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780" yWindow="1005" windowWidth="25305" windowHeight="8610"/>
  </bookViews>
  <sheets>
    <sheet name="人カード" sheetId="1" r:id="rId1"/>
    <sheet name="2 コマ" sheetId="22" r:id="rId2"/>
    <sheet name="イベント一覧" sheetId="23" r:id="rId3"/>
    <sheet name="イベントカード" sheetId="24" r:id="rId4"/>
    <sheet name="平面図　集客施設" sheetId="31" r:id="rId5"/>
    <sheet name="平面図　オフィス・ホール" sheetId="34" r:id="rId6"/>
    <sheet name="平面図　地下道" sheetId="35" r:id="rId7"/>
    <sheet name="備蓄品一覧" sheetId="25" r:id="rId8"/>
    <sheet name="DB(シナリオ一覧)" sheetId="2" state="hidden" r:id="rId9"/>
    <sheet name="DB(苗字)" sheetId="4" state="hidden" r:id="rId10"/>
  </sheets>
  <definedNames>
    <definedName name="_xlnm._FilterDatabase" localSheetId="8" hidden="1">'DB(シナリオ一覧)'!$A$1:$V$217</definedName>
    <definedName name="_xlnm._FilterDatabase" localSheetId="9" hidden="1">'DB(苗字)'!$A$5:$K$341</definedName>
    <definedName name="_xlnm.Print_Area" localSheetId="8">'DB(シナリオ一覧)'!$A$1:$J$217</definedName>
    <definedName name="_xlnm.Print_Area" localSheetId="7">備蓄品一覧!$B$1:$G$14</definedName>
    <definedName name="_xlnm.Print_Area" localSheetId="6">'平面図　地下道'!$C$4:$MV$258</definedName>
    <definedName name="_xlnm.Print_Titles" localSheetId="8">'DB(シナリオ一覧)'!$1:$1</definedName>
    <definedName name="居住・勤務1">'DB(シナリオ一覧)'!$Q$2:$Q$29</definedName>
    <definedName name="居住・勤務2">'DB(シナリオ一覧)'!$R$2:$R$4</definedName>
    <definedName name="状況">'DB(シナリオ一覧)'!$U$2:$U$6</definedName>
    <definedName name="性別">'DB(シナリオ一覧)'!$T$2:$T$3</definedName>
    <definedName name="属性">'DB(シナリオ一覧)'!$S$2:$S$23</definedName>
    <definedName name="負傷・要援護">'DB(シナリオ一覧)'!$V$2:$V$16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8" i="2" l="1"/>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127"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2" i="2"/>
  <c r="AT646" i="22" l="1"/>
  <c r="BE646" i="22" s="1"/>
  <c r="BP646" i="22" s="1"/>
  <c r="CA646" i="22" s="1"/>
  <c r="CL646" i="22" s="1"/>
  <c r="CA622" i="22"/>
  <c r="CL622" i="22" s="1"/>
  <c r="B646" i="22" s="1"/>
  <c r="M646" i="22" s="1"/>
  <c r="X646" i="22" s="1"/>
  <c r="M622" i="22"/>
  <c r="X622" i="22" s="1"/>
  <c r="AI622" i="22" s="1"/>
  <c r="AT622" i="22" s="1"/>
  <c r="BE622" i="22" s="1"/>
  <c r="AT598" i="22"/>
  <c r="BE598" i="22" s="1"/>
  <c r="BP598" i="22" s="1"/>
  <c r="CA598" i="22" s="1"/>
  <c r="CL598" i="22" s="1"/>
  <c r="CA574" i="22"/>
  <c r="CL574" i="22" s="1"/>
  <c r="B598" i="22" s="1"/>
  <c r="M598" i="22" s="1"/>
  <c r="X598" i="22" s="1"/>
  <c r="M574" i="22"/>
  <c r="X574" i="22" s="1"/>
  <c r="AI574" i="22" s="1"/>
  <c r="AT574" i="22" s="1"/>
  <c r="BE574" i="22" s="1"/>
  <c r="AT550" i="22"/>
  <c r="BE550" i="22" s="1"/>
  <c r="BP550" i="22" s="1"/>
  <c r="CA550" i="22" s="1"/>
  <c r="CL550" i="22" s="1"/>
  <c r="CA526" i="22"/>
  <c r="CL526" i="22" s="1"/>
  <c r="B550" i="22" s="1"/>
  <c r="M550" i="22" s="1"/>
  <c r="X550" i="22" s="1"/>
  <c r="M526" i="22"/>
  <c r="X526" i="22" s="1"/>
  <c r="AI526" i="22" s="1"/>
  <c r="AT526" i="22" s="1"/>
  <c r="BE526" i="22" s="1"/>
  <c r="AT471" i="22"/>
  <c r="BE471" i="22" s="1"/>
  <c r="BP471" i="22" s="1"/>
  <c r="CA471" i="22" s="1"/>
  <c r="CL471" i="22" s="1"/>
  <c r="CA447" i="22"/>
  <c r="CL447" i="22" s="1"/>
  <c r="B471" i="22" s="1"/>
  <c r="M471" i="22" s="1"/>
  <c r="X471" i="22" s="1"/>
  <c r="M447" i="22"/>
  <c r="X447" i="22" s="1"/>
  <c r="AI447" i="22" s="1"/>
  <c r="AT447" i="22" s="1"/>
  <c r="BE447" i="22" s="1"/>
  <c r="AT423" i="22"/>
  <c r="BE423" i="22" s="1"/>
  <c r="BP423" i="22" s="1"/>
  <c r="CA423" i="22" s="1"/>
  <c r="CL423" i="22" s="1"/>
  <c r="CA399" i="22"/>
  <c r="CL399" i="22" s="1"/>
  <c r="B423" i="22" s="1"/>
  <c r="M423" i="22" s="1"/>
  <c r="X423" i="22" s="1"/>
  <c r="M399" i="22"/>
  <c r="X399" i="22" s="1"/>
  <c r="AI399" i="22" s="1"/>
  <c r="AT399" i="22" s="1"/>
  <c r="BE399" i="22" s="1"/>
  <c r="AT375" i="22"/>
  <c r="BE375" i="22" s="1"/>
  <c r="BP375" i="22" s="1"/>
  <c r="CA375" i="22" s="1"/>
  <c r="CL375" i="22" s="1"/>
  <c r="CA351" i="22"/>
  <c r="CL351" i="22" s="1"/>
  <c r="B375" i="22" s="1"/>
  <c r="M375" i="22" s="1"/>
  <c r="X375" i="22" s="1"/>
  <c r="M351" i="22"/>
  <c r="X351" i="22" s="1"/>
  <c r="AI351" i="22" s="1"/>
  <c r="AT351" i="22" s="1"/>
  <c r="BE351" i="22" s="1"/>
  <c r="AT296" i="22"/>
  <c r="BE296" i="22" s="1"/>
  <c r="BP296" i="22" s="1"/>
  <c r="CA296" i="22" s="1"/>
  <c r="CL296" i="22" s="1"/>
  <c r="CA272" i="22"/>
  <c r="CL272" i="22" s="1"/>
  <c r="B296" i="22" s="1"/>
  <c r="M296" i="22" s="1"/>
  <c r="X296" i="22" s="1"/>
  <c r="M272" i="22"/>
  <c r="X272" i="22" s="1"/>
  <c r="AI272" i="22" s="1"/>
  <c r="AT272" i="22" s="1"/>
  <c r="BE272" i="22" s="1"/>
  <c r="AT248" i="22"/>
  <c r="BE248" i="22" s="1"/>
  <c r="BP248" i="22" s="1"/>
  <c r="CA248" i="22" s="1"/>
  <c r="CL248" i="22" s="1"/>
  <c r="CA224" i="22"/>
  <c r="CL224" i="22" s="1"/>
  <c r="B248" i="22" s="1"/>
  <c r="M248" i="22" s="1"/>
  <c r="X248" i="22" s="1"/>
  <c r="M224" i="22"/>
  <c r="X224" i="22" s="1"/>
  <c r="AI224" i="22" s="1"/>
  <c r="AT224" i="22" s="1"/>
  <c r="BE224" i="22" s="1"/>
  <c r="AT200" i="22"/>
  <c r="BE200" i="22" s="1"/>
  <c r="BP200" i="22" s="1"/>
  <c r="CA200" i="22" s="1"/>
  <c r="CL200" i="22" s="1"/>
  <c r="CA176" i="22"/>
  <c r="CL176" i="22" s="1"/>
  <c r="B200" i="22" s="1"/>
  <c r="M200" i="22" s="1"/>
  <c r="X200" i="22" s="1"/>
  <c r="M176" i="22"/>
  <c r="X176" i="22" s="1"/>
  <c r="AI176" i="22" s="1"/>
  <c r="AT176" i="22" s="1"/>
  <c r="BE176" i="22" s="1"/>
  <c r="AT122" i="22"/>
  <c r="BE122" i="22" s="1"/>
  <c r="BP122" i="22" s="1"/>
  <c r="CA122" i="22" s="1"/>
  <c r="CL122" i="22" s="1"/>
  <c r="CA98" i="22"/>
  <c r="CL98" i="22" s="1"/>
  <c r="B122" i="22" s="1"/>
  <c r="M122" i="22" s="1"/>
  <c r="X122" i="22" s="1"/>
  <c r="M98" i="22"/>
  <c r="X98" i="22" s="1"/>
  <c r="AI98" i="22" s="1"/>
  <c r="AT98" i="22" s="1"/>
  <c r="BE98" i="22" s="1"/>
  <c r="AT74" i="22"/>
  <c r="BE74" i="22" s="1"/>
  <c r="BP74" i="22" s="1"/>
  <c r="CA74" i="22" s="1"/>
  <c r="CL74" i="22" s="1"/>
  <c r="CA50" i="22"/>
  <c r="CL50" i="22" s="1"/>
  <c r="B74" i="22" s="1"/>
  <c r="M74" i="22" s="1"/>
  <c r="X74" i="22" s="1"/>
  <c r="M50" i="22"/>
  <c r="X50" i="22" s="1"/>
  <c r="AI50" i="22" s="1"/>
  <c r="AT50" i="22" s="1"/>
  <c r="BE50" i="22" s="1"/>
  <c r="AT26" i="22"/>
  <c r="BE26" i="22" s="1"/>
  <c r="BP26" i="22" s="1"/>
  <c r="CA26" i="22" s="1"/>
  <c r="CL26" i="22" s="1"/>
  <c r="CA2" i="22"/>
  <c r="CL2" i="22" s="1"/>
  <c r="B26" i="22" s="1"/>
  <c r="M26" i="22" s="1"/>
  <c r="X26" i="22" s="1"/>
  <c r="M2" i="22"/>
  <c r="X2" i="22" s="1"/>
  <c r="AI2" i="22" s="1"/>
  <c r="AT2" i="22" s="1"/>
  <c r="BE2" i="22" s="1"/>
  <c r="A213" i="2" l="1"/>
  <c r="A214" i="2" s="1"/>
  <c r="A215" i="2" s="1"/>
  <c r="A216" i="2" s="1"/>
  <c r="A217" i="2" s="1"/>
  <c r="A207" i="2"/>
  <c r="A208" i="2" s="1"/>
  <c r="A209" i="2" s="1"/>
  <c r="A210" i="2" s="1"/>
  <c r="A211" i="2" s="1"/>
  <c r="A201" i="2"/>
  <c r="A202" i="2" s="1"/>
  <c r="A203" i="2" s="1"/>
  <c r="A204" i="2" s="1"/>
  <c r="A205" i="2" s="1"/>
  <c r="A195" i="2"/>
  <c r="A196" i="2" s="1"/>
  <c r="A197" i="2" s="1"/>
  <c r="A198" i="2" s="1"/>
  <c r="A199" i="2" s="1"/>
  <c r="A189" i="2"/>
  <c r="A190" i="2" s="1"/>
  <c r="A191" i="2" s="1"/>
  <c r="A192" i="2" s="1"/>
  <c r="A193" i="2" s="1"/>
  <c r="A183" i="2"/>
  <c r="A184" i="2" s="1"/>
  <c r="A185" i="2" s="1"/>
  <c r="A186" i="2" s="1"/>
  <c r="A187" i="2" s="1"/>
  <c r="A177" i="2"/>
  <c r="A178" i="2" s="1"/>
  <c r="A179" i="2" s="1"/>
  <c r="A180" i="2" s="1"/>
  <c r="A181" i="2" s="1"/>
  <c r="A171" i="2"/>
  <c r="A172" i="2" s="1"/>
  <c r="A173" i="2" s="1"/>
  <c r="A174" i="2" s="1"/>
  <c r="A175" i="2" s="1"/>
  <c r="A165" i="2"/>
  <c r="A166" i="2" s="1"/>
  <c r="A167" i="2" s="1"/>
  <c r="A168" i="2" s="1"/>
  <c r="A169" i="2" s="1"/>
  <c r="A159" i="2"/>
  <c r="A160" i="2" s="1"/>
  <c r="A161" i="2" s="1"/>
  <c r="A162" i="2" s="1"/>
  <c r="A163" i="2" s="1"/>
  <c r="A153" i="2"/>
  <c r="A154" i="2" s="1"/>
  <c r="A155" i="2" s="1"/>
  <c r="A156" i="2" s="1"/>
  <c r="A157" i="2" s="1"/>
  <c r="A147" i="2"/>
  <c r="A148" i="2" s="1"/>
  <c r="A149" i="2" s="1"/>
  <c r="A150" i="2" s="1"/>
  <c r="A151" i="2" s="1"/>
  <c r="A141" i="2"/>
  <c r="A142" i="2" s="1"/>
  <c r="A143" i="2" s="1"/>
  <c r="A144" i="2" s="1"/>
  <c r="A145" i="2" s="1"/>
  <c r="A135" i="2"/>
  <c r="A136" i="2" s="1"/>
  <c r="A137" i="2" s="1"/>
  <c r="A138" i="2" s="1"/>
  <c r="A139" i="2" s="1"/>
  <c r="A129" i="2"/>
  <c r="A130" i="2" s="1"/>
  <c r="A131" i="2" s="1"/>
  <c r="A132" i="2" s="1"/>
  <c r="A133" i="2" s="1"/>
  <c r="A123" i="2"/>
  <c r="A124" i="2" s="1"/>
  <c r="A125" i="2" s="1"/>
  <c r="A126" i="2" s="1"/>
  <c r="A127" i="2" s="1"/>
  <c r="A117" i="2"/>
  <c r="A118" i="2" s="1"/>
  <c r="A119" i="2" s="1"/>
  <c r="A120" i="2" s="1"/>
  <c r="A121" i="2" s="1"/>
  <c r="A111" i="2"/>
  <c r="A112" i="2" s="1"/>
  <c r="A113" i="2" s="1"/>
  <c r="A114" i="2" s="1"/>
  <c r="A115" i="2" s="1"/>
  <c r="A105" i="2"/>
  <c r="A106" i="2" s="1"/>
  <c r="A107" i="2" s="1"/>
  <c r="A108" i="2" s="1"/>
  <c r="A109" i="2" s="1"/>
  <c r="A99" i="2"/>
  <c r="A100" i="2" s="1"/>
  <c r="A101" i="2" s="1"/>
  <c r="A102" i="2" s="1"/>
  <c r="A103" i="2" s="1"/>
  <c r="A93" i="2"/>
  <c r="A94" i="2" s="1"/>
  <c r="A95" i="2" s="1"/>
  <c r="A96" i="2" s="1"/>
  <c r="A97" i="2" s="1"/>
  <c r="A87" i="2"/>
  <c r="A88" i="2" s="1"/>
  <c r="A89" i="2" s="1"/>
  <c r="A90" i="2" s="1"/>
  <c r="A91" i="2" s="1"/>
  <c r="A81" i="2"/>
  <c r="A82" i="2" s="1"/>
  <c r="A83" i="2" s="1"/>
  <c r="A84" i="2" s="1"/>
  <c r="A85" i="2" s="1"/>
  <c r="A75" i="2"/>
  <c r="A76" i="2" s="1"/>
  <c r="A77" i="2" s="1"/>
  <c r="A78" i="2" s="1"/>
  <c r="A79" i="2" s="1"/>
  <c r="A69" i="2"/>
  <c r="A70" i="2" s="1"/>
  <c r="A71" i="2" s="1"/>
  <c r="A72" i="2" s="1"/>
  <c r="A73" i="2" s="1"/>
  <c r="A63" i="2"/>
  <c r="A64" i="2" s="1"/>
  <c r="A65" i="2" s="1"/>
  <c r="A66" i="2" s="1"/>
  <c r="A67" i="2" s="1"/>
  <c r="A57" i="2"/>
  <c r="A58" i="2" s="1"/>
  <c r="A59" i="2" s="1"/>
  <c r="A60" i="2" s="1"/>
  <c r="A61" i="2" s="1"/>
  <c r="A51" i="2"/>
  <c r="A52" i="2" s="1"/>
  <c r="A53" i="2" s="1"/>
  <c r="A54" i="2" s="1"/>
  <c r="A55" i="2" s="1"/>
  <c r="A45" i="2"/>
  <c r="A46" i="2" s="1"/>
  <c r="A47" i="2" s="1"/>
  <c r="A48" i="2" s="1"/>
  <c r="A49" i="2" s="1"/>
  <c r="A39" i="2"/>
  <c r="A40" i="2" s="1"/>
  <c r="A41" i="2" s="1"/>
  <c r="A42" i="2" s="1"/>
  <c r="A43" i="2" s="1"/>
  <c r="A33" i="2"/>
  <c r="A34" i="2" s="1"/>
  <c r="A35" i="2" s="1"/>
  <c r="A36" i="2" s="1"/>
  <c r="A37" i="2" s="1"/>
  <c r="A27" i="2"/>
  <c r="A28" i="2" s="1"/>
  <c r="A29" i="2" s="1"/>
  <c r="A30" i="2" s="1"/>
  <c r="A31" i="2" s="1"/>
  <c r="A21" i="2"/>
  <c r="A22" i="2" s="1"/>
  <c r="A23" i="2" s="1"/>
  <c r="A24" i="2" s="1"/>
  <c r="A25" i="2" s="1"/>
  <c r="A15" i="2"/>
  <c r="A16" i="2" s="1"/>
  <c r="A17" i="2" s="1"/>
  <c r="A18" i="2" s="1"/>
  <c r="A19" i="2" s="1"/>
  <c r="A9" i="2"/>
  <c r="A10" i="2" s="1"/>
  <c r="A11" i="2" s="1"/>
  <c r="A12" i="2" s="1"/>
  <c r="A13" i="2" s="1"/>
  <c r="A3" i="2"/>
  <c r="A4" i="2" l="1"/>
  <c r="B2" i="1"/>
  <c r="B11" i="1" l="1"/>
  <c r="J3" i="1"/>
  <c r="H2" i="1"/>
  <c r="B9" i="1"/>
  <c r="A5" i="2"/>
  <c r="Q2" i="1"/>
  <c r="F3" i="1"/>
  <c r="B3" i="1"/>
  <c r="B5" i="1"/>
  <c r="H7" i="1"/>
  <c r="D7" i="1"/>
  <c r="C7" i="1"/>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Q11" i="1" l="1"/>
  <c r="W2" i="1"/>
  <c r="A6" i="2"/>
  <c r="Y3" i="1"/>
  <c r="Q3" i="1"/>
  <c r="AF2" i="1"/>
  <c r="Q5" i="1"/>
  <c r="U3" i="1"/>
  <c r="W7" i="1"/>
  <c r="Q9" i="1"/>
  <c r="S7" i="1"/>
  <c r="R7" i="1"/>
  <c r="AF11" i="1" l="1"/>
  <c r="AL2" i="1"/>
  <c r="A7" i="2"/>
  <c r="AJ3" i="1"/>
  <c r="AU2" i="1"/>
  <c r="AF3" i="1"/>
  <c r="AL7" i="1"/>
  <c r="AF9" i="1"/>
  <c r="AH7" i="1"/>
  <c r="AN3" i="1"/>
  <c r="AG7" i="1"/>
  <c r="AF5" i="1"/>
  <c r="AL156" i="1" l="1"/>
  <c r="AL90" i="1"/>
  <c r="H728" i="1"/>
  <c r="H332" i="1"/>
  <c r="H68" i="1"/>
  <c r="AL420" i="1"/>
  <c r="AL288" i="1"/>
  <c r="H1058" i="1"/>
  <c r="AL750" i="1"/>
  <c r="H200" i="1"/>
  <c r="H596" i="1"/>
  <c r="H530" i="1"/>
  <c r="AL1014" i="1"/>
  <c r="H398" i="1"/>
  <c r="AL1146" i="1"/>
  <c r="AL354" i="1"/>
  <c r="AL222" i="1"/>
  <c r="H926" i="1"/>
  <c r="H1124" i="1"/>
  <c r="H134" i="1"/>
  <c r="H794" i="1"/>
  <c r="AL948" i="1"/>
  <c r="AL684" i="1"/>
  <c r="H266" i="1"/>
  <c r="AL816" i="1"/>
  <c r="AL486" i="1"/>
  <c r="H464" i="1"/>
  <c r="AL24" i="1"/>
  <c r="H662" i="1"/>
  <c r="H860" i="1"/>
  <c r="AL1080" i="1"/>
  <c r="AL618" i="1"/>
  <c r="AL882" i="1"/>
  <c r="AU11" i="1"/>
  <c r="BA2" i="1"/>
  <c r="AL552" i="1"/>
  <c r="H992" i="1"/>
  <c r="AU3" i="1"/>
  <c r="AV7" i="1"/>
  <c r="B24" i="1"/>
  <c r="AU9" i="1"/>
  <c r="BA7" i="1"/>
  <c r="AW7" i="1"/>
  <c r="AU5" i="1"/>
  <c r="BC3" i="1"/>
  <c r="AY3" i="1"/>
  <c r="B33" i="1" l="1"/>
  <c r="H24" i="1"/>
  <c r="F25" i="1"/>
  <c r="H29" i="1"/>
  <c r="D29" i="1"/>
  <c r="Q24" i="1"/>
  <c r="C29" i="1"/>
  <c r="J25" i="1"/>
  <c r="B25" i="1"/>
  <c r="B27" i="1"/>
  <c r="B31" i="1"/>
  <c r="Q33" i="1" l="1"/>
  <c r="W24" i="1"/>
  <c r="U25" i="1"/>
  <c r="Q25" i="1"/>
  <c r="R29" i="1"/>
  <c r="AF33" i="1"/>
  <c r="Q27" i="1"/>
  <c r="Y25" i="1"/>
  <c r="Q31" i="1"/>
  <c r="W29" i="1"/>
  <c r="S29" i="1"/>
  <c r="AH29" i="1" l="1"/>
  <c r="AF25" i="1"/>
  <c r="AJ25" i="1"/>
  <c r="AU24" i="1"/>
  <c r="AL29" i="1"/>
  <c r="AG29" i="1"/>
  <c r="AF27" i="1"/>
  <c r="AN25" i="1"/>
  <c r="AF31" i="1"/>
  <c r="AU33" i="1" l="1"/>
  <c r="BA24" i="1"/>
  <c r="B46" i="1"/>
  <c r="AY25" i="1"/>
  <c r="BA29" i="1"/>
  <c r="BC25" i="1"/>
  <c r="AU31" i="1"/>
  <c r="AW29" i="1"/>
  <c r="AU27" i="1"/>
  <c r="AV29" i="1"/>
  <c r="AU25" i="1"/>
  <c r="B55" i="1" l="1"/>
  <c r="H46" i="1"/>
  <c r="Q46" i="1"/>
  <c r="D51" i="1"/>
  <c r="H51" i="1"/>
  <c r="C51" i="1"/>
  <c r="B47" i="1"/>
  <c r="J47" i="1"/>
  <c r="F47" i="1"/>
  <c r="B49" i="1"/>
  <c r="B53" i="1"/>
  <c r="Q55" i="1" l="1"/>
  <c r="W46" i="1"/>
  <c r="S51" i="1"/>
  <c r="R51" i="1"/>
  <c r="U47" i="1"/>
  <c r="W51" i="1"/>
  <c r="AF46" i="1"/>
  <c r="Q49" i="1"/>
  <c r="Q53" i="1"/>
  <c r="Y47" i="1"/>
  <c r="Q47" i="1"/>
  <c r="AF55" i="1" l="1"/>
  <c r="AL46" i="1"/>
  <c r="AN47" i="1"/>
  <c r="AG51" i="1"/>
  <c r="AH51" i="1"/>
  <c r="AJ47" i="1"/>
  <c r="AU46" i="1"/>
  <c r="AL51" i="1"/>
  <c r="AF49" i="1"/>
  <c r="AF47" i="1"/>
  <c r="AF53" i="1"/>
  <c r="AU55" i="1" l="1"/>
  <c r="BA46" i="1"/>
  <c r="B77" i="1"/>
  <c r="AU53" i="1"/>
  <c r="AY47" i="1"/>
  <c r="AU49" i="1"/>
  <c r="AU47" i="1"/>
  <c r="BA51" i="1"/>
  <c r="BC47" i="1"/>
  <c r="AW51" i="1"/>
  <c r="AV51" i="1"/>
  <c r="Q68" i="1" l="1"/>
  <c r="C73" i="1"/>
  <c r="B69" i="1"/>
  <c r="H73" i="1"/>
  <c r="D73" i="1"/>
  <c r="J69" i="1"/>
  <c r="F69" i="1"/>
  <c r="B71" i="1"/>
  <c r="B75" i="1"/>
  <c r="Q77" i="1" l="1"/>
  <c r="W68" i="1"/>
  <c r="Q75" i="1"/>
  <c r="W73" i="1"/>
  <c r="AF68" i="1"/>
  <c r="Q71" i="1"/>
  <c r="U69" i="1"/>
  <c r="R73" i="1"/>
  <c r="Y69" i="1"/>
  <c r="S73" i="1"/>
  <c r="Q69" i="1"/>
  <c r="AF77" i="1" l="1"/>
  <c r="AL68" i="1"/>
  <c r="AJ69" i="1"/>
  <c r="AG73" i="1"/>
  <c r="AL73" i="1"/>
  <c r="AU68" i="1"/>
  <c r="AF75" i="1"/>
  <c r="AF71" i="1"/>
  <c r="AN69" i="1"/>
  <c r="AH73" i="1"/>
  <c r="AF69" i="1"/>
  <c r="AU77" i="1" l="1"/>
  <c r="BA68" i="1"/>
  <c r="B90" i="1"/>
  <c r="AY69" i="1"/>
  <c r="AU71" i="1"/>
  <c r="BA73" i="1"/>
  <c r="BC69" i="1"/>
  <c r="AW73" i="1"/>
  <c r="AV73" i="1"/>
  <c r="AU69" i="1"/>
  <c r="AU75" i="1"/>
  <c r="B99" i="1" l="1"/>
  <c r="H90" i="1"/>
  <c r="F91" i="1"/>
  <c r="B97" i="1"/>
  <c r="Q90" i="1"/>
  <c r="H95" i="1"/>
  <c r="D95" i="1"/>
  <c r="C95" i="1"/>
  <c r="J91" i="1"/>
  <c r="B93" i="1"/>
  <c r="B91" i="1"/>
  <c r="Q99" i="1" l="1"/>
  <c r="W90" i="1"/>
  <c r="AF99" i="1"/>
  <c r="Y91" i="1"/>
  <c r="S95" i="1"/>
  <c r="Q91" i="1"/>
  <c r="Q97" i="1"/>
  <c r="R95" i="1"/>
  <c r="U91" i="1"/>
  <c r="Q93" i="1"/>
  <c r="W95" i="1"/>
  <c r="AU90" i="1" l="1"/>
  <c r="AF91" i="1"/>
  <c r="AN91" i="1"/>
  <c r="AG95" i="1"/>
  <c r="AF97" i="1"/>
  <c r="AF93" i="1"/>
  <c r="AL95" i="1"/>
  <c r="AJ91" i="1"/>
  <c r="AH95" i="1"/>
  <c r="AU99" i="1" l="1"/>
  <c r="BA90" i="1"/>
  <c r="AV95" i="1"/>
  <c r="AU91" i="1"/>
  <c r="AY91" i="1"/>
  <c r="B112" i="1"/>
  <c r="BC91" i="1"/>
  <c r="AW95" i="1"/>
  <c r="AU97" i="1"/>
  <c r="AU93" i="1"/>
  <c r="BA95" i="1"/>
  <c r="B121" i="1" l="1"/>
  <c r="H112" i="1"/>
  <c r="B115" i="1"/>
  <c r="H117" i="1"/>
  <c r="Q112" i="1"/>
  <c r="D117" i="1"/>
  <c r="J113" i="1"/>
  <c r="B113" i="1"/>
  <c r="B119" i="1"/>
  <c r="F113" i="1"/>
  <c r="C117" i="1"/>
  <c r="Q121" i="1" l="1"/>
  <c r="W112" i="1"/>
  <c r="S117" i="1"/>
  <c r="Q119" i="1"/>
  <c r="W117" i="1"/>
  <c r="Q115" i="1"/>
  <c r="Y113" i="1"/>
  <c r="U113" i="1"/>
  <c r="R117" i="1"/>
  <c r="Q113" i="1"/>
  <c r="AF112" i="1"/>
  <c r="AF121" i="1" l="1"/>
  <c r="AL112" i="1"/>
  <c r="AH117" i="1"/>
  <c r="AF119" i="1"/>
  <c r="AN113" i="1"/>
  <c r="AJ113" i="1"/>
  <c r="AU112" i="1"/>
  <c r="AF115" i="1"/>
  <c r="AL117" i="1"/>
  <c r="AG117" i="1"/>
  <c r="AF113" i="1"/>
  <c r="AU121" i="1" l="1"/>
  <c r="BA112" i="1"/>
  <c r="BA117" i="1"/>
  <c r="AV117" i="1"/>
  <c r="BC113" i="1"/>
  <c r="AU119" i="1"/>
  <c r="AW117" i="1"/>
  <c r="AU113" i="1"/>
  <c r="AY113" i="1"/>
  <c r="AU115" i="1"/>
  <c r="B143" i="1"/>
  <c r="D139" i="1" l="1"/>
  <c r="C139" i="1"/>
  <c r="B141" i="1"/>
  <c r="F135" i="1"/>
  <c r="B135" i="1"/>
  <c r="Q134" i="1"/>
  <c r="H139" i="1"/>
  <c r="J135" i="1"/>
  <c r="B137" i="1"/>
  <c r="Q143" i="1" l="1"/>
  <c r="W134" i="1"/>
  <c r="Q135" i="1"/>
  <c r="Q141" i="1"/>
  <c r="AF134" i="1"/>
  <c r="Y135" i="1"/>
  <c r="W139" i="1"/>
  <c r="Q137" i="1"/>
  <c r="S139" i="1"/>
  <c r="R139" i="1"/>
  <c r="U135" i="1"/>
  <c r="AF143" i="1" l="1"/>
  <c r="AL134" i="1"/>
  <c r="AF141" i="1"/>
  <c r="AJ135" i="1"/>
  <c r="AU134" i="1"/>
  <c r="AF135" i="1"/>
  <c r="AF137" i="1"/>
  <c r="AG139" i="1"/>
  <c r="AH139" i="1"/>
  <c r="AL139" i="1"/>
  <c r="AN135" i="1"/>
  <c r="AU143" i="1" l="1"/>
  <c r="BA134" i="1"/>
  <c r="AV139" i="1"/>
  <c r="AW139" i="1"/>
  <c r="AU137" i="1"/>
  <c r="B156" i="1"/>
  <c r="AU135" i="1"/>
  <c r="AY135" i="1"/>
  <c r="AU141" i="1"/>
  <c r="BC135" i="1"/>
  <c r="BA139" i="1"/>
  <c r="B165" i="1" l="1"/>
  <c r="H156" i="1"/>
  <c r="D161" i="1"/>
  <c r="J157" i="1"/>
  <c r="H161" i="1"/>
  <c r="F157" i="1"/>
  <c r="C161" i="1"/>
  <c r="B157" i="1"/>
  <c r="Q156" i="1"/>
  <c r="B163" i="1"/>
  <c r="B159" i="1"/>
  <c r="Q165" i="1" l="1"/>
  <c r="W156" i="1"/>
  <c r="Q157" i="1"/>
  <c r="Y157" i="1"/>
  <c r="S161" i="1"/>
  <c r="Q163" i="1"/>
  <c r="AF165" i="1"/>
  <c r="Q159" i="1"/>
  <c r="R161" i="1"/>
  <c r="W161" i="1"/>
  <c r="U157" i="1"/>
  <c r="AH161" i="1" l="1"/>
  <c r="AF163" i="1"/>
  <c r="AU156" i="1"/>
  <c r="AJ157" i="1"/>
  <c r="AF159" i="1"/>
  <c r="AF157" i="1"/>
  <c r="AG161" i="1"/>
  <c r="AL161" i="1"/>
  <c r="AN157" i="1"/>
  <c r="AU165" i="1" l="1"/>
  <c r="BA156" i="1"/>
  <c r="B178" i="1"/>
  <c r="AV161" i="1"/>
  <c r="AY157" i="1"/>
  <c r="AU157" i="1"/>
  <c r="AU163" i="1"/>
  <c r="BA161" i="1"/>
  <c r="AU159" i="1"/>
  <c r="AW161" i="1"/>
  <c r="BC157" i="1"/>
  <c r="B187" i="1" l="1"/>
  <c r="H178" i="1"/>
  <c r="Q178" i="1"/>
  <c r="C183" i="1"/>
  <c r="J179" i="1"/>
  <c r="H183" i="1"/>
  <c r="D183" i="1"/>
  <c r="F179" i="1"/>
  <c r="B179" i="1"/>
  <c r="B181" i="1"/>
  <c r="B185" i="1"/>
  <c r="Q187" i="1" l="1"/>
  <c r="W178" i="1"/>
  <c r="AF178" i="1"/>
  <c r="S183" i="1"/>
  <c r="R183" i="1"/>
  <c r="U179" i="1"/>
  <c r="W183" i="1"/>
  <c r="Q181" i="1"/>
  <c r="Y179" i="1"/>
  <c r="Q185" i="1"/>
  <c r="Q179" i="1"/>
  <c r="AF187" i="1" l="1"/>
  <c r="AL178" i="1"/>
  <c r="AG183" i="1"/>
  <c r="AJ179" i="1"/>
  <c r="AH183" i="1"/>
  <c r="AF185" i="1"/>
  <c r="AL183" i="1"/>
  <c r="AU178" i="1"/>
  <c r="AF179" i="1"/>
  <c r="AF181" i="1"/>
  <c r="AN179" i="1"/>
  <c r="AU187" i="1" l="1"/>
  <c r="BA178" i="1"/>
  <c r="BA183" i="1"/>
  <c r="AY179" i="1"/>
  <c r="AV183" i="1"/>
  <c r="BC179" i="1"/>
  <c r="AW183" i="1"/>
  <c r="AU185" i="1"/>
  <c r="B209" i="1"/>
  <c r="AU181" i="1"/>
  <c r="AU179" i="1"/>
  <c r="D205" i="1" l="1"/>
  <c r="B201" i="1"/>
  <c r="F201" i="1"/>
  <c r="B203" i="1"/>
  <c r="H205" i="1"/>
  <c r="J201" i="1"/>
  <c r="Q200" i="1"/>
  <c r="B207" i="1"/>
  <c r="C205" i="1"/>
  <c r="Q209" i="1" l="1"/>
  <c r="W200" i="1"/>
  <c r="R205" i="1"/>
  <c r="Q201" i="1"/>
  <c r="Q207" i="1"/>
  <c r="W205" i="1"/>
  <c r="Y201" i="1"/>
  <c r="S205" i="1"/>
  <c r="U201" i="1"/>
  <c r="AF200" i="1"/>
  <c r="Q203" i="1"/>
  <c r="AF209" i="1" l="1"/>
  <c r="AL200" i="1"/>
  <c r="AU200" i="1"/>
  <c r="AF203" i="1"/>
  <c r="AF207" i="1"/>
  <c r="AN201" i="1"/>
  <c r="AJ201" i="1"/>
  <c r="AL205" i="1"/>
  <c r="AH205" i="1"/>
  <c r="AG205" i="1"/>
  <c r="AF201" i="1"/>
  <c r="AU209" i="1" l="1"/>
  <c r="BA200" i="1"/>
  <c r="AU201" i="1"/>
  <c r="AU207" i="1"/>
  <c r="B222" i="1"/>
  <c r="BC201" i="1"/>
  <c r="AW205" i="1"/>
  <c r="BA205" i="1"/>
  <c r="AY201" i="1"/>
  <c r="AV205" i="1"/>
  <c r="AU203" i="1"/>
  <c r="B231" i="1" l="1"/>
  <c r="H222" i="1"/>
  <c r="F223" i="1"/>
  <c r="H227" i="1"/>
  <c r="Q222" i="1"/>
  <c r="B225" i="1"/>
  <c r="J223" i="1"/>
  <c r="B229" i="1"/>
  <c r="B223" i="1"/>
  <c r="D227" i="1"/>
  <c r="C227" i="1"/>
  <c r="Q231" i="1" l="1"/>
  <c r="W222" i="1"/>
  <c r="W227" i="1"/>
  <c r="Q225" i="1"/>
  <c r="R227" i="1"/>
  <c r="Y223" i="1"/>
  <c r="S227" i="1"/>
  <c r="U223" i="1"/>
  <c r="Q223" i="1"/>
  <c r="Q229" i="1"/>
  <c r="AF231" i="1"/>
  <c r="AF225" i="1" l="1"/>
  <c r="AN223" i="1"/>
  <c r="AF223" i="1"/>
  <c r="AU222" i="1"/>
  <c r="AJ223" i="1"/>
  <c r="AF229" i="1"/>
  <c r="AL227" i="1"/>
  <c r="AH227" i="1"/>
  <c r="AG227" i="1"/>
  <c r="AU231" i="1" l="1"/>
  <c r="BA222" i="1"/>
  <c r="B244" i="1"/>
  <c r="AV227" i="1"/>
  <c r="BC223" i="1"/>
  <c r="AY223" i="1"/>
  <c r="AU223" i="1"/>
  <c r="BA227" i="1"/>
  <c r="AW227" i="1"/>
  <c r="AU229" i="1"/>
  <c r="AU225" i="1"/>
  <c r="B253" i="1" l="1"/>
  <c r="H244" i="1"/>
  <c r="Q244" i="1"/>
  <c r="B251" i="1"/>
  <c r="B247" i="1"/>
  <c r="H249" i="1"/>
  <c r="J245" i="1"/>
  <c r="F245" i="1"/>
  <c r="D249" i="1"/>
  <c r="C249" i="1"/>
  <c r="B245" i="1"/>
  <c r="Q253" i="1" l="1"/>
  <c r="W244" i="1"/>
  <c r="W249" i="1"/>
  <c r="S249" i="1"/>
  <c r="R249" i="1"/>
  <c r="Q251" i="1"/>
  <c r="Q247" i="1"/>
  <c r="U245" i="1"/>
  <c r="Y245" i="1"/>
  <c r="Q245" i="1"/>
  <c r="AF244" i="1"/>
  <c r="AF253" i="1" l="1"/>
  <c r="AL244" i="1"/>
  <c r="AN245" i="1"/>
  <c r="AJ245" i="1"/>
  <c r="AU244" i="1"/>
  <c r="AF245" i="1"/>
  <c r="AH249" i="1"/>
  <c r="AF247" i="1"/>
  <c r="AF251" i="1"/>
  <c r="AG249" i="1"/>
  <c r="AL249" i="1"/>
  <c r="AU253" i="1" l="1"/>
  <c r="BA244" i="1"/>
  <c r="B275" i="1"/>
  <c r="BC245" i="1"/>
  <c r="AW249" i="1"/>
  <c r="AU251" i="1"/>
  <c r="AU247" i="1"/>
  <c r="AU245" i="1"/>
  <c r="AY245" i="1"/>
  <c r="AV249" i="1"/>
  <c r="BA249" i="1"/>
  <c r="Q266" i="1" l="1"/>
  <c r="H271" i="1"/>
  <c r="J267" i="1"/>
  <c r="D271" i="1"/>
  <c r="C271" i="1"/>
  <c r="F267" i="1"/>
  <c r="B267" i="1"/>
  <c r="B269" i="1"/>
  <c r="B273" i="1"/>
  <c r="Q275" i="1" l="1"/>
  <c r="W266" i="1"/>
  <c r="R271" i="1"/>
  <c r="Q273" i="1"/>
  <c r="AF266" i="1"/>
  <c r="W271" i="1"/>
  <c r="S271" i="1"/>
  <c r="U267" i="1"/>
  <c r="Q267" i="1"/>
  <c r="Q269" i="1"/>
  <c r="Y267" i="1"/>
  <c r="AF275" i="1" l="1"/>
  <c r="AL266" i="1"/>
  <c r="AF269" i="1"/>
  <c r="AH271" i="1"/>
  <c r="AN267" i="1"/>
  <c r="AG271" i="1"/>
  <c r="AJ267" i="1"/>
  <c r="AL271" i="1"/>
  <c r="AF267" i="1"/>
  <c r="AF273" i="1"/>
  <c r="AU266" i="1"/>
  <c r="AU275" i="1" l="1"/>
  <c r="BA266" i="1"/>
  <c r="BC267" i="1"/>
  <c r="AW271" i="1"/>
  <c r="B288" i="1"/>
  <c r="BA271" i="1"/>
  <c r="AY267" i="1"/>
  <c r="AU273" i="1"/>
  <c r="AV271" i="1"/>
  <c r="AU267" i="1"/>
  <c r="AU269" i="1"/>
  <c r="B297" i="1" l="1"/>
  <c r="H288" i="1"/>
  <c r="Q288" i="1"/>
  <c r="B291" i="1"/>
  <c r="H293" i="1"/>
  <c r="J289" i="1"/>
  <c r="D293" i="1"/>
  <c r="C293" i="1"/>
  <c r="F289" i="1"/>
  <c r="B289" i="1"/>
  <c r="B295" i="1"/>
  <c r="Q297" i="1" l="1"/>
  <c r="W288" i="1"/>
  <c r="W293" i="1"/>
  <c r="AF297" i="1"/>
  <c r="Q291" i="1"/>
  <c r="R293" i="1"/>
  <c r="U289" i="1"/>
  <c r="Y289" i="1"/>
  <c r="S293" i="1"/>
  <c r="Q289" i="1"/>
  <c r="Q295" i="1"/>
  <c r="AG293" i="1" l="1"/>
  <c r="AF295" i="1"/>
  <c r="AL293" i="1"/>
  <c r="AF289" i="1"/>
  <c r="AN289" i="1"/>
  <c r="AJ289" i="1"/>
  <c r="AH293" i="1"/>
  <c r="AF291" i="1"/>
  <c r="AU288" i="1"/>
  <c r="AU297" i="1" l="1"/>
  <c r="BA288" i="1"/>
  <c r="AV293" i="1"/>
  <c r="B310" i="1"/>
  <c r="AU295" i="1"/>
  <c r="AU289" i="1"/>
  <c r="BA293" i="1"/>
  <c r="AU291" i="1"/>
  <c r="AW293" i="1"/>
  <c r="AY289" i="1"/>
  <c r="BC289" i="1"/>
  <c r="B319" i="1" l="1"/>
  <c r="H310" i="1"/>
  <c r="F311" i="1"/>
  <c r="C315" i="1"/>
  <c r="B317" i="1"/>
  <c r="B313" i="1"/>
  <c r="H315" i="1"/>
  <c r="Q310" i="1"/>
  <c r="J311" i="1"/>
  <c r="D315" i="1"/>
  <c r="B311" i="1"/>
  <c r="Q319" i="1" l="1"/>
  <c r="W310" i="1"/>
  <c r="U311" i="1"/>
  <c r="Q317" i="1"/>
  <c r="W315" i="1"/>
  <c r="AF310" i="1"/>
  <c r="Y311" i="1"/>
  <c r="S315" i="1"/>
  <c r="R315" i="1"/>
  <c r="Q311" i="1"/>
  <c r="Q313" i="1"/>
  <c r="AF319" i="1" l="1"/>
  <c r="AL310" i="1"/>
  <c r="AJ311" i="1"/>
  <c r="AF317" i="1"/>
  <c r="AN311" i="1"/>
  <c r="AU310" i="1"/>
  <c r="AG315" i="1"/>
  <c r="AH315" i="1"/>
  <c r="AL315" i="1"/>
  <c r="AF311" i="1"/>
  <c r="AF313" i="1"/>
  <c r="AU319" i="1" l="1"/>
  <c r="BA310" i="1"/>
  <c r="B341" i="1"/>
  <c r="AV315" i="1"/>
  <c r="BA315" i="1"/>
  <c r="BC311" i="1"/>
  <c r="AU311" i="1"/>
  <c r="AU317" i="1"/>
  <c r="AY311" i="1"/>
  <c r="AU313" i="1"/>
  <c r="AW315" i="1"/>
  <c r="B339" i="1" l="1"/>
  <c r="H337" i="1"/>
  <c r="Q332" i="1"/>
  <c r="B335" i="1"/>
  <c r="B333" i="1"/>
  <c r="F333" i="1"/>
  <c r="C337" i="1"/>
  <c r="D337" i="1"/>
  <c r="J333" i="1"/>
  <c r="Q341" i="1" l="1"/>
  <c r="W332" i="1"/>
  <c r="Q333" i="1"/>
  <c r="AF332" i="1"/>
  <c r="S337" i="1"/>
  <c r="R337" i="1"/>
  <c r="U333" i="1"/>
  <c r="Q339" i="1"/>
  <c r="W337" i="1"/>
  <c r="Y333" i="1"/>
  <c r="Q335" i="1"/>
  <c r="AF341" i="1" l="1"/>
  <c r="AL332" i="1"/>
  <c r="AF335" i="1"/>
  <c r="AL337" i="1"/>
  <c r="AJ333" i="1"/>
  <c r="AU332" i="1"/>
  <c r="AH337" i="1"/>
  <c r="AN333" i="1"/>
  <c r="AF339" i="1"/>
  <c r="AF333" i="1"/>
  <c r="AG337" i="1"/>
  <c r="AU341" i="1" l="1"/>
  <c r="BA332" i="1"/>
  <c r="B354" i="1"/>
  <c r="AY333" i="1"/>
  <c r="AW337" i="1"/>
  <c r="AV337" i="1"/>
  <c r="AU333" i="1"/>
  <c r="BA337" i="1"/>
  <c r="AU335" i="1"/>
  <c r="AU339" i="1"/>
  <c r="BC333" i="1"/>
  <c r="B363" i="1" l="1"/>
  <c r="H354" i="1"/>
  <c r="D359" i="1"/>
  <c r="B361" i="1"/>
  <c r="Q354" i="1"/>
  <c r="B355" i="1"/>
  <c r="J355" i="1"/>
  <c r="H359" i="1"/>
  <c r="B357" i="1"/>
  <c r="F355" i="1"/>
  <c r="C359" i="1"/>
  <c r="Q363" i="1" l="1"/>
  <c r="W354" i="1"/>
  <c r="Q355" i="1"/>
  <c r="U355" i="1"/>
  <c r="AF363" i="1"/>
  <c r="Y355" i="1"/>
  <c r="R359" i="1"/>
  <c r="S359" i="1"/>
  <c r="Q361" i="1"/>
  <c r="W359" i="1"/>
  <c r="Q357" i="1"/>
  <c r="AU354" i="1" l="1"/>
  <c r="AH359" i="1"/>
  <c r="AL359" i="1"/>
  <c r="AF357" i="1"/>
  <c r="AN355" i="1"/>
  <c r="AF355" i="1"/>
  <c r="AJ355" i="1"/>
  <c r="AF361" i="1"/>
  <c r="AG359" i="1"/>
  <c r="AU363" i="1" l="1"/>
  <c r="BA354" i="1"/>
  <c r="AW359" i="1"/>
  <c r="AY355" i="1"/>
  <c r="AU355" i="1"/>
  <c r="BA359" i="1"/>
  <c r="B376" i="1"/>
  <c r="BC355" i="1"/>
  <c r="AU361" i="1"/>
  <c r="AU357" i="1"/>
  <c r="AV359" i="1"/>
  <c r="B385" i="1" l="1"/>
  <c r="H376" i="1"/>
  <c r="H381" i="1"/>
  <c r="Q376" i="1"/>
  <c r="J377" i="1"/>
  <c r="D381" i="1"/>
  <c r="F377" i="1"/>
  <c r="C381" i="1"/>
  <c r="B379" i="1"/>
  <c r="B377" i="1"/>
  <c r="B383" i="1"/>
  <c r="Q385" i="1" l="1"/>
  <c r="W376" i="1"/>
  <c r="Y377" i="1"/>
  <c r="S381" i="1"/>
  <c r="W381" i="1"/>
  <c r="Q377" i="1"/>
  <c r="U377" i="1"/>
  <c r="R381" i="1"/>
  <c r="Q383" i="1"/>
  <c r="AF376" i="1"/>
  <c r="Q379" i="1"/>
  <c r="AF385" i="1" l="1"/>
  <c r="AL376" i="1"/>
  <c r="AF383" i="1"/>
  <c r="AL381" i="1"/>
  <c r="AG381" i="1"/>
  <c r="AN377" i="1"/>
  <c r="AU376" i="1"/>
  <c r="AJ377" i="1"/>
  <c r="AF379" i="1"/>
  <c r="AF377" i="1"/>
  <c r="AH381" i="1"/>
  <c r="AU385" i="1" l="1"/>
  <c r="BA376" i="1"/>
  <c r="AW381" i="1"/>
  <c r="B407" i="1"/>
  <c r="AY377" i="1"/>
  <c r="BA381" i="1"/>
  <c r="AV381" i="1"/>
  <c r="AU379" i="1"/>
  <c r="BC377" i="1"/>
  <c r="AU377" i="1"/>
  <c r="AU383" i="1"/>
  <c r="B399" i="1" l="1"/>
  <c r="C403" i="1"/>
  <c r="B405" i="1"/>
  <c r="Q398" i="1"/>
  <c r="H403" i="1"/>
  <c r="D403" i="1"/>
  <c r="B401" i="1"/>
  <c r="F399" i="1"/>
  <c r="J399" i="1"/>
  <c r="Q407" i="1" l="1"/>
  <c r="W398" i="1"/>
  <c r="Q405" i="1"/>
  <c r="Q399" i="1"/>
  <c r="W403" i="1"/>
  <c r="R403" i="1"/>
  <c r="Q401" i="1"/>
  <c r="Y399" i="1"/>
  <c r="U399" i="1"/>
  <c r="AF398" i="1"/>
  <c r="S403" i="1"/>
  <c r="AF407" i="1" l="1"/>
  <c r="AL398" i="1"/>
  <c r="AF405" i="1"/>
  <c r="AH403" i="1"/>
  <c r="AU398" i="1"/>
  <c r="AG403" i="1"/>
  <c r="AF399" i="1"/>
  <c r="AN399" i="1"/>
  <c r="AF401" i="1"/>
  <c r="AJ399" i="1"/>
  <c r="AL403" i="1"/>
  <c r="AU407" i="1" l="1"/>
  <c r="BA398" i="1"/>
  <c r="AU399" i="1"/>
  <c r="AU405" i="1"/>
  <c r="BA403" i="1"/>
  <c r="B420" i="1"/>
  <c r="AW403" i="1"/>
  <c r="AV403" i="1"/>
  <c r="AU401" i="1"/>
  <c r="BC399" i="1"/>
  <c r="AY399" i="1"/>
  <c r="B429" i="1" l="1"/>
  <c r="H420" i="1"/>
  <c r="B421" i="1"/>
  <c r="B423" i="1"/>
  <c r="J421" i="1"/>
  <c r="B427" i="1"/>
  <c r="H425" i="1"/>
  <c r="D425" i="1"/>
  <c r="F421" i="1"/>
  <c r="C425" i="1"/>
  <c r="Q420" i="1"/>
  <c r="Q429" i="1" l="1"/>
  <c r="W420" i="1"/>
  <c r="R425" i="1"/>
  <c r="Q423" i="1"/>
  <c r="Y421" i="1"/>
  <c r="U421" i="1"/>
  <c r="Q421" i="1"/>
  <c r="AF429" i="1"/>
  <c r="S425" i="1"/>
  <c r="W425" i="1"/>
  <c r="Q427" i="1"/>
  <c r="AL425" i="1" l="1"/>
  <c r="AF423" i="1"/>
  <c r="AU420" i="1"/>
  <c r="AN421" i="1"/>
  <c r="AF421" i="1"/>
  <c r="AJ421" i="1"/>
  <c r="AH425" i="1"/>
  <c r="AG425" i="1"/>
  <c r="AF427" i="1"/>
  <c r="AU429" i="1" l="1"/>
  <c r="BA420" i="1"/>
  <c r="B442" i="1"/>
  <c r="AW425" i="1"/>
  <c r="AY421" i="1"/>
  <c r="AU427" i="1"/>
  <c r="AV425" i="1"/>
  <c r="AU421" i="1"/>
  <c r="BC421" i="1"/>
  <c r="BA425" i="1"/>
  <c r="AU423" i="1"/>
  <c r="B451" i="1" l="1"/>
  <c r="H442" i="1"/>
  <c r="Q442" i="1"/>
  <c r="H447" i="1"/>
  <c r="F443" i="1"/>
  <c r="D447" i="1"/>
  <c r="J443" i="1"/>
  <c r="C447" i="1"/>
  <c r="B443" i="1"/>
  <c r="B445" i="1"/>
  <c r="B449" i="1"/>
  <c r="Q451" i="1" l="1"/>
  <c r="W442" i="1"/>
  <c r="S447" i="1"/>
  <c r="U443" i="1"/>
  <c r="R447" i="1"/>
  <c r="W447" i="1"/>
  <c r="Q445" i="1"/>
  <c r="Y443" i="1"/>
  <c r="Q449" i="1"/>
  <c r="Q443" i="1"/>
  <c r="AF442" i="1"/>
  <c r="AF451" i="1" l="1"/>
  <c r="AL442" i="1"/>
  <c r="AL447" i="1"/>
  <c r="AG447" i="1"/>
  <c r="AF443" i="1"/>
  <c r="AN443" i="1"/>
  <c r="AJ443" i="1"/>
  <c r="AH447" i="1"/>
  <c r="AF449" i="1"/>
  <c r="AU442" i="1"/>
  <c r="AF445" i="1"/>
  <c r="AU451" i="1" l="1"/>
  <c r="BA442" i="1"/>
  <c r="BA447" i="1"/>
  <c r="BC443" i="1"/>
  <c r="AW447" i="1"/>
  <c r="AU443" i="1"/>
  <c r="B473" i="1"/>
  <c r="AY443" i="1"/>
  <c r="AV447" i="1"/>
  <c r="AU449" i="1"/>
  <c r="AU445" i="1"/>
  <c r="B467" i="1" l="1"/>
  <c r="J465" i="1"/>
  <c r="H469" i="1"/>
  <c r="B465" i="1"/>
  <c r="C469" i="1"/>
  <c r="D469" i="1"/>
  <c r="Q464" i="1"/>
  <c r="B471" i="1"/>
  <c r="F465" i="1"/>
  <c r="Q473" i="1" l="1"/>
  <c r="W464" i="1"/>
  <c r="S469" i="1"/>
  <c r="U465" i="1"/>
  <c r="AF464" i="1"/>
  <c r="Q471" i="1"/>
  <c r="R469" i="1"/>
  <c r="Q465" i="1"/>
  <c r="Q467" i="1"/>
  <c r="Y465" i="1"/>
  <c r="W469" i="1"/>
  <c r="AF473" i="1" l="1"/>
  <c r="AL464" i="1"/>
  <c r="AG469" i="1"/>
  <c r="AU464" i="1"/>
  <c r="AJ465" i="1"/>
  <c r="AN465" i="1"/>
  <c r="AF467" i="1"/>
  <c r="AF471" i="1"/>
  <c r="AL469" i="1"/>
  <c r="AF465" i="1"/>
  <c r="AH469" i="1"/>
  <c r="AU473" i="1" l="1"/>
  <c r="BA464" i="1"/>
  <c r="AV469" i="1"/>
  <c r="AU471" i="1"/>
  <c r="AU465" i="1"/>
  <c r="AU467" i="1"/>
  <c r="B486" i="1"/>
  <c r="BA469" i="1"/>
  <c r="BC465" i="1"/>
  <c r="AW469" i="1"/>
  <c r="AY465" i="1"/>
  <c r="B495" i="1" l="1"/>
  <c r="H486" i="1"/>
  <c r="D491" i="1"/>
  <c r="B487" i="1"/>
  <c r="B489" i="1"/>
  <c r="F487" i="1"/>
  <c r="C491" i="1"/>
  <c r="Q486" i="1"/>
  <c r="B493" i="1"/>
  <c r="J487" i="1"/>
  <c r="H491" i="1"/>
  <c r="Q495" i="1" l="1"/>
  <c r="W486" i="1"/>
  <c r="Q487" i="1"/>
  <c r="Q489" i="1"/>
  <c r="Y487" i="1"/>
  <c r="Q493" i="1"/>
  <c r="AF495" i="1"/>
  <c r="W491" i="1"/>
  <c r="S491" i="1"/>
  <c r="U487" i="1"/>
  <c r="R491" i="1"/>
  <c r="AH491" i="1" l="1"/>
  <c r="AJ487" i="1"/>
  <c r="AF493" i="1"/>
  <c r="AL491" i="1"/>
  <c r="AG491" i="1"/>
  <c r="AF489" i="1"/>
  <c r="AN487" i="1"/>
  <c r="AF487" i="1"/>
  <c r="AU486" i="1"/>
  <c r="AU495" i="1" l="1"/>
  <c r="BA486" i="1"/>
  <c r="AV491" i="1"/>
  <c r="AU489" i="1"/>
  <c r="BC487" i="1"/>
  <c r="AU487" i="1"/>
  <c r="AU493" i="1"/>
  <c r="BA491" i="1"/>
  <c r="B508" i="1"/>
  <c r="AY487" i="1"/>
  <c r="AW491" i="1"/>
  <c r="B517" i="1" l="1"/>
  <c r="H508" i="1"/>
  <c r="D513" i="1"/>
  <c r="C513" i="1"/>
  <c r="B515" i="1"/>
  <c r="H513" i="1"/>
  <c r="F509" i="1"/>
  <c r="B509" i="1"/>
  <c r="B511" i="1"/>
  <c r="Q508" i="1"/>
  <c r="J509" i="1"/>
  <c r="Q517" i="1" l="1"/>
  <c r="W508" i="1"/>
  <c r="Q509" i="1"/>
  <c r="S513" i="1"/>
  <c r="Q515" i="1"/>
  <c r="AF508" i="1"/>
  <c r="W513" i="1"/>
  <c r="Q511" i="1"/>
  <c r="Y509" i="1"/>
  <c r="U509" i="1"/>
  <c r="R513" i="1"/>
  <c r="AF517" i="1" l="1"/>
  <c r="AL508" i="1"/>
  <c r="AN509" i="1"/>
  <c r="AF511" i="1"/>
  <c r="AJ509" i="1"/>
  <c r="AH513" i="1"/>
  <c r="AF509" i="1"/>
  <c r="AU508" i="1"/>
  <c r="AF515" i="1"/>
  <c r="AL513" i="1"/>
  <c r="AG513" i="1"/>
  <c r="AU517" i="1" l="1"/>
  <c r="BA508" i="1"/>
  <c r="B539" i="1"/>
  <c r="AU509" i="1"/>
  <c r="AW513" i="1"/>
  <c r="BC509" i="1"/>
  <c r="AY509" i="1"/>
  <c r="AU511" i="1"/>
  <c r="BA513" i="1"/>
  <c r="AV513" i="1"/>
  <c r="AU515" i="1"/>
  <c r="Q530" i="1" l="1"/>
  <c r="H535" i="1"/>
  <c r="D535" i="1"/>
  <c r="C535" i="1"/>
  <c r="J531" i="1"/>
  <c r="F531" i="1"/>
  <c r="B531" i="1"/>
  <c r="B533" i="1"/>
  <c r="B537" i="1"/>
  <c r="Q539" i="1" l="1"/>
  <c r="W530" i="1"/>
  <c r="Q537" i="1"/>
  <c r="AF530" i="1"/>
  <c r="W535" i="1"/>
  <c r="Q533" i="1"/>
  <c r="U531" i="1"/>
  <c r="R535" i="1"/>
  <c r="Q531" i="1"/>
  <c r="Y531" i="1"/>
  <c r="S535" i="1"/>
  <c r="AF539" i="1" l="1"/>
  <c r="AL530" i="1"/>
  <c r="AN531" i="1"/>
  <c r="AG535" i="1"/>
  <c r="AU530" i="1"/>
  <c r="AH535" i="1"/>
  <c r="AJ531" i="1"/>
  <c r="AF531" i="1"/>
  <c r="AF533" i="1"/>
  <c r="AF537" i="1"/>
  <c r="AL535" i="1"/>
  <c r="AU539" i="1" l="1"/>
  <c r="BA530" i="1"/>
  <c r="AU531" i="1"/>
  <c r="AV535" i="1"/>
  <c r="AU533" i="1"/>
  <c r="BA535" i="1"/>
  <c r="BC531" i="1"/>
  <c r="AW535" i="1"/>
  <c r="AY531" i="1"/>
  <c r="AU537" i="1"/>
  <c r="B552" i="1"/>
  <c r="B561" i="1" l="1"/>
  <c r="H552" i="1"/>
  <c r="Q552" i="1"/>
  <c r="C557" i="1"/>
  <c r="F553" i="1"/>
  <c r="B559" i="1"/>
  <c r="B555" i="1"/>
  <c r="H557" i="1"/>
  <c r="D557" i="1"/>
  <c r="B553" i="1"/>
  <c r="J553" i="1"/>
  <c r="Q561" i="1" l="1"/>
  <c r="W552" i="1"/>
  <c r="R557" i="1"/>
  <c r="Q553" i="1"/>
  <c r="Q555" i="1"/>
  <c r="Y553" i="1"/>
  <c r="Q559" i="1"/>
  <c r="AF561" i="1"/>
  <c r="W557" i="1"/>
  <c r="S557" i="1"/>
  <c r="U553" i="1"/>
  <c r="AN553" i="1" l="1"/>
  <c r="AF559" i="1"/>
  <c r="AL557" i="1"/>
  <c r="AF555" i="1"/>
  <c r="AJ553" i="1"/>
  <c r="AH557" i="1"/>
  <c r="AG557" i="1"/>
  <c r="AF553" i="1"/>
  <c r="AU552" i="1"/>
  <c r="AU561" i="1" l="1"/>
  <c r="BA552" i="1"/>
  <c r="B574" i="1"/>
  <c r="AW557" i="1"/>
  <c r="AU559" i="1"/>
  <c r="BC553" i="1"/>
  <c r="AY553" i="1"/>
  <c r="BA557" i="1"/>
  <c r="AU553" i="1"/>
  <c r="AV557" i="1"/>
  <c r="AU555" i="1"/>
  <c r="B583" i="1" l="1"/>
  <c r="H574" i="1"/>
  <c r="F575" i="1"/>
  <c r="B577" i="1"/>
  <c r="J575" i="1"/>
  <c r="Q574" i="1"/>
  <c r="B581" i="1"/>
  <c r="H579" i="1"/>
  <c r="C579" i="1"/>
  <c r="D579" i="1"/>
  <c r="B575" i="1"/>
  <c r="Q583" i="1" l="1"/>
  <c r="W574" i="1"/>
  <c r="W579" i="1"/>
  <c r="U575" i="1"/>
  <c r="Q577" i="1"/>
  <c r="S579" i="1"/>
  <c r="R579" i="1"/>
  <c r="Y575" i="1"/>
  <c r="Q575" i="1"/>
  <c r="Q581" i="1"/>
  <c r="AF574" i="1"/>
  <c r="AF583" i="1" l="1"/>
  <c r="AL574" i="1"/>
  <c r="AN575" i="1"/>
  <c r="AF575" i="1"/>
  <c r="AF577" i="1"/>
  <c r="AJ575" i="1"/>
  <c r="AU574" i="1"/>
  <c r="AH579" i="1"/>
  <c r="AG579" i="1"/>
  <c r="AF581" i="1"/>
  <c r="AL579" i="1"/>
  <c r="AU583" i="1" l="1"/>
  <c r="BA574" i="1"/>
  <c r="B605" i="1"/>
  <c r="BA579" i="1"/>
  <c r="BC575" i="1"/>
  <c r="AW579" i="1"/>
  <c r="AY575" i="1"/>
  <c r="AV579" i="1"/>
  <c r="AU577" i="1"/>
  <c r="AU575" i="1"/>
  <c r="AU581" i="1"/>
  <c r="D601" i="1" l="1"/>
  <c r="B599" i="1"/>
  <c r="B597" i="1"/>
  <c r="F597" i="1"/>
  <c r="B603" i="1"/>
  <c r="Q596" i="1"/>
  <c r="J597" i="1"/>
  <c r="H601" i="1"/>
  <c r="C601" i="1"/>
  <c r="Q605" i="1" l="1"/>
  <c r="W596" i="1"/>
  <c r="W601" i="1"/>
  <c r="Y597" i="1"/>
  <c r="S601" i="1"/>
  <c r="Q603" i="1"/>
  <c r="Q599" i="1"/>
  <c r="U597" i="1"/>
  <c r="R601" i="1"/>
  <c r="AF596" i="1"/>
  <c r="Q597" i="1"/>
  <c r="AF605" i="1" l="1"/>
  <c r="AL596" i="1"/>
  <c r="AF597" i="1"/>
  <c r="AU596" i="1"/>
  <c r="AH601" i="1"/>
  <c r="AL601" i="1"/>
  <c r="AG601" i="1"/>
  <c r="AF603" i="1"/>
  <c r="AF599" i="1"/>
  <c r="AN597" i="1"/>
  <c r="AJ597" i="1"/>
  <c r="AU605" i="1" l="1"/>
  <c r="BA596" i="1"/>
  <c r="B618" i="1"/>
  <c r="AY597" i="1"/>
  <c r="AU603" i="1"/>
  <c r="AV601" i="1"/>
  <c r="BA601" i="1"/>
  <c r="BC597" i="1"/>
  <c r="AW601" i="1"/>
  <c r="AU597" i="1"/>
  <c r="AU599" i="1"/>
  <c r="B627" i="1" l="1"/>
  <c r="H618" i="1"/>
  <c r="Q618" i="1"/>
  <c r="D623" i="1"/>
  <c r="F619" i="1"/>
  <c r="B619" i="1"/>
  <c r="C623" i="1"/>
  <c r="J619" i="1"/>
  <c r="H623" i="1"/>
  <c r="B621" i="1"/>
  <c r="B625" i="1"/>
  <c r="Q627" i="1" l="1"/>
  <c r="W618" i="1"/>
  <c r="AF627" i="1"/>
  <c r="U619" i="1"/>
  <c r="R623" i="1"/>
  <c r="Q619" i="1"/>
  <c r="Q621" i="1"/>
  <c r="Y619" i="1"/>
  <c r="S623" i="1"/>
  <c r="W623" i="1"/>
  <c r="Q625" i="1"/>
  <c r="AH623" i="1" l="1"/>
  <c r="AJ619" i="1"/>
  <c r="AF625" i="1"/>
  <c r="AU618" i="1"/>
  <c r="AG623" i="1"/>
  <c r="AF619" i="1"/>
  <c r="AL623" i="1"/>
  <c r="AN619" i="1"/>
  <c r="AF621" i="1"/>
  <c r="AU627" i="1" l="1"/>
  <c r="BA618" i="1"/>
  <c r="AY619" i="1"/>
  <c r="AU619" i="1"/>
  <c r="AU625" i="1"/>
  <c r="AV623" i="1"/>
  <c r="AU621" i="1"/>
  <c r="BC619" i="1"/>
  <c r="AW623" i="1"/>
  <c r="B640" i="1"/>
  <c r="BA623" i="1"/>
  <c r="B649" i="1" l="1"/>
  <c r="H640" i="1"/>
  <c r="B641" i="1"/>
  <c r="D645" i="1"/>
  <c r="F641" i="1"/>
  <c r="B643" i="1"/>
  <c r="H645" i="1"/>
  <c r="J641" i="1"/>
  <c r="C645" i="1"/>
  <c r="Q640" i="1"/>
  <c r="B647" i="1"/>
  <c r="Q649" i="1" l="1"/>
  <c r="W640" i="1"/>
  <c r="Q647" i="1"/>
  <c r="AF640" i="1"/>
  <c r="Q643" i="1"/>
  <c r="Y641" i="1"/>
  <c r="W645" i="1"/>
  <c r="U641" i="1"/>
  <c r="R645" i="1"/>
  <c r="Q641" i="1"/>
  <c r="S645" i="1"/>
  <c r="AF649" i="1" l="1"/>
  <c r="AL640" i="1"/>
  <c r="AL645" i="1"/>
  <c r="AH645" i="1"/>
  <c r="AJ641" i="1"/>
  <c r="AG645" i="1"/>
  <c r="AF643" i="1"/>
  <c r="AU640" i="1"/>
  <c r="AN641" i="1"/>
  <c r="AF647" i="1"/>
  <c r="AF641" i="1"/>
  <c r="AU649" i="1" l="1"/>
  <c r="BA640" i="1"/>
  <c r="BA645" i="1"/>
  <c r="AU641" i="1"/>
  <c r="BC641" i="1"/>
  <c r="AW645" i="1"/>
  <c r="AY641" i="1"/>
  <c r="AV645" i="1"/>
  <c r="B671" i="1"/>
  <c r="AU647" i="1"/>
  <c r="AU643" i="1"/>
  <c r="Q662" i="1" l="1"/>
  <c r="B669" i="1"/>
  <c r="D667" i="1"/>
  <c r="B665" i="1"/>
  <c r="H667" i="1"/>
  <c r="J663" i="1"/>
  <c r="C667" i="1"/>
  <c r="F663" i="1"/>
  <c r="B663" i="1"/>
  <c r="Q671" i="1" l="1"/>
  <c r="W662" i="1"/>
  <c r="Y663" i="1"/>
  <c r="R667" i="1"/>
  <c r="S667" i="1"/>
  <c r="Q669" i="1"/>
  <c r="U663" i="1"/>
  <c r="Q663" i="1"/>
  <c r="AF662" i="1"/>
  <c r="W667" i="1"/>
  <c r="Q665" i="1"/>
  <c r="AF671" i="1" l="1"/>
  <c r="AL662" i="1"/>
  <c r="AF663" i="1"/>
  <c r="AN663" i="1"/>
  <c r="AH667" i="1"/>
  <c r="AG667" i="1"/>
  <c r="AF665" i="1"/>
  <c r="AU662" i="1"/>
  <c r="AF669" i="1"/>
  <c r="AJ663" i="1"/>
  <c r="AL667" i="1"/>
  <c r="AU671" i="1" l="1"/>
  <c r="BA662" i="1"/>
  <c r="AU669" i="1"/>
  <c r="AU663" i="1"/>
  <c r="BA667" i="1"/>
  <c r="AW667" i="1"/>
  <c r="AY663" i="1"/>
  <c r="BC663" i="1"/>
  <c r="AV667" i="1"/>
  <c r="AU665" i="1"/>
  <c r="B684" i="1"/>
  <c r="B693" i="1" l="1"/>
  <c r="H684" i="1"/>
  <c r="F685" i="1"/>
  <c r="J685" i="1"/>
  <c r="Q684" i="1"/>
  <c r="B687" i="1"/>
  <c r="H689" i="1"/>
  <c r="B691" i="1"/>
  <c r="C689" i="1"/>
  <c r="B685" i="1"/>
  <c r="D689" i="1"/>
  <c r="Q693" i="1" l="1"/>
  <c r="W684" i="1"/>
  <c r="Y685" i="1"/>
  <c r="R689" i="1"/>
  <c r="AF693" i="1"/>
  <c r="S689" i="1"/>
  <c r="Q691" i="1"/>
  <c r="Q687" i="1"/>
  <c r="U685" i="1"/>
  <c r="Q685" i="1"/>
  <c r="W689" i="1"/>
  <c r="AF685" i="1" l="1"/>
  <c r="AJ685" i="1"/>
  <c r="AF687" i="1"/>
  <c r="AH689" i="1"/>
  <c r="AF691" i="1"/>
  <c r="AG689" i="1"/>
  <c r="AN685" i="1"/>
  <c r="AU684" i="1"/>
  <c r="AL689" i="1"/>
  <c r="AU693" i="1" l="1"/>
  <c r="BA684" i="1"/>
  <c r="B706" i="1"/>
  <c r="BA689" i="1"/>
  <c r="BC685" i="1"/>
  <c r="AY685" i="1"/>
  <c r="AU691" i="1"/>
  <c r="AU687" i="1"/>
  <c r="AW689" i="1"/>
  <c r="AU685" i="1"/>
  <c r="AV689" i="1"/>
  <c r="B715" i="1" l="1"/>
  <c r="H706" i="1"/>
  <c r="Q706" i="1"/>
  <c r="D711" i="1"/>
  <c r="C711" i="1"/>
  <c r="F707" i="1"/>
  <c r="B707" i="1"/>
  <c r="J707" i="1"/>
  <c r="H711" i="1"/>
  <c r="B709" i="1"/>
  <c r="B713" i="1"/>
  <c r="Q715" i="1" l="1"/>
  <c r="W706" i="1"/>
  <c r="W711" i="1"/>
  <c r="Q709" i="1"/>
  <c r="Y707" i="1"/>
  <c r="R711" i="1"/>
  <c r="Q707" i="1"/>
  <c r="Q713" i="1"/>
  <c r="AF706" i="1"/>
  <c r="S711" i="1"/>
  <c r="U707" i="1"/>
  <c r="AF715" i="1" l="1"/>
  <c r="AL706" i="1"/>
  <c r="AF713" i="1"/>
  <c r="AU706" i="1"/>
  <c r="AF709" i="1"/>
  <c r="AN707" i="1"/>
  <c r="AL711" i="1"/>
  <c r="AG711" i="1"/>
  <c r="AF707" i="1"/>
  <c r="AH711" i="1"/>
  <c r="AJ707" i="1"/>
  <c r="AU715" i="1" l="1"/>
  <c r="BA706" i="1"/>
  <c r="AY707" i="1"/>
  <c r="AU713" i="1"/>
  <c r="AV711" i="1"/>
  <c r="AU709" i="1"/>
  <c r="AU707" i="1"/>
  <c r="B737" i="1"/>
  <c r="BA711" i="1"/>
  <c r="BC707" i="1"/>
  <c r="AW711" i="1"/>
  <c r="H733" i="1" l="1"/>
  <c r="B735" i="1"/>
  <c r="B729" i="1"/>
  <c r="D733" i="1"/>
  <c r="C733" i="1"/>
  <c r="F729" i="1"/>
  <c r="Q728" i="1"/>
  <c r="B731" i="1"/>
  <c r="J729" i="1"/>
  <c r="Q737" i="1" l="1"/>
  <c r="W728" i="1"/>
  <c r="Q731" i="1"/>
  <c r="Y729" i="1"/>
  <c r="R733" i="1"/>
  <c r="S733" i="1"/>
  <c r="U729" i="1"/>
  <c r="Q729" i="1"/>
  <c r="Q735" i="1"/>
  <c r="AF728" i="1"/>
  <c r="W733" i="1"/>
  <c r="AF737" i="1" l="1"/>
  <c r="AL728" i="1"/>
  <c r="AF729" i="1"/>
  <c r="AH733" i="1"/>
  <c r="AF731" i="1"/>
  <c r="AN729" i="1"/>
  <c r="AG733" i="1"/>
  <c r="AU728" i="1"/>
  <c r="AF735" i="1"/>
  <c r="AJ729" i="1"/>
  <c r="AL733" i="1"/>
  <c r="AU737" i="1" l="1"/>
  <c r="BA728" i="1"/>
  <c r="AW733" i="1"/>
  <c r="AU729" i="1"/>
  <c r="AU731" i="1"/>
  <c r="AY729" i="1"/>
  <c r="BC729" i="1"/>
  <c r="AV733" i="1"/>
  <c r="AU735" i="1"/>
  <c r="B750" i="1"/>
  <c r="BA733" i="1"/>
  <c r="B759" i="1" l="1"/>
  <c r="H750" i="1"/>
  <c r="J751" i="1"/>
  <c r="Q750" i="1"/>
  <c r="B751" i="1"/>
  <c r="D755" i="1"/>
  <c r="C755" i="1"/>
  <c r="F751" i="1"/>
  <c r="B757" i="1"/>
  <c r="B753" i="1"/>
  <c r="H755" i="1"/>
  <c r="Q759" i="1" l="1"/>
  <c r="W750" i="1"/>
  <c r="U751" i="1"/>
  <c r="R755" i="1"/>
  <c r="Q757" i="1"/>
  <c r="AF759" i="1"/>
  <c r="Q753" i="1"/>
  <c r="Q751" i="1"/>
  <c r="W755" i="1"/>
  <c r="Y751" i="1"/>
  <c r="S755" i="1"/>
  <c r="AF757" i="1" l="1"/>
  <c r="AG755" i="1"/>
  <c r="AU750" i="1"/>
  <c r="AL755" i="1"/>
  <c r="AH755" i="1"/>
  <c r="AN751" i="1"/>
  <c r="AJ751" i="1"/>
  <c r="AF751" i="1"/>
  <c r="AF753" i="1"/>
  <c r="AU759" i="1" l="1"/>
  <c r="BA750" i="1"/>
  <c r="AW755" i="1"/>
  <c r="AU757" i="1"/>
  <c r="AY751" i="1"/>
  <c r="AU751" i="1"/>
  <c r="AV755" i="1"/>
  <c r="AU753" i="1"/>
  <c r="B772" i="1"/>
  <c r="BA755" i="1"/>
  <c r="BC751" i="1"/>
  <c r="B781" i="1" l="1"/>
  <c r="H772" i="1"/>
  <c r="J773" i="1"/>
  <c r="F773" i="1"/>
  <c r="B779" i="1"/>
  <c r="B773" i="1"/>
  <c r="D777" i="1"/>
  <c r="C777" i="1"/>
  <c r="Q772" i="1"/>
  <c r="B775" i="1"/>
  <c r="H777" i="1"/>
  <c r="Q781" i="1" l="1"/>
  <c r="W772" i="1"/>
  <c r="U773" i="1"/>
  <c r="AF772" i="1"/>
  <c r="Q775" i="1"/>
  <c r="R777" i="1"/>
  <c r="W777" i="1"/>
  <c r="Q773" i="1"/>
  <c r="Q779" i="1"/>
  <c r="Y773" i="1"/>
  <c r="S777" i="1"/>
  <c r="AF781" i="1" l="1"/>
  <c r="AL772" i="1"/>
  <c r="AH777" i="1"/>
  <c r="AN773" i="1"/>
  <c r="AF773" i="1"/>
  <c r="AG777" i="1"/>
  <c r="AL777" i="1"/>
  <c r="AF775" i="1"/>
  <c r="AJ773" i="1"/>
  <c r="AU772" i="1"/>
  <c r="AF779" i="1"/>
  <c r="AU781" i="1" l="1"/>
  <c r="BA772" i="1"/>
  <c r="B803" i="1"/>
  <c r="BA777" i="1"/>
  <c r="AY773" i="1"/>
  <c r="AU775" i="1"/>
  <c r="BC773" i="1"/>
  <c r="AV777" i="1"/>
  <c r="AW777" i="1"/>
  <c r="AU779" i="1"/>
  <c r="AU773" i="1"/>
  <c r="Q794" i="1" l="1"/>
  <c r="C799" i="1"/>
  <c r="J795" i="1"/>
  <c r="D799" i="1"/>
  <c r="F795" i="1"/>
  <c r="B795" i="1"/>
  <c r="H799" i="1"/>
  <c r="B801" i="1"/>
  <c r="B797" i="1"/>
  <c r="Q803" i="1" l="1"/>
  <c r="W794" i="1"/>
  <c r="AF794" i="1"/>
  <c r="R799" i="1"/>
  <c r="Q795" i="1"/>
  <c r="Q801" i="1"/>
  <c r="Y795" i="1"/>
  <c r="S799" i="1"/>
  <c r="U795" i="1"/>
  <c r="W799" i="1"/>
  <c r="Q797" i="1"/>
  <c r="AF803" i="1" l="1"/>
  <c r="AL794" i="1"/>
  <c r="AH799" i="1"/>
  <c r="AF797" i="1"/>
  <c r="AN795" i="1"/>
  <c r="AF795" i="1"/>
  <c r="AG799" i="1"/>
  <c r="AJ795" i="1"/>
  <c r="AL799" i="1"/>
  <c r="AF801" i="1"/>
  <c r="AU794" i="1"/>
  <c r="AU803" i="1" l="1"/>
  <c r="BA794" i="1"/>
  <c r="B816" i="1"/>
  <c r="BC795" i="1"/>
  <c r="AU801" i="1"/>
  <c r="BA799" i="1"/>
  <c r="AW799" i="1"/>
  <c r="AU795" i="1"/>
  <c r="AU797" i="1"/>
  <c r="AV799" i="1"/>
  <c r="AY795" i="1"/>
  <c r="B825" i="1" l="1"/>
  <c r="H816" i="1"/>
  <c r="J817" i="1"/>
  <c r="B817" i="1"/>
  <c r="Q816" i="1"/>
  <c r="B823" i="1"/>
  <c r="B819" i="1"/>
  <c r="H821" i="1"/>
  <c r="D821" i="1"/>
  <c r="F817" i="1"/>
  <c r="C821" i="1"/>
  <c r="Q825" i="1" l="1"/>
  <c r="W816" i="1"/>
  <c r="Y817" i="1"/>
  <c r="U817" i="1"/>
  <c r="R821" i="1"/>
  <c r="S821" i="1"/>
  <c r="Q823" i="1"/>
  <c r="Q817" i="1"/>
  <c r="W821" i="1"/>
  <c r="Q819" i="1"/>
  <c r="AF825" i="1"/>
  <c r="AH821" i="1" l="1"/>
  <c r="AG821" i="1"/>
  <c r="AF823" i="1"/>
  <c r="AN817" i="1"/>
  <c r="AU816" i="1"/>
  <c r="AF819" i="1"/>
  <c r="AL821" i="1"/>
  <c r="AF817" i="1"/>
  <c r="AJ817" i="1"/>
  <c r="AU825" i="1" l="1"/>
  <c r="BA816" i="1"/>
  <c r="AY817" i="1"/>
  <c r="AV821" i="1"/>
  <c r="AU819" i="1"/>
  <c r="BA821" i="1"/>
  <c r="AU817" i="1"/>
  <c r="AU823" i="1"/>
  <c r="B838" i="1"/>
  <c r="BC817" i="1"/>
  <c r="AW821" i="1"/>
  <c r="B847" i="1" l="1"/>
  <c r="H838" i="1"/>
  <c r="D843" i="1"/>
  <c r="C843" i="1"/>
  <c r="B841" i="1"/>
  <c r="F839" i="1"/>
  <c r="B839" i="1"/>
  <c r="B845" i="1"/>
  <c r="Q838" i="1"/>
  <c r="H843" i="1"/>
  <c r="J839" i="1"/>
  <c r="Q847" i="1" l="1"/>
  <c r="W838" i="1"/>
  <c r="Q839" i="1"/>
  <c r="Y839" i="1"/>
  <c r="Q845" i="1"/>
  <c r="AF838" i="1"/>
  <c r="Q841" i="1"/>
  <c r="W843" i="1"/>
  <c r="S843" i="1"/>
  <c r="U839" i="1"/>
  <c r="R843" i="1"/>
  <c r="AF847" i="1" l="1"/>
  <c r="AL838" i="1"/>
  <c r="AH843" i="1"/>
  <c r="AF841" i="1"/>
  <c r="AJ839" i="1"/>
  <c r="AL843" i="1"/>
  <c r="AG843" i="1"/>
  <c r="AN839" i="1"/>
  <c r="AF839" i="1"/>
  <c r="AU838" i="1"/>
  <c r="AF845" i="1"/>
  <c r="AU847" i="1" l="1"/>
  <c r="BA838" i="1"/>
  <c r="AV843" i="1"/>
  <c r="AU841" i="1"/>
  <c r="BA843" i="1"/>
  <c r="AU839" i="1"/>
  <c r="AU845" i="1"/>
  <c r="B869" i="1"/>
  <c r="AY839" i="1"/>
  <c r="BC839" i="1"/>
  <c r="AW843" i="1"/>
  <c r="B861" i="1" l="1"/>
  <c r="Q860" i="1"/>
  <c r="D865" i="1"/>
  <c r="C865" i="1"/>
  <c r="B867" i="1"/>
  <c r="F861" i="1"/>
  <c r="B863" i="1"/>
  <c r="H865" i="1"/>
  <c r="J861" i="1"/>
  <c r="Q869" i="1" l="1"/>
  <c r="W860" i="1"/>
  <c r="Q861" i="1"/>
  <c r="Q867" i="1"/>
  <c r="AF860" i="1"/>
  <c r="Q863" i="1"/>
  <c r="Y861" i="1"/>
  <c r="S865" i="1"/>
  <c r="W865" i="1"/>
  <c r="U861" i="1"/>
  <c r="R865" i="1"/>
  <c r="AF869" i="1" l="1"/>
  <c r="AL860" i="1"/>
  <c r="AG865" i="1"/>
  <c r="AL865" i="1"/>
  <c r="AF863" i="1"/>
  <c r="AU860" i="1"/>
  <c r="AN861" i="1"/>
  <c r="AJ861" i="1"/>
  <c r="AF861" i="1"/>
  <c r="AF867" i="1"/>
  <c r="AH865" i="1"/>
  <c r="AU869" i="1" l="1"/>
  <c r="BA860" i="1"/>
  <c r="B882" i="1"/>
  <c r="AV865" i="1"/>
  <c r="AU863" i="1"/>
  <c r="BA865" i="1"/>
  <c r="AU861" i="1"/>
  <c r="BC861" i="1"/>
  <c r="AW865" i="1"/>
  <c r="AU867" i="1"/>
  <c r="AY861" i="1"/>
  <c r="B891" i="1" l="1"/>
  <c r="H882" i="1"/>
  <c r="Q882" i="1"/>
  <c r="C887" i="1"/>
  <c r="B883" i="1"/>
  <c r="D887" i="1"/>
  <c r="J883" i="1"/>
  <c r="F883" i="1"/>
  <c r="H887" i="1"/>
  <c r="B885" i="1"/>
  <c r="B889" i="1"/>
  <c r="Q891" i="1" l="1"/>
  <c r="W882" i="1"/>
  <c r="W887" i="1"/>
  <c r="Q885" i="1"/>
  <c r="Y883" i="1"/>
  <c r="R887" i="1"/>
  <c r="Q883" i="1"/>
  <c r="Q889" i="1"/>
  <c r="AF891" i="1"/>
  <c r="S887" i="1"/>
  <c r="U883" i="1"/>
  <c r="AF889" i="1" l="1"/>
  <c r="AJ883" i="1"/>
  <c r="AH887" i="1"/>
  <c r="AU882" i="1"/>
  <c r="AF885" i="1"/>
  <c r="AN883" i="1"/>
  <c r="AF883" i="1"/>
  <c r="AL887" i="1"/>
  <c r="AG887" i="1"/>
  <c r="AU891" i="1" l="1"/>
  <c r="BA882" i="1"/>
  <c r="AW887" i="1"/>
  <c r="AY883" i="1"/>
  <c r="AU885" i="1"/>
  <c r="BA887" i="1"/>
  <c r="BC883" i="1"/>
  <c r="AU883" i="1"/>
  <c r="AU889" i="1"/>
  <c r="AV887" i="1"/>
  <c r="B904" i="1"/>
  <c r="B913" i="1" l="1"/>
  <c r="H904" i="1"/>
  <c r="C909" i="1"/>
  <c r="H909" i="1"/>
  <c r="B905" i="1"/>
  <c r="J905" i="1"/>
  <c r="D909" i="1"/>
  <c r="Q904" i="1"/>
  <c r="B911" i="1"/>
  <c r="B907" i="1"/>
  <c r="F905" i="1"/>
  <c r="Q913" i="1" l="1"/>
  <c r="W904" i="1"/>
  <c r="R909" i="1"/>
  <c r="Q905" i="1"/>
  <c r="Q907" i="1"/>
  <c r="Y905" i="1"/>
  <c r="Q911" i="1"/>
  <c r="AF904" i="1"/>
  <c r="W909" i="1"/>
  <c r="S909" i="1"/>
  <c r="U905" i="1"/>
  <c r="AF913" i="1" l="1"/>
  <c r="AL904" i="1"/>
  <c r="AH909" i="1"/>
  <c r="AF907" i="1"/>
  <c r="AJ905" i="1"/>
  <c r="AF905" i="1"/>
  <c r="AU904" i="1"/>
  <c r="AL909" i="1"/>
  <c r="AF911" i="1"/>
  <c r="AN905" i="1"/>
  <c r="AG909" i="1"/>
  <c r="AU913" i="1" l="1"/>
  <c r="BA904" i="1"/>
  <c r="AU905" i="1"/>
  <c r="BA909" i="1"/>
  <c r="B935" i="1"/>
  <c r="BC905" i="1"/>
  <c r="AW909" i="1"/>
  <c r="AU907" i="1"/>
  <c r="AY905" i="1"/>
  <c r="AV909" i="1"/>
  <c r="AU911" i="1"/>
  <c r="F927" i="1" l="1"/>
  <c r="B929" i="1"/>
  <c r="Q926" i="1"/>
  <c r="J927" i="1"/>
  <c r="B933" i="1"/>
  <c r="H931" i="1"/>
  <c r="B927" i="1"/>
  <c r="D931" i="1"/>
  <c r="C931" i="1"/>
  <c r="Q935" i="1" l="1"/>
  <c r="W926" i="1"/>
  <c r="W931" i="1"/>
  <c r="S931" i="1"/>
  <c r="Q929" i="1"/>
  <c r="R931" i="1"/>
  <c r="Y927" i="1"/>
  <c r="U927" i="1"/>
  <c r="Q927" i="1"/>
  <c r="Q933" i="1"/>
  <c r="AF926" i="1"/>
  <c r="AF935" i="1" l="1"/>
  <c r="AL926" i="1"/>
  <c r="AU926" i="1"/>
  <c r="AF929" i="1"/>
  <c r="AN927" i="1"/>
  <c r="AF927" i="1"/>
  <c r="AL931" i="1"/>
  <c r="AF933" i="1"/>
  <c r="AH931" i="1"/>
  <c r="AG931" i="1"/>
  <c r="AJ927" i="1"/>
  <c r="AU935" i="1" l="1"/>
  <c r="BA926" i="1"/>
  <c r="AV931" i="1"/>
  <c r="AU927" i="1"/>
  <c r="B948" i="1"/>
  <c r="BA931" i="1"/>
  <c r="BC927" i="1"/>
  <c r="AU933" i="1"/>
  <c r="AW931" i="1"/>
  <c r="AU929" i="1"/>
  <c r="AY927" i="1"/>
  <c r="B957" i="1" l="1"/>
  <c r="H948" i="1"/>
  <c r="D953" i="1"/>
  <c r="B951" i="1"/>
  <c r="H953" i="1"/>
  <c r="F949" i="1"/>
  <c r="B955" i="1"/>
  <c r="Q948" i="1"/>
  <c r="J949" i="1"/>
  <c r="C953" i="1"/>
  <c r="B949" i="1"/>
  <c r="Q957" i="1" l="1"/>
  <c r="W948" i="1"/>
  <c r="W953" i="1"/>
  <c r="S953" i="1"/>
  <c r="R953" i="1"/>
  <c r="Q951" i="1"/>
  <c r="Y949" i="1"/>
  <c r="U949" i="1"/>
  <c r="Q949" i="1"/>
  <c r="Q955" i="1"/>
  <c r="AF957" i="1"/>
  <c r="AU948" i="1" l="1"/>
  <c r="AG953" i="1"/>
  <c r="AF949" i="1"/>
  <c r="AN949" i="1"/>
  <c r="AL953" i="1"/>
  <c r="AF955" i="1"/>
  <c r="AJ949" i="1"/>
  <c r="AH953" i="1"/>
  <c r="AF951" i="1"/>
  <c r="AU957" i="1" l="1"/>
  <c r="BA948" i="1"/>
  <c r="B970" i="1"/>
  <c r="AY949" i="1"/>
  <c r="AU951" i="1"/>
  <c r="BA953" i="1"/>
  <c r="BC949" i="1"/>
  <c r="AW953" i="1"/>
  <c r="AU955" i="1"/>
  <c r="AU949" i="1"/>
  <c r="AV953" i="1"/>
  <c r="B979" i="1" l="1"/>
  <c r="H970" i="1"/>
  <c r="Q970" i="1"/>
  <c r="C975" i="1"/>
  <c r="J971" i="1"/>
  <c r="B971" i="1"/>
  <c r="F971" i="1"/>
  <c r="D975" i="1"/>
  <c r="H975" i="1"/>
  <c r="B977" i="1"/>
  <c r="B973" i="1"/>
  <c r="Q979" i="1" l="1"/>
  <c r="W970" i="1"/>
  <c r="Y971" i="1"/>
  <c r="S975" i="1"/>
  <c r="R975" i="1"/>
  <c r="U971" i="1"/>
  <c r="Q977" i="1"/>
  <c r="W975" i="1"/>
  <c r="Q973" i="1"/>
  <c r="Q971" i="1"/>
  <c r="AF970" i="1"/>
  <c r="AF979" i="1" l="1"/>
  <c r="AL970" i="1"/>
  <c r="AF973" i="1"/>
  <c r="AJ971" i="1"/>
  <c r="AN971" i="1"/>
  <c r="AU970" i="1"/>
  <c r="AF977" i="1"/>
  <c r="AH975" i="1"/>
  <c r="AG975" i="1"/>
  <c r="AF971" i="1"/>
  <c r="AL975" i="1"/>
  <c r="AU979" i="1" l="1"/>
  <c r="BA970" i="1"/>
  <c r="BC971" i="1"/>
  <c r="AW975" i="1"/>
  <c r="AY971" i="1"/>
  <c r="AV975" i="1"/>
  <c r="BA975" i="1"/>
  <c r="B1001" i="1"/>
  <c r="AU971" i="1"/>
  <c r="AU977" i="1"/>
  <c r="AU973" i="1"/>
  <c r="J993" i="1" l="1"/>
  <c r="B993" i="1"/>
  <c r="B995" i="1"/>
  <c r="H997" i="1"/>
  <c r="C997" i="1"/>
  <c r="Q992" i="1"/>
  <c r="B999" i="1"/>
  <c r="D997" i="1"/>
  <c r="F993" i="1"/>
  <c r="Q1001" i="1" l="1"/>
  <c r="W992" i="1"/>
  <c r="Q993" i="1"/>
  <c r="U993" i="1"/>
  <c r="AF992" i="1"/>
  <c r="W997" i="1"/>
  <c r="Q999" i="1"/>
  <c r="Y993" i="1"/>
  <c r="R997" i="1"/>
  <c r="S997" i="1"/>
  <c r="Q995" i="1"/>
  <c r="AF1001" i="1" l="1"/>
  <c r="AL992" i="1"/>
  <c r="AG997" i="1"/>
  <c r="AN993" i="1"/>
  <c r="AH997" i="1"/>
  <c r="AF993" i="1"/>
  <c r="AL997" i="1"/>
  <c r="AU992" i="1"/>
  <c r="AJ993" i="1"/>
  <c r="AF995" i="1"/>
  <c r="AF999" i="1"/>
  <c r="AU1001" i="1" l="1"/>
  <c r="BA992" i="1"/>
  <c r="AU995" i="1"/>
  <c r="AV997" i="1"/>
  <c r="AW997" i="1"/>
  <c r="BA997" i="1"/>
  <c r="AY993" i="1"/>
  <c r="AU993" i="1"/>
  <c r="B1014" i="1"/>
  <c r="BC993" i="1"/>
  <c r="AU999" i="1"/>
  <c r="B1023" i="1" l="1"/>
  <c r="H1014" i="1"/>
  <c r="Q1014" i="1"/>
  <c r="H1019" i="1"/>
  <c r="B1021" i="1"/>
  <c r="B1017" i="1"/>
  <c r="C1019" i="1"/>
  <c r="J1015" i="1"/>
  <c r="B1015" i="1"/>
  <c r="D1019" i="1"/>
  <c r="F1015" i="1"/>
  <c r="Q1023" i="1" l="1"/>
  <c r="W1014" i="1"/>
  <c r="W1019" i="1"/>
  <c r="R1019" i="1"/>
  <c r="U1015" i="1"/>
  <c r="Q1017" i="1"/>
  <c r="S1019" i="1"/>
  <c r="Q1015" i="1"/>
  <c r="Y1015" i="1"/>
  <c r="AF1023" i="1"/>
  <c r="Q1021" i="1"/>
  <c r="AL1019" i="1" l="1"/>
  <c r="AN1015" i="1"/>
  <c r="AF1017" i="1"/>
  <c r="AF1015" i="1"/>
  <c r="AH1019" i="1"/>
  <c r="AG1019" i="1"/>
  <c r="AJ1015" i="1"/>
  <c r="AF1021" i="1"/>
  <c r="AU1014" i="1"/>
  <c r="AU1023" i="1" l="1"/>
  <c r="BA1014" i="1"/>
  <c r="AU1017" i="1"/>
  <c r="AV1019" i="1"/>
  <c r="AU1015" i="1"/>
  <c r="B1036" i="1"/>
  <c r="AW1019" i="1"/>
  <c r="AY1015" i="1"/>
  <c r="BA1019" i="1"/>
  <c r="BC1015" i="1"/>
  <c r="AU1021" i="1"/>
  <c r="B1045" i="1" l="1"/>
  <c r="H1036" i="1"/>
  <c r="D1041" i="1"/>
  <c r="B1043" i="1"/>
  <c r="H1041" i="1"/>
  <c r="F1037" i="1"/>
  <c r="B1039" i="1"/>
  <c r="Q1036" i="1"/>
  <c r="C1041" i="1"/>
  <c r="J1037" i="1"/>
  <c r="B1037" i="1"/>
  <c r="Q1045" i="1" l="1"/>
  <c r="W1036" i="1"/>
  <c r="W1041" i="1"/>
  <c r="S1041" i="1"/>
  <c r="Q1039" i="1"/>
  <c r="U1037" i="1"/>
  <c r="Q1037" i="1"/>
  <c r="AF1036" i="1"/>
  <c r="Y1037" i="1"/>
  <c r="R1041" i="1"/>
  <c r="Q1043" i="1"/>
  <c r="AF1045" i="1" l="1"/>
  <c r="AL1036" i="1"/>
  <c r="AF1043" i="1"/>
  <c r="AJ1037" i="1"/>
  <c r="AG1041" i="1"/>
  <c r="AH1041" i="1"/>
  <c r="AF1037" i="1"/>
  <c r="AL1041" i="1"/>
  <c r="AN1037" i="1"/>
  <c r="AU1036" i="1"/>
  <c r="AF1039" i="1"/>
  <c r="AU1045" i="1" l="1"/>
  <c r="BA1036" i="1"/>
  <c r="B1067" i="1"/>
  <c r="AW1041" i="1"/>
  <c r="BC1037" i="1"/>
  <c r="AU1039" i="1"/>
  <c r="AY1037" i="1"/>
  <c r="AU1037" i="1"/>
  <c r="AV1041" i="1"/>
  <c r="BA1041" i="1"/>
  <c r="AU1043" i="1"/>
  <c r="Q1058" i="1" l="1"/>
  <c r="C1063" i="1"/>
  <c r="B1059" i="1"/>
  <c r="J1059" i="1"/>
  <c r="D1063" i="1"/>
  <c r="F1059" i="1"/>
  <c r="H1063" i="1"/>
  <c r="B1061" i="1"/>
  <c r="B1065" i="1"/>
  <c r="Q1067" i="1" l="1"/>
  <c r="W1058" i="1"/>
  <c r="W1063" i="1"/>
  <c r="Q1061" i="1"/>
  <c r="Y1059" i="1"/>
  <c r="R1063" i="1"/>
  <c r="Q1059" i="1"/>
  <c r="Q1065" i="1"/>
  <c r="AF1058" i="1"/>
  <c r="S1063" i="1"/>
  <c r="U1059" i="1"/>
  <c r="AF1067" i="1" l="1"/>
  <c r="AL1058" i="1"/>
  <c r="AN1059" i="1"/>
  <c r="AF1061" i="1"/>
  <c r="AF1065" i="1"/>
  <c r="AJ1059" i="1"/>
  <c r="AG1063" i="1"/>
  <c r="AL1063" i="1"/>
  <c r="AU1058" i="1"/>
  <c r="AH1063" i="1"/>
  <c r="AF1059" i="1"/>
  <c r="AU1067" i="1" l="1"/>
  <c r="BA1058" i="1"/>
  <c r="BA1063" i="1"/>
  <c r="AY1059" i="1"/>
  <c r="AU1061" i="1"/>
  <c r="AU1059" i="1"/>
  <c r="AU1065" i="1"/>
  <c r="B1080" i="1"/>
  <c r="BC1059" i="1"/>
  <c r="AW1063" i="1"/>
  <c r="AV1063" i="1"/>
  <c r="B1089" i="1" l="1"/>
  <c r="H1080" i="1"/>
  <c r="Q1080" i="1"/>
  <c r="B1083" i="1"/>
  <c r="H1085" i="1"/>
  <c r="J1081" i="1"/>
  <c r="B1087" i="1"/>
  <c r="F1081" i="1"/>
  <c r="C1085" i="1"/>
  <c r="B1081" i="1"/>
  <c r="D1085" i="1"/>
  <c r="Q1089" i="1" l="1"/>
  <c r="W1080" i="1"/>
  <c r="Y1081" i="1"/>
  <c r="Q1081" i="1"/>
  <c r="S1085" i="1"/>
  <c r="U1081" i="1"/>
  <c r="R1085" i="1"/>
  <c r="Q1087" i="1"/>
  <c r="W1085" i="1"/>
  <c r="AF1089" i="1"/>
  <c r="Q1083" i="1"/>
  <c r="AF1081" i="1" l="1"/>
  <c r="AU1080" i="1"/>
  <c r="AN1081" i="1"/>
  <c r="AG1085" i="1"/>
  <c r="AF1087" i="1"/>
  <c r="AL1085" i="1"/>
  <c r="AH1085" i="1"/>
  <c r="AF1083" i="1"/>
  <c r="AJ1081" i="1"/>
  <c r="AU1089" i="1" l="1"/>
  <c r="BA1080" i="1"/>
  <c r="AY1081" i="1"/>
  <c r="B1102" i="1"/>
  <c r="AU1081" i="1"/>
  <c r="AU1087" i="1"/>
  <c r="AV1085" i="1"/>
  <c r="AU1083" i="1"/>
  <c r="BA1085" i="1"/>
  <c r="BC1081" i="1"/>
  <c r="AW1085" i="1"/>
  <c r="B1111" i="1" l="1"/>
  <c r="H1102" i="1"/>
  <c r="B1109" i="1"/>
  <c r="C1107" i="1"/>
  <c r="B1105" i="1"/>
  <c r="J1103" i="1"/>
  <c r="H1107" i="1"/>
  <c r="B1103" i="1"/>
  <c r="D1107" i="1"/>
  <c r="F1103" i="1"/>
  <c r="Q1102" i="1"/>
  <c r="Q1111" i="1" l="1"/>
  <c r="W1102" i="1"/>
  <c r="U1103" i="1"/>
  <c r="AF1102" i="1"/>
  <c r="R1107" i="1"/>
  <c r="Q1109" i="1"/>
  <c r="Q1103" i="1"/>
  <c r="W1107" i="1"/>
  <c r="Q1105" i="1"/>
  <c r="Y1103" i="1"/>
  <c r="S1107" i="1"/>
  <c r="AF1111" i="1" l="1"/>
  <c r="AL1102" i="1"/>
  <c r="AF1109" i="1"/>
  <c r="AN1103" i="1"/>
  <c r="AF1103" i="1"/>
  <c r="AH1107" i="1"/>
  <c r="AF1105" i="1"/>
  <c r="AL1107" i="1"/>
  <c r="AG1107" i="1"/>
  <c r="AJ1103" i="1"/>
  <c r="AU1102" i="1"/>
  <c r="AU1111" i="1" l="1"/>
  <c r="BA1102" i="1"/>
  <c r="AY1103" i="1"/>
  <c r="B1133" i="1"/>
  <c r="BA1107" i="1"/>
  <c r="AV1107" i="1"/>
  <c r="AU1105" i="1"/>
  <c r="AU1103" i="1"/>
  <c r="AU1109" i="1"/>
  <c r="BC1103" i="1"/>
  <c r="AW1107" i="1"/>
  <c r="B1131" i="1" l="1"/>
  <c r="J1125" i="1"/>
  <c r="B1127" i="1"/>
  <c r="B1125" i="1"/>
  <c r="D1129" i="1"/>
  <c r="C1129" i="1"/>
  <c r="H1129" i="1"/>
  <c r="F1125" i="1"/>
  <c r="Q1124" i="1"/>
  <c r="Q1133" i="1" l="1"/>
  <c r="W1124" i="1"/>
  <c r="U1125" i="1"/>
  <c r="Q1131" i="1"/>
  <c r="R1129" i="1"/>
  <c r="W1129" i="1"/>
  <c r="Q1127" i="1"/>
  <c r="Q1125" i="1"/>
  <c r="AF1124" i="1"/>
  <c r="Y1125" i="1"/>
  <c r="S1129" i="1"/>
  <c r="AF1133" i="1" l="1"/>
  <c r="AL1124" i="1"/>
  <c r="AG1129" i="1"/>
  <c r="AN1125" i="1"/>
  <c r="AF1127" i="1"/>
  <c r="AF1125" i="1"/>
  <c r="AU1124" i="1"/>
  <c r="AL1129" i="1"/>
  <c r="AJ1125" i="1"/>
  <c r="AF1131" i="1"/>
  <c r="AH1129" i="1"/>
  <c r="AU1133" i="1" l="1"/>
  <c r="BA1124" i="1"/>
  <c r="B1146" i="1"/>
  <c r="AY1125" i="1"/>
  <c r="BA1129" i="1"/>
  <c r="AU1131" i="1"/>
  <c r="AU1125" i="1"/>
  <c r="AW1129" i="1"/>
  <c r="AV1129" i="1"/>
  <c r="AU1127" i="1"/>
  <c r="BC1125" i="1"/>
  <c r="B1155" i="1" l="1"/>
  <c r="H1146" i="1"/>
  <c r="Q1146" i="1"/>
  <c r="J1147" i="1"/>
  <c r="F1147" i="1"/>
  <c r="B1147" i="1"/>
  <c r="H1151" i="1"/>
  <c r="D1151" i="1"/>
  <c r="C1151" i="1"/>
  <c r="B1153" i="1"/>
  <c r="B1149" i="1"/>
  <c r="Q1155" i="1" l="1"/>
  <c r="W1146" i="1"/>
  <c r="AF1155" i="1"/>
  <c r="S1151" i="1"/>
  <c r="U1147" i="1"/>
  <c r="R1151" i="1"/>
  <c r="W1151" i="1"/>
  <c r="Q1149" i="1"/>
  <c r="Y1147" i="1"/>
  <c r="Q1147" i="1"/>
  <c r="Q1153" i="1"/>
  <c r="AF1153" i="1" l="1"/>
  <c r="AL1151" i="1"/>
  <c r="AF1147" i="1"/>
  <c r="AN1147" i="1"/>
  <c r="AF1149" i="1"/>
  <c r="AH1151" i="1"/>
  <c r="AJ1147" i="1"/>
  <c r="AG1151" i="1"/>
  <c r="AU1146" i="1"/>
  <c r="AU1155" i="1" l="1"/>
  <c r="BA1146" i="1"/>
  <c r="AY1147" i="1"/>
  <c r="B1168" i="1"/>
  <c r="AU1153" i="1"/>
  <c r="AV1151" i="1"/>
  <c r="BA1151" i="1"/>
  <c r="AU1149" i="1"/>
  <c r="BC1147" i="1"/>
  <c r="AW1151" i="1"/>
  <c r="AU1147" i="1"/>
  <c r="B1177" i="1" l="1"/>
  <c r="H1168" i="1"/>
  <c r="B1175" i="1"/>
  <c r="B1169" i="1"/>
  <c r="D1173" i="1"/>
  <c r="F1169" i="1"/>
  <c r="Q1168" i="1"/>
  <c r="B1171" i="1"/>
  <c r="C1173" i="1"/>
  <c r="H1173" i="1"/>
  <c r="J1169" i="1"/>
  <c r="Q1177" i="1" l="1"/>
  <c r="W1168" i="1"/>
  <c r="Y1169" i="1"/>
  <c r="R1173" i="1"/>
  <c r="AF1168" i="1"/>
  <c r="S1173" i="1"/>
  <c r="U1169" i="1"/>
  <c r="W1173" i="1"/>
  <c r="Q1171" i="1"/>
  <c r="Q1169" i="1"/>
  <c r="Q1175" i="1"/>
  <c r="AF1177" i="1" l="1"/>
  <c r="AL1168" i="1"/>
  <c r="AF1175" i="1"/>
  <c r="AL1173" i="1"/>
  <c r="AF1171" i="1"/>
  <c r="AJ1169" i="1"/>
  <c r="AG1173" i="1"/>
  <c r="AH1173" i="1"/>
  <c r="AU1168" i="1"/>
  <c r="AN1169" i="1"/>
  <c r="AF1169" i="1"/>
  <c r="AU1177" i="1" l="1"/>
  <c r="BA1168" i="1"/>
  <c r="BC1169" i="1"/>
  <c r="AW1173" i="1"/>
  <c r="AV1173" i="1"/>
  <c r="AU1175" i="1"/>
  <c r="AU1169" i="1"/>
  <c r="AU1171" i="1"/>
  <c r="AY1169" i="1"/>
  <c r="BA1173" i="1"/>
</calcChain>
</file>

<file path=xl/sharedStrings.xml><?xml version="1.0" encoding="utf-8"?>
<sst xmlns="http://schemas.openxmlformats.org/spreadsheetml/2006/main" count="4074" uniqueCount="1549">
  <si>
    <t>買い物客</t>
    <rPh sb="0" eb="1">
      <t>カ</t>
    </rPh>
    <rPh sb="2" eb="3">
      <t>モノ</t>
    </rPh>
    <rPh sb="3" eb="4">
      <t>キャク</t>
    </rPh>
    <phoneticPr fontId="1"/>
  </si>
  <si>
    <t>観光客</t>
    <rPh sb="0" eb="3">
      <t>カンコウキャク</t>
    </rPh>
    <phoneticPr fontId="1"/>
  </si>
  <si>
    <t>属性</t>
    <rPh sb="0" eb="2">
      <t>ゾクセイ</t>
    </rPh>
    <phoneticPr fontId="1"/>
  </si>
  <si>
    <t>旅行者</t>
    <rPh sb="0" eb="3">
      <t>リョコウシャ</t>
    </rPh>
    <phoneticPr fontId="1"/>
  </si>
  <si>
    <t>名前</t>
    <rPh sb="0" eb="2">
      <t>ナマエ</t>
    </rPh>
    <phoneticPr fontId="1"/>
  </si>
  <si>
    <t>性別</t>
    <rPh sb="0" eb="2">
      <t>セイベツ</t>
    </rPh>
    <phoneticPr fontId="1"/>
  </si>
  <si>
    <t>年齢</t>
    <rPh sb="0" eb="2">
      <t>ネンレイ</t>
    </rPh>
    <phoneticPr fontId="1"/>
  </si>
  <si>
    <t>状況、行動など</t>
    <rPh sb="0" eb="2">
      <t>ジョウキョウ</t>
    </rPh>
    <rPh sb="3" eb="5">
      <t>コウドウ</t>
    </rPh>
    <phoneticPr fontId="1"/>
  </si>
  <si>
    <t>負傷</t>
    <rPh sb="0" eb="2">
      <t>フショウ</t>
    </rPh>
    <phoneticPr fontId="1"/>
  </si>
  <si>
    <t>東北地方</t>
    <rPh sb="0" eb="2">
      <t>トウホク</t>
    </rPh>
    <rPh sb="2" eb="4">
      <t>チホウ</t>
    </rPh>
    <phoneticPr fontId="1"/>
  </si>
  <si>
    <t>北陸地方</t>
    <rPh sb="0" eb="2">
      <t>ホクリク</t>
    </rPh>
    <rPh sb="2" eb="4">
      <t>チホウ</t>
    </rPh>
    <phoneticPr fontId="1"/>
  </si>
  <si>
    <t>中部地方</t>
    <rPh sb="0" eb="2">
      <t>チュウブ</t>
    </rPh>
    <rPh sb="2" eb="4">
      <t>チホウ</t>
    </rPh>
    <phoneticPr fontId="1"/>
  </si>
  <si>
    <t>近畿地方</t>
    <rPh sb="0" eb="2">
      <t>キンキ</t>
    </rPh>
    <rPh sb="2" eb="4">
      <t>チホウ</t>
    </rPh>
    <phoneticPr fontId="1"/>
  </si>
  <si>
    <t>中国地方</t>
    <rPh sb="0" eb="2">
      <t>チュウゴク</t>
    </rPh>
    <rPh sb="2" eb="4">
      <t>チホウ</t>
    </rPh>
    <phoneticPr fontId="1"/>
  </si>
  <si>
    <t>四国地方</t>
    <rPh sb="0" eb="2">
      <t>シコク</t>
    </rPh>
    <rPh sb="2" eb="4">
      <t>チホウ</t>
    </rPh>
    <phoneticPr fontId="1"/>
  </si>
  <si>
    <t>九州地方</t>
    <rPh sb="0" eb="2">
      <t>キュウシュウ</t>
    </rPh>
    <rPh sb="2" eb="4">
      <t>チホウ</t>
    </rPh>
    <phoneticPr fontId="1"/>
  </si>
  <si>
    <t>北海道地方</t>
    <rPh sb="0" eb="3">
      <t>ホッカイドウ</t>
    </rPh>
    <rPh sb="3" eb="5">
      <t>チホウ</t>
    </rPh>
    <phoneticPr fontId="1"/>
  </si>
  <si>
    <t>東京23区</t>
    <rPh sb="0" eb="2">
      <t>トウキョウ</t>
    </rPh>
    <rPh sb="4" eb="5">
      <t>ク</t>
    </rPh>
    <phoneticPr fontId="1"/>
  </si>
  <si>
    <t>川崎市</t>
    <rPh sb="0" eb="3">
      <t>カワサキシ</t>
    </rPh>
    <phoneticPr fontId="1"/>
  </si>
  <si>
    <t>横浜市</t>
    <rPh sb="0" eb="3">
      <t>ヨコハマシ</t>
    </rPh>
    <phoneticPr fontId="1"/>
  </si>
  <si>
    <t>さいたま市</t>
    <rPh sb="4" eb="5">
      <t>シ</t>
    </rPh>
    <phoneticPr fontId="1"/>
  </si>
  <si>
    <t>千葉市</t>
    <rPh sb="0" eb="2">
      <t>チバ</t>
    </rPh>
    <rPh sb="2" eb="3">
      <t>シ</t>
    </rPh>
    <phoneticPr fontId="1"/>
  </si>
  <si>
    <t>船橋市</t>
    <rPh sb="0" eb="3">
      <t>フナバシシ</t>
    </rPh>
    <phoneticPr fontId="1"/>
  </si>
  <si>
    <t>三鷹市</t>
    <rPh sb="0" eb="3">
      <t>ミタカシ</t>
    </rPh>
    <phoneticPr fontId="1"/>
  </si>
  <si>
    <t>和光市</t>
    <rPh sb="0" eb="3">
      <t>ワコウシ</t>
    </rPh>
    <phoneticPr fontId="1"/>
  </si>
  <si>
    <t>川口市</t>
    <rPh sb="0" eb="3">
      <t>カワグチシ</t>
    </rPh>
    <phoneticPr fontId="1"/>
  </si>
  <si>
    <t>北陸</t>
    <rPh sb="0" eb="2">
      <t>ホクリク</t>
    </rPh>
    <phoneticPr fontId="1"/>
  </si>
  <si>
    <t>---遠い（20km圏外）---</t>
    <rPh sb="3" eb="4">
      <t>トオ</t>
    </rPh>
    <rPh sb="10" eb="12">
      <t>ケンガイ</t>
    </rPh>
    <phoneticPr fontId="1"/>
  </si>
  <si>
    <t>---やや遠い（10～20km）---</t>
    <rPh sb="5" eb="6">
      <t>トオ</t>
    </rPh>
    <phoneticPr fontId="1"/>
  </si>
  <si>
    <t>---近い（10km以内）---</t>
    <rPh sb="3" eb="4">
      <t>チカ</t>
    </rPh>
    <rPh sb="10" eb="12">
      <t>イナイ</t>
    </rPh>
    <phoneticPr fontId="1"/>
  </si>
  <si>
    <t>---かなり遠い（特急・新幹線・飛行機レベル）---</t>
    <rPh sb="6" eb="7">
      <t>トオ</t>
    </rPh>
    <rPh sb="9" eb="11">
      <t>トッキュウ</t>
    </rPh>
    <rPh sb="12" eb="15">
      <t>シンカンセン</t>
    </rPh>
    <rPh sb="16" eb="19">
      <t>ヒコウキ</t>
    </rPh>
    <phoneticPr fontId="1"/>
  </si>
  <si>
    <t>越谷市</t>
    <rPh sb="0" eb="3">
      <t>コシガヤシ</t>
    </rPh>
    <phoneticPr fontId="1"/>
  </si>
  <si>
    <t>三郷市</t>
    <rPh sb="0" eb="2">
      <t>ミサトシ</t>
    </rPh>
    <phoneticPr fontId="1"/>
  </si>
  <si>
    <t>海外</t>
    <rPh sb="0" eb="2">
      <t>カイガイ</t>
    </rPh>
    <phoneticPr fontId="1"/>
  </si>
  <si>
    <t>からの</t>
  </si>
  <si>
    <t>からの</t>
    <phoneticPr fontId="1"/>
  </si>
  <si>
    <t>来街者</t>
    <rPh sb="0" eb="3">
      <t>ライガイシャ</t>
    </rPh>
    <phoneticPr fontId="1"/>
  </si>
  <si>
    <t>中学生</t>
    <rPh sb="0" eb="3">
      <t>チュウガクセイ</t>
    </rPh>
    <phoneticPr fontId="1"/>
  </si>
  <si>
    <t>高校生</t>
    <rPh sb="0" eb="3">
      <t>コウコウセイ</t>
    </rPh>
    <phoneticPr fontId="1"/>
  </si>
  <si>
    <t>大学生</t>
    <rPh sb="0" eb="3">
      <t>ダイガクセイ</t>
    </rPh>
    <phoneticPr fontId="1"/>
  </si>
  <si>
    <t>小学生</t>
    <rPh sb="0" eb="3">
      <t>ショウガクセイ</t>
    </rPh>
    <phoneticPr fontId="1"/>
  </si>
  <si>
    <t>専門学校生</t>
    <rPh sb="0" eb="2">
      <t>センモン</t>
    </rPh>
    <rPh sb="2" eb="4">
      <t>ガッコウ</t>
    </rPh>
    <rPh sb="4" eb="5">
      <t>セイ</t>
    </rPh>
    <phoneticPr fontId="1"/>
  </si>
  <si>
    <t>出張者</t>
    <rPh sb="0" eb="3">
      <t>シュッチョウシャ</t>
    </rPh>
    <phoneticPr fontId="1"/>
  </si>
  <si>
    <t>外出中</t>
    <rPh sb="0" eb="3">
      <t>ガイシュツチュウ</t>
    </rPh>
    <phoneticPr fontId="1"/>
  </si>
  <si>
    <t>在社中</t>
    <rPh sb="0" eb="2">
      <t>ザイシャ</t>
    </rPh>
    <rPh sb="2" eb="3">
      <t>チュウ</t>
    </rPh>
    <phoneticPr fontId="1"/>
  </si>
  <si>
    <t>通勤中</t>
    <rPh sb="0" eb="2">
      <t>ツウキン</t>
    </rPh>
    <rPh sb="2" eb="3">
      <t>チュウ</t>
    </rPh>
    <phoneticPr fontId="1"/>
  </si>
  <si>
    <t>通学中</t>
    <rPh sb="0" eb="2">
      <t>ツウガク</t>
    </rPh>
    <rPh sb="2" eb="3">
      <t>チュウ</t>
    </rPh>
    <phoneticPr fontId="1"/>
  </si>
  <si>
    <t>帰宅中</t>
    <rPh sb="0" eb="2">
      <t>キタク</t>
    </rPh>
    <rPh sb="2" eb="3">
      <t>チュウ</t>
    </rPh>
    <phoneticPr fontId="1"/>
  </si>
  <si>
    <t>状況</t>
    <rPh sb="0" eb="2">
      <t>ジョウキョウ</t>
    </rPh>
    <phoneticPr fontId="1"/>
  </si>
  <si>
    <t>男</t>
    <rPh sb="0" eb="1">
      <t>オトコ</t>
    </rPh>
    <phoneticPr fontId="1"/>
  </si>
  <si>
    <t>女</t>
    <rPh sb="0" eb="1">
      <t>オンナ</t>
    </rPh>
    <phoneticPr fontId="1"/>
  </si>
  <si>
    <t>視覚障害</t>
    <rPh sb="0" eb="2">
      <t>シカク</t>
    </rPh>
    <rPh sb="2" eb="4">
      <t>ショウガイ</t>
    </rPh>
    <phoneticPr fontId="1"/>
  </si>
  <si>
    <t>聴覚障害</t>
    <rPh sb="0" eb="2">
      <t>チョウカク</t>
    </rPh>
    <rPh sb="2" eb="4">
      <t>ショウガイ</t>
    </rPh>
    <phoneticPr fontId="1"/>
  </si>
  <si>
    <t>知的障害</t>
    <rPh sb="0" eb="2">
      <t>チテキ</t>
    </rPh>
    <rPh sb="2" eb="4">
      <t>ショウガイ</t>
    </rPh>
    <phoneticPr fontId="1"/>
  </si>
  <si>
    <t>車いす利用（身体障害）</t>
    <rPh sb="0" eb="1">
      <t>クルマ</t>
    </rPh>
    <rPh sb="3" eb="5">
      <t>リヨウ</t>
    </rPh>
    <rPh sb="6" eb="8">
      <t>シンタイ</t>
    </rPh>
    <rPh sb="8" eb="10">
      <t>ショウガイ</t>
    </rPh>
    <phoneticPr fontId="1"/>
  </si>
  <si>
    <t>車いす利用（高齢）</t>
    <rPh sb="0" eb="1">
      <t>クルマ</t>
    </rPh>
    <rPh sb="3" eb="5">
      <t>リヨウ</t>
    </rPh>
    <rPh sb="6" eb="8">
      <t>コウレイ</t>
    </rPh>
    <phoneticPr fontId="1"/>
  </si>
  <si>
    <t>精神障害</t>
    <rPh sb="0" eb="2">
      <t>セイシン</t>
    </rPh>
    <rPh sb="2" eb="4">
      <t>ショウガイ</t>
    </rPh>
    <phoneticPr fontId="1"/>
  </si>
  <si>
    <t>介助者</t>
    <rPh sb="0" eb="3">
      <t>カイジョシャ</t>
    </rPh>
    <phoneticPr fontId="1"/>
  </si>
  <si>
    <t>乳幼児連れ</t>
    <rPh sb="0" eb="3">
      <t>ニュウヨウジ</t>
    </rPh>
    <rPh sb="3" eb="4">
      <t>ヅ</t>
    </rPh>
    <phoneticPr fontId="1"/>
  </si>
  <si>
    <t>妊婦</t>
    <rPh sb="0" eb="2">
      <t>ニンプ</t>
    </rPh>
    <phoneticPr fontId="1"/>
  </si>
  <si>
    <t>人工透析患者</t>
    <rPh sb="0" eb="2">
      <t>ジンコウ</t>
    </rPh>
    <rPh sb="2" eb="4">
      <t>トウセキ</t>
    </rPh>
    <rPh sb="4" eb="6">
      <t>カンジャ</t>
    </rPh>
    <phoneticPr fontId="1"/>
  </si>
  <si>
    <t>新順位</t>
  </si>
  <si>
    <t>苗字</t>
  </si>
  <si>
    <t>**</t>
  </si>
  <si>
    <t>世帯数</t>
  </si>
  <si>
    <t>ﾌﾘｶﾞﾅ1</t>
  </si>
  <si>
    <t>ﾌﾘｶﾞﾅ2</t>
  </si>
  <si>
    <t>ﾌﾘｶﾞﾅ3</t>
  </si>
  <si>
    <t>ﾌﾘｶﾞﾅ4</t>
  </si>
  <si>
    <t>ﾌﾘｶﾞﾅ5</t>
  </si>
  <si>
    <t>ﾌﾘｶﾞﾅ6</t>
  </si>
  <si>
    <t>佐藤</t>
  </si>
  <si>
    <t>*</t>
  </si>
  <si>
    <t>ｻﾄｳ</t>
  </si>
  <si>
    <t>ｻﾄﾞｳ</t>
  </si>
  <si>
    <t>ｻﾄｵ</t>
  </si>
  <si>
    <t>ｻﾄ☆</t>
  </si>
  <si>
    <t>ｻｲﾄｳ☆</t>
  </si>
  <si>
    <t>ｿﾄｳ☆</t>
  </si>
  <si>
    <t>ｻﾌｼﾞ☆</t>
  </si>
  <si>
    <t>鈴木</t>
  </si>
  <si>
    <t>ｽｽﾞｷ</t>
  </si>
  <si>
    <t>ｽｽｷ</t>
  </si>
  <si>
    <t>ｽｽｷﾞ</t>
  </si>
  <si>
    <t>ｽｽﾞｷﾞ☆</t>
  </si>
  <si>
    <t>高橋</t>
  </si>
  <si>
    <t>ﾀｶﾊｼ</t>
  </si>
  <si>
    <t>ﾀｶﾅﾊｼ</t>
  </si>
  <si>
    <t>ﾀｶﾊﾞｼ</t>
  </si>
  <si>
    <t>ﾀﾊｼ</t>
  </si>
  <si>
    <t>田中</t>
  </si>
  <si>
    <t>ﾀﾅｶ</t>
  </si>
  <si>
    <t>ﾀﾞﾅｶ</t>
  </si>
  <si>
    <t>ﾃﾞﾝﾁｭｳ</t>
  </si>
  <si>
    <t>渡辺</t>
  </si>
  <si>
    <t>ﾜﾀﾅﾍﾞ</t>
  </si>
  <si>
    <t>ﾜﾀﾅﾍ</t>
  </si>
  <si>
    <t>ﾜﾀﾍﾞ</t>
  </si>
  <si>
    <t>ﾜﾀﾞﾅﾍﾞ</t>
  </si>
  <si>
    <t>ﾜﾀﾉﾍﾞ</t>
  </si>
  <si>
    <t>ﾜﾀﾘﾍﾞ☆</t>
  </si>
  <si>
    <t>伊藤</t>
  </si>
  <si>
    <t>ｲﾄｳ</t>
  </si>
  <si>
    <t>ｲﾌｼﾞ☆</t>
  </si>
  <si>
    <t>山本</t>
  </si>
  <si>
    <t>ﾔﾏﾓﾄ</t>
  </si>
  <si>
    <t>中村</t>
  </si>
  <si>
    <t>ﾅｶﾑﾗ</t>
  </si>
  <si>
    <t>小林</t>
  </si>
  <si>
    <t>ｺﾊﾞﾔｼ</t>
  </si>
  <si>
    <t>ｺﾊﾔｼ</t>
  </si>
  <si>
    <t>ｵﾊﾔｼ</t>
  </si>
  <si>
    <t>ｵﾊﾞﾔｼ</t>
  </si>
  <si>
    <t>ｺﾊﾞｼ☆</t>
  </si>
  <si>
    <t>加藤</t>
  </si>
  <si>
    <t>ｶﾄｳ</t>
  </si>
  <si>
    <t>ｶﾄｵ</t>
  </si>
  <si>
    <t>吉田</t>
  </si>
  <si>
    <t>ﾖｼﾀﾞ</t>
  </si>
  <si>
    <t>ﾖｼﾀ</t>
  </si>
  <si>
    <t>ﾖｼﾞﾀﾞ</t>
  </si>
  <si>
    <t>ｷﾁﾀﾞ</t>
  </si>
  <si>
    <t>ｷｯﾀ</t>
  </si>
  <si>
    <t>山田</t>
  </si>
  <si>
    <t>ﾔﾏﾀﾞ</t>
  </si>
  <si>
    <t>ﾔﾏﾀ</t>
  </si>
  <si>
    <t>ﾔﾀﾞ☆</t>
  </si>
  <si>
    <t>ﾖｳﾀﾞ☆</t>
  </si>
  <si>
    <t>佐々木</t>
  </si>
  <si>
    <t>ｻｻｷ</t>
  </si>
  <si>
    <t>山口</t>
  </si>
  <si>
    <t>ﾔﾏｸﾞﾁ</t>
  </si>
  <si>
    <t>ﾔﾏｸﾁ</t>
  </si>
  <si>
    <t>松本</t>
  </si>
  <si>
    <t>ﾏﾂﾓﾄ</t>
  </si>
  <si>
    <t>ﾏﾂﾎﾝ</t>
  </si>
  <si>
    <t>井上</t>
  </si>
  <si>
    <t>ｲﾈ</t>
  </si>
  <si>
    <t>ｲﾈｲ</t>
  </si>
  <si>
    <t>ｲﾅｲ</t>
  </si>
  <si>
    <t>ｲﾅｴ</t>
  </si>
  <si>
    <t>ｲﾉｳｴ</t>
  </si>
  <si>
    <t>ｲﾉｴ</t>
  </si>
  <si>
    <t>ｲｶﾐ</t>
  </si>
  <si>
    <t>ｲｶﾞﾐ</t>
  </si>
  <si>
    <t>ｲｳｴ☆</t>
  </si>
  <si>
    <t>斎藤</t>
  </si>
  <si>
    <t>ｻｲﾄｳ</t>
  </si>
  <si>
    <t>木村</t>
  </si>
  <si>
    <t>ｷﾑﾗ</t>
  </si>
  <si>
    <t>ｺﾑﾗ☆</t>
  </si>
  <si>
    <t>林</t>
  </si>
  <si>
    <t>ﾊﾔｼ</t>
  </si>
  <si>
    <t>ﾊﾔ☆</t>
  </si>
  <si>
    <t>ﾘﾝ</t>
  </si>
  <si>
    <t>ﾘﾑ☆</t>
  </si>
  <si>
    <t>ｲﾑ</t>
  </si>
  <si>
    <t>ﾔｳ</t>
  </si>
  <si>
    <t>ｼｹﾞﾙ</t>
  </si>
  <si>
    <t>ｼｹﾞ</t>
  </si>
  <si>
    <t>清水</t>
  </si>
  <si>
    <t>ｷﾖﾐｽﾞ</t>
  </si>
  <si>
    <t>ｾｲｽｲ</t>
  </si>
  <si>
    <t>ｼﾐｽﾞ</t>
  </si>
  <si>
    <t>ｼﾐｽ</t>
  </si>
  <si>
    <t>ｼﾐﾂﾞ☆</t>
  </si>
  <si>
    <t>山崎</t>
  </si>
  <si>
    <t>ﾔﾏｻｷ</t>
  </si>
  <si>
    <t>ﾔﾏｻﾞｷ</t>
  </si>
  <si>
    <t>池田</t>
  </si>
  <si>
    <t>ｲｹﾀﾞ</t>
  </si>
  <si>
    <t>ｲｹﾀ</t>
  </si>
  <si>
    <t>ｲｹﾞﾀﾞ</t>
  </si>
  <si>
    <t>ｲﾁﾀﾞ☆</t>
  </si>
  <si>
    <t>阿部</t>
  </si>
  <si>
    <t>ｱﾍﾞ</t>
  </si>
  <si>
    <t>ｱﾍﾞｲ</t>
  </si>
  <si>
    <t>ｵｶﾍﾞ☆</t>
  </si>
  <si>
    <t>ｱﾍﾟ☆</t>
  </si>
  <si>
    <t>森</t>
  </si>
  <si>
    <t>ﾓﾘ</t>
  </si>
  <si>
    <t>ｼﾝ</t>
  </si>
  <si>
    <t>ﾊﾔｼ☆</t>
  </si>
  <si>
    <t>橋本</t>
  </si>
  <si>
    <t>ﾊｼﾓﾄ</t>
  </si>
  <si>
    <t>ﾊｼﾓﾀ</t>
  </si>
  <si>
    <t>山下</t>
  </si>
  <si>
    <t>ﾔﾏｼﾀ</t>
  </si>
  <si>
    <t>ﾔﾏﾉｼﾀ</t>
  </si>
  <si>
    <t>ﾔﾏｼﾓ</t>
  </si>
  <si>
    <t>ﾔｼﾀ☆</t>
  </si>
  <si>
    <t>石川</t>
  </si>
  <si>
    <t>ｲｼｶﾜ</t>
  </si>
  <si>
    <t>ｲｼｺ</t>
  </si>
  <si>
    <t>ｲｼｶﾞﾜ</t>
  </si>
  <si>
    <t>ｲｶﾞﾜ☆</t>
  </si>
  <si>
    <t>中島</t>
  </si>
  <si>
    <t>ﾅｶｼﾏ</t>
  </si>
  <si>
    <t>ﾅｶｼﾞﾏ</t>
  </si>
  <si>
    <t>ﾅｶﾞｼﾏ☆</t>
  </si>
  <si>
    <t>ﾅﾝｼﾞﾏ☆</t>
  </si>
  <si>
    <t>前田</t>
  </si>
  <si>
    <t>ﾏｴﾀ</t>
  </si>
  <si>
    <t>ﾏｴﾀﾞ</t>
  </si>
  <si>
    <t>ﾏﾍﾀﾞ</t>
  </si>
  <si>
    <t>ﾏｲﾀ☆</t>
  </si>
  <si>
    <t>ｴﾀﾞ☆</t>
  </si>
  <si>
    <t>藤田</t>
  </si>
  <si>
    <t>ﾌｼﾞﾀ</t>
  </si>
  <si>
    <t>ﾌｼﾀﾞ</t>
  </si>
  <si>
    <t>ﾌｼﾞﾀﾞ</t>
  </si>
  <si>
    <t>ﾌﾁﾞﾀ</t>
  </si>
  <si>
    <t>小川</t>
  </si>
  <si>
    <t>ｵｶﾞﾜ</t>
  </si>
  <si>
    <t>ｵｻﾞﾜ</t>
  </si>
  <si>
    <t>ｵｶﾜ</t>
  </si>
  <si>
    <t>ｺｶﾜ</t>
  </si>
  <si>
    <t>ｺｶﾞﾜ</t>
  </si>
  <si>
    <t>岡田</t>
  </si>
  <si>
    <t>ｵｶﾀﾞ</t>
  </si>
  <si>
    <t>ｵｶﾀ</t>
  </si>
  <si>
    <t>後藤</t>
  </si>
  <si>
    <t>ｺﾞﾄｳ</t>
  </si>
  <si>
    <t>ｺﾞﾄﾞｳ</t>
  </si>
  <si>
    <t>ｺﾞﾄｵ</t>
  </si>
  <si>
    <t>ｺﾄｳ☆</t>
  </si>
  <si>
    <t>ｶﾞﾄｳ</t>
  </si>
  <si>
    <t>ｺｳﾄｳ</t>
  </si>
  <si>
    <t>長谷川</t>
  </si>
  <si>
    <t>ﾊｾｶﾞﾜ</t>
  </si>
  <si>
    <t>ﾊｾｶﾜ</t>
  </si>
  <si>
    <t>ﾊｾﾞｶﾞﾜ</t>
  </si>
  <si>
    <t>ﾊﾔｶﾞﾜ</t>
  </si>
  <si>
    <t>村上</t>
  </si>
  <si>
    <t>ｻﾑﾗｶﾐ</t>
  </si>
  <si>
    <t>ﾑﾗｶﾐ</t>
  </si>
  <si>
    <t>ﾑｶﾐ</t>
  </si>
  <si>
    <t>ﾑﾗｶﾞﾐ</t>
  </si>
  <si>
    <t>ﾑﾗｵｶ</t>
  </si>
  <si>
    <t>ﾑﾗｳｴ</t>
  </si>
  <si>
    <t>近藤</t>
  </si>
  <si>
    <t>ｺﾝﾄﾞｳ</t>
  </si>
  <si>
    <t>ｺﾝﾄｳ</t>
  </si>
  <si>
    <t>ｺﾝﾄﾞｵ</t>
  </si>
  <si>
    <t>ｺﾝﾄﾞ</t>
  </si>
  <si>
    <t>ｺｳﾄﾞｳ☆</t>
  </si>
  <si>
    <t>ﾁｶﾌｼﾞ</t>
  </si>
  <si>
    <t>ｷﾝﾄﾞｳ☆</t>
  </si>
  <si>
    <t>石井</t>
  </si>
  <si>
    <t>ｲｼｲ</t>
  </si>
  <si>
    <t>ｲﾜｲ</t>
  </si>
  <si>
    <t>坂本</t>
  </si>
  <si>
    <t>ｻｶﾓﾄ</t>
  </si>
  <si>
    <t>ｻｶﾒﾃ</t>
  </si>
  <si>
    <t>遠藤</t>
  </si>
  <si>
    <t>ｴﾝﾄﾞｳ</t>
  </si>
  <si>
    <t>ｴﾄｳ</t>
  </si>
  <si>
    <t>ﾄｵﾄﾞｳ</t>
  </si>
  <si>
    <t>青木</t>
  </si>
  <si>
    <t>ｱｵｷ</t>
  </si>
  <si>
    <t>ｾｲｷ☆</t>
  </si>
  <si>
    <t>藤井</t>
  </si>
  <si>
    <t>ﾌｼﾞｲ</t>
  </si>
  <si>
    <t>ﾌｼｲ</t>
  </si>
  <si>
    <t>ﾌﾁﾞｲ</t>
  </si>
  <si>
    <t>西村</t>
  </si>
  <si>
    <t>ﾆｼﾑﾗ</t>
  </si>
  <si>
    <t>ｼﾑﾗ☆</t>
  </si>
  <si>
    <t>福田</t>
  </si>
  <si>
    <t>ﾌｸﾀ</t>
  </si>
  <si>
    <t>ﾌｸﾀﾞ</t>
  </si>
  <si>
    <t>ﾌｸﾞﾀﾞ</t>
  </si>
  <si>
    <t>太田</t>
  </si>
  <si>
    <t>ｵｵﾀ</t>
  </si>
  <si>
    <t>ｵｳﾀ</t>
  </si>
  <si>
    <t>ｵｵﾀﾞ</t>
  </si>
  <si>
    <t>ｵﾀ☆</t>
  </si>
  <si>
    <t>ﾀﾀﾞ</t>
  </si>
  <si>
    <t>ﾌﾄﾀﾞ</t>
  </si>
  <si>
    <t>ﾌﾄﾀ☆</t>
  </si>
  <si>
    <t>三浦</t>
  </si>
  <si>
    <t>ﾐｳﾗ</t>
  </si>
  <si>
    <t>ﾐﾂｳﾗ</t>
  </si>
  <si>
    <t>ｻﾝｳﾗ☆</t>
  </si>
  <si>
    <t>藤原</t>
  </si>
  <si>
    <t>ﾌｼﾞﾜﾗ</t>
  </si>
  <si>
    <t>ﾌｼﾊﾗ</t>
  </si>
  <si>
    <t>ﾌｼﾞﾊﾗ</t>
  </si>
  <si>
    <t>ﾌｼﾞﾊﾞﾗ☆</t>
  </si>
  <si>
    <t>ﾌﾁﾞﾊﾗ☆</t>
  </si>
  <si>
    <t>ﾌﾁﾞﾜﾗ☆</t>
  </si>
  <si>
    <t>ﾄｳﾊﾗ☆</t>
  </si>
  <si>
    <t>ｸｽﾞﾊﾗ</t>
  </si>
  <si>
    <t>ﾄｳﾊﾞﾗ☆</t>
  </si>
  <si>
    <t>岡本</t>
  </si>
  <si>
    <t>ｵｶﾓﾄ</t>
  </si>
  <si>
    <t>松田</t>
  </si>
  <si>
    <t>ﾏﾂﾀﾞ</t>
  </si>
  <si>
    <t>ﾏﾂﾀ</t>
  </si>
  <si>
    <t>ﾏﾁﾀﾞ</t>
  </si>
  <si>
    <t>ﾏｯﾀ★</t>
  </si>
  <si>
    <t>斉藤</t>
  </si>
  <si>
    <t>ｻｲﾄﾞｳ☆</t>
  </si>
  <si>
    <t>中川</t>
  </si>
  <si>
    <t>ﾅｶｶﾞﾜ</t>
  </si>
  <si>
    <t>ﾅｶｶﾞ</t>
  </si>
  <si>
    <t>ﾅｶｶﾞﾊ</t>
  </si>
  <si>
    <t>ﾅｶｶﾜ</t>
  </si>
  <si>
    <t>中野</t>
  </si>
  <si>
    <t>ﾅｶﾉ</t>
  </si>
  <si>
    <t>原田</t>
  </si>
  <si>
    <t>ﾊﾗﾀ</t>
  </si>
  <si>
    <t>ﾊﾗﾀﾞ</t>
  </si>
  <si>
    <t>小野</t>
  </si>
  <si>
    <t>ｵﾉ</t>
  </si>
  <si>
    <t>ｵﾇ</t>
  </si>
  <si>
    <t>ｺﾉ</t>
  </si>
  <si>
    <t>ｻﾇ</t>
  </si>
  <si>
    <t>竹内</t>
  </si>
  <si>
    <t>ﾀｹｳﾁ</t>
  </si>
  <si>
    <t>ﾀｹﾉｳﾁ</t>
  </si>
  <si>
    <t>ﾀｹｳﾂ</t>
  </si>
  <si>
    <t>ﾀｹｳﾅ</t>
  </si>
  <si>
    <t>田村</t>
  </si>
  <si>
    <t>ﾀﾑﾗ</t>
  </si>
  <si>
    <t>ﾀﾞﾑﾗ</t>
  </si>
  <si>
    <t>金子</t>
  </si>
  <si>
    <t>ｶﾈｺ</t>
  </si>
  <si>
    <t>ｶﾅｺ</t>
  </si>
  <si>
    <t>ｷﾝｺ</t>
  </si>
  <si>
    <t>ｷﾈｺ</t>
  </si>
  <si>
    <t>ｶﾈｺﾞ☆</t>
  </si>
  <si>
    <t>ｶﾒｺ☆</t>
  </si>
  <si>
    <t>和田</t>
  </si>
  <si>
    <t>ﾜﾀﾞ</t>
  </si>
  <si>
    <t>ﾜﾀ</t>
  </si>
  <si>
    <t>ﾜﾀﾞｼ</t>
  </si>
  <si>
    <t>ｶｽﾞﾀ</t>
  </si>
  <si>
    <t>中山</t>
  </si>
  <si>
    <t>ﾅｶﾔﾏ</t>
  </si>
  <si>
    <t>ﾅｶﾕﾏ</t>
  </si>
  <si>
    <t>石田</t>
  </si>
  <si>
    <t>ｲｼﾀﾞ</t>
  </si>
  <si>
    <t>ｲｼﾀ</t>
  </si>
  <si>
    <t>ｾｷﾀ</t>
  </si>
  <si>
    <t>上田</t>
  </si>
  <si>
    <t>ｱｹﾞﾀ</t>
  </si>
  <si>
    <t>ｳｴﾀﾞ</t>
  </si>
  <si>
    <t>ｳｴﾀ</t>
  </si>
  <si>
    <t>ｳﾜﾀﾞ</t>
  </si>
  <si>
    <t>ｳｴﾃﾞﾝ☆</t>
  </si>
  <si>
    <t>ｶﾐﾀ</t>
  </si>
  <si>
    <t>ｶﾝﾀﾞ</t>
  </si>
  <si>
    <t>ｶﾐﾀﾞ</t>
  </si>
  <si>
    <t>ｺｳﾀﾞ☆</t>
  </si>
  <si>
    <t>ｶﾐﾉﾀ☆</t>
  </si>
  <si>
    <t>ｼﾞｮｳﾀﾞ</t>
  </si>
  <si>
    <t>ｼﾞｮｳﾀ★</t>
  </si>
  <si>
    <t>森田</t>
  </si>
  <si>
    <t>ﾓﾘﾀ</t>
  </si>
  <si>
    <t>原</t>
  </si>
  <si>
    <t>ﾊﾗ</t>
  </si>
  <si>
    <t>ｹﾞﾝ</t>
  </si>
  <si>
    <t>ｺｳｹﾞ☆</t>
  </si>
  <si>
    <t>柴田</t>
  </si>
  <si>
    <t>ｼﾊﾞﾀ</t>
  </si>
  <si>
    <t>ｼﾊﾞﾀﾞ</t>
  </si>
  <si>
    <t>ｼﾀﾞ</t>
  </si>
  <si>
    <t>ｼﾊﾀﾞ</t>
  </si>
  <si>
    <t>ｼﾉﾀﾞ</t>
  </si>
  <si>
    <t>酒井</t>
  </si>
  <si>
    <t>ｻｶｲ</t>
  </si>
  <si>
    <t>ｻｹｲ</t>
  </si>
  <si>
    <t>工藤</t>
  </si>
  <si>
    <t>ｸﾄﾞｳ</t>
  </si>
  <si>
    <t>ｸﾀﾞｳ</t>
  </si>
  <si>
    <t>ｸﾄｳ</t>
  </si>
  <si>
    <t>ｸﾄﾞｵ</t>
  </si>
  <si>
    <t>ｺﾄﾞｳ</t>
  </si>
  <si>
    <t>横山</t>
  </si>
  <si>
    <t>ﾖｺﾔﾏ</t>
  </si>
  <si>
    <t>ﾖﾊﾔﾏ</t>
  </si>
  <si>
    <t>宮崎</t>
  </si>
  <si>
    <t>ﾐﾔｻﾞｷ</t>
  </si>
  <si>
    <t>ﾐﾔｻｷ</t>
  </si>
  <si>
    <t>ﾐｻｷ☆</t>
  </si>
  <si>
    <t>ﾐﾔｷ☆</t>
  </si>
  <si>
    <t>宮本</t>
  </si>
  <si>
    <t>ﾐﾔﾓﾄ</t>
  </si>
  <si>
    <t>内田</t>
  </si>
  <si>
    <t>ｳﾁﾀﾞ</t>
  </si>
  <si>
    <t>ｳﾂﾀﾞ☆</t>
  </si>
  <si>
    <t>ｳﾁﾀ☆</t>
  </si>
  <si>
    <t>高木</t>
  </si>
  <si>
    <t>ｺｳｷ</t>
  </si>
  <si>
    <t>ﾀｶｷ</t>
  </si>
  <si>
    <t>ﾀｶｷﾞ</t>
  </si>
  <si>
    <t>ﾀｶﾞｷ</t>
  </si>
  <si>
    <t>ﾀｶﾓｸ☆</t>
  </si>
  <si>
    <t>ﾀｷ</t>
  </si>
  <si>
    <t>安藤</t>
  </si>
  <si>
    <t>ｱﾝﾄﾞｳ</t>
  </si>
  <si>
    <t>ﾔｽﾌｼﾞ☆</t>
  </si>
  <si>
    <t>ｱﾄｳ☆</t>
  </si>
  <si>
    <t>谷口</t>
  </si>
  <si>
    <t>ﾀﾆｸﾞﾁ</t>
  </si>
  <si>
    <t>ﾀﾆｸﾁ</t>
  </si>
  <si>
    <t>ﾔｸﾞﾁ</t>
  </si>
  <si>
    <t>ﾔﾁ☆</t>
  </si>
  <si>
    <t>ﾀﾝｸﾞﾁ☆</t>
  </si>
  <si>
    <t>大野</t>
  </si>
  <si>
    <t>ｵｵﾉ</t>
  </si>
  <si>
    <t>ｵｵﾔ</t>
  </si>
  <si>
    <t>ｵｳﾉ</t>
  </si>
  <si>
    <t>今井</t>
  </si>
  <si>
    <t>ｲﾏｲ</t>
  </si>
  <si>
    <t>丸山</t>
  </si>
  <si>
    <t>ﾏﾙﾔﾏ</t>
  </si>
  <si>
    <t>高田</t>
  </si>
  <si>
    <t>ﾀｶﾀﾞ</t>
  </si>
  <si>
    <t>ﾀｶﾀ</t>
  </si>
  <si>
    <t>ﾀﾂﾀ</t>
  </si>
  <si>
    <t>ｺｳﾀﾞ</t>
  </si>
  <si>
    <t>河野</t>
  </si>
  <si>
    <t>ｺｳﾉ</t>
  </si>
  <si>
    <t>ｺｵﾉ</t>
  </si>
  <si>
    <t>ｶﾜﾉ</t>
  </si>
  <si>
    <t>藤本</t>
  </si>
  <si>
    <t>ﾌｼﾞﾓﾄ</t>
  </si>
  <si>
    <t>ﾌﾁﾞﾓﾄ</t>
  </si>
  <si>
    <t>ﾄｳﾓﾄ☆</t>
  </si>
  <si>
    <t>小島</t>
  </si>
  <si>
    <t>ｵｼﾞﾏ</t>
  </si>
  <si>
    <t>ｺｼﾞﾏ</t>
  </si>
  <si>
    <t>ｺｼﾏ</t>
  </si>
  <si>
    <t>ｺﾁﾞﾏ</t>
  </si>
  <si>
    <t>ｵｼﾏ☆</t>
  </si>
  <si>
    <t>武田</t>
  </si>
  <si>
    <t>ﾀｹﾀﾞ</t>
  </si>
  <si>
    <t>ﾀｹﾀ</t>
  </si>
  <si>
    <t>ﾀｹﾞﾀ</t>
  </si>
  <si>
    <t>ﾑﾀ</t>
  </si>
  <si>
    <t>村田</t>
  </si>
  <si>
    <t>ﾑﾗﾀ</t>
  </si>
  <si>
    <t>ﾑﾗﾀﾞ</t>
  </si>
  <si>
    <t>上野</t>
  </si>
  <si>
    <t>ｳｴﾉ</t>
  </si>
  <si>
    <t>ｳﾜﾉ</t>
  </si>
  <si>
    <t>ｶﾐﾉ</t>
  </si>
  <si>
    <t>ｺｳｽﾞｹ</t>
  </si>
  <si>
    <t>ｱｶﾞﾉ</t>
  </si>
  <si>
    <t>ｺｳﾉ☆</t>
  </si>
  <si>
    <t>杉山</t>
  </si>
  <si>
    <t>ｽｷﾞﾔﾏ</t>
  </si>
  <si>
    <t>増田</t>
  </si>
  <si>
    <t>ﾏｽﾀﾞ</t>
  </si>
  <si>
    <t>ﾏｽﾀ</t>
  </si>
  <si>
    <t>ﾏｼﾀﾞ☆</t>
  </si>
  <si>
    <t>ﾏｼﾀ</t>
  </si>
  <si>
    <t>菅原</t>
  </si>
  <si>
    <t>ｽｶﾞﾊﾗ</t>
  </si>
  <si>
    <t>ｽｶﾞﾜﾗ</t>
  </si>
  <si>
    <t>ｽｷﾞﾜﾗ</t>
  </si>
  <si>
    <t>ｶﾝﾊﾞﾗ</t>
  </si>
  <si>
    <t>ｼｶﾞﾜﾗ☆</t>
  </si>
  <si>
    <t>平野</t>
  </si>
  <si>
    <t>ﾋﾗﾉ</t>
  </si>
  <si>
    <t>ﾋｻﾉ☆</t>
  </si>
  <si>
    <t>小山</t>
  </si>
  <si>
    <t>ｺﾔﾏ</t>
  </si>
  <si>
    <t>ｵﾔﾏ</t>
  </si>
  <si>
    <t>大塚</t>
  </si>
  <si>
    <t>ｵｵﾂｶ</t>
  </si>
  <si>
    <t>ｵｵﾂﾞｶ</t>
  </si>
  <si>
    <t>ｵﾂｶ</t>
  </si>
  <si>
    <t>久保</t>
  </si>
  <si>
    <t>ｸﾎﾞ</t>
  </si>
  <si>
    <t>ｸﾎﾞﾀ</t>
  </si>
  <si>
    <t>ﾋｻﾔｽ</t>
  </si>
  <si>
    <t>千葉</t>
  </si>
  <si>
    <t>ﾁﾊﾞ</t>
  </si>
  <si>
    <t>ﾁﾊ</t>
  </si>
  <si>
    <t>ｾﾝﾖｳ</t>
  </si>
  <si>
    <t>松井</t>
  </si>
  <si>
    <t>ﾏﾂｲ</t>
  </si>
  <si>
    <t>岩崎</t>
  </si>
  <si>
    <t>ｲﾜｻｷ</t>
  </si>
  <si>
    <t>ｲﾜｻﾞｷ</t>
  </si>
  <si>
    <t>ｲﾜｻﾞｷﾞ</t>
  </si>
  <si>
    <t>ｲﾜｶﾞｻﾞｷ</t>
  </si>
  <si>
    <t>ｲｲﾜｻｷ</t>
  </si>
  <si>
    <t>野口</t>
  </si>
  <si>
    <t>ﾉｸﾞﾁ</t>
  </si>
  <si>
    <t>ﾉｸﾁ</t>
  </si>
  <si>
    <t>松尾</t>
  </si>
  <si>
    <t>ﾏﾂｵ</t>
  </si>
  <si>
    <t>ﾏﾂﾉｵ</t>
  </si>
  <si>
    <t>木下</t>
  </si>
  <si>
    <t>ｷｼﾀ</t>
  </si>
  <si>
    <t>ｷﾉｼﾀ</t>
  </si>
  <si>
    <t>ｷﾓﾄ☆</t>
  </si>
  <si>
    <t>ｺﾉｼﾀ☆</t>
  </si>
  <si>
    <t>菊地</t>
  </si>
  <si>
    <t>ｷｸﾁ</t>
  </si>
  <si>
    <t>ｷｸｼﾞ</t>
  </si>
  <si>
    <t>野村</t>
  </si>
  <si>
    <t>ﾉﾑﾗ</t>
  </si>
  <si>
    <t>佐野</t>
  </si>
  <si>
    <t>ｻﾉ</t>
  </si>
  <si>
    <t>渡部</t>
  </si>
  <si>
    <t>ﾜﾀﾍ</t>
  </si>
  <si>
    <t>ﾜﾀﾌﾞ</t>
  </si>
  <si>
    <t>ﾜﾀﾉﾍﾞ☆</t>
  </si>
  <si>
    <t>新井</t>
  </si>
  <si>
    <t>ｱﾗｲ</t>
  </si>
  <si>
    <t>ｼﾝｲ</t>
  </si>
  <si>
    <t>ﾆｲ</t>
  </si>
  <si>
    <t>ﾆｲｲ</t>
  </si>
  <si>
    <t>ｻﾗｲ☆</t>
  </si>
  <si>
    <t>http://www2s.biglobe.ne.jp/~suzakihp/index40.html</t>
    <phoneticPr fontId="1"/>
  </si>
  <si>
    <t>杉本</t>
  </si>
  <si>
    <t>ｽｷﾞﾓﾄ</t>
  </si>
  <si>
    <t>大西</t>
  </si>
  <si>
    <t>ｵｵﾆｼ</t>
  </si>
  <si>
    <t>ｵｳﾆｼ</t>
  </si>
  <si>
    <t>ｵﾆｼ</t>
  </si>
  <si>
    <t>桜井</t>
  </si>
  <si>
    <t>ｻｸﾗｲ</t>
  </si>
  <si>
    <t>ｻｸｲ</t>
  </si>
  <si>
    <t>古川</t>
  </si>
  <si>
    <t>ﾌﾙｶﾜ</t>
  </si>
  <si>
    <t>ﾌﾙｶﾞﾜ</t>
  </si>
  <si>
    <t>ｺｸｶﾞﾜ☆</t>
  </si>
  <si>
    <t>市川</t>
  </si>
  <si>
    <t>ｲﾁｶﾜ</t>
  </si>
  <si>
    <t>島田</t>
  </si>
  <si>
    <t>ｼﾏﾀﾞ</t>
  </si>
  <si>
    <t>ｼﾏﾀ</t>
  </si>
  <si>
    <t>小松</t>
  </si>
  <si>
    <t>ｺﾏﾂ</t>
  </si>
  <si>
    <t>高野</t>
  </si>
  <si>
    <t>ｺｳﾔ</t>
  </si>
  <si>
    <t>ﾀｶﾉ</t>
  </si>
  <si>
    <t>水野</t>
  </si>
  <si>
    <t>ﾐｽﾞﾉ</t>
  </si>
  <si>
    <t>ﾐｽﾉ</t>
  </si>
  <si>
    <t>ﾐﾂﾞﾉ☆</t>
  </si>
  <si>
    <t>吉川</t>
  </si>
  <si>
    <t>ｷﾁｶﾜ</t>
  </si>
  <si>
    <t>ｷﾂｶﾜ</t>
  </si>
  <si>
    <t>ｷｯｶﾜ</t>
  </si>
  <si>
    <t>ｷｶﾜ</t>
  </si>
  <si>
    <t>ﾖｼｶﾜ</t>
  </si>
  <si>
    <t>ﾖｼｶﾞﾜ☆</t>
  </si>
  <si>
    <t>山内</t>
  </si>
  <si>
    <t>ﾔﾏｳﾁ</t>
  </si>
  <si>
    <t>ﾔﾏﾉｳﾁ</t>
  </si>
  <si>
    <t>ﾔﾏﾅｲ</t>
  </si>
  <si>
    <t>ﾔﾏﾁ</t>
  </si>
  <si>
    <t>ｻﾝﾅｲ</t>
  </si>
  <si>
    <t>西田</t>
  </si>
  <si>
    <t>ﾆｼﾀ</t>
  </si>
  <si>
    <t>ﾆｼﾀﾞ</t>
  </si>
  <si>
    <t>ｻｲﾀﾞ</t>
  </si>
  <si>
    <t>菊池</t>
  </si>
  <si>
    <t>ｷｸｲｹ</t>
  </si>
  <si>
    <t>西川</t>
  </si>
  <si>
    <t>ﾆｼｶﾜ</t>
  </si>
  <si>
    <t>ﾆｼｶﾞﾜ</t>
  </si>
  <si>
    <t>ｻｲｶﾜ</t>
  </si>
  <si>
    <t>ｻｲｶﾞﾜ</t>
  </si>
  <si>
    <t>北村</t>
  </si>
  <si>
    <t>ｷﾀﾑﾗ</t>
  </si>
  <si>
    <t>浜田</t>
  </si>
  <si>
    <t>ﾊﾏﾀﾞ</t>
  </si>
  <si>
    <t>ﾊﾏﾀ</t>
  </si>
  <si>
    <t>五十嵐</t>
  </si>
  <si>
    <t>ｲｶﾗｼ</t>
  </si>
  <si>
    <t>ｲｶﾞﾗｼ</t>
  </si>
  <si>
    <t>ｲｶﾞｱﾗｼ</t>
  </si>
  <si>
    <t>安田</t>
  </si>
  <si>
    <t>ﾔｽﾀ</t>
  </si>
  <si>
    <t>ﾔｽﾀﾞ</t>
  </si>
  <si>
    <t>ｱﾝﾀ☆</t>
  </si>
  <si>
    <t>中田</t>
  </si>
  <si>
    <t>ﾅｶﾀ</t>
  </si>
  <si>
    <t>ﾅｶﾀﾞ</t>
  </si>
  <si>
    <t>ﾁｭｳﾀﾞ</t>
  </si>
  <si>
    <t>ﾅｶﾞﾀ☆</t>
  </si>
  <si>
    <t>川口</t>
  </si>
  <si>
    <t>ｶﾜｸﾞﾁ</t>
  </si>
  <si>
    <t>平田</t>
  </si>
  <si>
    <t>ﾋﾗﾀ</t>
  </si>
  <si>
    <t>ﾋﾗﾀﾞ</t>
  </si>
  <si>
    <t>ﾋﾛﾀ☆</t>
  </si>
  <si>
    <t>ﾍｲﾀﾞ</t>
  </si>
  <si>
    <t>ﾋﾗﾃﾞﾝ☆</t>
  </si>
  <si>
    <t>川崎</t>
  </si>
  <si>
    <t>ｶﾜｻｷ</t>
  </si>
  <si>
    <t>ｶﾜｻﾞｷ</t>
  </si>
  <si>
    <t>東</t>
  </si>
  <si>
    <t>ｱｽﾞﾏ</t>
  </si>
  <si>
    <t>ｱﾂﾞﾏ</t>
  </si>
  <si>
    <t>ｱｽﾞ</t>
  </si>
  <si>
    <t>ﾋｶﾞｼ</t>
  </si>
  <si>
    <t>ﾄｳ</t>
  </si>
  <si>
    <t>飯田</t>
  </si>
  <si>
    <t>ｲｲﾀﾞ</t>
  </si>
  <si>
    <t>ｲｲﾀ</t>
  </si>
  <si>
    <t>ｲﾀﾞ</t>
  </si>
  <si>
    <t>ﾊﾝﾀﾞ</t>
  </si>
  <si>
    <t>本田</t>
  </si>
  <si>
    <t>ﾎﾝﾀﾞ</t>
  </si>
  <si>
    <t>ﾎﾝﾀ</t>
  </si>
  <si>
    <t>ﾎﾝﾃﾞﾝ</t>
  </si>
  <si>
    <t>ﾓﾄﾀﾞ</t>
  </si>
  <si>
    <t>久保田</t>
  </si>
  <si>
    <t>ｸﾎﾀ</t>
  </si>
  <si>
    <t>ｸﾎﾞﾀﾞ☆</t>
  </si>
  <si>
    <t>吉村</t>
  </si>
  <si>
    <t>ﾖｼﾑﾗ</t>
  </si>
  <si>
    <t>辻</t>
  </si>
  <si>
    <t>ﾂｼﾞ</t>
  </si>
  <si>
    <t>ﾂﾁﾞ</t>
  </si>
  <si>
    <t>辻：(丶1)</t>
  </si>
  <si>
    <t>関</t>
  </si>
  <si>
    <t>ｾｷ</t>
  </si>
  <si>
    <t>ｶﾝ</t>
  </si>
  <si>
    <t>中西</t>
  </si>
  <si>
    <t>ﾅｶﾆｼ</t>
  </si>
  <si>
    <t>福島</t>
  </si>
  <si>
    <t>ﾌｸｼﾏ</t>
  </si>
  <si>
    <t>ﾌｸｼﾞﾏ</t>
  </si>
  <si>
    <t>岩田</t>
  </si>
  <si>
    <t>ｲﾜﾀ</t>
  </si>
  <si>
    <t>ｲﾜﾀﾞ</t>
  </si>
  <si>
    <t>服部</t>
  </si>
  <si>
    <t>ﾊｯﾄﾘ★</t>
  </si>
  <si>
    <t>ﾊﾄﾘ</t>
  </si>
  <si>
    <t>ﾊﾄﾘﾍﾞ</t>
  </si>
  <si>
    <t>ﾌｸﾍﾞ</t>
  </si>
  <si>
    <t>ﾌｸｲ</t>
  </si>
  <si>
    <t>ﾊｯﾀ</t>
  </si>
  <si>
    <t>樋口</t>
  </si>
  <si>
    <t>ﾋｸﾞﾁ</t>
  </si>
  <si>
    <t>ﾋｸﾁ</t>
  </si>
  <si>
    <t>ﾄｲｸﾞﾁ</t>
  </si>
  <si>
    <t>ﾄｳｸﾞﾁ</t>
  </si>
  <si>
    <t>字形(丶1)</t>
  </si>
  <si>
    <t>川上</t>
  </si>
  <si>
    <t>ｶﾜｶﾐ</t>
  </si>
  <si>
    <t>ｶﾜｳｴ</t>
  </si>
  <si>
    <t>松岡</t>
  </si>
  <si>
    <t>ﾏﾂｵｶ</t>
  </si>
  <si>
    <t>永井</t>
  </si>
  <si>
    <t>ﾅｶﾞｲ</t>
  </si>
  <si>
    <t>ﾅｶｲ☆</t>
  </si>
  <si>
    <t>山中</t>
  </si>
  <si>
    <t>ﾔﾏﾅｶ</t>
  </si>
  <si>
    <t>ﾔﾅﾏｶ</t>
  </si>
  <si>
    <t>田口</t>
  </si>
  <si>
    <t>ﾀｸﾞﾁ</t>
  </si>
  <si>
    <t>ﾀﾉｸﾁ</t>
  </si>
  <si>
    <t>ﾀﾞｸﾁ</t>
  </si>
  <si>
    <t>森本</t>
  </si>
  <si>
    <t>ﾓﾘﾓﾄ</t>
  </si>
  <si>
    <t>矢野</t>
  </si>
  <si>
    <t>ﾔﾉ</t>
  </si>
  <si>
    <t>秋山</t>
  </si>
  <si>
    <t>ｱｷﾔﾏ</t>
  </si>
  <si>
    <t>土屋</t>
  </si>
  <si>
    <t>ﾂﾁﾔ</t>
  </si>
  <si>
    <t>ﾂﾂﾔ</t>
  </si>
  <si>
    <t>ﾄﾔ</t>
  </si>
  <si>
    <t>ﾋｼﾞﾔ★</t>
  </si>
  <si>
    <t>石原</t>
  </si>
  <si>
    <t>ｲｼﾊﾗ</t>
  </si>
  <si>
    <t>ｲｼﾜﾗ</t>
  </si>
  <si>
    <t>ｲﾜﾜﾗ</t>
  </si>
  <si>
    <t>ｲﾊﾗ☆</t>
  </si>
  <si>
    <t>松下</t>
  </si>
  <si>
    <t>ﾏﾂｼﾀ</t>
  </si>
  <si>
    <t>ﾏﾂﾓﾄ☆</t>
  </si>
  <si>
    <t>馬場</t>
  </si>
  <si>
    <t>ﾊﾞﾊﾞ</t>
  </si>
  <si>
    <t>ﾊﾊﾞ</t>
  </si>
  <si>
    <t>ﾊﾞﾝﾊﾞ</t>
  </si>
  <si>
    <t>ｳﾏﾊﾞ</t>
  </si>
  <si>
    <t>ﾏﾝﾊﾞ☆</t>
  </si>
  <si>
    <t>大橋</t>
  </si>
  <si>
    <t>ｵｵﾊｼ</t>
  </si>
  <si>
    <t>ｵﾊｼ</t>
  </si>
  <si>
    <t>ｵｵﾊﾞｼ</t>
  </si>
  <si>
    <t>ｵｳﾊｼ☆</t>
  </si>
  <si>
    <t>吉岡</t>
  </si>
  <si>
    <t>ﾖｼｵｶ</t>
  </si>
  <si>
    <t>松浦</t>
  </si>
  <si>
    <t>ﾏﾂｳﾗ</t>
  </si>
  <si>
    <t>ﾏﾂﾗ</t>
  </si>
  <si>
    <t>ﾏﾂﾞﾗ</t>
  </si>
  <si>
    <t>小池</t>
  </si>
  <si>
    <t>ｺｲｹ</t>
  </si>
  <si>
    <t>ｺｳｼﾞ</t>
  </si>
  <si>
    <t>ｵｲｹ</t>
  </si>
  <si>
    <t>浅野</t>
  </si>
  <si>
    <t>ｱｻﾉ</t>
  </si>
  <si>
    <t>大久保</t>
  </si>
  <si>
    <t>ｵｵｸﾎﾞ</t>
  </si>
  <si>
    <t>ｵｸﾎﾞ</t>
  </si>
  <si>
    <t>ｵｵｸﾎ</t>
  </si>
  <si>
    <t>ｵｵｸﾞﾎﾞ</t>
  </si>
  <si>
    <t>熊谷</t>
  </si>
  <si>
    <t>ｸﾏｶﾞｲ★</t>
  </si>
  <si>
    <t>ｸﾏｶｲ</t>
  </si>
  <si>
    <t>ｸﾏｶﾞﾔ</t>
  </si>
  <si>
    <t>ｸﾏｶﾔ</t>
  </si>
  <si>
    <t>ｸﾏｶﾞｴ</t>
  </si>
  <si>
    <t>ｸﾏｶﾞﾋ</t>
  </si>
  <si>
    <t>ｸﾏﾀﾆ</t>
  </si>
  <si>
    <t>ｸﾏﾀﾞﾆ</t>
  </si>
  <si>
    <t>ｸﾏﾔ</t>
  </si>
  <si>
    <t>ｸﾏｻﾞﾜ</t>
  </si>
  <si>
    <t>ｸﾏｽﾞｲ</t>
  </si>
  <si>
    <t>ｸﾒｶﾞｲ</t>
  </si>
  <si>
    <t>荒木</t>
  </si>
  <si>
    <t>ｱﾗｷ</t>
  </si>
  <si>
    <t>ｱﾗｷﾞ☆</t>
  </si>
  <si>
    <t>野田</t>
  </si>
  <si>
    <t>ﾉﾀﾞ</t>
  </si>
  <si>
    <t>ﾉﾀ</t>
  </si>
  <si>
    <t>ﾔﾀﾞ</t>
  </si>
  <si>
    <t>ﾂﾉﾀﾞ☆</t>
  </si>
  <si>
    <t>川村</t>
  </si>
  <si>
    <t>ｶﾜﾑﾗ</t>
  </si>
  <si>
    <t>星野</t>
  </si>
  <si>
    <t>ﾎｼﾉ</t>
  </si>
  <si>
    <t>広瀬</t>
  </si>
  <si>
    <t>ﾋﾛｾ</t>
  </si>
  <si>
    <t>大谷</t>
  </si>
  <si>
    <t>ｵｵﾀﾆ</t>
  </si>
  <si>
    <t>ｵﾀﾆ</t>
  </si>
  <si>
    <t>ｵｵｶﾞｲ☆</t>
  </si>
  <si>
    <t>ｵｵｶﾞﾔ☆</t>
  </si>
  <si>
    <t>ﾀﾞｲﾀﾆ☆</t>
  </si>
  <si>
    <t>ﾀﾞｲﾔ★</t>
  </si>
  <si>
    <t>黒田</t>
  </si>
  <si>
    <t>ｸﾛﾀ</t>
  </si>
  <si>
    <t>ｸﾛﾀﾞ</t>
  </si>
  <si>
    <t>尾崎</t>
  </si>
  <si>
    <t>ｵｻﾞｷ</t>
  </si>
  <si>
    <t>ｵｻｷ</t>
  </si>
  <si>
    <t>ｵｾﾞｷ</t>
  </si>
  <si>
    <t>田辺</t>
  </si>
  <si>
    <t>ﾀﾅﾍﾞ</t>
  </si>
  <si>
    <t>ﾀﾅﾍ</t>
  </si>
  <si>
    <t>ﾀﾍﾞ</t>
  </si>
  <si>
    <t>永田</t>
  </si>
  <si>
    <t>ｴｲﾀﾞ</t>
  </si>
  <si>
    <t>ｴｲﾀ☆</t>
  </si>
  <si>
    <t>ﾅｶﾞﾀ</t>
  </si>
  <si>
    <t>ﾅｶﾞﾀﾞ☆</t>
  </si>
  <si>
    <t>松村</t>
  </si>
  <si>
    <t>ﾏﾂﾑﾗ</t>
  </si>
  <si>
    <t>望月</t>
  </si>
  <si>
    <t>ﾎﾞｳﾂﾞｷ</t>
  </si>
  <si>
    <t>ﾎﾞｳﾂｷ</t>
  </si>
  <si>
    <t>ﾉｿﾞﾂｷ</t>
  </si>
  <si>
    <t>ﾐﾁﾂﾞｷ</t>
  </si>
  <si>
    <t>ﾏﾁﾂﾞｷ☆</t>
  </si>
  <si>
    <t>ﾓｳﾂｷ☆</t>
  </si>
  <si>
    <t>ﾓﾁﾂﾞｷ</t>
  </si>
  <si>
    <t>ﾓﾁﾂｷ</t>
  </si>
  <si>
    <t>ﾓﾁﾂﾞ</t>
  </si>
  <si>
    <t>ﾓﾁｽﾞｷ☆</t>
  </si>
  <si>
    <t>ﾓﾂﾂﾞｷ</t>
  </si>
  <si>
    <t>ﾓﾐﾂﾞｷ</t>
  </si>
  <si>
    <t>堀</t>
  </si>
  <si>
    <t>ﾎﾘ</t>
  </si>
  <si>
    <t>内藤</t>
  </si>
  <si>
    <t>ﾅｲﾄｳ</t>
  </si>
  <si>
    <t>ﾅｲﾄｵ</t>
  </si>
  <si>
    <t>ｳﾁﾌｼﾞ☆</t>
  </si>
  <si>
    <t>ﾅﾄｳ☆</t>
  </si>
  <si>
    <t>菅野</t>
  </si>
  <si>
    <t>ｶﾝﾉ</t>
  </si>
  <si>
    <t>ｶﾔﾉ☆</t>
  </si>
  <si>
    <t>ｽｶﾞﾉ</t>
  </si>
  <si>
    <t>ｽｶﾉ</t>
  </si>
  <si>
    <t>ｽｶﾞﾔ</t>
  </si>
  <si>
    <t>ｽｹﾞﾉ</t>
  </si>
  <si>
    <t>西山</t>
  </si>
  <si>
    <t>ﾆｼﾔﾏ</t>
  </si>
  <si>
    <t>大島</t>
  </si>
  <si>
    <t>ｵｵｼﾏ</t>
  </si>
  <si>
    <t>ｵｼﾏ</t>
  </si>
  <si>
    <t>ｵｵｼﾞﾏ</t>
  </si>
  <si>
    <t>ｵｳｼﾏ</t>
  </si>
  <si>
    <t>平井</t>
  </si>
  <si>
    <t>ﾋﾗｲ</t>
  </si>
  <si>
    <t>岩本</t>
  </si>
  <si>
    <t>ｲﾜﾓﾄ</t>
  </si>
  <si>
    <t>片山</t>
  </si>
  <si>
    <t>ｶﾀﾔﾏ</t>
  </si>
  <si>
    <t>ｶｸﾔﾏ</t>
  </si>
  <si>
    <t>沢田</t>
  </si>
  <si>
    <t>ｻﾜﾀﾞ</t>
  </si>
  <si>
    <t>ｻﾜﾀ</t>
  </si>
  <si>
    <t>本間</t>
  </si>
  <si>
    <t>ﾎﾝﾏ</t>
  </si>
  <si>
    <t>早川</t>
  </si>
  <si>
    <t>ﾊﾔｶﾜ</t>
  </si>
  <si>
    <t>横田</t>
  </si>
  <si>
    <t>ﾖｺﾀ</t>
  </si>
  <si>
    <t>ﾖｺﾀﾞ</t>
  </si>
  <si>
    <t>ﾖｸﾀ</t>
  </si>
  <si>
    <t>ﾖﾐﾀ</t>
  </si>
  <si>
    <t>荒井</t>
  </si>
  <si>
    <t>岡崎</t>
  </si>
  <si>
    <t>ｵｶｻﾞｷ</t>
  </si>
  <si>
    <t>ｵｶｻｷ</t>
  </si>
  <si>
    <t>鎌田</t>
  </si>
  <si>
    <t>ｶﾏﾀ</t>
  </si>
  <si>
    <t>ｶﾏﾀﾞ</t>
  </si>
  <si>
    <t>ｶﾈﾀﾞ</t>
  </si>
  <si>
    <t>大石</t>
  </si>
  <si>
    <t>ｵｵｲｼ</t>
  </si>
  <si>
    <t>ｵｵｼ</t>
  </si>
  <si>
    <t>ｵｲｼ</t>
  </si>
  <si>
    <t>ｵｳｲｼ</t>
  </si>
  <si>
    <t>ｵｵｾｷ</t>
  </si>
  <si>
    <t>成田</t>
  </si>
  <si>
    <t>ﾅﾘﾀ</t>
  </si>
  <si>
    <t>ﾅﾙﾀ</t>
  </si>
  <si>
    <t>小田</t>
  </si>
  <si>
    <t>ｵﾀﾞ</t>
  </si>
  <si>
    <t>ｺﾀﾞ</t>
  </si>
  <si>
    <t>ｼｮｳﾀﾞ☆</t>
  </si>
  <si>
    <t>ｺﾀ☆</t>
  </si>
  <si>
    <t>宮田</t>
  </si>
  <si>
    <t>ﾐﾔﾀ</t>
  </si>
  <si>
    <t>ﾐﾔﾀﾞ</t>
  </si>
  <si>
    <t>石橋</t>
  </si>
  <si>
    <t>ｲｼﾊﾞｼ</t>
  </si>
  <si>
    <t>ｲｼﾊｼ</t>
  </si>
  <si>
    <t>ｲｼﾞﾊｼ</t>
  </si>
  <si>
    <t>須藤</t>
  </si>
  <si>
    <t>ｽﾄｳ</t>
  </si>
  <si>
    <t>ｽﾄﾞｳ</t>
  </si>
  <si>
    <t>篠原</t>
  </si>
  <si>
    <t>ｼﾉﾊﾗ</t>
  </si>
  <si>
    <t>ｽﾉﾊﾗ</t>
  </si>
  <si>
    <t>ｼﾊﾉﾊﾗ</t>
  </si>
  <si>
    <t>ｼﾉﾜﾗ</t>
  </si>
  <si>
    <t>ｼｹﾞﾊﾗ</t>
  </si>
  <si>
    <t>萩原</t>
  </si>
  <si>
    <t>ﾊｷﾞﾜﾗ★</t>
  </si>
  <si>
    <t>ﾊｷﾞﾊﾗ</t>
  </si>
  <si>
    <t>ﾊｷﾊﾗ</t>
  </si>
  <si>
    <t>ｵｷﾞﾊﾗ☆</t>
  </si>
  <si>
    <t>ｵｷﾞﾜﾗ☆</t>
  </si>
  <si>
    <t>高山</t>
  </si>
  <si>
    <t>ﾀｶﾔﾏ</t>
  </si>
  <si>
    <t>ｺｳﾔﾏ</t>
  </si>
  <si>
    <t>小西</t>
  </si>
  <si>
    <t>ｺﾆｼ</t>
  </si>
  <si>
    <t>ｵﾆｼ☆</t>
  </si>
  <si>
    <t>栗原</t>
  </si>
  <si>
    <t>ｸﾘﾊﾗ</t>
  </si>
  <si>
    <t>ｸﾘﾊﾞﾗ</t>
  </si>
  <si>
    <t>ｸﾘﾉﾊﾗ</t>
  </si>
  <si>
    <t>松原</t>
  </si>
  <si>
    <t>ﾏﾂﾊﾞﾗ</t>
  </si>
  <si>
    <t>ﾏﾂﾊﾗ</t>
  </si>
  <si>
    <t>伊東</t>
  </si>
  <si>
    <t>三宅</t>
  </si>
  <si>
    <t>ﾐﾔｹ</t>
  </si>
  <si>
    <t>ﾐｱｹ</t>
  </si>
  <si>
    <t>ﾐﾀｹ</t>
  </si>
  <si>
    <t>ﾐﾀｸ</t>
  </si>
  <si>
    <t>ｻﾝﾀｸ</t>
  </si>
  <si>
    <t>ﾐｲｹ☆</t>
  </si>
  <si>
    <t>福井</t>
  </si>
  <si>
    <t>小沢</t>
  </si>
  <si>
    <t>ｵｻﾜ</t>
  </si>
  <si>
    <t>ｺｻﾞﾜ</t>
  </si>
  <si>
    <t>ｺｻﾜ☆</t>
  </si>
  <si>
    <t>南</t>
  </si>
  <si>
    <t>ﾐﾅﾐ</t>
  </si>
  <si>
    <t>ﾅﾝ</t>
  </si>
  <si>
    <t>ﾅﾑ</t>
  </si>
  <si>
    <t>ﾅﾐ</t>
  </si>
  <si>
    <t>大森</t>
  </si>
  <si>
    <t>ｵｵﾓﾘ</t>
  </si>
  <si>
    <t>ｵﾓﾘ</t>
  </si>
  <si>
    <t>奥村</t>
  </si>
  <si>
    <t>ｵｸﾑﾗ</t>
  </si>
  <si>
    <t>片岡</t>
  </si>
  <si>
    <t>ｶﾀｵｶ</t>
  </si>
  <si>
    <t>内山</t>
  </si>
  <si>
    <t>ｳﾁﾔﾏ</t>
  </si>
  <si>
    <t>桑原</t>
  </si>
  <si>
    <t>ｸﾜﾊﾗ</t>
  </si>
  <si>
    <t>ｸﾜﾊﾞﾗ</t>
  </si>
  <si>
    <t>ｸﾜﾊﾞﾜ</t>
  </si>
  <si>
    <t>ｸﾊﾊﾞﾗ</t>
  </si>
  <si>
    <t>ｸﾊﾗ</t>
  </si>
  <si>
    <t>岡</t>
  </si>
  <si>
    <t>ｵｶ</t>
  </si>
  <si>
    <t>富田</t>
  </si>
  <si>
    <t>ﾄｸﾀﾞ</t>
  </si>
  <si>
    <t>ﾄﾀﾞ</t>
  </si>
  <si>
    <t>ﾄﾐﾀ</t>
  </si>
  <si>
    <t>ﾄﾐﾀﾞ</t>
  </si>
  <si>
    <t>ﾄﾐ</t>
  </si>
  <si>
    <t>ﾄﾝﾀﾞ☆</t>
  </si>
  <si>
    <t>関口</t>
  </si>
  <si>
    <t>ｾｷｸﾞﾁ</t>
  </si>
  <si>
    <t>ｾｷｸﾁ</t>
  </si>
  <si>
    <t>ｾｸﾞﾁ☆</t>
  </si>
  <si>
    <t>松永</t>
  </si>
  <si>
    <t>ﾏﾂﾅｶﾞ</t>
  </si>
  <si>
    <t>ﾏﾂﾅｶ</t>
  </si>
  <si>
    <t>奥田</t>
  </si>
  <si>
    <t>ｵｸﾀ</t>
  </si>
  <si>
    <t>ｵｸﾀﾞ</t>
  </si>
  <si>
    <t>北川</t>
  </si>
  <si>
    <t>ｷﾀｶﾜ</t>
  </si>
  <si>
    <t>ｷﾀｶﾞﾜ</t>
  </si>
  <si>
    <t>古賀</t>
  </si>
  <si>
    <t>ｺｶﾞ</t>
  </si>
  <si>
    <t>ﾌﾙｶﾞ</t>
  </si>
  <si>
    <t>上原</t>
  </si>
  <si>
    <t>ｳｴﾊﾗ</t>
  </si>
  <si>
    <t>ｳｴﾉﾊﾗ</t>
  </si>
  <si>
    <t>ｳﾜﾊﾗ☆</t>
  </si>
  <si>
    <t>ｶﾐﾊﾗ</t>
  </si>
  <si>
    <t>ｶﾝﾊﾞﾙ☆</t>
  </si>
  <si>
    <t>ｶﾐﾊﾞﾗ☆</t>
  </si>
  <si>
    <t>ｶﾐﾊﾞﾙ☆</t>
  </si>
  <si>
    <t>八木</t>
  </si>
  <si>
    <t>ﾊｷﾞ</t>
  </si>
  <si>
    <t>ﾔｷﾞ</t>
  </si>
  <si>
    <t>ﾔﾂｷﾞ</t>
  </si>
  <si>
    <t>ﾔﾂｷ</t>
  </si>
  <si>
    <t>ﾔｷ</t>
  </si>
  <si>
    <t>ﾖｷﾞ☆</t>
  </si>
  <si>
    <t>ﾔｽｷﾞ☆</t>
  </si>
  <si>
    <t>吉野</t>
  </si>
  <si>
    <t>ﾖｼﾉ</t>
  </si>
  <si>
    <t>ﾖｼﾇ</t>
  </si>
  <si>
    <t>ｷﾉ</t>
  </si>
  <si>
    <t>ｷﾁﾉ</t>
  </si>
  <si>
    <t>白石</t>
  </si>
  <si>
    <t>ｼﾗｲｼ</t>
  </si>
  <si>
    <t>ｼﾛｲｼ</t>
  </si>
  <si>
    <t>ﾊｸｾｷ</t>
  </si>
  <si>
    <t>ｲﾗｲｼ☆</t>
  </si>
  <si>
    <t>ﾊｸｲｼ☆</t>
  </si>
  <si>
    <t>今村</t>
  </si>
  <si>
    <t>ｲﾏﾑﾗ</t>
  </si>
  <si>
    <t>川島</t>
  </si>
  <si>
    <t>ｶﾜｼﾏ</t>
  </si>
  <si>
    <t>ｶﾜｼﾞﾏ</t>
  </si>
  <si>
    <t>ｶﾊｼﾏ</t>
  </si>
  <si>
    <t>上村</t>
  </si>
  <si>
    <t>ｳｴﾑﾗ</t>
  </si>
  <si>
    <t>ｶﾐﾑﾗ</t>
  </si>
  <si>
    <t>ｶﾝﾑﾗ</t>
  </si>
  <si>
    <t>ｼﾞｮｳﾑﾗ★</t>
  </si>
  <si>
    <t>小泉</t>
  </si>
  <si>
    <t>ｺｲｽﾞﾐ</t>
  </si>
  <si>
    <t>ｺｲｽﾞﾏ</t>
  </si>
  <si>
    <t>ｺｲﾂﾞﾐ</t>
  </si>
  <si>
    <t>ｵｲｽﾞﾐ☆</t>
  </si>
  <si>
    <t>中尾</t>
  </si>
  <si>
    <t>ﾅｶｵ</t>
  </si>
  <si>
    <t>ﾅｶﾞｵ</t>
  </si>
  <si>
    <t>青山</t>
  </si>
  <si>
    <t>ｱｵﾔﾏ</t>
  </si>
  <si>
    <t>ｾｲﾔﾏ☆</t>
  </si>
  <si>
    <t>平山</t>
  </si>
  <si>
    <t>ﾋﾗﾔﾏ</t>
  </si>
  <si>
    <t>ﾍｲｻﾞﾝ</t>
  </si>
  <si>
    <t>牧野</t>
  </si>
  <si>
    <t>ﾏｷﾉ</t>
  </si>
  <si>
    <t>寺田</t>
  </si>
  <si>
    <t>ﾃﾗﾀﾞ</t>
  </si>
  <si>
    <t>ﾃﾗﾀ</t>
  </si>
  <si>
    <t>渋谷</t>
  </si>
  <si>
    <t>ｼﾌﾞﾀﾆ</t>
  </si>
  <si>
    <t>ｼﾌﾞﾔ</t>
  </si>
  <si>
    <t>岡村</t>
  </si>
  <si>
    <t>ｵｶﾑﾗ</t>
  </si>
  <si>
    <t>ｵｺﾑﾗ☆</t>
  </si>
  <si>
    <t>児玉</t>
  </si>
  <si>
    <t>ｺﾀﾞﾏ</t>
  </si>
  <si>
    <t>ｺﾀﾏ</t>
  </si>
  <si>
    <t>坂口</t>
  </si>
  <si>
    <t>ｻｶｸﾞﾁ</t>
  </si>
  <si>
    <t>ｻｶﾞｸﾁ</t>
  </si>
  <si>
    <t>河合</t>
  </si>
  <si>
    <t>ｶｱｲ</t>
  </si>
  <si>
    <t>ｶﾜｲ</t>
  </si>
  <si>
    <t>ｶﾜｱｲ</t>
  </si>
  <si>
    <t>ｶﾜｴ</t>
  </si>
  <si>
    <t>ｶﾜｺﾞｳ☆</t>
  </si>
  <si>
    <t>大山</t>
  </si>
  <si>
    <t>ｵｵﾔﾏ</t>
  </si>
  <si>
    <t>ﾀﾞｲｾﾝ</t>
  </si>
  <si>
    <t>ﾀｲｻﾝ</t>
  </si>
  <si>
    <t>ﾀｲｻﾞﾝ</t>
  </si>
  <si>
    <t>多田</t>
  </si>
  <si>
    <t>ﾀﾀ</t>
  </si>
  <si>
    <t>ﾀﾞﾀﾞ</t>
  </si>
  <si>
    <t>小野寺</t>
  </si>
  <si>
    <t>ｵﾉﾃﾞﾗ</t>
  </si>
  <si>
    <t>ｵﾉﾃﾗ</t>
  </si>
  <si>
    <t>ｺﾉﾃﾞﾗ</t>
  </si>
  <si>
    <t>宮下</t>
  </si>
  <si>
    <t>ﾐﾔｼﾀ</t>
  </si>
  <si>
    <t>ﾐﾔﾉｼﾀ</t>
  </si>
  <si>
    <t>ﾐﾔｼﾓ</t>
  </si>
  <si>
    <t>小倉</t>
  </si>
  <si>
    <t>ｵｸﾞﾗ</t>
  </si>
  <si>
    <t>ｵｸﾗ</t>
  </si>
  <si>
    <t>ｺｸﾗ</t>
  </si>
  <si>
    <t>ｺｸﾞﾗ</t>
  </si>
  <si>
    <t>ｺｺﾞｲ☆</t>
  </si>
  <si>
    <t>竹田</t>
  </si>
  <si>
    <t>ﾁｸﾀﾞ</t>
  </si>
  <si>
    <t>足立</t>
  </si>
  <si>
    <t>ｱﾀﾞﾁ</t>
  </si>
  <si>
    <t>ｱﾀﾁ</t>
  </si>
  <si>
    <t>ｱｼﾀﾞﾃ</t>
  </si>
  <si>
    <t>ｱｼﾀﾞﾁ</t>
  </si>
  <si>
    <t>ｱｼﾀﾃ★</t>
  </si>
  <si>
    <t>小笠原</t>
  </si>
  <si>
    <t>ｵｶﾞｻﾊﾗ</t>
  </si>
  <si>
    <t>ｵｶﾞｻﾜﾗ</t>
  </si>
  <si>
    <t>ｵｶｻﾜﾗ</t>
  </si>
  <si>
    <t>ｵｶﾞﾜﾗ</t>
  </si>
  <si>
    <t>ｺｶﾞｻﾜﾗ</t>
  </si>
  <si>
    <t>天野</t>
  </si>
  <si>
    <t>ｱﾏﾉ</t>
  </si>
  <si>
    <t>ｱﾏﾔ</t>
  </si>
  <si>
    <t>ﾃﾝﾉ</t>
  </si>
  <si>
    <t>村山</t>
  </si>
  <si>
    <t>ﾑﾗﾔﾏ</t>
  </si>
  <si>
    <t>坂井</t>
  </si>
  <si>
    <t>西</t>
  </si>
  <si>
    <t>ﾆｼ</t>
  </si>
  <si>
    <t>ｻｲ</t>
  </si>
  <si>
    <t>ｶﾜﾁ</t>
  </si>
  <si>
    <t>杉浦</t>
  </si>
  <si>
    <t>ｽｷﾞｳﾗ</t>
  </si>
  <si>
    <t>坂田</t>
  </si>
  <si>
    <t>ｻｶﾀ</t>
  </si>
  <si>
    <t>ｻｶﾀﾞ</t>
  </si>
  <si>
    <t>小原</t>
  </si>
  <si>
    <t>ｵﾊﾗ</t>
  </si>
  <si>
    <t>ｵﾊﾞﾗ</t>
  </si>
  <si>
    <t>ｵﾊﾞﾙ</t>
  </si>
  <si>
    <t>ｵﾜﾗ</t>
  </si>
  <si>
    <t>ｺﾊﾗ</t>
  </si>
  <si>
    <t>ｺﾊﾞﾗ</t>
  </si>
  <si>
    <t>ｺﾊﾞﾙ☆</t>
  </si>
  <si>
    <t>豊田</t>
  </si>
  <si>
    <t>ﾄﾖﾀ</t>
  </si>
  <si>
    <t>ﾄﾖﾀﾞ</t>
  </si>
  <si>
    <t>ﾌﾞﾀ☆</t>
  </si>
  <si>
    <t>河村</t>
  </si>
  <si>
    <t>ｺｳﾑﾗ</t>
  </si>
  <si>
    <t>武藤</t>
  </si>
  <si>
    <t>ﾀｹﾄｳ</t>
  </si>
  <si>
    <t>ﾀｹﾌｼﾞ</t>
  </si>
  <si>
    <t>ﾑﾄｳ</t>
  </si>
  <si>
    <t>ﾌﾞﾄｳ</t>
  </si>
  <si>
    <t>角田</t>
  </si>
  <si>
    <t>ｶｸﾀ</t>
  </si>
  <si>
    <t>ｶｸﾀﾞ</t>
  </si>
  <si>
    <t>ｶﾄﾞﾀ</t>
  </si>
  <si>
    <t>ﾂﾉﾀﾞ</t>
  </si>
  <si>
    <t>ﾂﾉﾀ</t>
  </si>
  <si>
    <t>ｽﾐﾀ</t>
  </si>
  <si>
    <t>ｽﾐﾀﾞ</t>
  </si>
  <si>
    <t>ｽﾏﾀﾞ☆</t>
  </si>
  <si>
    <t>水谷</t>
  </si>
  <si>
    <t>ｽｲﾀﾆ</t>
  </si>
  <si>
    <t>ﾐｽﾞﾀﾆ</t>
  </si>
  <si>
    <t>ﾐｽﾞｶﾞｲ</t>
  </si>
  <si>
    <t>ﾐｽﾞﾔ</t>
  </si>
  <si>
    <t>ﾐﾂﾞﾀﾆ☆</t>
  </si>
  <si>
    <t>ﾐｽﾞﾉﾔ☆</t>
  </si>
  <si>
    <t>根本</t>
  </si>
  <si>
    <t>ﾈﾓﾄ</t>
  </si>
  <si>
    <t>ﾒﾓﾄ</t>
  </si>
  <si>
    <t>関根</t>
  </si>
  <si>
    <t>ｾｷﾈ</t>
  </si>
  <si>
    <t>森下</t>
  </si>
  <si>
    <t>ﾓﾘｼﾀ</t>
  </si>
  <si>
    <t>中井</t>
  </si>
  <si>
    <t>ﾅｶｲ</t>
  </si>
  <si>
    <t>神田</t>
  </si>
  <si>
    <t>ｶﾅﾀﾞ</t>
  </si>
  <si>
    <t>ｺﾞｳﾀﾞ</t>
  </si>
  <si>
    <t>ｼﾞﾝﾀﾞ☆</t>
  </si>
  <si>
    <t>ｼﾞﾝﾃﾞﾝ☆</t>
  </si>
  <si>
    <t>田島</t>
  </si>
  <si>
    <t>ﾀｼﾏ</t>
  </si>
  <si>
    <t>ﾀｼﾞﾏ</t>
  </si>
  <si>
    <t>ﾀﾁﾞﾏ</t>
  </si>
  <si>
    <t>ﾀﾞｼﾏ</t>
  </si>
  <si>
    <t>植田</t>
  </si>
  <si>
    <t>ﾜｻﾀﾞ☆</t>
  </si>
  <si>
    <t>塚本</t>
  </si>
  <si>
    <t>ﾂｶﾓﾄ</t>
  </si>
  <si>
    <t>佐久間</t>
  </si>
  <si>
    <t>ｻｸﾏ</t>
  </si>
  <si>
    <t>飯塚</t>
  </si>
  <si>
    <t>ｲｲﾂｶ</t>
  </si>
  <si>
    <t>ｲｲﾂﾞｶ</t>
  </si>
  <si>
    <t>ｲﾂﾞｶ</t>
  </si>
  <si>
    <t>ｲｲｽﾞｶ☆</t>
  </si>
  <si>
    <t>ﾒｼﾂﾞｶ</t>
  </si>
  <si>
    <t>ﾒｼﾂｶ☆</t>
  </si>
  <si>
    <t>前川</t>
  </si>
  <si>
    <t>ﾏｴｶﾜ</t>
  </si>
  <si>
    <t>ﾏｴｶﾞﾜ</t>
  </si>
  <si>
    <t>安部</t>
  </si>
  <si>
    <t>ｱﾝﾍﾞ</t>
  </si>
  <si>
    <t>ﾔｽﾍﾞ</t>
  </si>
  <si>
    <t>浅井</t>
  </si>
  <si>
    <t>ｱｻｲ</t>
  </si>
  <si>
    <t>ｱｻﾞｲ☆</t>
  </si>
  <si>
    <t>山根</t>
  </si>
  <si>
    <t>ﾔﾏﾈ</t>
  </si>
  <si>
    <t>白井</t>
  </si>
  <si>
    <t>ｼﾗｲ</t>
  </si>
  <si>
    <t>ｼﾛｲ</t>
  </si>
  <si>
    <t>ﾊｸｲ</t>
  </si>
  <si>
    <t>宮川</t>
  </si>
  <si>
    <t>ﾐﾔｶﾜ</t>
  </si>
  <si>
    <t>ﾐﾔｶﾞﾜ</t>
  </si>
  <si>
    <t>ﾐﾅｶﾞﾜ</t>
  </si>
  <si>
    <t>岡部</t>
  </si>
  <si>
    <t>ｵｶﾍﾞ</t>
  </si>
  <si>
    <t>大沢</t>
  </si>
  <si>
    <t>ｵｵｻﾜ</t>
  </si>
  <si>
    <t>ｵｵｻﾞﾜ</t>
  </si>
  <si>
    <t>ｵｳｻﾜ</t>
  </si>
  <si>
    <t>大川</t>
  </si>
  <si>
    <t>ｵｵｶﾜ</t>
  </si>
  <si>
    <t>ｵｵｶﾞﾜ</t>
  </si>
  <si>
    <t>ﾀﾞｲｶﾜ</t>
  </si>
  <si>
    <t>長田</t>
  </si>
  <si>
    <t>ｵｻﾀﾞ</t>
  </si>
  <si>
    <t>ｵｻﾞﾀﾞ</t>
  </si>
  <si>
    <t>ﾁｮｳﾀﾞ</t>
  </si>
  <si>
    <t>ﾁｮｳﾀ☆</t>
  </si>
  <si>
    <t>堀内</t>
  </si>
  <si>
    <t>ﾎﾘｳﾁ</t>
  </si>
  <si>
    <t>ﾎﾘﾉｳﾁ</t>
  </si>
  <si>
    <t>稲垣</t>
  </si>
  <si>
    <t>ｲﾅｶﾞｷ</t>
  </si>
  <si>
    <t>ｲﾈｶﾞｷ</t>
  </si>
  <si>
    <t>若林</t>
  </si>
  <si>
    <t>ﾜｶﾊﾞﾔｼ</t>
  </si>
  <si>
    <t>ﾜｶﾊﾔｼ</t>
  </si>
  <si>
    <t>松崎</t>
  </si>
  <si>
    <t>ﾏﾂｻｷ</t>
  </si>
  <si>
    <t>ﾏﾂｻﾞｷ</t>
  </si>
  <si>
    <t>榎本</t>
  </si>
  <si>
    <t>ｴﾉﾓﾄ</t>
  </si>
  <si>
    <t>ｴｲﾓﾄ</t>
  </si>
  <si>
    <t>ｴﾓﾄ</t>
  </si>
  <si>
    <t>ｴﾉｷﾓﾄ☆</t>
  </si>
  <si>
    <t>森山</t>
  </si>
  <si>
    <t>ﾓﾘﾔﾏ</t>
  </si>
  <si>
    <t>神谷</t>
  </si>
  <si>
    <t>ｶﾐﾀﾆ</t>
  </si>
  <si>
    <t>ｶﾐﾔ</t>
  </si>
  <si>
    <t>ｶﾅﾀﾆ</t>
  </si>
  <si>
    <t>ｶﾅﾔ</t>
  </si>
  <si>
    <t>ｶﾝﾔ</t>
  </si>
  <si>
    <t>ｶﾝﾀﾆ☆</t>
  </si>
  <si>
    <t>ｺﾝﾀﾆ★</t>
  </si>
  <si>
    <t>ｺｳﾀﾞﾆ☆</t>
  </si>
  <si>
    <t>ｶｼﾔ</t>
  </si>
  <si>
    <t>ｶﾍﾞﾔ☆</t>
  </si>
  <si>
    <t>ｼﾝﾀﾆ</t>
  </si>
  <si>
    <t>ｼﾞﾝﾔ</t>
  </si>
  <si>
    <t>ﾐﾀﾆ☆</t>
  </si>
  <si>
    <t>中沢</t>
  </si>
  <si>
    <t>ﾅｶｻﾞﾜ</t>
  </si>
  <si>
    <t>ﾅｶｻﾜ</t>
  </si>
  <si>
    <t>ﾅｶﾞｻﾜ</t>
  </si>
  <si>
    <t>ﾅｶﾞｻﾞﾜ</t>
  </si>
  <si>
    <t>江口</t>
  </si>
  <si>
    <t>ｴｸﾞﾁ</t>
  </si>
  <si>
    <t>ｴｸﾁ</t>
  </si>
  <si>
    <t>中谷</t>
  </si>
  <si>
    <t>ﾅｶﾀﾆ</t>
  </si>
  <si>
    <t>ﾅｶﾔ</t>
  </si>
  <si>
    <t>ﾅｶﾞﾀﾆ</t>
  </si>
  <si>
    <t>ﾅｶﾀﾞﾆ</t>
  </si>
  <si>
    <t>畠山</t>
  </si>
  <si>
    <t>ﾊﾀｹﾔﾏ</t>
  </si>
  <si>
    <t>ﾊﾀﾔ</t>
  </si>
  <si>
    <t>ﾊﾀﾔﾏ</t>
  </si>
  <si>
    <t>ﾊﾀﾞﾔﾏ</t>
  </si>
  <si>
    <t>ﾊｹﾔﾏ</t>
  </si>
  <si>
    <t>谷</t>
  </si>
  <si>
    <t>ｺｸ</t>
  </si>
  <si>
    <t>ﾊｻﾞﾏ</t>
  </si>
  <si>
    <t>ｹｲ☆</t>
  </si>
  <si>
    <t>ﾔ☆</t>
  </si>
  <si>
    <t>ｸ☆</t>
  </si>
  <si>
    <t>ﾀﾆ</t>
  </si>
  <si>
    <t>及川</t>
  </si>
  <si>
    <t>ｵｲｶﾜ</t>
  </si>
  <si>
    <t>ｵｵｲｶﾜ</t>
  </si>
  <si>
    <t>ｵｼｶﾜ</t>
  </si>
  <si>
    <t>ｵﾋﾞｶﾜ</t>
  </si>
  <si>
    <t>ｵﾖｶﾜ</t>
  </si>
  <si>
    <t>ｵﾖｶﾞﾜ</t>
  </si>
  <si>
    <t>ｷｭｳｶﾜ</t>
  </si>
  <si>
    <t>ﾓﾘｶﾜ</t>
  </si>
  <si>
    <t>ｼｷｶﾜ</t>
  </si>
  <si>
    <t>ｼﾉｶﾜ</t>
  </si>
  <si>
    <t>細川</t>
  </si>
  <si>
    <t>ﾎｿｶﾜ</t>
  </si>
  <si>
    <t>ﾎｿｶﾞﾜ</t>
  </si>
  <si>
    <t>三上</t>
  </si>
  <si>
    <t>ﾐｶﾐ</t>
  </si>
  <si>
    <t>ｻﾝｼﾞｮｳ</t>
  </si>
  <si>
    <t>ﾐﾅｶﾐ</t>
  </si>
  <si>
    <t>ﾐﾂｶﾞﾐ</t>
  </si>
  <si>
    <t>ﾐｶﾞﾐ☆</t>
  </si>
  <si>
    <t>今野</t>
  </si>
  <si>
    <t>ｺﾝﾉ</t>
  </si>
  <si>
    <t>ｲﾏﾉ</t>
  </si>
  <si>
    <t>ｺﾝﾔ</t>
  </si>
  <si>
    <t>西尾</t>
  </si>
  <si>
    <t>ﾆｼｵ</t>
  </si>
  <si>
    <t>安達</t>
  </si>
  <si>
    <t>ｱﾀﾞﾃ</t>
  </si>
  <si>
    <t>ｱﾀﾞﾂ</t>
  </si>
  <si>
    <t>ｱﾝﾀﾞﾁ</t>
  </si>
  <si>
    <t>ｱﾝﾀﾂ</t>
  </si>
  <si>
    <t>ｱﾝﾀﾞﾂ★</t>
  </si>
  <si>
    <t>ｱﾝﾀﾞﾃ</t>
  </si>
  <si>
    <t>田代</t>
  </si>
  <si>
    <t>ﾀｼﾛ</t>
  </si>
  <si>
    <t>ﾀｼﾞﾛ☆</t>
  </si>
  <si>
    <t>飯島</t>
  </si>
  <si>
    <t>ｲｲｼﾞﾏ</t>
  </si>
  <si>
    <t>ｲｲｼﾏ</t>
  </si>
  <si>
    <t>ｲｼﾞﾏ</t>
  </si>
  <si>
    <t>ｲﾋｼﾞﾏ</t>
  </si>
  <si>
    <t>ﾒｼｼﾞﾏ</t>
  </si>
  <si>
    <t>石塚</t>
  </si>
  <si>
    <t>ｲｼﾂﾞｶ</t>
  </si>
  <si>
    <t>ｲｼﾂｶ</t>
  </si>
  <si>
    <t>ｲｼｽﾞｶ☆</t>
  </si>
  <si>
    <t>津田</t>
  </si>
  <si>
    <t>ﾂﾀﾞ</t>
  </si>
  <si>
    <t>ﾂｼﾀﾞ</t>
  </si>
  <si>
    <t>ﾂﾀ☆</t>
  </si>
  <si>
    <t>岸本</t>
  </si>
  <si>
    <t>ｷｼﾓﾄ</t>
  </si>
  <si>
    <t>荒川</t>
  </si>
  <si>
    <t>ｱﾗｶﾜ</t>
  </si>
  <si>
    <t>ｱﾗｶﾞﾜ</t>
  </si>
  <si>
    <t>中原</t>
  </si>
  <si>
    <t>ﾅｶﾊﾗ</t>
  </si>
  <si>
    <t>ﾅｶﾊﾞﾗ</t>
  </si>
  <si>
    <t>ﾅｶﾊﾞﾙ☆</t>
  </si>
  <si>
    <t>長尾</t>
  </si>
  <si>
    <t>ｵｶﾞｵ</t>
  </si>
  <si>
    <t>ｵｻｵ☆</t>
  </si>
  <si>
    <t>土井</t>
  </si>
  <si>
    <t>ﾄﾞｲ</t>
  </si>
  <si>
    <t>ﾂﾁｲ</t>
  </si>
  <si>
    <t>本多</t>
  </si>
  <si>
    <t>ﾎｯﾀ</t>
  </si>
  <si>
    <t>森川</t>
  </si>
  <si>
    <t>三好</t>
  </si>
  <si>
    <t>ﾐﾖｼ</t>
  </si>
  <si>
    <t>ﾐﾂﾖｼ</t>
  </si>
  <si>
    <t>ﾐｷ</t>
  </si>
  <si>
    <t>ｻﾖｼ</t>
  </si>
  <si>
    <t>ﾐｽｷ☆</t>
  </si>
  <si>
    <t>戸田</t>
  </si>
  <si>
    <t>金井</t>
  </si>
  <si>
    <t>ｶﾅｲ</t>
  </si>
  <si>
    <t>ｶﾈｲ</t>
  </si>
  <si>
    <t>米田</t>
  </si>
  <si>
    <t>ｺﾒﾀ</t>
  </si>
  <si>
    <t>ｺﾒﾀﾞ</t>
  </si>
  <si>
    <t>ｺﾓﾀﾞ</t>
  </si>
  <si>
    <t>ﾖﾈﾀ</t>
  </si>
  <si>
    <t>ﾖﾈﾀﾞ</t>
  </si>
  <si>
    <t>ﾏｲﾀ</t>
  </si>
  <si>
    <t>ﾏｲﾀﾞ</t>
  </si>
  <si>
    <t>ﾒﾀ★</t>
  </si>
  <si>
    <t>ダブり</t>
    <phoneticPr fontId="1"/>
  </si>
  <si>
    <t>居住・勤務1</t>
    <rPh sb="0" eb="2">
      <t>キョジュウ</t>
    </rPh>
    <rPh sb="3" eb="5">
      <t>キンム</t>
    </rPh>
    <phoneticPr fontId="1"/>
  </si>
  <si>
    <t>居住・勤務2</t>
    <rPh sb="0" eb="2">
      <t>キョジュウ</t>
    </rPh>
    <rPh sb="3" eb="5">
      <t>キンム</t>
    </rPh>
    <phoneticPr fontId="1"/>
  </si>
  <si>
    <t>No.</t>
    <phoneticPr fontId="1"/>
  </si>
  <si>
    <t>街を歩いている途中で地震に遭遇した。土地勘がなく、どこに行けばいいのかわからない。</t>
    <rPh sb="0" eb="1">
      <t>マチ</t>
    </rPh>
    <rPh sb="2" eb="3">
      <t>アル</t>
    </rPh>
    <rPh sb="7" eb="9">
      <t>トチュウ</t>
    </rPh>
    <rPh sb="10" eb="12">
      <t>ジシン</t>
    </rPh>
    <rPh sb="13" eb="15">
      <t>ソウグウ</t>
    </rPh>
    <rPh sb="18" eb="21">
      <t>トチカン</t>
    </rPh>
    <rPh sb="28" eb="29">
      <t>イ</t>
    </rPh>
    <phoneticPr fontId="1"/>
  </si>
  <si>
    <t>街を歩いている途中で地震に遭遇した。転んでしまい、足をひねってしまった。</t>
    <rPh sb="0" eb="1">
      <t>マチ</t>
    </rPh>
    <rPh sb="2" eb="3">
      <t>アル</t>
    </rPh>
    <rPh sb="7" eb="9">
      <t>トチュウ</t>
    </rPh>
    <rPh sb="10" eb="12">
      <t>ジシン</t>
    </rPh>
    <rPh sb="13" eb="15">
      <t>ソウグウ</t>
    </rPh>
    <rPh sb="18" eb="19">
      <t>コロ</t>
    </rPh>
    <rPh sb="25" eb="26">
      <t>アシ</t>
    </rPh>
    <phoneticPr fontId="1"/>
  </si>
  <si>
    <t>街を歩いている途中で地震に遭遇した。一緒にいた吉田さんがケガをしているが、手当てができず困っている。</t>
    <rPh sb="0" eb="1">
      <t>マチ</t>
    </rPh>
    <rPh sb="2" eb="3">
      <t>アル</t>
    </rPh>
    <rPh sb="7" eb="9">
      <t>トチュウ</t>
    </rPh>
    <rPh sb="10" eb="12">
      <t>ジシン</t>
    </rPh>
    <rPh sb="13" eb="15">
      <t>ソウグウ</t>
    </rPh>
    <rPh sb="18" eb="20">
      <t>イッショ</t>
    </rPh>
    <rPh sb="23" eb="25">
      <t>ヨシダ</t>
    </rPh>
    <rPh sb="37" eb="39">
      <t>テア</t>
    </rPh>
    <rPh sb="44" eb="45">
      <t>コマ</t>
    </rPh>
    <phoneticPr fontId="1"/>
  </si>
  <si>
    <t>街を歩いている途中で地震に遭遇した。一緒にいた吉田さんがケガをしている。ここで手当てをしてもらうことはできないか。</t>
    <rPh sb="0" eb="1">
      <t>マチ</t>
    </rPh>
    <rPh sb="2" eb="3">
      <t>アル</t>
    </rPh>
    <rPh sb="7" eb="9">
      <t>トチュウ</t>
    </rPh>
    <rPh sb="10" eb="12">
      <t>ジシン</t>
    </rPh>
    <rPh sb="13" eb="15">
      <t>ソウグウ</t>
    </rPh>
    <rPh sb="18" eb="20">
      <t>イッショ</t>
    </rPh>
    <rPh sb="23" eb="25">
      <t>ヨシダ</t>
    </rPh>
    <rPh sb="39" eb="41">
      <t>テア</t>
    </rPh>
    <phoneticPr fontId="1"/>
  </si>
  <si>
    <t>たかバスで都内を見物中に地震に遭遇した。渋滞に巻き込まれ、身動きが取れなくなったので、バスを降りてきた。</t>
    <rPh sb="5" eb="7">
      <t>トナイ</t>
    </rPh>
    <rPh sb="8" eb="11">
      <t>ケンブツチュウ</t>
    </rPh>
    <rPh sb="12" eb="14">
      <t>ジシン</t>
    </rPh>
    <rPh sb="15" eb="17">
      <t>ソウグウ</t>
    </rPh>
    <rPh sb="20" eb="22">
      <t>ジュウタイ</t>
    </rPh>
    <rPh sb="23" eb="24">
      <t>マ</t>
    </rPh>
    <rPh sb="25" eb="26">
      <t>コ</t>
    </rPh>
    <rPh sb="29" eb="31">
      <t>ミウゴ</t>
    </rPh>
    <rPh sb="33" eb="34">
      <t>ト</t>
    </rPh>
    <rPh sb="46" eb="47">
      <t>オ</t>
    </rPh>
    <phoneticPr fontId="1"/>
  </si>
  <si>
    <t>オバマ</t>
    <phoneticPr fontId="1"/>
  </si>
  <si>
    <t>ブッシュ</t>
    <phoneticPr fontId="1"/>
  </si>
  <si>
    <t>パウエル</t>
    <phoneticPr fontId="1"/>
  </si>
  <si>
    <t>レーガン</t>
    <phoneticPr fontId="1"/>
  </si>
  <si>
    <t>クリントン</t>
    <phoneticPr fontId="1"/>
  </si>
  <si>
    <t>劉</t>
    <phoneticPr fontId="1"/>
  </si>
  <si>
    <t>関</t>
    <phoneticPr fontId="1"/>
  </si>
  <si>
    <t>張</t>
    <phoneticPr fontId="1"/>
  </si>
  <si>
    <t>曹</t>
    <phoneticPr fontId="1"/>
  </si>
  <si>
    <t>孫</t>
    <phoneticPr fontId="1"/>
  </si>
  <si>
    <t>銀座で買い物中に地震に遭遇した。荷物が多くて困っている。日本語は全くわからない。ガイドブックだけが頼り。</t>
    <rPh sb="0" eb="2">
      <t>ギンザ</t>
    </rPh>
    <rPh sb="3" eb="4">
      <t>カ</t>
    </rPh>
    <rPh sb="5" eb="7">
      <t>モノチュウ</t>
    </rPh>
    <rPh sb="8" eb="10">
      <t>ジシン</t>
    </rPh>
    <rPh sb="11" eb="13">
      <t>ソウグウ</t>
    </rPh>
    <rPh sb="16" eb="18">
      <t>ニモツ</t>
    </rPh>
    <rPh sb="19" eb="20">
      <t>オオ</t>
    </rPh>
    <rPh sb="22" eb="23">
      <t>コマ</t>
    </rPh>
    <rPh sb="28" eb="31">
      <t>ニホンゴ</t>
    </rPh>
    <rPh sb="32" eb="33">
      <t>マッタ</t>
    </rPh>
    <rPh sb="49" eb="50">
      <t>タヨ</t>
    </rPh>
    <phoneticPr fontId="1"/>
  </si>
  <si>
    <t>助けて！帰りたいよ！</t>
    <rPh sb="0" eb="1">
      <t>タス</t>
    </rPh>
    <rPh sb="4" eb="5">
      <t>カエ</t>
    </rPh>
    <phoneticPr fontId="1"/>
  </si>
  <si>
    <t>イベント会場に向かう途中で地震に遭遇した。日本語はあまりわからない。同行しているブッシュさんが怖がっていて、パニック気味。落ち着ける場所を探している。</t>
    <rPh sb="4" eb="6">
      <t>カイジョウ</t>
    </rPh>
    <rPh sb="7" eb="8">
      <t>ム</t>
    </rPh>
    <rPh sb="10" eb="12">
      <t>トチュウ</t>
    </rPh>
    <rPh sb="13" eb="15">
      <t>ジシン</t>
    </rPh>
    <rPh sb="16" eb="18">
      <t>ソウグウ</t>
    </rPh>
    <rPh sb="21" eb="24">
      <t>ニホンゴ</t>
    </rPh>
    <rPh sb="34" eb="36">
      <t>ドウコウ</t>
    </rPh>
    <rPh sb="47" eb="48">
      <t>コワ</t>
    </rPh>
    <rPh sb="58" eb="60">
      <t>ギミ</t>
    </rPh>
    <rPh sb="61" eb="62">
      <t>オ</t>
    </rPh>
    <rPh sb="63" eb="64">
      <t>ツ</t>
    </rPh>
    <rPh sb="66" eb="68">
      <t>バショ</t>
    </rPh>
    <rPh sb="69" eb="70">
      <t>サガ</t>
    </rPh>
    <phoneticPr fontId="1"/>
  </si>
  <si>
    <t>劇場に向かう途中で地震に遭遇した。添乗員さんがケガをしてしまい、身動きが取れなくなっている。</t>
    <rPh sb="0" eb="2">
      <t>ゲキジョウ</t>
    </rPh>
    <rPh sb="3" eb="4">
      <t>ム</t>
    </rPh>
    <rPh sb="6" eb="8">
      <t>トチュウ</t>
    </rPh>
    <rPh sb="9" eb="11">
      <t>ジシン</t>
    </rPh>
    <rPh sb="12" eb="14">
      <t>ソウグウ</t>
    </rPh>
    <rPh sb="17" eb="20">
      <t>テンジョウイン</t>
    </rPh>
    <rPh sb="32" eb="34">
      <t>ミウゴ</t>
    </rPh>
    <rPh sb="36" eb="37">
      <t>ト</t>
    </rPh>
    <phoneticPr fontId="1"/>
  </si>
  <si>
    <t>買い物帰りで、駅に向かう途中で地震に遭遇した。駅周辺は人があふれていて、駅に近寄ることもできない。</t>
    <rPh sb="0" eb="1">
      <t>カ</t>
    </rPh>
    <rPh sb="2" eb="3">
      <t>モノ</t>
    </rPh>
    <rPh sb="3" eb="4">
      <t>ガエ</t>
    </rPh>
    <rPh sb="7" eb="8">
      <t>エキ</t>
    </rPh>
    <rPh sb="9" eb="10">
      <t>ム</t>
    </rPh>
    <rPh sb="12" eb="14">
      <t>トチュウ</t>
    </rPh>
    <rPh sb="15" eb="17">
      <t>ジシン</t>
    </rPh>
    <rPh sb="18" eb="20">
      <t>ソウグウ</t>
    </rPh>
    <rPh sb="23" eb="26">
      <t>エキシュウヘン</t>
    </rPh>
    <rPh sb="27" eb="28">
      <t>ヒト</t>
    </rPh>
    <rPh sb="36" eb="37">
      <t>エキ</t>
    </rPh>
    <rPh sb="38" eb="40">
      <t>チカヨ</t>
    </rPh>
    <phoneticPr fontId="1"/>
  </si>
  <si>
    <t>横浜の友人宅に向かう途中で、友人５人で買い物中に地震に遭遇した。電車が止まっていて、身動きがとれない。</t>
    <rPh sb="0" eb="2">
      <t>ヨコハマ</t>
    </rPh>
    <rPh sb="3" eb="6">
      <t>ユウジンタク</t>
    </rPh>
    <rPh sb="7" eb="8">
      <t>ム</t>
    </rPh>
    <rPh sb="10" eb="12">
      <t>トチュウ</t>
    </rPh>
    <rPh sb="14" eb="16">
      <t>ユウジン</t>
    </rPh>
    <rPh sb="17" eb="18">
      <t>ニン</t>
    </rPh>
    <rPh sb="19" eb="20">
      <t>カ</t>
    </rPh>
    <rPh sb="21" eb="22">
      <t>モノ</t>
    </rPh>
    <rPh sb="22" eb="23">
      <t>チュウ</t>
    </rPh>
    <rPh sb="24" eb="26">
      <t>ジシン</t>
    </rPh>
    <rPh sb="27" eb="29">
      <t>ソウグウ</t>
    </rPh>
    <rPh sb="32" eb="34">
      <t>デンシャ</t>
    </rPh>
    <rPh sb="35" eb="36">
      <t>ト</t>
    </rPh>
    <rPh sb="42" eb="44">
      <t>ミウゴ</t>
    </rPh>
    <phoneticPr fontId="1"/>
  </si>
  <si>
    <t>学校が終わって、バイト先に向かう途中で地震に遭遇した。</t>
    <rPh sb="0" eb="2">
      <t>ガッコウ</t>
    </rPh>
    <rPh sb="3" eb="4">
      <t>オ</t>
    </rPh>
    <rPh sb="11" eb="12">
      <t>サキ</t>
    </rPh>
    <rPh sb="13" eb="14">
      <t>ム</t>
    </rPh>
    <rPh sb="16" eb="18">
      <t>トチュウ</t>
    </rPh>
    <rPh sb="19" eb="21">
      <t>ジシン</t>
    </rPh>
    <rPh sb="22" eb="24">
      <t>ソウグウ</t>
    </rPh>
    <phoneticPr fontId="1"/>
  </si>
  <si>
    <t>学校が終わって、帰宅途中で地震に遭遇した。</t>
    <rPh sb="0" eb="2">
      <t>ガッコウ</t>
    </rPh>
    <rPh sb="3" eb="4">
      <t>オ</t>
    </rPh>
    <rPh sb="8" eb="10">
      <t>キタク</t>
    </rPh>
    <rPh sb="10" eb="12">
      <t>トチュウ</t>
    </rPh>
    <rPh sb="13" eb="15">
      <t>ジシン</t>
    </rPh>
    <rPh sb="16" eb="18">
      <t>ソウグウ</t>
    </rPh>
    <phoneticPr fontId="1"/>
  </si>
  <si>
    <t>主婦</t>
    <rPh sb="0" eb="1">
      <t>シュフ</t>
    </rPh>
    <phoneticPr fontId="1"/>
  </si>
  <si>
    <t>さん</t>
    <phoneticPr fontId="1"/>
  </si>
  <si>
    <t>ビジネスマン</t>
  </si>
  <si>
    <t>勤務の</t>
    <rPh sb="0" eb="2">
      <t>キンム</t>
    </rPh>
    <phoneticPr fontId="1"/>
  </si>
  <si>
    <t>在住の</t>
    <rPh sb="0" eb="2">
      <t>ザイジュウ</t>
    </rPh>
    <phoneticPr fontId="1"/>
  </si>
  <si>
    <t>【</t>
    <phoneticPr fontId="1"/>
  </si>
  <si>
    <t>歳】</t>
    <rPh sb="0" eb="1">
      <t>サイ</t>
    </rPh>
    <phoneticPr fontId="1"/>
  </si>
  <si>
    <t>北関東</t>
    <rPh sb="0" eb="1">
      <t>キタ</t>
    </rPh>
    <rPh sb="1" eb="3">
      <t>カントウ</t>
    </rPh>
    <phoneticPr fontId="1"/>
  </si>
  <si>
    <t>修学旅行で東京に来ていて、自由行動中に地震に遭遇した。</t>
    <rPh sb="0" eb="2">
      <t>シュウガク</t>
    </rPh>
    <rPh sb="2" eb="4">
      <t>リョコウ</t>
    </rPh>
    <rPh sb="5" eb="7">
      <t>トウキョウ</t>
    </rPh>
    <rPh sb="8" eb="9">
      <t>キ</t>
    </rPh>
    <rPh sb="13" eb="15">
      <t>ジユウ</t>
    </rPh>
    <rPh sb="15" eb="17">
      <t>コウドウ</t>
    </rPh>
    <rPh sb="17" eb="18">
      <t>チュウ</t>
    </rPh>
    <rPh sb="19" eb="21">
      <t>ジシン</t>
    </rPh>
    <rPh sb="22" eb="24">
      <t>ソウグウ</t>
    </rPh>
    <phoneticPr fontId="1"/>
  </si>
  <si>
    <t>教師</t>
    <rPh sb="0" eb="2">
      <t>キョウシ</t>
    </rPh>
    <phoneticPr fontId="1"/>
  </si>
  <si>
    <t>負傷・要援護</t>
    <rPh sb="0" eb="2">
      <t>フショウ</t>
    </rPh>
    <rPh sb="3" eb="4">
      <t>ヨウ</t>
    </rPh>
    <rPh sb="4" eb="6">
      <t>エンゴ</t>
    </rPh>
    <phoneticPr fontId="1"/>
  </si>
  <si>
    <t>学校に子どもを迎えに行った帰りに地震に遭遇した。</t>
    <rPh sb="0" eb="2">
      <t>ガッコウ</t>
    </rPh>
    <rPh sb="3" eb="4">
      <t>コ</t>
    </rPh>
    <rPh sb="7" eb="8">
      <t>ムカ</t>
    </rPh>
    <rPh sb="10" eb="11">
      <t>イ</t>
    </rPh>
    <rPh sb="13" eb="14">
      <t>カエ</t>
    </rPh>
    <rPh sb="16" eb="18">
      <t>ジシン</t>
    </rPh>
    <rPh sb="19" eb="21">
      <t>ソウグウ</t>
    </rPh>
    <phoneticPr fontId="1"/>
  </si>
  <si>
    <t>修学旅行で東京に来ていて、生徒の引率中に地震に遭遇した。生徒の一人がケガをしている。</t>
    <rPh sb="0" eb="2">
      <t>シュウガク</t>
    </rPh>
    <rPh sb="2" eb="4">
      <t>リョコウ</t>
    </rPh>
    <rPh sb="5" eb="7">
      <t>トウキョウ</t>
    </rPh>
    <rPh sb="8" eb="9">
      <t>キ</t>
    </rPh>
    <rPh sb="13" eb="15">
      <t>セイト</t>
    </rPh>
    <rPh sb="16" eb="19">
      <t>インソツチュウ</t>
    </rPh>
    <rPh sb="20" eb="22">
      <t>ジシン</t>
    </rPh>
    <rPh sb="23" eb="25">
      <t>ソウグウ</t>
    </rPh>
    <rPh sb="28" eb="30">
      <t>セイト</t>
    </rPh>
    <rPh sb="31" eb="33">
      <t>ヒトリ</t>
    </rPh>
    <phoneticPr fontId="1"/>
  </si>
  <si>
    <t>修学旅行で東京に来ていて、自由行動中に地震に遭遇した。階段で転んで、膝を強く打った。ひどく痛くて、一人では立ち上がれない。</t>
    <rPh sb="0" eb="2">
      <t>シュウガク</t>
    </rPh>
    <rPh sb="2" eb="4">
      <t>リョコウ</t>
    </rPh>
    <rPh sb="5" eb="7">
      <t>トウキョウ</t>
    </rPh>
    <rPh sb="8" eb="9">
      <t>キ</t>
    </rPh>
    <rPh sb="13" eb="15">
      <t>ジユウ</t>
    </rPh>
    <rPh sb="15" eb="17">
      <t>コウドウ</t>
    </rPh>
    <rPh sb="17" eb="18">
      <t>チュウ</t>
    </rPh>
    <rPh sb="19" eb="21">
      <t>ジシン</t>
    </rPh>
    <rPh sb="22" eb="24">
      <t>ソウグウ</t>
    </rPh>
    <rPh sb="27" eb="29">
      <t>カイダン</t>
    </rPh>
    <rPh sb="30" eb="31">
      <t>コロ</t>
    </rPh>
    <rPh sb="34" eb="35">
      <t>ヒザ</t>
    </rPh>
    <rPh sb="36" eb="37">
      <t>ツヨ</t>
    </rPh>
    <rPh sb="38" eb="39">
      <t>ウ</t>
    </rPh>
    <rPh sb="45" eb="46">
      <t>イタ</t>
    </rPh>
    <rPh sb="49" eb="51">
      <t>ヒトリ</t>
    </rPh>
    <rPh sb="53" eb="54">
      <t>タ</t>
    </rPh>
    <rPh sb="55" eb="56">
      <t>ア</t>
    </rPh>
    <phoneticPr fontId="1"/>
  </si>
  <si>
    <t>子どもを連れてさいたまの実家に遊びに行く途中で地震に遭遇した。</t>
    <rPh sb="0" eb="1">
      <t>コ</t>
    </rPh>
    <rPh sb="4" eb="5">
      <t>ツ</t>
    </rPh>
    <rPh sb="12" eb="14">
      <t>ジッカ</t>
    </rPh>
    <rPh sb="15" eb="16">
      <t>アソ</t>
    </rPh>
    <rPh sb="18" eb="19">
      <t>イ</t>
    </rPh>
    <rPh sb="20" eb="22">
      <t>トチュウ</t>
    </rPh>
    <phoneticPr fontId="1"/>
  </si>
  <si>
    <t>乳幼児</t>
    <rPh sb="0" eb="3">
      <t>ニュウヨウジ</t>
    </rPh>
    <phoneticPr fontId="1"/>
  </si>
  <si>
    <t>主婦</t>
    <rPh sb="0" eb="2">
      <t>シュフ</t>
    </rPh>
    <phoneticPr fontId="1"/>
  </si>
  <si>
    <t>子ども</t>
    <rPh sb="0" eb="1">
      <t>コ</t>
    </rPh>
    <phoneticPr fontId="1"/>
  </si>
  <si>
    <t>ＯＬ</t>
  </si>
  <si>
    <t>昼食のお店を探している途中で地震に遭遇した。</t>
    <rPh sb="0" eb="2">
      <t>チュウショク</t>
    </rPh>
    <rPh sb="4" eb="5">
      <t>ミセ</t>
    </rPh>
    <rPh sb="6" eb="7">
      <t>サガ</t>
    </rPh>
    <rPh sb="11" eb="13">
      <t>トチュウ</t>
    </rPh>
    <phoneticPr fontId="1"/>
  </si>
  <si>
    <t>駅を降りて、客先に向かって歩いている途中で地震に遭遇した。電話がつながらず、会社と連絡が取れない。</t>
    <rPh sb="0" eb="1">
      <t>エキ</t>
    </rPh>
    <rPh sb="2" eb="3">
      <t>オ</t>
    </rPh>
    <rPh sb="6" eb="8">
      <t>キャクサキ</t>
    </rPh>
    <rPh sb="9" eb="10">
      <t>ム</t>
    </rPh>
    <rPh sb="13" eb="14">
      <t>アル</t>
    </rPh>
    <rPh sb="18" eb="20">
      <t>トチュウ</t>
    </rPh>
    <rPh sb="21" eb="23">
      <t>ジシン</t>
    </rPh>
    <rPh sb="24" eb="26">
      <t>ソウグウ</t>
    </rPh>
    <rPh sb="29" eb="31">
      <t>デンワ</t>
    </rPh>
    <rPh sb="38" eb="40">
      <t>カイシャ</t>
    </rPh>
    <rPh sb="41" eb="43">
      <t>レンラク</t>
    </rPh>
    <rPh sb="44" eb="45">
      <t>ト</t>
    </rPh>
    <phoneticPr fontId="1"/>
  </si>
  <si>
    <t>駅を降りて、客先に向かって歩いている途中で地震に遭遇した。電話がつながらず、会社と連絡が取れない。家族とも連絡が取れない。</t>
    <rPh sb="0" eb="1">
      <t>エキ</t>
    </rPh>
    <rPh sb="2" eb="3">
      <t>オ</t>
    </rPh>
    <rPh sb="6" eb="8">
      <t>キャクサキ</t>
    </rPh>
    <rPh sb="9" eb="10">
      <t>ム</t>
    </rPh>
    <rPh sb="13" eb="14">
      <t>アル</t>
    </rPh>
    <rPh sb="18" eb="20">
      <t>トチュウ</t>
    </rPh>
    <rPh sb="21" eb="23">
      <t>ジシン</t>
    </rPh>
    <rPh sb="24" eb="26">
      <t>ソウグウ</t>
    </rPh>
    <rPh sb="29" eb="31">
      <t>デンワ</t>
    </rPh>
    <rPh sb="38" eb="40">
      <t>カイシャ</t>
    </rPh>
    <rPh sb="41" eb="43">
      <t>レンラク</t>
    </rPh>
    <rPh sb="44" eb="45">
      <t>ト</t>
    </rPh>
    <rPh sb="49" eb="51">
      <t>カゾク</t>
    </rPh>
    <rPh sb="53" eb="55">
      <t>レンラク</t>
    </rPh>
    <rPh sb="56" eb="57">
      <t>ト</t>
    </rPh>
    <phoneticPr fontId="1"/>
  </si>
  <si>
    <t>社用で銀行に行った帰りに地震に遭遇した。人ごみがひどくて、会社までたどり着けない。</t>
    <rPh sb="0" eb="2">
      <t>シャヨウ</t>
    </rPh>
    <rPh sb="3" eb="5">
      <t>ギンコウ</t>
    </rPh>
    <rPh sb="6" eb="7">
      <t>イ</t>
    </rPh>
    <rPh sb="9" eb="10">
      <t>カエ</t>
    </rPh>
    <rPh sb="20" eb="21">
      <t>ヒト</t>
    </rPh>
    <rPh sb="29" eb="31">
      <t>カイシャ</t>
    </rPh>
    <rPh sb="36" eb="37">
      <t>ツ</t>
    </rPh>
    <phoneticPr fontId="1"/>
  </si>
  <si>
    <t>体調不良</t>
    <rPh sb="0" eb="2">
      <t>タイチョウ</t>
    </rPh>
    <rPh sb="2" eb="4">
      <t>フリョウ</t>
    </rPh>
    <phoneticPr fontId="1"/>
  </si>
  <si>
    <t>社用で銀行に行った帰りに地震に遭遇した。人ごみがひどくて、会社までたどり着けない。歩き疲れて気分が悪い。</t>
    <rPh sb="0" eb="2">
      <t>シャヨウ</t>
    </rPh>
    <rPh sb="3" eb="5">
      <t>ギンコウ</t>
    </rPh>
    <rPh sb="6" eb="7">
      <t>イ</t>
    </rPh>
    <rPh sb="9" eb="10">
      <t>カエ</t>
    </rPh>
    <rPh sb="20" eb="21">
      <t>ヒト</t>
    </rPh>
    <rPh sb="29" eb="31">
      <t>カイシャ</t>
    </rPh>
    <rPh sb="36" eb="37">
      <t>ツ</t>
    </rPh>
    <rPh sb="41" eb="42">
      <t>アル</t>
    </rPh>
    <rPh sb="43" eb="44">
      <t>ツカ</t>
    </rPh>
    <rPh sb="46" eb="48">
      <t>キブン</t>
    </rPh>
    <rPh sb="49" eb="50">
      <t>ワル</t>
    </rPh>
    <phoneticPr fontId="1"/>
  </si>
  <si>
    <t>社用で銀行に行った帰りに地震に遭遇した。人ごみがひどくて、会社までたどり着けない。同行の久保田さんが体調不良を訴えている。</t>
    <rPh sb="0" eb="2">
      <t>シャヨウ</t>
    </rPh>
    <rPh sb="3" eb="5">
      <t>ギンコウ</t>
    </rPh>
    <rPh sb="6" eb="7">
      <t>イ</t>
    </rPh>
    <rPh sb="9" eb="10">
      <t>カエ</t>
    </rPh>
    <rPh sb="20" eb="21">
      <t>ヒト</t>
    </rPh>
    <rPh sb="29" eb="31">
      <t>カイシャ</t>
    </rPh>
    <rPh sb="36" eb="37">
      <t>ツ</t>
    </rPh>
    <rPh sb="41" eb="43">
      <t>ドウコウ</t>
    </rPh>
    <rPh sb="44" eb="47">
      <t>クボタ</t>
    </rPh>
    <rPh sb="50" eb="52">
      <t>タイチョウ</t>
    </rPh>
    <rPh sb="52" eb="54">
      <t>フリョウ</t>
    </rPh>
    <rPh sb="55" eb="56">
      <t>ウッタ</t>
    </rPh>
    <phoneticPr fontId="1"/>
  </si>
  <si>
    <t>福祉施設職員</t>
    <rPh sb="0" eb="1">
      <t>フクシ</t>
    </rPh>
    <rPh sb="1" eb="3">
      <t>シセツ</t>
    </rPh>
    <rPh sb="3" eb="5">
      <t>ショクイン</t>
    </rPh>
    <phoneticPr fontId="1"/>
  </si>
  <si>
    <t>要介護</t>
    <rPh sb="0" eb="1">
      <t>ヨウ</t>
    </rPh>
    <rPh sb="1" eb="3">
      <t>カイゴ</t>
    </rPh>
    <phoneticPr fontId="1"/>
  </si>
  <si>
    <t>高齢者</t>
    <rPh sb="0" eb="3">
      <t>コウレイシャ</t>
    </rPh>
    <phoneticPr fontId="1"/>
  </si>
  <si>
    <t>生徒</t>
    <rPh sb="0" eb="2">
      <t>セイト</t>
    </rPh>
    <phoneticPr fontId="1"/>
  </si>
  <si>
    <t>施設から車で送迎中に地震に遭遇した。渋滞で身動きが取れなくなった。車中の高齢者を受け入れて欲しい。電話がつながらず、施設、ご家族と連絡が取れない。</t>
    <rPh sb="0" eb="2">
      <t>シセツ</t>
    </rPh>
    <rPh sb="4" eb="5">
      <t>クルマ</t>
    </rPh>
    <rPh sb="6" eb="9">
      <t>ソウゲイチュウ</t>
    </rPh>
    <rPh sb="18" eb="20">
      <t>ジュウタイ</t>
    </rPh>
    <rPh sb="21" eb="23">
      <t>ミウゴ</t>
    </rPh>
    <rPh sb="25" eb="26">
      <t>ト</t>
    </rPh>
    <rPh sb="33" eb="35">
      <t>シャチュウ</t>
    </rPh>
    <rPh sb="36" eb="39">
      <t>コウレイシャ</t>
    </rPh>
    <rPh sb="40" eb="41">
      <t>ウ</t>
    </rPh>
    <rPh sb="42" eb="43">
      <t>イ</t>
    </rPh>
    <rPh sb="45" eb="46">
      <t>ホ</t>
    </rPh>
    <rPh sb="49" eb="51">
      <t>デンワ</t>
    </rPh>
    <rPh sb="58" eb="60">
      <t>シセツ</t>
    </rPh>
    <rPh sb="62" eb="64">
      <t>カゾク</t>
    </rPh>
    <rPh sb="65" eb="67">
      <t>レンラク</t>
    </rPh>
    <rPh sb="68" eb="69">
      <t>ト</t>
    </rPh>
    <phoneticPr fontId="1"/>
  </si>
  <si>
    <t>学校（特別支援学校）が終わって、帰宅途中で地震に遭遇した。</t>
    <rPh sb="0" eb="2">
      <t>ガッコウ</t>
    </rPh>
    <rPh sb="3" eb="5">
      <t>トクベツ</t>
    </rPh>
    <rPh sb="5" eb="7">
      <t>シエン</t>
    </rPh>
    <rPh sb="7" eb="9">
      <t>ガッコウ</t>
    </rPh>
    <rPh sb="11" eb="12">
      <t>オ</t>
    </rPh>
    <rPh sb="16" eb="18">
      <t>キタク</t>
    </rPh>
    <rPh sb="18" eb="20">
      <t>トチュウ</t>
    </rPh>
    <rPh sb="21" eb="23">
      <t>ジシン</t>
    </rPh>
    <rPh sb="24" eb="26">
      <t>ソウグウ</t>
    </rPh>
    <phoneticPr fontId="1"/>
  </si>
  <si>
    <t>学校（特別支援学校）に子どもを迎えに行った帰りに地震に遭遇した。</t>
    <rPh sb="0" eb="2">
      <t>ガッコウ</t>
    </rPh>
    <rPh sb="11" eb="12">
      <t>コ</t>
    </rPh>
    <rPh sb="15" eb="16">
      <t>ムカ</t>
    </rPh>
    <rPh sb="18" eb="19">
      <t>イ</t>
    </rPh>
    <rPh sb="21" eb="22">
      <t>カエ</t>
    </rPh>
    <rPh sb="24" eb="26">
      <t>ジシン</t>
    </rPh>
    <rPh sb="27" eb="29">
      <t>ソウグウ</t>
    </rPh>
    <phoneticPr fontId="1"/>
  </si>
  <si>
    <t>福祉施設に子どもを迎えに行った帰りに地震に遭遇した。</t>
    <rPh sb="0" eb="2">
      <t>フクシ</t>
    </rPh>
    <rPh sb="2" eb="4">
      <t>シセツ</t>
    </rPh>
    <rPh sb="5" eb="6">
      <t>コ</t>
    </rPh>
    <rPh sb="9" eb="10">
      <t>ムカ</t>
    </rPh>
    <rPh sb="12" eb="13">
      <t>イ</t>
    </rPh>
    <rPh sb="15" eb="16">
      <t>カエ</t>
    </rPh>
    <rPh sb="18" eb="20">
      <t>ジシン</t>
    </rPh>
    <rPh sb="21" eb="23">
      <t>ソウグウ</t>
    </rPh>
    <phoneticPr fontId="1"/>
  </si>
  <si>
    <t>福祉施設に子どもを迎えに行った帰りに地震に遭遇した。車で帰宅途中で、渋滞で身動きが取れなくなった。</t>
    <rPh sb="0" eb="2">
      <t>フクシ</t>
    </rPh>
    <rPh sb="2" eb="4">
      <t>シセツ</t>
    </rPh>
    <rPh sb="5" eb="6">
      <t>コ</t>
    </rPh>
    <rPh sb="9" eb="10">
      <t>ムカ</t>
    </rPh>
    <rPh sb="12" eb="13">
      <t>イ</t>
    </rPh>
    <rPh sb="15" eb="16">
      <t>カエ</t>
    </rPh>
    <rPh sb="18" eb="20">
      <t>ジシン</t>
    </rPh>
    <rPh sb="21" eb="23">
      <t>ソウグウ</t>
    </rPh>
    <rPh sb="26" eb="27">
      <t>クルマ</t>
    </rPh>
    <rPh sb="28" eb="30">
      <t>キタク</t>
    </rPh>
    <rPh sb="30" eb="32">
      <t>トチュウ</t>
    </rPh>
    <phoneticPr fontId="1"/>
  </si>
  <si>
    <t>病院に行く途中で地震に遭遇した。</t>
    <rPh sb="0" eb="2">
      <t>ビョウイン</t>
    </rPh>
    <rPh sb="3" eb="4">
      <t>イ</t>
    </rPh>
    <rPh sb="5" eb="7">
      <t>トチュウ</t>
    </rPh>
    <phoneticPr fontId="1"/>
  </si>
  <si>
    <t>父を病院に連れて行く途中で地震に遭遇した。電話がつながらず、病院と連絡が取れない。</t>
    <rPh sb="0" eb="1">
      <t>チチ</t>
    </rPh>
    <rPh sb="2" eb="4">
      <t>ビョウイン</t>
    </rPh>
    <rPh sb="5" eb="6">
      <t>ツ</t>
    </rPh>
    <rPh sb="8" eb="9">
      <t>イ</t>
    </rPh>
    <rPh sb="10" eb="12">
      <t>トチュウ</t>
    </rPh>
    <rPh sb="21" eb="23">
      <t>デンワ</t>
    </rPh>
    <rPh sb="30" eb="32">
      <t>ビョウイン</t>
    </rPh>
    <rPh sb="33" eb="35">
      <t>レンラク</t>
    </rPh>
    <rPh sb="36" eb="37">
      <t>ト</t>
    </rPh>
    <phoneticPr fontId="1"/>
  </si>
  <si>
    <t>法事で妻の実家に向かう途中で地震に遭遇した。</t>
    <rPh sb="0" eb="2">
      <t>ホウジ</t>
    </rPh>
    <rPh sb="3" eb="4">
      <t>ツマ</t>
    </rPh>
    <rPh sb="5" eb="7">
      <t>ジッカ</t>
    </rPh>
    <rPh sb="8" eb="9">
      <t>ム</t>
    </rPh>
    <rPh sb="11" eb="13">
      <t>トチュウ</t>
    </rPh>
    <rPh sb="14" eb="16">
      <t>ジシン</t>
    </rPh>
    <rPh sb="17" eb="19">
      <t>ソウグウ</t>
    </rPh>
    <phoneticPr fontId="1"/>
  </si>
  <si>
    <t>法事で実家に向かう途中で地震に遭遇した。</t>
    <rPh sb="0" eb="2">
      <t>ホウジ</t>
    </rPh>
    <rPh sb="3" eb="5">
      <t>ジッカ</t>
    </rPh>
    <rPh sb="6" eb="7">
      <t>ム</t>
    </rPh>
    <rPh sb="9" eb="11">
      <t>トチュウ</t>
    </rPh>
    <rPh sb="12" eb="14">
      <t>ジシン</t>
    </rPh>
    <rPh sb="15" eb="17">
      <t>ソウグウ</t>
    </rPh>
    <phoneticPr fontId="1"/>
  </si>
  <si>
    <t>法事で母の実家に向かう途中で地震に遭遇した。</t>
    <rPh sb="0" eb="2">
      <t>ホウジ</t>
    </rPh>
    <rPh sb="3" eb="4">
      <t>ハハ</t>
    </rPh>
    <rPh sb="5" eb="7">
      <t>ジッカ</t>
    </rPh>
    <rPh sb="8" eb="9">
      <t>ム</t>
    </rPh>
    <rPh sb="11" eb="13">
      <t>トチュウ</t>
    </rPh>
    <rPh sb="14" eb="16">
      <t>ジシン</t>
    </rPh>
    <rPh sb="17" eb="19">
      <t>ソウグウ</t>
    </rPh>
    <phoneticPr fontId="1"/>
  </si>
  <si>
    <t>法事で母の実家に向かう途中で地震に遭遇した。明日は学校で大事なテストがあるけど、どうしよう。</t>
    <rPh sb="0" eb="2">
      <t>ホウジ</t>
    </rPh>
    <rPh sb="3" eb="4">
      <t>ハハ</t>
    </rPh>
    <rPh sb="5" eb="7">
      <t>ジッカ</t>
    </rPh>
    <rPh sb="8" eb="9">
      <t>ム</t>
    </rPh>
    <rPh sb="11" eb="13">
      <t>トチュウ</t>
    </rPh>
    <rPh sb="14" eb="16">
      <t>ジシン</t>
    </rPh>
    <rPh sb="17" eb="19">
      <t>ソウグウ</t>
    </rPh>
    <rPh sb="22" eb="24">
      <t>アシタ</t>
    </rPh>
    <rPh sb="25" eb="27">
      <t>ガッコウ</t>
    </rPh>
    <rPh sb="28" eb="30">
      <t>ダイジ</t>
    </rPh>
    <phoneticPr fontId="1"/>
  </si>
  <si>
    <t>大阪から出張してきたが、電車で移動中に地震に遭遇した。</t>
    <rPh sb="0" eb="2">
      <t>オオサカ</t>
    </rPh>
    <rPh sb="4" eb="6">
      <t>シュッチョウ</t>
    </rPh>
    <rPh sb="12" eb="14">
      <t>デンシャ</t>
    </rPh>
    <rPh sb="15" eb="18">
      <t>イドウチュウ</t>
    </rPh>
    <phoneticPr fontId="1"/>
  </si>
  <si>
    <t>名古屋から出張してきたが、電車で移動中に地震に遭遇した。</t>
    <rPh sb="0" eb="3">
      <t>ナゴヤ</t>
    </rPh>
    <rPh sb="5" eb="7">
      <t>シュッチョウ</t>
    </rPh>
    <rPh sb="13" eb="15">
      <t>デンシャ</t>
    </rPh>
    <rPh sb="16" eb="19">
      <t>イドウチュウ</t>
    </rPh>
    <phoneticPr fontId="1"/>
  </si>
  <si>
    <t>香川県庁の職員だが、国土交通省に向かう途中で地震に遭遇した。同行者がケガをしてしまって、身動きが取れない。電話がつながらず、東京事務所、県庁とも連絡が取れない。</t>
    <rPh sb="0" eb="2">
      <t>カガワ</t>
    </rPh>
    <rPh sb="2" eb="4">
      <t>ケンチョウ</t>
    </rPh>
    <rPh sb="5" eb="7">
      <t>ショクイン</t>
    </rPh>
    <rPh sb="10" eb="15">
      <t>コッコウショウ</t>
    </rPh>
    <rPh sb="16" eb="17">
      <t>ム</t>
    </rPh>
    <rPh sb="19" eb="21">
      <t>トチュウ</t>
    </rPh>
    <rPh sb="30" eb="32">
      <t>ドウコウ</t>
    </rPh>
    <rPh sb="32" eb="33">
      <t>シャ</t>
    </rPh>
    <rPh sb="44" eb="46">
      <t>ミウゴ</t>
    </rPh>
    <rPh sb="48" eb="49">
      <t>ト</t>
    </rPh>
    <rPh sb="53" eb="55">
      <t>デンワ</t>
    </rPh>
    <rPh sb="62" eb="64">
      <t>トウキョウ</t>
    </rPh>
    <rPh sb="64" eb="66">
      <t>ジム</t>
    </rPh>
    <rPh sb="66" eb="67">
      <t>ショ</t>
    </rPh>
    <rPh sb="68" eb="70">
      <t>ケンチョウ</t>
    </rPh>
    <rPh sb="72" eb="74">
      <t>レンラク</t>
    </rPh>
    <rPh sb="75" eb="76">
      <t>ト</t>
    </rPh>
    <phoneticPr fontId="1"/>
  </si>
  <si>
    <t>香川県庁の職員だが、国土交通省に向かう途中で地震に遭遇した。階段で転んでしまい、肩を強く打った。ひどく痛い。</t>
    <rPh sb="0" eb="2">
      <t>カガワ</t>
    </rPh>
    <rPh sb="2" eb="4">
      <t>ケンチョウ</t>
    </rPh>
    <rPh sb="5" eb="7">
      <t>ショクイン</t>
    </rPh>
    <rPh sb="10" eb="15">
      <t>コッコウショウ</t>
    </rPh>
    <rPh sb="16" eb="17">
      <t>ム</t>
    </rPh>
    <rPh sb="19" eb="21">
      <t>トチュウ</t>
    </rPh>
    <rPh sb="30" eb="32">
      <t>カイダン</t>
    </rPh>
    <rPh sb="33" eb="34">
      <t>コロ</t>
    </rPh>
    <rPh sb="40" eb="41">
      <t>カタ</t>
    </rPh>
    <rPh sb="42" eb="43">
      <t>ツヨ</t>
    </rPh>
    <rPh sb="44" eb="45">
      <t>ウ</t>
    </rPh>
    <rPh sb="51" eb="52">
      <t>イタ</t>
    </rPh>
    <phoneticPr fontId="1"/>
  </si>
  <si>
    <t>有給休暇を使って東京ビックサイトのイベントに行く途中で地震に遭遇した。</t>
    <rPh sb="0" eb="2">
      <t>ユウキュウ</t>
    </rPh>
    <rPh sb="2" eb="4">
      <t>キュウカ</t>
    </rPh>
    <rPh sb="5" eb="6">
      <t>ツカ</t>
    </rPh>
    <rPh sb="8" eb="10">
      <t>トウキョウ</t>
    </rPh>
    <rPh sb="22" eb="23">
      <t>イ</t>
    </rPh>
    <rPh sb="24" eb="26">
      <t>トチュウ</t>
    </rPh>
    <phoneticPr fontId="1"/>
  </si>
  <si>
    <t>家族と連絡が取れず、不安でたまらないので、会社を飛び出してきたが、人ごみで身動きが取れなくなってしまった。</t>
    <rPh sb="0" eb="2">
      <t>カゾク</t>
    </rPh>
    <rPh sb="3" eb="5">
      <t>レンラク</t>
    </rPh>
    <rPh sb="6" eb="7">
      <t>ト</t>
    </rPh>
    <rPh sb="10" eb="12">
      <t>フアン</t>
    </rPh>
    <rPh sb="21" eb="23">
      <t>カイシャ</t>
    </rPh>
    <rPh sb="24" eb="25">
      <t>ト</t>
    </rPh>
    <rPh sb="26" eb="27">
      <t>ダ</t>
    </rPh>
    <rPh sb="33" eb="34">
      <t>ヒト</t>
    </rPh>
    <rPh sb="37" eb="39">
      <t>ミウゴ</t>
    </rPh>
    <rPh sb="41" eb="42">
      <t>ト</t>
    </rPh>
    <phoneticPr fontId="1"/>
  </si>
  <si>
    <t>バース</t>
    <phoneticPr fontId="1"/>
  </si>
  <si>
    <t>クロマティ</t>
    <phoneticPr fontId="1"/>
  </si>
  <si>
    <t>スミス</t>
    <phoneticPr fontId="1"/>
  </si>
  <si>
    <t>（日本語が全く分からない）</t>
    <rPh sb="1" eb="4">
      <t>ニホンゴ</t>
    </rPh>
    <rPh sb="5" eb="6">
      <t>マッタ</t>
    </rPh>
    <rPh sb="7" eb="8">
      <t>ワ</t>
    </rPh>
    <phoneticPr fontId="1"/>
  </si>
  <si>
    <t>商談が終わって、都内を車で案内していたところで地震に遭遇した。</t>
    <rPh sb="0" eb="2">
      <t>ショウダン</t>
    </rPh>
    <rPh sb="3" eb="4">
      <t>オ</t>
    </rPh>
    <rPh sb="8" eb="10">
      <t>トナイ</t>
    </rPh>
    <rPh sb="11" eb="12">
      <t>クルマ</t>
    </rPh>
    <rPh sb="13" eb="15">
      <t>アンナイ</t>
    </rPh>
    <phoneticPr fontId="1"/>
  </si>
  <si>
    <t>外国人（日本語NG）</t>
    <rPh sb="0" eb="2">
      <t>ガイコク</t>
    </rPh>
    <rPh sb="2" eb="3">
      <t>ジン</t>
    </rPh>
    <rPh sb="4" eb="7">
      <t>ニホンゴ</t>
    </rPh>
    <phoneticPr fontId="1"/>
  </si>
  <si>
    <t>力士</t>
    <rPh sb="0" eb="2">
      <t>リキシ</t>
    </rPh>
    <phoneticPr fontId="1"/>
  </si>
  <si>
    <t>出稽古から帰る途中で地震に遭遇した。</t>
    <rPh sb="0" eb="3">
      <t>デゲイコ</t>
    </rPh>
    <rPh sb="5" eb="6">
      <t>カエ</t>
    </rPh>
    <rPh sb="7" eb="9">
      <t>トチュウ</t>
    </rPh>
    <rPh sb="10" eb="12">
      <t>ジシン</t>
    </rPh>
    <rPh sb="13" eb="15">
      <t>ソウグウ</t>
    </rPh>
    <phoneticPr fontId="1"/>
  </si>
  <si>
    <t>東海地方</t>
  </si>
  <si>
    <t>東海地方</t>
    <phoneticPr fontId="1"/>
  </si>
  <si>
    <t>甲信越地方</t>
  </si>
  <si>
    <t>甲信越地方</t>
    <phoneticPr fontId="1"/>
  </si>
  <si>
    <t>住民</t>
    <rPh sb="0" eb="2">
      <t>ジュウミン</t>
    </rPh>
    <phoneticPr fontId="1"/>
  </si>
  <si>
    <t>避難所（Ａ小学校）の開設準備に向かう途中で、人ごみで身動きが取れなくなった。</t>
    <rPh sb="0" eb="3">
      <t>ヒナンジョ</t>
    </rPh>
    <rPh sb="5" eb="8">
      <t>ショウガッコウ</t>
    </rPh>
    <rPh sb="10" eb="12">
      <t>カイセツ</t>
    </rPh>
    <rPh sb="12" eb="14">
      <t>ジュンビ</t>
    </rPh>
    <rPh sb="15" eb="16">
      <t>ム</t>
    </rPh>
    <rPh sb="18" eb="20">
      <t>トチュウ</t>
    </rPh>
    <rPh sb="22" eb="23">
      <t>ヒト</t>
    </rPh>
    <rPh sb="26" eb="28">
      <t>ミウゴ</t>
    </rPh>
    <rPh sb="30" eb="31">
      <t>ト</t>
    </rPh>
    <phoneticPr fontId="1"/>
  </si>
  <si>
    <t>避難所（Ｂ小学校）の開設準備に向かう途中で、人ごみで身動きが取れなくなった。</t>
    <rPh sb="0" eb="3">
      <t>ヒナンジョ</t>
    </rPh>
    <rPh sb="5" eb="8">
      <t>ショウガッコウ</t>
    </rPh>
    <rPh sb="10" eb="12">
      <t>カイセツ</t>
    </rPh>
    <rPh sb="12" eb="14">
      <t>ジュンビ</t>
    </rPh>
    <rPh sb="15" eb="16">
      <t>ム</t>
    </rPh>
    <rPh sb="18" eb="20">
      <t>トチュウ</t>
    </rPh>
    <rPh sb="22" eb="23">
      <t>ヒト</t>
    </rPh>
    <rPh sb="26" eb="28">
      <t>ミウゴ</t>
    </rPh>
    <rPh sb="30" eb="31">
      <t>ト</t>
    </rPh>
    <phoneticPr fontId="1"/>
  </si>
  <si>
    <t>避難所（Ｃ小学校）の開設準備に向かう途中で、人ごみで身動きが取れなくなった。</t>
    <rPh sb="0" eb="3">
      <t>ヒナンジョ</t>
    </rPh>
    <rPh sb="5" eb="8">
      <t>ショウガッコウ</t>
    </rPh>
    <rPh sb="10" eb="12">
      <t>カイセツ</t>
    </rPh>
    <rPh sb="12" eb="14">
      <t>ジュンビ</t>
    </rPh>
    <rPh sb="15" eb="16">
      <t>ム</t>
    </rPh>
    <rPh sb="18" eb="20">
      <t>トチュウ</t>
    </rPh>
    <rPh sb="22" eb="23">
      <t>ヒト</t>
    </rPh>
    <rPh sb="26" eb="28">
      <t>ミウゴ</t>
    </rPh>
    <rPh sb="30" eb="31">
      <t>ト</t>
    </rPh>
    <phoneticPr fontId="1"/>
  </si>
  <si>
    <t>親戚の結婚式の帰りに地震に遭遇した。</t>
    <rPh sb="0" eb="2">
      <t>シンセキ</t>
    </rPh>
    <rPh sb="3" eb="6">
      <t>ケッコンシキ</t>
    </rPh>
    <rPh sb="7" eb="8">
      <t>カエ</t>
    </rPh>
    <rPh sb="10" eb="12">
      <t>ジシン</t>
    </rPh>
    <rPh sb="13" eb="15">
      <t>ソウグウ</t>
    </rPh>
    <phoneticPr fontId="1"/>
  </si>
  <si>
    <t>北関東からのツアー添乗で、劇場に向かう途中で地震に遭遇した。ケガをしてしまった。</t>
    <rPh sb="0" eb="1">
      <t>キタ</t>
    </rPh>
    <rPh sb="1" eb="3">
      <t>カントウ</t>
    </rPh>
    <rPh sb="9" eb="11">
      <t>テンジョウ</t>
    </rPh>
    <rPh sb="13" eb="15">
      <t>ゲキジョウ</t>
    </rPh>
    <rPh sb="16" eb="17">
      <t>ム</t>
    </rPh>
    <rPh sb="19" eb="21">
      <t>トチュウ</t>
    </rPh>
    <rPh sb="22" eb="24">
      <t>ジシン</t>
    </rPh>
    <rPh sb="25" eb="27">
      <t>ソウグウ</t>
    </rPh>
    <phoneticPr fontId="1"/>
  </si>
  <si>
    <t>（乳幼児で、まだ話せない。）</t>
    <rPh sb="1" eb="4">
      <t>ニュウヨウジ</t>
    </rPh>
    <rPh sb="8" eb="9">
      <t>ハナ</t>
    </rPh>
    <phoneticPr fontId="1"/>
  </si>
  <si>
    <t>デバートで買い物をした帰りで地震に遭遇した。駅で、ここが支援施設と聞いてきた。</t>
    <rPh sb="5" eb="6">
      <t>カ</t>
    </rPh>
    <rPh sb="7" eb="8">
      <t>モノ</t>
    </rPh>
    <rPh sb="11" eb="12">
      <t>カエ</t>
    </rPh>
    <rPh sb="14" eb="16">
      <t>ジシン</t>
    </rPh>
    <rPh sb="17" eb="19">
      <t>ソウグウ</t>
    </rPh>
    <rPh sb="22" eb="23">
      <t>エキ</t>
    </rPh>
    <rPh sb="28" eb="30">
      <t>シエン</t>
    </rPh>
    <rPh sb="30" eb="32">
      <t>シセツ</t>
    </rPh>
    <rPh sb="33" eb="34">
      <t>キ</t>
    </rPh>
    <phoneticPr fontId="1"/>
  </si>
  <si>
    <t>（知的障害のためうまく会話できない。）</t>
    <rPh sb="1" eb="3">
      <t>チテキ</t>
    </rPh>
    <rPh sb="3" eb="5">
      <t>ショウガイ</t>
    </rPh>
    <rPh sb="11" eb="13">
      <t>カイワ</t>
    </rPh>
    <phoneticPr fontId="1"/>
  </si>
  <si>
    <t>（精神障害のためうまく会話できない。）</t>
    <rPh sb="1" eb="3">
      <t>セイシン</t>
    </rPh>
    <rPh sb="3" eb="5">
      <t>ショウガイ</t>
    </rPh>
    <rPh sb="11" eb="13">
      <t>カイワ</t>
    </rPh>
    <phoneticPr fontId="1"/>
  </si>
  <si>
    <t>---オフィシャル---</t>
  </si>
  <si>
    <t>---プライベート---</t>
  </si>
  <si>
    <t>観劇の帰りに地震に遭遇した。</t>
    <rPh sb="0" eb="2">
      <t>カンゲキ</t>
    </rPh>
    <rPh sb="3" eb="4">
      <t>カエ</t>
    </rPh>
    <rPh sb="6" eb="8">
      <t>ジシン</t>
    </rPh>
    <rPh sb="9" eb="11">
      <t>ソウグウ</t>
    </rPh>
    <phoneticPr fontId="1"/>
  </si>
  <si>
    <t>（痴呆症のためうまく会話できない。）</t>
    <rPh sb="1" eb="3">
      <t>チホウ</t>
    </rPh>
    <rPh sb="3" eb="4">
      <t>ショウ</t>
    </rPh>
    <rPh sb="10" eb="12">
      <t>カイワ</t>
    </rPh>
    <phoneticPr fontId="1"/>
  </si>
  <si>
    <t>RANDBETWEEN</t>
    <phoneticPr fontId="1"/>
  </si>
  <si>
    <t>min</t>
    <phoneticPr fontId="1"/>
  </si>
  <si>
    <t>max</t>
    <phoneticPr fontId="1"/>
  </si>
  <si>
    <t>グループ</t>
    <phoneticPr fontId="1"/>
  </si>
  <si>
    <t>旅行者グループ1</t>
    <rPh sb="0" eb="3">
      <t>リョコウシャ</t>
    </rPh>
    <phoneticPr fontId="1"/>
  </si>
  <si>
    <t>観光客グループ1</t>
    <rPh sb="0" eb="3">
      <t>カンコウキャク</t>
    </rPh>
    <phoneticPr fontId="1"/>
  </si>
  <si>
    <t>買い物客グループ1</t>
    <rPh sb="0" eb="1">
      <t>カ</t>
    </rPh>
    <rPh sb="2" eb="3">
      <t>モノ</t>
    </rPh>
    <rPh sb="3" eb="4">
      <t>キャク</t>
    </rPh>
    <phoneticPr fontId="1"/>
  </si>
  <si>
    <t>修学旅行グループ1</t>
    <rPh sb="0" eb="2">
      <t>シュウガク</t>
    </rPh>
    <rPh sb="2" eb="4">
      <t>リョコウ</t>
    </rPh>
    <phoneticPr fontId="1"/>
  </si>
  <si>
    <t>古川</t>
    <phoneticPr fontId="1"/>
  </si>
  <si>
    <t>家族グループ1</t>
    <rPh sb="0" eb="2">
      <t>カゾク</t>
    </rPh>
    <phoneticPr fontId="1"/>
  </si>
  <si>
    <t>家族グループ2</t>
    <rPh sb="0" eb="2">
      <t>カゾク</t>
    </rPh>
    <phoneticPr fontId="1"/>
  </si>
  <si>
    <t>勤務グループ1</t>
    <rPh sb="0" eb="2">
      <t>キンム</t>
    </rPh>
    <phoneticPr fontId="1"/>
  </si>
  <si>
    <t>福祉グループ1</t>
    <rPh sb="0" eb="2">
      <t>フクシ</t>
    </rPh>
    <phoneticPr fontId="1"/>
  </si>
  <si>
    <t>福祉グループ2</t>
    <rPh sb="0" eb="2">
      <t>フクシ</t>
    </rPh>
    <phoneticPr fontId="1"/>
  </si>
  <si>
    <t>福祉グループ3</t>
    <rPh sb="0" eb="2">
      <t>フクシ</t>
    </rPh>
    <phoneticPr fontId="1"/>
  </si>
  <si>
    <t>福祉グループ4</t>
    <rPh sb="0" eb="2">
      <t>フクシ</t>
    </rPh>
    <phoneticPr fontId="1"/>
  </si>
  <si>
    <t>福祉グループ5</t>
    <rPh sb="0" eb="2">
      <t>フクシ</t>
    </rPh>
    <phoneticPr fontId="1"/>
  </si>
  <si>
    <t>福祉グループ6</t>
    <rPh sb="0" eb="2">
      <t>フクシ</t>
    </rPh>
    <phoneticPr fontId="1"/>
  </si>
  <si>
    <t>透析グループ1</t>
    <rPh sb="0" eb="2">
      <t>トウセキ</t>
    </rPh>
    <phoneticPr fontId="1"/>
  </si>
  <si>
    <t>家族グループ3</t>
    <rPh sb="0" eb="2">
      <t>カゾク</t>
    </rPh>
    <phoneticPr fontId="1"/>
  </si>
  <si>
    <t>家族グループ4</t>
    <rPh sb="0" eb="2">
      <t>カゾク</t>
    </rPh>
    <phoneticPr fontId="1"/>
  </si>
  <si>
    <t>家族グループ5</t>
    <rPh sb="0" eb="2">
      <t>カゾク</t>
    </rPh>
    <phoneticPr fontId="1"/>
  </si>
  <si>
    <t>家族グループ6</t>
    <rPh sb="0" eb="2">
      <t>カゾク</t>
    </rPh>
    <phoneticPr fontId="1"/>
  </si>
  <si>
    <t>家族グループ7</t>
    <rPh sb="0" eb="2">
      <t>カゾク</t>
    </rPh>
    <phoneticPr fontId="1"/>
  </si>
  <si>
    <t>家族グループ8</t>
    <rPh sb="0" eb="2">
      <t>カゾク</t>
    </rPh>
    <phoneticPr fontId="1"/>
  </si>
  <si>
    <t>家族グループ9</t>
    <rPh sb="0" eb="2">
      <t>カゾク</t>
    </rPh>
    <phoneticPr fontId="1"/>
  </si>
  <si>
    <t>家族グループ10</t>
    <rPh sb="0" eb="2">
      <t>カゾク</t>
    </rPh>
    <phoneticPr fontId="1"/>
  </si>
  <si>
    <t>家族グループ11</t>
    <rPh sb="0" eb="2">
      <t>カゾク</t>
    </rPh>
    <phoneticPr fontId="1"/>
  </si>
  <si>
    <t>家族グループ12</t>
    <rPh sb="0" eb="2">
      <t>カゾク</t>
    </rPh>
    <phoneticPr fontId="1"/>
  </si>
  <si>
    <t>家族グループ13</t>
    <rPh sb="0" eb="2">
      <t>カゾク</t>
    </rPh>
    <phoneticPr fontId="1"/>
  </si>
  <si>
    <t>家族グループ14</t>
    <rPh sb="0" eb="2">
      <t>カゾク</t>
    </rPh>
    <phoneticPr fontId="1"/>
  </si>
  <si>
    <t>外国人グループ1</t>
    <rPh sb="0" eb="2">
      <t>ガイコク</t>
    </rPh>
    <rPh sb="2" eb="3">
      <t>ジン</t>
    </rPh>
    <phoneticPr fontId="1"/>
  </si>
  <si>
    <t>出張グループ1</t>
    <rPh sb="0" eb="2">
      <t>シュッチョウ</t>
    </rPh>
    <phoneticPr fontId="1"/>
  </si>
  <si>
    <t>6人</t>
    <rPh sb="1" eb="2">
      <t>ニン</t>
    </rPh>
    <phoneticPr fontId="1"/>
  </si>
  <si>
    <t>7人</t>
    <rPh sb="1" eb="2">
      <t>ニン</t>
    </rPh>
    <phoneticPr fontId="1"/>
  </si>
  <si>
    <t>8人</t>
    <rPh sb="1" eb="2">
      <t>ニン</t>
    </rPh>
    <phoneticPr fontId="1"/>
  </si>
  <si>
    <t>連番</t>
    <rPh sb="0" eb="2">
      <t>レンバン</t>
    </rPh>
    <phoneticPr fontId="1"/>
  </si>
  <si>
    <t>イベント内容</t>
    <rPh sb="4" eb="6">
      <t>ナイヨウ</t>
    </rPh>
    <phoneticPr fontId="1"/>
  </si>
  <si>
    <t>対応事項</t>
    <rPh sb="0" eb="2">
      <t>タイオウ</t>
    </rPh>
    <rPh sb="2" eb="4">
      <t>ジコウ</t>
    </rPh>
    <phoneticPr fontId="1"/>
  </si>
  <si>
    <t>受け入れた帰宅困難者から質問です「タバコはどこで吸えば良いですか？」</t>
    <rPh sb="0" eb="1">
      <t>ウ</t>
    </rPh>
    <rPh sb="2" eb="3">
      <t>イ</t>
    </rPh>
    <rPh sb="5" eb="7">
      <t>キタク</t>
    </rPh>
    <rPh sb="7" eb="9">
      <t>コンナン</t>
    </rPh>
    <rPh sb="9" eb="10">
      <t>シャ</t>
    </rPh>
    <rPh sb="12" eb="14">
      <t>シツモン</t>
    </rPh>
    <rPh sb="24" eb="25">
      <t>ス</t>
    </rPh>
    <rPh sb="27" eb="28">
      <t>ヨ</t>
    </rPh>
    <phoneticPr fontId="1"/>
  </si>
  <si>
    <t>必要な対応を検討してください。</t>
    <rPh sb="0" eb="2">
      <t>ヒツヨウ</t>
    </rPh>
    <rPh sb="3" eb="5">
      <t>タイオウ</t>
    </rPh>
    <rPh sb="6" eb="8">
      <t>ケントウ</t>
    </rPh>
    <phoneticPr fontId="1"/>
  </si>
  <si>
    <t>受け入れた帰宅困難者から質問です「子供のおむつを替えたいのですが、どこで替えればよいですか？」</t>
    <rPh sb="0" eb="1">
      <t>ウ</t>
    </rPh>
    <rPh sb="2" eb="3">
      <t>イ</t>
    </rPh>
    <rPh sb="5" eb="7">
      <t>キタク</t>
    </rPh>
    <rPh sb="7" eb="9">
      <t>コンナン</t>
    </rPh>
    <rPh sb="9" eb="10">
      <t>シャ</t>
    </rPh>
    <rPh sb="12" eb="14">
      <t>シツモン</t>
    </rPh>
    <rPh sb="17" eb="19">
      <t>コドモ</t>
    </rPh>
    <rPh sb="24" eb="25">
      <t>カ</t>
    </rPh>
    <rPh sb="36" eb="37">
      <t>カ</t>
    </rPh>
    <phoneticPr fontId="1"/>
  </si>
  <si>
    <t>施設から3kmほど離れた場所で大規模な延焼火災が発生しているとのことです。</t>
    <rPh sb="0" eb="2">
      <t>シセツ</t>
    </rPh>
    <rPh sb="9" eb="10">
      <t>ハナ</t>
    </rPh>
    <rPh sb="12" eb="14">
      <t>バショ</t>
    </rPh>
    <rPh sb="15" eb="18">
      <t>ダイキボ</t>
    </rPh>
    <rPh sb="19" eb="21">
      <t>エンショウ</t>
    </rPh>
    <rPh sb="21" eb="23">
      <t>カサイ</t>
    </rPh>
    <rPh sb="24" eb="26">
      <t>ハッセイ</t>
    </rPh>
    <phoneticPr fontId="1"/>
  </si>
  <si>
    <t>支援施設から出たいという帰宅困難者が現れました。</t>
    <rPh sb="0" eb="2">
      <t>シエン</t>
    </rPh>
    <rPh sb="2" eb="4">
      <t>シセツ</t>
    </rPh>
    <rPh sb="6" eb="7">
      <t>デ</t>
    </rPh>
    <rPh sb="12" eb="14">
      <t>キタク</t>
    </rPh>
    <rPh sb="14" eb="16">
      <t>コンナン</t>
    </rPh>
    <rPh sb="16" eb="17">
      <t>シャ</t>
    </rPh>
    <rPh sb="18" eb="19">
      <t>アラワ</t>
    </rPh>
    <phoneticPr fontId="1"/>
  </si>
  <si>
    <t>サイコロを1つ降って希望者の人数を決めてください。希望者の人数の回数だけサイコロを３つ振り、出た目の帰宅困難者を施設から送り出してください。(該当する帰宅困難者がいない場合には該当者なしとしてください。)</t>
    <rPh sb="10" eb="12">
      <t>キボウ</t>
    </rPh>
    <rPh sb="12" eb="13">
      <t>シャ</t>
    </rPh>
    <rPh sb="25" eb="28">
      <t>キボウシャ</t>
    </rPh>
    <rPh sb="56" eb="58">
      <t>シセツ</t>
    </rPh>
    <rPh sb="60" eb="61">
      <t>オク</t>
    </rPh>
    <rPh sb="62" eb="63">
      <t>ダ</t>
    </rPh>
    <phoneticPr fontId="1"/>
  </si>
  <si>
    <t>区(市)対策本部から連絡です「公共交通機関は当面運転再開の目途がたたず。復旧には相当の時間を要するとのことです。」</t>
    <rPh sb="0" eb="1">
      <t>ク</t>
    </rPh>
    <rPh sb="2" eb="3">
      <t>シ</t>
    </rPh>
    <rPh sb="4" eb="6">
      <t>タイサク</t>
    </rPh>
    <rPh sb="6" eb="8">
      <t>ホンブ</t>
    </rPh>
    <rPh sb="10" eb="12">
      <t>レンラク</t>
    </rPh>
    <rPh sb="15" eb="17">
      <t>コウキョウ</t>
    </rPh>
    <rPh sb="17" eb="19">
      <t>コウツウ</t>
    </rPh>
    <rPh sb="19" eb="21">
      <t>キカン</t>
    </rPh>
    <rPh sb="22" eb="24">
      <t>トウメン</t>
    </rPh>
    <rPh sb="24" eb="26">
      <t>ウンテン</t>
    </rPh>
    <rPh sb="26" eb="28">
      <t>サイカイ</t>
    </rPh>
    <rPh sb="29" eb="31">
      <t>メド</t>
    </rPh>
    <rPh sb="36" eb="38">
      <t>フッキュウ</t>
    </rPh>
    <rPh sb="40" eb="42">
      <t>ソウトウ</t>
    </rPh>
    <rPh sb="43" eb="45">
      <t>ジカン</t>
    </rPh>
    <rPh sb="46" eb="47">
      <t>ヨウ</t>
    </rPh>
    <phoneticPr fontId="1"/>
  </si>
  <si>
    <t>受け入れた帰宅困難者から質問です「家族と連絡がとれず心配です。なにか連絡を取る手段はありませんか？」</t>
    <rPh sb="0" eb="1">
      <t>ウ</t>
    </rPh>
    <rPh sb="2" eb="3">
      <t>イ</t>
    </rPh>
    <rPh sb="5" eb="7">
      <t>キタク</t>
    </rPh>
    <rPh sb="7" eb="9">
      <t>コンナン</t>
    </rPh>
    <rPh sb="9" eb="10">
      <t>シャ</t>
    </rPh>
    <rPh sb="12" eb="14">
      <t>シツモン</t>
    </rPh>
    <rPh sb="17" eb="19">
      <t>カゾク</t>
    </rPh>
    <rPh sb="20" eb="22">
      <t>レンラク</t>
    </rPh>
    <rPh sb="26" eb="28">
      <t>シンパイ</t>
    </rPh>
    <rPh sb="34" eb="36">
      <t>レンラク</t>
    </rPh>
    <rPh sb="37" eb="38">
      <t>ト</t>
    </rPh>
    <rPh sb="39" eb="41">
      <t>シュダン</t>
    </rPh>
    <phoneticPr fontId="1"/>
  </si>
  <si>
    <t>大きな余震が発生しました。おびえている帰宅困難者も多数いるようです。</t>
    <rPh sb="0" eb="1">
      <t>オオ</t>
    </rPh>
    <rPh sb="3" eb="5">
      <t>ヨシン</t>
    </rPh>
    <rPh sb="6" eb="8">
      <t>ハッセイ</t>
    </rPh>
    <rPh sb="19" eb="21">
      <t>キタク</t>
    </rPh>
    <rPh sb="21" eb="23">
      <t>コンナン</t>
    </rPh>
    <rPh sb="23" eb="24">
      <t>シャ</t>
    </rPh>
    <rPh sb="25" eb="27">
      <t>タスウ</t>
    </rPh>
    <phoneticPr fontId="1"/>
  </si>
  <si>
    <t>受け入れた帰宅困難者から質問です「糖尿病の持病がある。薬が今日の分しかない。薬を調達できませんか。？」</t>
    <rPh sb="0" eb="1">
      <t>ウ</t>
    </rPh>
    <rPh sb="2" eb="3">
      <t>イ</t>
    </rPh>
    <rPh sb="5" eb="7">
      <t>キタク</t>
    </rPh>
    <rPh sb="7" eb="9">
      <t>コンナン</t>
    </rPh>
    <rPh sb="9" eb="10">
      <t>シャ</t>
    </rPh>
    <rPh sb="12" eb="14">
      <t>シツモン</t>
    </rPh>
    <rPh sb="17" eb="20">
      <t>トウニョウビョウ</t>
    </rPh>
    <rPh sb="21" eb="23">
      <t>ジビョウ</t>
    </rPh>
    <rPh sb="27" eb="28">
      <t>クスリ</t>
    </rPh>
    <rPh sb="29" eb="31">
      <t>キョウ</t>
    </rPh>
    <rPh sb="32" eb="33">
      <t>ブン</t>
    </rPh>
    <rPh sb="38" eb="39">
      <t>クスリ</t>
    </rPh>
    <rPh sb="40" eb="42">
      <t>チョウタツ</t>
    </rPh>
    <phoneticPr fontId="1"/>
  </si>
  <si>
    <t>受け入れた帰宅困難者から申し出がありました。「支援施設内で転んで肘を擦りむいた。血が出ているので手当してほしい。」</t>
    <rPh sb="0" eb="1">
      <t>ウ</t>
    </rPh>
    <rPh sb="2" eb="3">
      <t>イ</t>
    </rPh>
    <rPh sb="5" eb="7">
      <t>キタク</t>
    </rPh>
    <rPh sb="7" eb="9">
      <t>コンナン</t>
    </rPh>
    <rPh sb="9" eb="10">
      <t>シャ</t>
    </rPh>
    <rPh sb="12" eb="13">
      <t>モウ</t>
    </rPh>
    <rPh sb="14" eb="15">
      <t>デ</t>
    </rPh>
    <rPh sb="23" eb="25">
      <t>シエン</t>
    </rPh>
    <rPh sb="25" eb="27">
      <t>シセツ</t>
    </rPh>
    <rPh sb="27" eb="28">
      <t>ナイ</t>
    </rPh>
    <rPh sb="29" eb="30">
      <t>コロ</t>
    </rPh>
    <rPh sb="32" eb="33">
      <t>ヒジ</t>
    </rPh>
    <rPh sb="34" eb="35">
      <t>ス</t>
    </rPh>
    <rPh sb="40" eb="41">
      <t>チ</t>
    </rPh>
    <rPh sb="42" eb="43">
      <t>デ</t>
    </rPh>
    <rPh sb="48" eb="50">
      <t>テアテ</t>
    </rPh>
    <phoneticPr fontId="1"/>
  </si>
  <si>
    <t>受け入れた帰宅困難者から質問です「ペースメーカーを入れているのですが、周りで携帯電話等をつかっているのが気になります。なんとかなりませんか？」</t>
    <rPh sb="0" eb="1">
      <t>ウ</t>
    </rPh>
    <rPh sb="2" eb="3">
      <t>イ</t>
    </rPh>
    <rPh sb="5" eb="7">
      <t>キタク</t>
    </rPh>
    <rPh sb="7" eb="9">
      <t>コンナン</t>
    </rPh>
    <rPh sb="9" eb="10">
      <t>シャ</t>
    </rPh>
    <rPh sb="12" eb="14">
      <t>シツモン</t>
    </rPh>
    <rPh sb="25" eb="26">
      <t>イ</t>
    </rPh>
    <rPh sb="35" eb="36">
      <t>マワ</t>
    </rPh>
    <rPh sb="38" eb="40">
      <t>ケイタイ</t>
    </rPh>
    <rPh sb="40" eb="42">
      <t>デンワ</t>
    </rPh>
    <rPh sb="42" eb="43">
      <t>トウ</t>
    </rPh>
    <rPh sb="52" eb="53">
      <t>キ</t>
    </rPh>
    <phoneticPr fontId="1"/>
  </si>
  <si>
    <t>近隣の公設帰宅困難者受入施設から災害対策本部を通じて連絡がありました。「貴施設から15人受け入れることが可能です」</t>
    <rPh sb="0" eb="2">
      <t>キンリン</t>
    </rPh>
    <rPh sb="3" eb="5">
      <t>コウセツ</t>
    </rPh>
    <rPh sb="5" eb="7">
      <t>キタク</t>
    </rPh>
    <rPh sb="7" eb="9">
      <t>コンナン</t>
    </rPh>
    <rPh sb="9" eb="10">
      <t>シャ</t>
    </rPh>
    <rPh sb="10" eb="12">
      <t>ウケイレ</t>
    </rPh>
    <rPh sb="12" eb="14">
      <t>シセツ</t>
    </rPh>
    <rPh sb="16" eb="18">
      <t>サイガイ</t>
    </rPh>
    <rPh sb="18" eb="20">
      <t>タイサク</t>
    </rPh>
    <rPh sb="20" eb="22">
      <t>ホンブ</t>
    </rPh>
    <rPh sb="23" eb="24">
      <t>ツウ</t>
    </rPh>
    <rPh sb="26" eb="28">
      <t>レンラク</t>
    </rPh>
    <rPh sb="36" eb="37">
      <t>キ</t>
    </rPh>
    <rPh sb="37" eb="39">
      <t>シセツ</t>
    </rPh>
    <rPh sb="43" eb="44">
      <t>ニン</t>
    </rPh>
    <rPh sb="44" eb="45">
      <t>ウ</t>
    </rPh>
    <rPh sb="46" eb="47">
      <t>イ</t>
    </rPh>
    <rPh sb="52" eb="54">
      <t>カノウ</t>
    </rPh>
    <phoneticPr fontId="1"/>
  </si>
  <si>
    <t>受入者から最大15人を、公設の帰宅困難者受入施設に移動することができます。（公設の施設には医療救護等はありません）</t>
    <rPh sb="0" eb="2">
      <t>ウケイレ</t>
    </rPh>
    <rPh sb="2" eb="3">
      <t>シャ</t>
    </rPh>
    <rPh sb="5" eb="7">
      <t>サイダイ</t>
    </rPh>
    <rPh sb="9" eb="10">
      <t>ニン</t>
    </rPh>
    <rPh sb="12" eb="14">
      <t>コウセツ</t>
    </rPh>
    <rPh sb="15" eb="17">
      <t>キタク</t>
    </rPh>
    <rPh sb="17" eb="19">
      <t>コンナン</t>
    </rPh>
    <rPh sb="19" eb="20">
      <t>シャ</t>
    </rPh>
    <rPh sb="20" eb="22">
      <t>ウケイレ</t>
    </rPh>
    <rPh sb="22" eb="24">
      <t>シセツ</t>
    </rPh>
    <rPh sb="25" eb="27">
      <t>イドウ</t>
    </rPh>
    <rPh sb="38" eb="40">
      <t>コウセツ</t>
    </rPh>
    <rPh sb="41" eb="43">
      <t>シセツ</t>
    </rPh>
    <rPh sb="45" eb="47">
      <t>イリョウ</t>
    </rPh>
    <rPh sb="47" eb="49">
      <t>キュウゴ</t>
    </rPh>
    <rPh sb="49" eb="50">
      <t>トウ</t>
    </rPh>
    <phoneticPr fontId="1"/>
  </si>
  <si>
    <t>受けれた帰宅困難者同士で派手な喧嘩がはじまりました。なんとかしてください。</t>
    <rPh sb="0" eb="1">
      <t>ウ</t>
    </rPh>
    <rPh sb="4" eb="6">
      <t>キタク</t>
    </rPh>
    <rPh sb="6" eb="8">
      <t>コンナン</t>
    </rPh>
    <rPh sb="8" eb="9">
      <t>シャ</t>
    </rPh>
    <rPh sb="9" eb="11">
      <t>ドウシ</t>
    </rPh>
    <rPh sb="12" eb="14">
      <t>ハデ</t>
    </rPh>
    <rPh sb="15" eb="17">
      <t>ケンカ</t>
    </rPh>
    <phoneticPr fontId="1"/>
  </si>
  <si>
    <t>雨が降ってきました。</t>
    <rPh sb="0" eb="1">
      <t>アメ</t>
    </rPh>
    <rPh sb="2" eb="3">
      <t>フ</t>
    </rPh>
    <phoneticPr fontId="1"/>
  </si>
  <si>
    <t>受け入れた帰宅困難者から質問です「トイレが満員です、どうすれば良いですか？」</t>
    <rPh sb="21" eb="23">
      <t>マンイン</t>
    </rPh>
    <rPh sb="31" eb="32">
      <t>ヨ</t>
    </rPh>
    <phoneticPr fontId="1"/>
  </si>
  <si>
    <t>急な発熱を訴える帰宅困難者が発生しました。</t>
    <rPh sb="0" eb="1">
      <t>キュウ</t>
    </rPh>
    <rPh sb="2" eb="4">
      <t>ハツネツ</t>
    </rPh>
    <rPh sb="5" eb="6">
      <t>ウッタ</t>
    </rPh>
    <rPh sb="8" eb="10">
      <t>キタク</t>
    </rPh>
    <rPh sb="10" eb="12">
      <t>コンナン</t>
    </rPh>
    <rPh sb="12" eb="13">
      <t>シャ</t>
    </rPh>
    <rPh sb="14" eb="16">
      <t>ハッセイ</t>
    </rPh>
    <phoneticPr fontId="1"/>
  </si>
  <si>
    <t>サイコロを３つ振り、出た目の帰宅困難者を該当者として、必要な対策を検討してください。(該当する帰宅困難者がいない場合には該当者なしとしてください。)</t>
    <rPh sb="20" eb="23">
      <t>ガイトウシャ</t>
    </rPh>
    <rPh sb="27" eb="29">
      <t>ヒツヨウ</t>
    </rPh>
    <rPh sb="30" eb="32">
      <t>タイサク</t>
    </rPh>
    <rPh sb="33" eb="35">
      <t>ケントウ</t>
    </rPh>
    <phoneticPr fontId="1"/>
  </si>
  <si>
    <t>受け入れた帰宅困難者（複数人、女性）から質問です「疲れたので仮眠をとりたいが、まわりに男性がいると落ち着いて眠れない。なんとかなりませんか？」</t>
    <rPh sb="15" eb="17">
      <t>ジョセイ</t>
    </rPh>
    <rPh sb="25" eb="26">
      <t>ツカ</t>
    </rPh>
    <rPh sb="30" eb="32">
      <t>カミン</t>
    </rPh>
    <rPh sb="43" eb="45">
      <t>ダンセイ</t>
    </rPh>
    <rPh sb="49" eb="50">
      <t>オ</t>
    </rPh>
    <rPh sb="51" eb="52">
      <t>ツ</t>
    </rPh>
    <rPh sb="54" eb="55">
      <t>ネム</t>
    </rPh>
    <phoneticPr fontId="1"/>
  </si>
  <si>
    <t>受け入れた帰宅困難者（複数人）から質問です「水がなくなりました。もっといただけませんか？」</t>
    <rPh sb="11" eb="13">
      <t>フクスウ</t>
    </rPh>
    <rPh sb="13" eb="14">
      <t>ニン</t>
    </rPh>
    <rPh sb="22" eb="23">
      <t>ミズ</t>
    </rPh>
    <phoneticPr fontId="1"/>
  </si>
  <si>
    <t>日が暮れました。</t>
    <rPh sb="0" eb="1">
      <t>ヒ</t>
    </rPh>
    <rPh sb="2" eb="3">
      <t>ク</t>
    </rPh>
    <phoneticPr fontId="1"/>
  </si>
  <si>
    <t>受け入れた帰宅困難者から質問です「まわりで子供が騒いでうるさいです。なんとかなりませんか？」</t>
    <rPh sb="0" eb="1">
      <t>ウ</t>
    </rPh>
    <rPh sb="2" eb="3">
      <t>イ</t>
    </rPh>
    <rPh sb="5" eb="7">
      <t>キタク</t>
    </rPh>
    <rPh sb="7" eb="9">
      <t>コンナン</t>
    </rPh>
    <rPh sb="9" eb="10">
      <t>シャ</t>
    </rPh>
    <rPh sb="12" eb="14">
      <t>シツモン</t>
    </rPh>
    <rPh sb="21" eb="23">
      <t>コドモ</t>
    </rPh>
    <rPh sb="24" eb="25">
      <t>サワ</t>
    </rPh>
    <phoneticPr fontId="1"/>
  </si>
  <si>
    <t>区(市)対策本部から連絡です「受け入れた帰宅困難者の住所、氏名、年齢、連絡先に関する情報、現在の施設の状況を提供してください。」</t>
    <rPh sb="4" eb="6">
      <t>タイサク</t>
    </rPh>
    <rPh sb="6" eb="8">
      <t>ホンブ</t>
    </rPh>
    <rPh sb="10" eb="12">
      <t>レンラク</t>
    </rPh>
    <rPh sb="15" eb="16">
      <t>ウ</t>
    </rPh>
    <rPh sb="17" eb="18">
      <t>イ</t>
    </rPh>
    <rPh sb="20" eb="22">
      <t>キタク</t>
    </rPh>
    <rPh sb="22" eb="24">
      <t>コンナン</t>
    </rPh>
    <rPh sb="24" eb="25">
      <t>シャ</t>
    </rPh>
    <rPh sb="26" eb="28">
      <t>ジュウショ</t>
    </rPh>
    <rPh sb="29" eb="31">
      <t>シメイ</t>
    </rPh>
    <rPh sb="32" eb="34">
      <t>ネンレイ</t>
    </rPh>
    <rPh sb="35" eb="37">
      <t>レンラク</t>
    </rPh>
    <rPh sb="37" eb="38">
      <t>サキ</t>
    </rPh>
    <rPh sb="39" eb="40">
      <t>カン</t>
    </rPh>
    <rPh sb="42" eb="44">
      <t>ジョウホウ</t>
    </rPh>
    <rPh sb="45" eb="47">
      <t>ゲンザイ</t>
    </rPh>
    <rPh sb="48" eb="50">
      <t>シセツ</t>
    </rPh>
    <rPh sb="51" eb="53">
      <t>ジョウキョウ</t>
    </rPh>
    <rPh sb="54" eb="56">
      <t>テイキョウ</t>
    </rPh>
    <phoneticPr fontId="1"/>
  </si>
  <si>
    <t>施設への来訪者（本間さんの息子を名乗る）からの問い合わせです。「こちらに本間という61才の男性がいませんか？見た目は健常なのですがやや痴呆症を患っているので心配です。」</t>
    <rPh sb="0" eb="2">
      <t>シセツ</t>
    </rPh>
    <rPh sb="4" eb="7">
      <t>ライホウシャ</t>
    </rPh>
    <rPh sb="8" eb="10">
      <t>ホンマ</t>
    </rPh>
    <rPh sb="13" eb="15">
      <t>ムスコ</t>
    </rPh>
    <rPh sb="16" eb="18">
      <t>ナノ</t>
    </rPh>
    <rPh sb="23" eb="24">
      <t>ト</t>
    </rPh>
    <rPh sb="25" eb="26">
      <t>ア</t>
    </rPh>
    <rPh sb="36" eb="38">
      <t>ホンマ</t>
    </rPh>
    <rPh sb="43" eb="44">
      <t>サイ</t>
    </rPh>
    <rPh sb="45" eb="47">
      <t>ダンセイ</t>
    </rPh>
    <rPh sb="54" eb="55">
      <t>ミ</t>
    </rPh>
    <rPh sb="56" eb="57">
      <t>メ</t>
    </rPh>
    <rPh sb="58" eb="60">
      <t>ケンジョウ</t>
    </rPh>
    <rPh sb="67" eb="69">
      <t>チホウ</t>
    </rPh>
    <rPh sb="69" eb="70">
      <t>ショウ</t>
    </rPh>
    <rPh sb="71" eb="72">
      <t>ワズラ</t>
    </rPh>
    <rPh sb="78" eb="80">
      <t>シンパイ</t>
    </rPh>
    <phoneticPr fontId="1"/>
  </si>
  <si>
    <t>余震により、天井から落下物があり帰宅困難者から、けが人が発生しました。</t>
    <rPh sb="0" eb="2">
      <t>ヨシン</t>
    </rPh>
    <rPh sb="6" eb="8">
      <t>テンジョウ</t>
    </rPh>
    <rPh sb="10" eb="12">
      <t>ラッカ</t>
    </rPh>
    <rPh sb="12" eb="13">
      <t>ブツ</t>
    </rPh>
    <rPh sb="16" eb="18">
      <t>キタク</t>
    </rPh>
    <rPh sb="18" eb="20">
      <t>コンナン</t>
    </rPh>
    <rPh sb="20" eb="21">
      <t>シャ</t>
    </rPh>
    <rPh sb="26" eb="27">
      <t>ニン</t>
    </rPh>
    <rPh sb="28" eb="30">
      <t>ハッセイ</t>
    </rPh>
    <phoneticPr fontId="1"/>
  </si>
  <si>
    <t>サイコロを1つ降ってけが人の人数を決めてください。けが人の人数の回数だけサイコロを３つ振り、出た目の帰宅困難者を傷病者として対応してください。(該当する帰宅困難者がいない場合には該当者なしとしてください。)</t>
    <rPh sb="7" eb="8">
      <t>フ</t>
    </rPh>
    <rPh sb="12" eb="13">
      <t>ニン</t>
    </rPh>
    <rPh sb="14" eb="16">
      <t>ニンズウ</t>
    </rPh>
    <rPh sb="17" eb="18">
      <t>キ</t>
    </rPh>
    <rPh sb="27" eb="28">
      <t>ニン</t>
    </rPh>
    <rPh sb="29" eb="31">
      <t>ニンズウ</t>
    </rPh>
    <rPh sb="32" eb="34">
      <t>カイスウ</t>
    </rPh>
    <rPh sb="43" eb="44">
      <t>フ</t>
    </rPh>
    <rPh sb="46" eb="47">
      <t>デ</t>
    </rPh>
    <rPh sb="48" eb="49">
      <t>メ</t>
    </rPh>
    <rPh sb="50" eb="52">
      <t>キタク</t>
    </rPh>
    <rPh sb="52" eb="54">
      <t>コンナン</t>
    </rPh>
    <rPh sb="54" eb="55">
      <t>シャ</t>
    </rPh>
    <rPh sb="56" eb="59">
      <t>ショウビョウシャ</t>
    </rPh>
    <rPh sb="62" eb="64">
      <t>タイオウ</t>
    </rPh>
    <rPh sb="72" eb="74">
      <t>ガイトウ</t>
    </rPh>
    <rPh sb="76" eb="78">
      <t>キタク</t>
    </rPh>
    <rPh sb="78" eb="80">
      <t>コンナン</t>
    </rPh>
    <rPh sb="80" eb="81">
      <t>シャ</t>
    </rPh>
    <rPh sb="85" eb="87">
      <t>バアイ</t>
    </rPh>
    <rPh sb="89" eb="92">
      <t>ガイトウシャ</t>
    </rPh>
    <phoneticPr fontId="1"/>
  </si>
  <si>
    <t>受け入れた帰宅困難者から問い合わせです「２時間ぐらい前まで隣にいた帰宅困難者が席をたったきり、戻ってこない。荷物等はそのままですが。どうしたらいいでしょうか？」</t>
    <rPh sb="12" eb="13">
      <t>ト</t>
    </rPh>
    <rPh sb="14" eb="15">
      <t>ア</t>
    </rPh>
    <rPh sb="21" eb="23">
      <t>ジカン</t>
    </rPh>
    <rPh sb="26" eb="27">
      <t>マエ</t>
    </rPh>
    <rPh sb="29" eb="30">
      <t>トナリ</t>
    </rPh>
    <rPh sb="33" eb="35">
      <t>キタク</t>
    </rPh>
    <rPh sb="35" eb="37">
      <t>コンナン</t>
    </rPh>
    <rPh sb="37" eb="38">
      <t>シャ</t>
    </rPh>
    <rPh sb="39" eb="40">
      <t>セキ</t>
    </rPh>
    <rPh sb="47" eb="48">
      <t>モド</t>
    </rPh>
    <rPh sb="54" eb="56">
      <t>ニモツ</t>
    </rPh>
    <rPh sb="56" eb="57">
      <t>トウ</t>
    </rPh>
    <phoneticPr fontId="1"/>
  </si>
  <si>
    <t>サイコロを３つ振り、出た目の帰宅困難者を行方不明者として、必要な対策を検討してください。(該当する帰宅困難者がいない場合にはもう一度振ってください。)</t>
    <rPh sb="20" eb="22">
      <t>ユクエ</t>
    </rPh>
    <rPh sb="22" eb="24">
      <t>フメイ</t>
    </rPh>
    <rPh sb="24" eb="25">
      <t>シャ</t>
    </rPh>
    <rPh sb="64" eb="66">
      <t>イチド</t>
    </rPh>
    <rPh sb="66" eb="67">
      <t>フ</t>
    </rPh>
    <phoneticPr fontId="1"/>
  </si>
  <si>
    <t>区(市)対策本部から連絡です「延焼火災から逃げてきた人々数百人が、貴施設周辺の地域にむけて移動中です。」</t>
    <rPh sb="4" eb="6">
      <t>タイサク</t>
    </rPh>
    <rPh sb="6" eb="8">
      <t>ホンブ</t>
    </rPh>
    <rPh sb="10" eb="12">
      <t>レンラク</t>
    </rPh>
    <rPh sb="15" eb="17">
      <t>エンショウ</t>
    </rPh>
    <rPh sb="17" eb="19">
      <t>カサイ</t>
    </rPh>
    <rPh sb="21" eb="22">
      <t>ニ</t>
    </rPh>
    <rPh sb="26" eb="28">
      <t>ヒトビト</t>
    </rPh>
    <rPh sb="28" eb="31">
      <t>スウヒャクニン</t>
    </rPh>
    <rPh sb="33" eb="34">
      <t>キ</t>
    </rPh>
    <rPh sb="34" eb="36">
      <t>シセツ</t>
    </rPh>
    <rPh sb="36" eb="38">
      <t>シュウヘン</t>
    </rPh>
    <rPh sb="39" eb="41">
      <t>チイキ</t>
    </rPh>
    <rPh sb="45" eb="48">
      <t>イドウチュウ</t>
    </rPh>
    <phoneticPr fontId="1"/>
  </si>
  <si>
    <t>近隣の公設帰宅困難者受入施設から災害対策本部を通じて連絡がありました。「貴施設から30人受け入れることが可能です」</t>
    <rPh sb="0" eb="2">
      <t>キンリン</t>
    </rPh>
    <rPh sb="3" eb="5">
      <t>コウセツ</t>
    </rPh>
    <rPh sb="5" eb="7">
      <t>キタク</t>
    </rPh>
    <rPh sb="7" eb="9">
      <t>コンナン</t>
    </rPh>
    <rPh sb="9" eb="10">
      <t>シャ</t>
    </rPh>
    <rPh sb="10" eb="12">
      <t>ウケイレ</t>
    </rPh>
    <rPh sb="12" eb="14">
      <t>シセツ</t>
    </rPh>
    <rPh sb="16" eb="18">
      <t>サイガイ</t>
    </rPh>
    <rPh sb="18" eb="20">
      <t>タイサク</t>
    </rPh>
    <rPh sb="20" eb="22">
      <t>ホンブ</t>
    </rPh>
    <rPh sb="23" eb="24">
      <t>ツウ</t>
    </rPh>
    <rPh sb="26" eb="28">
      <t>レンラク</t>
    </rPh>
    <rPh sb="36" eb="37">
      <t>キ</t>
    </rPh>
    <rPh sb="37" eb="39">
      <t>シセツ</t>
    </rPh>
    <rPh sb="43" eb="44">
      <t>ニン</t>
    </rPh>
    <rPh sb="44" eb="45">
      <t>ウ</t>
    </rPh>
    <rPh sb="46" eb="47">
      <t>イ</t>
    </rPh>
    <rPh sb="52" eb="54">
      <t>カノウ</t>
    </rPh>
    <phoneticPr fontId="1"/>
  </si>
  <si>
    <t>受入者から最大30人を、公設の帰宅困難者受入施設に移動することができます。（公設の施設には医療救護等はありません）</t>
    <rPh sb="0" eb="2">
      <t>ウケイレ</t>
    </rPh>
    <rPh sb="2" eb="3">
      <t>シャ</t>
    </rPh>
    <rPh sb="5" eb="7">
      <t>サイダイ</t>
    </rPh>
    <rPh sb="9" eb="10">
      <t>ニン</t>
    </rPh>
    <rPh sb="12" eb="14">
      <t>コウセツ</t>
    </rPh>
    <rPh sb="15" eb="17">
      <t>キタク</t>
    </rPh>
    <rPh sb="17" eb="19">
      <t>コンナン</t>
    </rPh>
    <rPh sb="19" eb="20">
      <t>シャ</t>
    </rPh>
    <rPh sb="20" eb="22">
      <t>ウケイレ</t>
    </rPh>
    <rPh sb="22" eb="24">
      <t>シセツ</t>
    </rPh>
    <rPh sb="25" eb="27">
      <t>イドウ</t>
    </rPh>
    <rPh sb="38" eb="40">
      <t>コウセツ</t>
    </rPh>
    <rPh sb="41" eb="43">
      <t>シセツ</t>
    </rPh>
    <rPh sb="45" eb="47">
      <t>イリョウ</t>
    </rPh>
    <rPh sb="47" eb="49">
      <t>キュウゴ</t>
    </rPh>
    <rPh sb="49" eb="50">
      <t>トウ</t>
    </rPh>
    <phoneticPr fontId="1"/>
  </si>
  <si>
    <t>急に気温が低下してきました。震えている帰宅困難者も多数います。</t>
    <rPh sb="0" eb="1">
      <t>キュウ</t>
    </rPh>
    <rPh sb="2" eb="4">
      <t>キオン</t>
    </rPh>
    <rPh sb="5" eb="7">
      <t>テイカ</t>
    </rPh>
    <rPh sb="14" eb="15">
      <t>フル</t>
    </rPh>
    <rPh sb="19" eb="21">
      <t>キタク</t>
    </rPh>
    <rPh sb="21" eb="23">
      <t>コンナン</t>
    </rPh>
    <rPh sb="23" eb="24">
      <t>シャ</t>
    </rPh>
    <rPh sb="25" eb="27">
      <t>タスウ</t>
    </rPh>
    <phoneticPr fontId="1"/>
  </si>
  <si>
    <t>受け入れた帰宅困難者（複数人）から要望です「お腹が減りました。なにか食べるものはありませんか？」</t>
    <rPh sb="11" eb="13">
      <t>フクスウ</t>
    </rPh>
    <rPh sb="13" eb="14">
      <t>ニン</t>
    </rPh>
    <rPh sb="17" eb="19">
      <t>ヨウボウ</t>
    </rPh>
    <rPh sb="23" eb="24">
      <t>ナカ</t>
    </rPh>
    <rPh sb="25" eb="26">
      <t>ヘ</t>
    </rPh>
    <rPh sb="34" eb="35">
      <t>タ</t>
    </rPh>
    <phoneticPr fontId="1"/>
  </si>
  <si>
    <t>受け入れた帰宅困難者から質問です「人工透析を受けています。24時間以内に透析を受ける必要があるのですが、近隣に人工透析を受けられる病院はありませんか」</t>
    <rPh sb="0" eb="1">
      <t>ウ</t>
    </rPh>
    <rPh sb="2" eb="3">
      <t>イ</t>
    </rPh>
    <rPh sb="5" eb="7">
      <t>キタク</t>
    </rPh>
    <rPh sb="7" eb="9">
      <t>コンナン</t>
    </rPh>
    <rPh sb="9" eb="10">
      <t>シャ</t>
    </rPh>
    <rPh sb="12" eb="14">
      <t>シツモン</t>
    </rPh>
    <rPh sb="17" eb="19">
      <t>ジンコウ</t>
    </rPh>
    <rPh sb="19" eb="21">
      <t>トウセキ</t>
    </rPh>
    <rPh sb="22" eb="23">
      <t>ウ</t>
    </rPh>
    <rPh sb="31" eb="33">
      <t>ジカン</t>
    </rPh>
    <rPh sb="33" eb="35">
      <t>イナイ</t>
    </rPh>
    <rPh sb="36" eb="38">
      <t>トウセキ</t>
    </rPh>
    <rPh sb="39" eb="40">
      <t>ウ</t>
    </rPh>
    <rPh sb="42" eb="44">
      <t>ヒツヨウ</t>
    </rPh>
    <rPh sb="52" eb="54">
      <t>キンリン</t>
    </rPh>
    <rPh sb="55" eb="57">
      <t>ジンコウ</t>
    </rPh>
    <rPh sb="57" eb="59">
      <t>トウセキ</t>
    </rPh>
    <rPh sb="60" eb="61">
      <t>ウ</t>
    </rPh>
    <rPh sb="65" eb="67">
      <t>ビョウイン</t>
    </rPh>
    <phoneticPr fontId="1"/>
  </si>
  <si>
    <t>受け入れた帰宅困難者から質問です「子供用の粉ミルクを溶かすためのお湯が必要なのですが、どこで入手できますか？」</t>
    <rPh sb="0" eb="1">
      <t>ウ</t>
    </rPh>
    <rPh sb="2" eb="3">
      <t>イ</t>
    </rPh>
    <rPh sb="5" eb="7">
      <t>キタク</t>
    </rPh>
    <rPh sb="7" eb="9">
      <t>コンナン</t>
    </rPh>
    <rPh sb="9" eb="10">
      <t>シャ</t>
    </rPh>
    <rPh sb="12" eb="14">
      <t>シツモン</t>
    </rPh>
    <rPh sb="17" eb="19">
      <t>コドモ</t>
    </rPh>
    <rPh sb="19" eb="20">
      <t>ヨウ</t>
    </rPh>
    <rPh sb="21" eb="22">
      <t>コナ</t>
    </rPh>
    <rPh sb="26" eb="27">
      <t>ト</t>
    </rPh>
    <rPh sb="33" eb="34">
      <t>ユ</t>
    </rPh>
    <rPh sb="35" eb="37">
      <t>ヒツヨウ</t>
    </rPh>
    <rPh sb="46" eb="48">
      <t>ニュウシュ</t>
    </rPh>
    <phoneticPr fontId="1"/>
  </si>
  <si>
    <t>イベントカード</t>
    <phoneticPr fontId="1"/>
  </si>
  <si>
    <t>[対応事項]</t>
    <rPh sb="1" eb="3">
      <t>タイオウ</t>
    </rPh>
    <rPh sb="3" eb="5">
      <t>ジコウ</t>
    </rPh>
    <phoneticPr fontId="1"/>
  </si>
  <si>
    <t>[対応事項]</t>
  </si>
  <si>
    <r>
      <t>備蓄品一覧</t>
    </r>
    <r>
      <rPr>
        <sz val="11"/>
        <color theme="1"/>
        <rFont val="ＭＳ Ｐゴシック"/>
        <family val="2"/>
        <charset val="128"/>
        <scheme val="minor"/>
      </rPr>
      <t>（従業員用備蓄品は除く）</t>
    </r>
    <rPh sb="0" eb="2">
      <t>ビチク</t>
    </rPh>
    <rPh sb="2" eb="3">
      <t>ヒン</t>
    </rPh>
    <rPh sb="3" eb="5">
      <t>イチラン</t>
    </rPh>
    <rPh sb="6" eb="10">
      <t>ジュウギョウインヨウ</t>
    </rPh>
    <rPh sb="10" eb="12">
      <t>ビチク</t>
    </rPh>
    <rPh sb="12" eb="13">
      <t>シナ</t>
    </rPh>
    <rPh sb="14" eb="15">
      <t>ノゾ</t>
    </rPh>
    <phoneticPr fontId="16"/>
  </si>
  <si>
    <t>分類</t>
    <rPh sb="0" eb="2">
      <t>ブンルイ</t>
    </rPh>
    <phoneticPr fontId="16"/>
  </si>
  <si>
    <t>内容</t>
    <rPh sb="0" eb="2">
      <t>ナイヨウ</t>
    </rPh>
    <phoneticPr fontId="16"/>
  </si>
  <si>
    <t>個数</t>
    <rPh sb="0" eb="2">
      <t>コスウ</t>
    </rPh>
    <phoneticPr fontId="16"/>
  </si>
  <si>
    <t>備考</t>
    <rPh sb="0" eb="2">
      <t>ビコウ</t>
    </rPh>
    <phoneticPr fontId="16"/>
  </si>
  <si>
    <t>水</t>
    <rPh sb="0" eb="1">
      <t>ミズ</t>
    </rPh>
    <phoneticPr fontId="16"/>
  </si>
  <si>
    <t>保存水</t>
    <rPh sb="0" eb="2">
      <t>ホゾン</t>
    </rPh>
    <rPh sb="2" eb="3">
      <t>スイ</t>
    </rPh>
    <phoneticPr fontId="16"/>
  </si>
  <si>
    <t>本</t>
    <rPh sb="0" eb="1">
      <t>ホン</t>
    </rPh>
    <phoneticPr fontId="16"/>
  </si>
  <si>
    <t>1箱（24本）×75　500mlペットボトル</t>
    <phoneticPr fontId="16"/>
  </si>
  <si>
    <t>食料品</t>
    <rPh sb="0" eb="3">
      <t>ショクリョウヒン</t>
    </rPh>
    <phoneticPr fontId="16"/>
  </si>
  <si>
    <t>バランスパワー 6YEARS</t>
    <phoneticPr fontId="16"/>
  </si>
  <si>
    <t>個</t>
    <rPh sb="0" eb="1">
      <t>コ</t>
    </rPh>
    <phoneticPr fontId="16"/>
  </si>
  <si>
    <t>1箱(20個)×15</t>
    <rPh sb="1" eb="2">
      <t>ハコ</t>
    </rPh>
    <rPh sb="5" eb="6">
      <t>コ</t>
    </rPh>
    <phoneticPr fontId="16"/>
  </si>
  <si>
    <t>災害備蓄用パン　クランベリー&amp;ホワイトチョコ</t>
    <rPh sb="0" eb="2">
      <t>サイガイ</t>
    </rPh>
    <rPh sb="2" eb="5">
      <t>ビチクヨウ</t>
    </rPh>
    <phoneticPr fontId="16"/>
  </si>
  <si>
    <t>災害備蓄用パン　オレンジ</t>
    <rPh sb="0" eb="2">
      <t>サイガイ</t>
    </rPh>
    <rPh sb="2" eb="5">
      <t>ビチクヨウ</t>
    </rPh>
    <phoneticPr fontId="16"/>
  </si>
  <si>
    <t>災害備蓄用パン　黒豆</t>
    <rPh sb="0" eb="2">
      <t>サイガイ</t>
    </rPh>
    <rPh sb="2" eb="5">
      <t>ビチクヨウ</t>
    </rPh>
    <rPh sb="8" eb="10">
      <t>クロマメ</t>
    </rPh>
    <phoneticPr fontId="16"/>
  </si>
  <si>
    <t>アルファ米　梅がゆ</t>
    <rPh sb="4" eb="5">
      <t>マイ</t>
    </rPh>
    <rPh sb="6" eb="7">
      <t>ウメ</t>
    </rPh>
    <phoneticPr fontId="16"/>
  </si>
  <si>
    <t>袋</t>
    <rPh sb="0" eb="1">
      <t>フクロ</t>
    </rPh>
    <phoneticPr fontId="16"/>
  </si>
  <si>
    <t>1箱(50袋)×2</t>
    <rPh sb="1" eb="2">
      <t>ハコ</t>
    </rPh>
    <rPh sb="5" eb="6">
      <t>フクロ</t>
    </rPh>
    <phoneticPr fontId="16"/>
  </si>
  <si>
    <t>アルファ米　五目ごはん</t>
    <rPh sb="6" eb="8">
      <t>ゴモク</t>
    </rPh>
    <phoneticPr fontId="16"/>
  </si>
  <si>
    <t>アルファ米　わかめご飯</t>
    <rPh sb="10" eb="11">
      <t>ハン</t>
    </rPh>
    <phoneticPr fontId="16"/>
  </si>
  <si>
    <t>トイレ用品</t>
    <rPh sb="3" eb="5">
      <t>ヨウヒン</t>
    </rPh>
    <phoneticPr fontId="16"/>
  </si>
  <si>
    <t>まいにち　マイレットmini1</t>
    <phoneticPr fontId="16"/>
  </si>
  <si>
    <t>枚</t>
    <rPh sb="0" eb="1">
      <t>マイ</t>
    </rPh>
    <phoneticPr fontId="16"/>
  </si>
  <si>
    <t>1枚に付き、1回分</t>
    <rPh sb="1" eb="2">
      <t>マイ</t>
    </rPh>
    <rPh sb="3" eb="4">
      <t>ツ</t>
    </rPh>
    <rPh sb="7" eb="9">
      <t>カイブン</t>
    </rPh>
    <phoneticPr fontId="16"/>
  </si>
  <si>
    <t>毛布</t>
    <rPh sb="0" eb="2">
      <t>モウフ</t>
    </rPh>
    <phoneticPr fontId="16"/>
  </si>
  <si>
    <t>リバーシブルアルミブランケット</t>
    <phoneticPr fontId="16"/>
  </si>
  <si>
    <t>生活用品</t>
    <rPh sb="0" eb="2">
      <t>セイカツ</t>
    </rPh>
    <rPh sb="2" eb="4">
      <t>ヨウヒン</t>
    </rPh>
    <phoneticPr fontId="16"/>
  </si>
  <si>
    <t>簡易エアーマット</t>
    <phoneticPr fontId="16"/>
  </si>
  <si>
    <t>左上</t>
    <rPh sb="0" eb="2">
      <t>ヒダリウエ</t>
    </rPh>
    <phoneticPr fontId="1"/>
  </si>
  <si>
    <t>受け入れた帰宅困難者から質問です「タバコはどこで吸えば良いですか？」</t>
  </si>
  <si>
    <t>受け入れた帰宅困難者から質問です「子供のおむつを替えたいのですが、どこで替えればよいですか？」</t>
  </si>
  <si>
    <t>施設から3kmほど離れた場所で大規模な延焼火災が発生しているとのことです。</t>
  </si>
  <si>
    <t>支援施設から出たいという帰宅困難者が現れました。</t>
  </si>
  <si>
    <t>必要な対応を検討してください。</t>
  </si>
  <si>
    <t>サイコロを1つ降って希望者の人数を決めてください。希望者の人数の回数だけサイコロを３つ振り、出た目の帰宅困難者を施設から送り出してください。(該当する帰宅困難者がいない場合には該当者なしとしてください。)</t>
  </si>
  <si>
    <t>区(市)対策本部から連絡です「公共交通機関は当面運転再開の目途がたたず。復旧には相当の時間を要するとのことです。」</t>
  </si>
  <si>
    <t>受け入れた帰宅困難者から質問です「家族と連絡がとれず心配です。なにか連絡を取る手段はありませんか？」</t>
  </si>
  <si>
    <t>大きな余震が発生しました。おびえている帰宅困難者も多数いるようです。</t>
  </si>
  <si>
    <t>受け入れた帰宅困難者から質問です「糖尿病の持病がある。薬が今日の分しかない。薬を調達できませんか。？」</t>
  </si>
  <si>
    <t>受け入れた帰宅困難者から申し出がありました。「支援施設内で転んで肘を擦りむいた。血が出ているので手当してほしい。」</t>
  </si>
  <si>
    <t>受け入れた帰宅困難者から質問です「ペースメーカーを入れているのですが、周りで携帯電話等をつかっているのが気になります。なんとかなりませんか？」</t>
  </si>
  <si>
    <t>近隣の公設帰宅困難者受入施設から災害対策本部を通じて連絡がありました。「貴施設から15人受け入れることが可能です」</t>
  </si>
  <si>
    <t>受入者から最大15人を、公設の帰宅困難者受入施設に移動することができます。（公設の施設には医療救護等はありません）</t>
  </si>
  <si>
    <t>受けれた帰宅困難者同士で派手な喧嘩がはじまりました。なんとかしてください。</t>
  </si>
  <si>
    <t>雨が降ってきました。</t>
  </si>
  <si>
    <t>受け入れた帰宅困難者から質問です「トイレが満員です、どうすれば良いですか？」</t>
  </si>
  <si>
    <t>急な発熱を訴える帰宅困難者が発生しました。</t>
  </si>
  <si>
    <t>サイコロを３つ振り、出た目の帰宅困難者を該当者として、必要な対策を検討してください。(該当する帰宅困難者がいない場合には該当者なしとしてください。)</t>
  </si>
  <si>
    <t>受け入れた帰宅困難者（複数人、女性）から質問です「疲れたので仮眠をとりたいが、まわりに男性がいると落ち着いて眠れない。なんとかなりませんか？」</t>
  </si>
  <si>
    <t>受け入れた帰宅困難者（複数人）から質問です「水がなくなりました。もっといただけませんか？」</t>
  </si>
  <si>
    <t>日が暮れました。</t>
  </si>
  <si>
    <t>受け入れた帰宅困難者から質問です「まわりで子供が騒いでうるさいです。なんとかなりませんか？」</t>
  </si>
  <si>
    <t>区(市)対策本部から連絡です「受け入れた帰宅困難者の住所、氏名、年齢、連絡先に関する情報、現在の施設の状況を提供してください。」</t>
  </si>
  <si>
    <t>施設への来訪者（本間さんの息子を名乗る）からの問い合わせです。「こちらに本間という61才の男性がいませんか？見た目は健常なのですがやや痴呆症を患っているので心配です。」</t>
  </si>
  <si>
    <t>余震により、天井から落下物があり帰宅困難者から、けが人が発生しました。</t>
  </si>
  <si>
    <t>サイコロを1つ降ってけが人の人数を決めてください。けが人の人数の回数だけサイコロを３つ振り、出た目の帰宅困難者を傷病者として対応してください。(該当する帰宅困難者がいない場合には該当者なしとしてください。)</t>
  </si>
  <si>
    <t>受け入れた帰宅困難者から問い合わせです「２時間ぐらい前まで隣にいた帰宅困難者が席をたったきり、戻ってこない。荷物等はそのままですが。どうしたらいいでしょうか？」</t>
  </si>
  <si>
    <t>区(市)対策本部から連絡です「延焼火災から逃げてきた人々数百人が、貴施設周辺の地域にむけて移動中です。」</t>
  </si>
  <si>
    <t>近隣の公設帰宅困難者受入施設から災害対策本部を通じて連絡がありました。「貴施設から30人受け入れることが可能です」</t>
  </si>
  <si>
    <t>急に気温が低下してきました。震えている帰宅困難者も多数います。</t>
  </si>
  <si>
    <t>サイコロを３つ振り、出た目の帰宅困難者を行方不明者として、必要な対策を検討してください。(該当する帰宅困難者がいない場合にはもう一度振ってください。)</t>
  </si>
  <si>
    <t>受入者から最大30人を、公設の帰宅困難者受入施設に移動することができます。（公設の施設には医療救護等はありません）</t>
  </si>
  <si>
    <t>受け入れた帰宅困難者（複数人）から要望です「お腹が減りました。なにか食べるものはありませんか？」</t>
  </si>
  <si>
    <t>受け入れた帰宅困難者から質問です「人工透析を受けています。24時間以内に透析を受ける必要があるのですが、近隣に人工透析を受けられる病院はありませんか」</t>
  </si>
  <si>
    <t>受け入れた帰宅困難者から質問です「子供用の粉ミルクを溶かすためのお湯が必要なのですが、どこで入手できますか？」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</si>
</sst>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u/>
      <sz val="11"/>
      <color theme="10"/>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24"/>
      <color theme="1"/>
      <name val="ＭＳ Ｐゴシック"/>
      <family val="2"/>
      <charset val="128"/>
      <scheme val="minor"/>
    </font>
    <font>
      <sz val="7"/>
      <color theme="1"/>
      <name val="ＭＳ Ｐゴシック"/>
      <family val="2"/>
      <charset val="128"/>
      <scheme val="minor"/>
    </font>
    <font>
      <sz val="11"/>
      <color theme="1"/>
      <name val="HGPｺﾞｼｯｸM"/>
      <family val="3"/>
      <charset val="128"/>
    </font>
    <font>
      <sz val="11"/>
      <name val="HGPｺﾞｼｯｸM"/>
      <family val="3"/>
      <charset val="128"/>
    </font>
    <font>
      <sz val="9"/>
      <color theme="1"/>
      <name val="HGPｺﾞｼｯｸM"/>
      <family val="3"/>
      <charset val="128"/>
    </font>
    <font>
      <sz val="9"/>
      <color theme="0"/>
      <name val="HGPｺﾞｼｯｸE"/>
      <family val="3"/>
      <charset val="128"/>
    </font>
    <font>
      <sz val="9"/>
      <color theme="1"/>
      <name val="HGPｺﾞｼｯｸE"/>
      <family val="3"/>
      <charset val="128"/>
    </font>
    <font>
      <sz val="14"/>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dashDot">
        <color theme="0" tint="-0.24994659260841701"/>
      </left>
      <right/>
      <top style="dashDot">
        <color theme="0" tint="-0.24994659260841701"/>
      </top>
      <bottom/>
      <diagonal/>
    </border>
    <border>
      <left/>
      <right/>
      <top style="dashDot">
        <color theme="0" tint="-0.24994659260841701"/>
      </top>
      <bottom/>
      <diagonal/>
    </border>
    <border>
      <left/>
      <right style="dashDot">
        <color theme="0" tint="-0.24994659260841701"/>
      </right>
      <top style="dashDot">
        <color theme="0" tint="-0.24994659260841701"/>
      </top>
      <bottom/>
      <diagonal/>
    </border>
    <border>
      <left style="dashDot">
        <color theme="0" tint="-0.24994659260841701"/>
      </left>
      <right/>
      <top/>
      <bottom/>
      <diagonal/>
    </border>
    <border>
      <left/>
      <right style="dashDot">
        <color theme="0" tint="-0.24994659260841701"/>
      </right>
      <top/>
      <bottom/>
      <diagonal/>
    </border>
    <border>
      <left style="dashDot">
        <color theme="0" tint="-0.24994659260841701"/>
      </left>
      <right/>
      <top/>
      <bottom style="dashDot">
        <color theme="0" tint="-0.24994659260841701"/>
      </bottom>
      <diagonal/>
    </border>
    <border>
      <left/>
      <right/>
      <top/>
      <bottom style="dashDot">
        <color theme="0" tint="-0.24994659260841701"/>
      </bottom>
      <diagonal/>
    </border>
    <border>
      <left/>
      <right style="dashDot">
        <color theme="0" tint="-0.24994659260841701"/>
      </right>
      <top/>
      <bottom style="dashDot">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8">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Fill="1" applyBorder="1">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quotePrefix="1" applyFill="1">
      <alignment vertical="center"/>
    </xf>
    <xf numFmtId="0" fontId="0" fillId="3" borderId="1" xfId="0" applyFill="1" applyBorder="1">
      <alignment vertical="center"/>
    </xf>
    <xf numFmtId="0" fontId="0" fillId="0" borderId="0" xfId="0" applyFill="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0" xfId="1">
      <alignment vertical="center"/>
    </xf>
    <xf numFmtId="0" fontId="0" fillId="0" borderId="6" xfId="0" applyBorder="1">
      <alignment vertical="center"/>
    </xf>
    <xf numFmtId="0" fontId="0" fillId="4" borderId="0" xfId="0" applyFill="1">
      <alignment vertical="center"/>
    </xf>
    <xf numFmtId="0" fontId="0" fillId="0" borderId="1" xfId="0" applyBorder="1" applyAlignment="1">
      <alignment vertical="center" wrapText="1"/>
    </xf>
    <xf numFmtId="0" fontId="2" fillId="0" borderId="0" xfId="0" applyFont="1">
      <alignment vertical="center"/>
    </xf>
    <xf numFmtId="0" fontId="3" fillId="5" borderId="7" xfId="0" applyFont="1" applyFill="1" applyBorder="1">
      <alignment vertical="center"/>
    </xf>
    <xf numFmtId="0" fontId="3" fillId="5" borderId="10" xfId="0" applyFont="1" applyFill="1" applyBorder="1">
      <alignment vertical="center"/>
    </xf>
    <xf numFmtId="0" fontId="3" fillId="5" borderId="12" xfId="0" applyFont="1" applyFill="1" applyBorder="1">
      <alignment vertical="center"/>
    </xf>
    <xf numFmtId="0" fontId="3" fillId="5" borderId="13" xfId="0" applyFont="1" applyFill="1" applyBorder="1">
      <alignment vertical="center"/>
    </xf>
    <xf numFmtId="0" fontId="3" fillId="5" borderId="14" xfId="0" applyFont="1" applyFill="1" applyBorder="1">
      <alignment vertical="center"/>
    </xf>
    <xf numFmtId="0" fontId="3" fillId="5" borderId="9" xfId="0" applyFont="1" applyFill="1" applyBorder="1">
      <alignment vertical="center"/>
    </xf>
    <xf numFmtId="0" fontId="3" fillId="5" borderId="11" xfId="0" applyFont="1" applyFill="1" applyBorder="1">
      <alignment vertical="center"/>
    </xf>
    <xf numFmtId="0" fontId="3" fillId="5" borderId="8" xfId="0" applyFont="1" applyFill="1" applyBorder="1">
      <alignment vertical="center"/>
    </xf>
    <xf numFmtId="0" fontId="5" fillId="0" borderId="0" xfId="0" applyFont="1" applyFill="1" applyBorder="1" applyAlignment="1">
      <alignment vertical="center" wrapText="1"/>
    </xf>
    <xf numFmtId="0" fontId="0" fillId="7" borderId="0" xfId="0" applyFill="1">
      <alignment vertical="center"/>
    </xf>
    <xf numFmtId="0" fontId="0" fillId="6" borderId="0" xfId="0" applyFill="1">
      <alignment vertical="center"/>
    </xf>
    <xf numFmtId="0" fontId="0" fillId="3" borderId="0" xfId="0" applyFill="1">
      <alignment vertical="center"/>
    </xf>
    <xf numFmtId="0" fontId="0" fillId="0" borderId="1" xfId="0" applyFill="1" applyBorder="1" applyAlignment="1">
      <alignment vertical="center" wrapText="1"/>
    </xf>
    <xf numFmtId="0" fontId="0" fillId="8" borderId="1" xfId="0" applyFill="1" applyBorder="1">
      <alignment vertical="center"/>
    </xf>
    <xf numFmtId="0" fontId="0" fillId="0" borderId="0" xfId="0" applyFill="1" applyBorder="1">
      <alignment vertical="center"/>
    </xf>
    <xf numFmtId="0" fontId="5" fillId="0" borderId="0" xfId="0" applyFont="1" applyFill="1" applyBorder="1" applyAlignment="1">
      <alignment vertic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10" fillId="0" borderId="0" xfId="0" applyFont="1">
      <alignment vertical="center"/>
    </xf>
    <xf numFmtId="0" fontId="10"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0" fillId="0" borderId="0" xfId="0" applyFont="1" applyAlignment="1">
      <alignment vertical="center" wrapText="1"/>
    </xf>
    <xf numFmtId="0" fontId="12" fillId="0" borderId="15" xfId="0" applyFont="1" applyBorder="1">
      <alignment vertical="center"/>
    </xf>
    <xf numFmtId="0" fontId="12" fillId="0" borderId="16" xfId="0" applyFont="1" applyBorder="1">
      <alignment vertical="center"/>
    </xf>
    <xf numFmtId="0" fontId="12" fillId="0" borderId="16" xfId="0" applyFont="1" applyBorder="1" applyAlignment="1">
      <alignment horizontal="right" vertical="center"/>
    </xf>
    <xf numFmtId="0" fontId="12" fillId="0" borderId="0" xfId="0" applyFont="1">
      <alignment vertical="center"/>
    </xf>
    <xf numFmtId="0" fontId="12" fillId="0" borderId="18" xfId="0" applyFont="1" applyBorder="1">
      <alignment vertical="center"/>
    </xf>
    <xf numFmtId="0" fontId="12" fillId="0" borderId="19" xfId="0" applyFont="1" applyBorder="1">
      <alignment vertical="center"/>
    </xf>
    <xf numFmtId="0" fontId="14" fillId="0" borderId="18" xfId="0" applyFont="1" applyBorder="1">
      <alignment vertical="center"/>
    </xf>
    <xf numFmtId="0" fontId="15" fillId="0" borderId="0" xfId="0" applyFont="1">
      <alignment vertical="center"/>
    </xf>
    <xf numFmtId="0" fontId="0" fillId="5" borderId="1" xfId="0" applyFill="1" applyBorder="1" applyAlignment="1">
      <alignment horizontal="center" vertical="center"/>
    </xf>
    <xf numFmtId="176" fontId="0" fillId="0" borderId="23" xfId="0" applyNumberFormat="1" applyBorder="1">
      <alignment vertical="center"/>
    </xf>
    <xf numFmtId="0" fontId="0" fillId="0" borderId="24" xfId="0" applyBorder="1">
      <alignment vertical="center"/>
    </xf>
    <xf numFmtId="0" fontId="12" fillId="0" borderId="0" xfId="0" applyFont="1" applyBorder="1" applyAlignment="1">
      <alignment vertical="top" wrapText="1"/>
    </xf>
    <xf numFmtId="0" fontId="12" fillId="0" borderId="0" xfId="0" applyFont="1" applyBorder="1">
      <alignment vertical="center"/>
    </xf>
    <xf numFmtId="0" fontId="12" fillId="0" borderId="16" xfId="0" applyFont="1" applyBorder="1" applyAlignment="1">
      <alignmen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7" fillId="0" borderId="0" xfId="0" applyFont="1" applyFill="1" applyBorder="1" applyAlignment="1">
      <alignment vertical="top" wrapText="1"/>
    </xf>
    <xf numFmtId="0" fontId="9"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shrinkToFit="1"/>
    </xf>
    <xf numFmtId="0" fontId="8" fillId="0" borderId="0" xfId="0" applyFont="1" applyAlignment="1">
      <alignment horizontal="center" vertical="center"/>
    </xf>
    <xf numFmtId="0" fontId="12" fillId="0" borderId="18" xfId="0" applyFont="1" applyBorder="1" applyAlignment="1">
      <alignment vertical="top" wrapText="1"/>
    </xf>
    <xf numFmtId="0" fontId="12" fillId="0" borderId="0" xfId="0" applyFont="1" applyAlignment="1">
      <alignment vertical="top" wrapText="1"/>
    </xf>
    <xf numFmtId="0" fontId="12" fillId="0" borderId="19" xfId="0" applyFont="1" applyBorder="1" applyAlignment="1">
      <alignment vertical="top" wrapText="1"/>
    </xf>
    <xf numFmtId="0" fontId="12" fillId="0" borderId="20" xfId="0" applyFont="1" applyBorder="1" applyAlignment="1">
      <alignment vertical="top" wrapText="1"/>
    </xf>
    <xf numFmtId="0" fontId="12" fillId="0" borderId="21" xfId="0" applyFont="1" applyBorder="1" applyAlignment="1">
      <alignment vertical="top" wrapText="1"/>
    </xf>
    <xf numFmtId="0" fontId="12" fillId="0" borderId="22" xfId="0" applyFont="1" applyBorder="1" applyAlignment="1">
      <alignment vertical="top"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3" fillId="10" borderId="18" xfId="0" applyFont="1" applyFill="1" applyBorder="1" applyAlignment="1">
      <alignment horizontal="center" vertical="top"/>
    </xf>
    <xf numFmtId="0" fontId="13" fillId="10" borderId="0" xfId="0" applyFont="1" applyFill="1" applyAlignment="1">
      <alignment horizontal="center" vertical="top"/>
    </xf>
    <xf numFmtId="0" fontId="13" fillId="10" borderId="19" xfId="0" applyFont="1" applyFill="1" applyBorder="1" applyAlignment="1">
      <alignment horizontal="center" vertical="top"/>
    </xf>
    <xf numFmtId="0" fontId="12" fillId="0" borderId="0" xfId="0" applyFont="1" applyBorder="1" applyAlignment="1">
      <alignment vertical="top" wrapText="1"/>
    </xf>
    <xf numFmtId="0" fontId="0" fillId="5" borderId="23" xfId="0" applyFill="1" applyBorder="1" applyAlignment="1">
      <alignment horizontal="center" vertical="center"/>
    </xf>
    <xf numFmtId="0" fontId="0" fillId="5" borderId="24" xfId="0" applyFill="1" applyBorder="1" applyAlignment="1">
      <alignment horizontal="center" vertical="center"/>
    </xf>
  </cellXfs>
  <cellStyles count="2">
    <cellStyle name="ハイパーリンク" xfId="1" builtinId="8"/>
    <cellStyle name="標準" xfId="0" builtinId="0"/>
  </cellStyles>
  <dxfs count="23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
      <fill>
        <patternFill>
          <f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FFCC"/>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3316</xdr:colOff>
      <xdr:row>175</xdr:row>
      <xdr:rowOff>6760</xdr:rowOff>
    </xdr:from>
    <xdr:to>
      <xdr:col>99</xdr:col>
      <xdr:colOff>55151</xdr:colOff>
      <xdr:row>319</xdr:row>
      <xdr:rowOff>7820</xdr:rowOff>
    </xdr:to>
    <xdr:grpSp>
      <xdr:nvGrpSpPr>
        <xdr:cNvPr id="4192" name="グループ化 4191">
          <a:extLst>
            <a:ext uri="{FF2B5EF4-FFF2-40B4-BE49-F238E27FC236}">
              <a16:creationId xmlns:a16="http://schemas.microsoft.com/office/drawing/2014/main" id="{00000000-0008-0000-0100-000060100000}"/>
            </a:ext>
          </a:extLst>
        </xdr:cNvPr>
        <xdr:cNvGrpSpPr/>
      </xdr:nvGrpSpPr>
      <xdr:grpSpPr>
        <a:xfrm>
          <a:off x="72769" y="10424729"/>
          <a:ext cx="6858241" cy="8573560"/>
          <a:chOff x="72589" y="8631215"/>
          <a:chExt cx="6840562" cy="7482514"/>
        </a:xfrm>
      </xdr:grpSpPr>
      <xdr:grpSp>
        <xdr:nvGrpSpPr>
          <xdr:cNvPr id="3592" name="グループ化 3591">
            <a:extLst>
              <a:ext uri="{FF2B5EF4-FFF2-40B4-BE49-F238E27FC236}">
                <a16:creationId xmlns:a16="http://schemas.microsoft.com/office/drawing/2014/main" id="{00000000-0008-0000-0100-0000080E0000}"/>
              </a:ext>
            </a:extLst>
          </xdr:cNvPr>
          <xdr:cNvGrpSpPr/>
        </xdr:nvGrpSpPr>
        <xdr:grpSpPr>
          <a:xfrm>
            <a:off x="74830" y="8631215"/>
            <a:ext cx="6838269" cy="1247199"/>
            <a:chOff x="65691" y="61842"/>
            <a:chExt cx="6503746" cy="1419260"/>
          </a:xfrm>
        </xdr:grpSpPr>
        <xdr:grpSp>
          <xdr:nvGrpSpPr>
            <xdr:cNvPr id="4093" name="グループ化 4092">
              <a:extLst>
                <a:ext uri="{FF2B5EF4-FFF2-40B4-BE49-F238E27FC236}">
                  <a16:creationId xmlns:a16="http://schemas.microsoft.com/office/drawing/2014/main" id="{00000000-0008-0000-0100-0000FD0F0000}"/>
                </a:ext>
              </a:extLst>
            </xdr:cNvPr>
            <xdr:cNvGrpSpPr/>
          </xdr:nvGrpSpPr>
          <xdr:grpSpPr>
            <a:xfrm>
              <a:off x="65691" y="61842"/>
              <a:ext cx="724129" cy="1419260"/>
              <a:chOff x="65691" y="61842"/>
              <a:chExt cx="724129" cy="1419260"/>
            </a:xfrm>
          </xdr:grpSpPr>
          <xdr:cxnSp macro="">
            <xdr:nvCxnSpPr>
              <xdr:cNvPr id="4182" name="直線コネクタ 4181">
                <a:extLst>
                  <a:ext uri="{FF2B5EF4-FFF2-40B4-BE49-F238E27FC236}">
                    <a16:creationId xmlns:a16="http://schemas.microsoft.com/office/drawing/2014/main" id="{00000000-0008-0000-0100-000056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3" name="直線コネクタ 4182">
                <a:extLst>
                  <a:ext uri="{FF2B5EF4-FFF2-40B4-BE49-F238E27FC236}">
                    <a16:creationId xmlns:a16="http://schemas.microsoft.com/office/drawing/2014/main" id="{00000000-0008-0000-0100-000057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4" name="直線コネクタ 4183">
                <a:extLst>
                  <a:ext uri="{FF2B5EF4-FFF2-40B4-BE49-F238E27FC236}">
                    <a16:creationId xmlns:a16="http://schemas.microsoft.com/office/drawing/2014/main" id="{00000000-0008-0000-0100-000058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5" name="直線コネクタ 4184">
                <a:extLst>
                  <a:ext uri="{FF2B5EF4-FFF2-40B4-BE49-F238E27FC236}">
                    <a16:creationId xmlns:a16="http://schemas.microsoft.com/office/drawing/2014/main" id="{00000000-0008-0000-0100-000059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6" name="直線コネクタ 4185">
                <a:extLst>
                  <a:ext uri="{FF2B5EF4-FFF2-40B4-BE49-F238E27FC236}">
                    <a16:creationId xmlns:a16="http://schemas.microsoft.com/office/drawing/2014/main" id="{00000000-0008-0000-0100-00005A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7" name="直線コネクタ 4186">
                <a:extLst>
                  <a:ext uri="{FF2B5EF4-FFF2-40B4-BE49-F238E27FC236}">
                    <a16:creationId xmlns:a16="http://schemas.microsoft.com/office/drawing/2014/main" id="{00000000-0008-0000-0100-00005B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8" name="直線コネクタ 4187">
                <a:extLst>
                  <a:ext uri="{FF2B5EF4-FFF2-40B4-BE49-F238E27FC236}">
                    <a16:creationId xmlns:a16="http://schemas.microsoft.com/office/drawing/2014/main" id="{00000000-0008-0000-0100-00005C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9" name="直線コネクタ 4188">
                <a:extLst>
                  <a:ext uri="{FF2B5EF4-FFF2-40B4-BE49-F238E27FC236}">
                    <a16:creationId xmlns:a16="http://schemas.microsoft.com/office/drawing/2014/main" id="{00000000-0008-0000-0100-00005D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90" name="直線コネクタ 4189">
                <a:extLst>
                  <a:ext uri="{FF2B5EF4-FFF2-40B4-BE49-F238E27FC236}">
                    <a16:creationId xmlns:a16="http://schemas.microsoft.com/office/drawing/2014/main" id="{00000000-0008-0000-0100-00005E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91" name="直線コネクタ 4190">
                <a:extLst>
                  <a:ext uri="{FF2B5EF4-FFF2-40B4-BE49-F238E27FC236}">
                    <a16:creationId xmlns:a16="http://schemas.microsoft.com/office/drawing/2014/main" id="{00000000-0008-0000-0100-00005F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94" name="グループ化 4093">
              <a:extLst>
                <a:ext uri="{FF2B5EF4-FFF2-40B4-BE49-F238E27FC236}">
                  <a16:creationId xmlns:a16="http://schemas.microsoft.com/office/drawing/2014/main" id="{00000000-0008-0000-0100-0000FE0F0000}"/>
                </a:ext>
              </a:extLst>
            </xdr:cNvPr>
            <xdr:cNvGrpSpPr/>
          </xdr:nvGrpSpPr>
          <xdr:grpSpPr>
            <a:xfrm>
              <a:off x="786741" y="61842"/>
              <a:ext cx="724506" cy="1419260"/>
              <a:chOff x="65691" y="61842"/>
              <a:chExt cx="724129" cy="1419260"/>
            </a:xfrm>
          </xdr:grpSpPr>
          <xdr:cxnSp macro="">
            <xdr:nvCxnSpPr>
              <xdr:cNvPr id="4172" name="直線コネクタ 4171">
                <a:extLst>
                  <a:ext uri="{FF2B5EF4-FFF2-40B4-BE49-F238E27FC236}">
                    <a16:creationId xmlns:a16="http://schemas.microsoft.com/office/drawing/2014/main" id="{00000000-0008-0000-0100-00004C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3" name="直線コネクタ 4172">
                <a:extLst>
                  <a:ext uri="{FF2B5EF4-FFF2-40B4-BE49-F238E27FC236}">
                    <a16:creationId xmlns:a16="http://schemas.microsoft.com/office/drawing/2014/main" id="{00000000-0008-0000-0100-00004D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4" name="直線コネクタ 4173">
                <a:extLst>
                  <a:ext uri="{FF2B5EF4-FFF2-40B4-BE49-F238E27FC236}">
                    <a16:creationId xmlns:a16="http://schemas.microsoft.com/office/drawing/2014/main" id="{00000000-0008-0000-0100-00004E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5" name="直線コネクタ 4174">
                <a:extLst>
                  <a:ext uri="{FF2B5EF4-FFF2-40B4-BE49-F238E27FC236}">
                    <a16:creationId xmlns:a16="http://schemas.microsoft.com/office/drawing/2014/main" id="{00000000-0008-0000-0100-00004F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6" name="直線コネクタ 4175">
                <a:extLst>
                  <a:ext uri="{FF2B5EF4-FFF2-40B4-BE49-F238E27FC236}">
                    <a16:creationId xmlns:a16="http://schemas.microsoft.com/office/drawing/2014/main" id="{00000000-0008-0000-0100-000050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7" name="直線コネクタ 4176">
                <a:extLst>
                  <a:ext uri="{FF2B5EF4-FFF2-40B4-BE49-F238E27FC236}">
                    <a16:creationId xmlns:a16="http://schemas.microsoft.com/office/drawing/2014/main" id="{00000000-0008-0000-0100-000051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8" name="直線コネクタ 4177">
                <a:extLst>
                  <a:ext uri="{FF2B5EF4-FFF2-40B4-BE49-F238E27FC236}">
                    <a16:creationId xmlns:a16="http://schemas.microsoft.com/office/drawing/2014/main" id="{00000000-0008-0000-0100-000052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9" name="直線コネクタ 4178">
                <a:extLst>
                  <a:ext uri="{FF2B5EF4-FFF2-40B4-BE49-F238E27FC236}">
                    <a16:creationId xmlns:a16="http://schemas.microsoft.com/office/drawing/2014/main" id="{00000000-0008-0000-0100-000053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0" name="直線コネクタ 4179">
                <a:extLst>
                  <a:ext uri="{FF2B5EF4-FFF2-40B4-BE49-F238E27FC236}">
                    <a16:creationId xmlns:a16="http://schemas.microsoft.com/office/drawing/2014/main" id="{00000000-0008-0000-0100-000054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81" name="直線コネクタ 4180">
                <a:extLst>
                  <a:ext uri="{FF2B5EF4-FFF2-40B4-BE49-F238E27FC236}">
                    <a16:creationId xmlns:a16="http://schemas.microsoft.com/office/drawing/2014/main" id="{00000000-0008-0000-0100-000055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95" name="グループ化 4094">
              <a:extLst>
                <a:ext uri="{FF2B5EF4-FFF2-40B4-BE49-F238E27FC236}">
                  <a16:creationId xmlns:a16="http://schemas.microsoft.com/office/drawing/2014/main" id="{00000000-0008-0000-0100-0000FF0F0000}"/>
                </a:ext>
              </a:extLst>
            </xdr:cNvPr>
            <xdr:cNvGrpSpPr/>
          </xdr:nvGrpSpPr>
          <xdr:grpSpPr>
            <a:xfrm>
              <a:off x="1508963" y="61842"/>
              <a:ext cx="724504" cy="1419260"/>
              <a:chOff x="65691" y="61842"/>
              <a:chExt cx="724129" cy="1419260"/>
            </a:xfrm>
          </xdr:grpSpPr>
          <xdr:cxnSp macro="">
            <xdr:nvCxnSpPr>
              <xdr:cNvPr id="4162" name="直線コネクタ 4161">
                <a:extLst>
                  <a:ext uri="{FF2B5EF4-FFF2-40B4-BE49-F238E27FC236}">
                    <a16:creationId xmlns:a16="http://schemas.microsoft.com/office/drawing/2014/main" id="{00000000-0008-0000-0100-000042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3" name="直線コネクタ 4162">
                <a:extLst>
                  <a:ext uri="{FF2B5EF4-FFF2-40B4-BE49-F238E27FC236}">
                    <a16:creationId xmlns:a16="http://schemas.microsoft.com/office/drawing/2014/main" id="{00000000-0008-0000-0100-000043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4" name="直線コネクタ 4163">
                <a:extLst>
                  <a:ext uri="{FF2B5EF4-FFF2-40B4-BE49-F238E27FC236}">
                    <a16:creationId xmlns:a16="http://schemas.microsoft.com/office/drawing/2014/main" id="{00000000-0008-0000-0100-000044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5" name="直線コネクタ 4164">
                <a:extLst>
                  <a:ext uri="{FF2B5EF4-FFF2-40B4-BE49-F238E27FC236}">
                    <a16:creationId xmlns:a16="http://schemas.microsoft.com/office/drawing/2014/main" id="{00000000-0008-0000-0100-000045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6" name="直線コネクタ 4165">
                <a:extLst>
                  <a:ext uri="{FF2B5EF4-FFF2-40B4-BE49-F238E27FC236}">
                    <a16:creationId xmlns:a16="http://schemas.microsoft.com/office/drawing/2014/main" id="{00000000-0008-0000-0100-000046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7" name="直線コネクタ 4166">
                <a:extLst>
                  <a:ext uri="{FF2B5EF4-FFF2-40B4-BE49-F238E27FC236}">
                    <a16:creationId xmlns:a16="http://schemas.microsoft.com/office/drawing/2014/main" id="{00000000-0008-0000-0100-000047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8" name="直線コネクタ 4167">
                <a:extLst>
                  <a:ext uri="{FF2B5EF4-FFF2-40B4-BE49-F238E27FC236}">
                    <a16:creationId xmlns:a16="http://schemas.microsoft.com/office/drawing/2014/main" id="{00000000-0008-0000-0100-000048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9" name="直線コネクタ 4168">
                <a:extLst>
                  <a:ext uri="{FF2B5EF4-FFF2-40B4-BE49-F238E27FC236}">
                    <a16:creationId xmlns:a16="http://schemas.microsoft.com/office/drawing/2014/main" id="{00000000-0008-0000-0100-000049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0" name="直線コネクタ 4169">
                <a:extLst>
                  <a:ext uri="{FF2B5EF4-FFF2-40B4-BE49-F238E27FC236}">
                    <a16:creationId xmlns:a16="http://schemas.microsoft.com/office/drawing/2014/main" id="{00000000-0008-0000-0100-00004A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71" name="直線コネクタ 4170">
                <a:extLst>
                  <a:ext uri="{FF2B5EF4-FFF2-40B4-BE49-F238E27FC236}">
                    <a16:creationId xmlns:a16="http://schemas.microsoft.com/office/drawing/2014/main" id="{00000000-0008-0000-0100-00004B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96" name="グループ化 4095">
              <a:extLst>
                <a:ext uri="{FF2B5EF4-FFF2-40B4-BE49-F238E27FC236}">
                  <a16:creationId xmlns:a16="http://schemas.microsoft.com/office/drawing/2014/main" id="{00000000-0008-0000-0100-000000100000}"/>
                </a:ext>
              </a:extLst>
            </xdr:cNvPr>
            <xdr:cNvGrpSpPr/>
          </xdr:nvGrpSpPr>
          <xdr:grpSpPr>
            <a:xfrm>
              <a:off x="2233477" y="61842"/>
              <a:ext cx="724129" cy="1419260"/>
              <a:chOff x="65691" y="61842"/>
              <a:chExt cx="724129" cy="1419260"/>
            </a:xfrm>
          </xdr:grpSpPr>
          <xdr:cxnSp macro="">
            <xdr:nvCxnSpPr>
              <xdr:cNvPr id="4152" name="直線コネクタ 4151">
                <a:extLst>
                  <a:ext uri="{FF2B5EF4-FFF2-40B4-BE49-F238E27FC236}">
                    <a16:creationId xmlns:a16="http://schemas.microsoft.com/office/drawing/2014/main" id="{00000000-0008-0000-0100-000038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3" name="直線コネクタ 4152">
                <a:extLst>
                  <a:ext uri="{FF2B5EF4-FFF2-40B4-BE49-F238E27FC236}">
                    <a16:creationId xmlns:a16="http://schemas.microsoft.com/office/drawing/2014/main" id="{00000000-0008-0000-0100-000039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4" name="直線コネクタ 4153">
                <a:extLst>
                  <a:ext uri="{FF2B5EF4-FFF2-40B4-BE49-F238E27FC236}">
                    <a16:creationId xmlns:a16="http://schemas.microsoft.com/office/drawing/2014/main" id="{00000000-0008-0000-0100-00003A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5" name="直線コネクタ 4154">
                <a:extLst>
                  <a:ext uri="{FF2B5EF4-FFF2-40B4-BE49-F238E27FC236}">
                    <a16:creationId xmlns:a16="http://schemas.microsoft.com/office/drawing/2014/main" id="{00000000-0008-0000-0100-00003B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6" name="直線コネクタ 4155">
                <a:extLst>
                  <a:ext uri="{FF2B5EF4-FFF2-40B4-BE49-F238E27FC236}">
                    <a16:creationId xmlns:a16="http://schemas.microsoft.com/office/drawing/2014/main" id="{00000000-0008-0000-0100-00003C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7" name="直線コネクタ 4156">
                <a:extLst>
                  <a:ext uri="{FF2B5EF4-FFF2-40B4-BE49-F238E27FC236}">
                    <a16:creationId xmlns:a16="http://schemas.microsoft.com/office/drawing/2014/main" id="{00000000-0008-0000-0100-00003D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8" name="直線コネクタ 4157">
                <a:extLst>
                  <a:ext uri="{FF2B5EF4-FFF2-40B4-BE49-F238E27FC236}">
                    <a16:creationId xmlns:a16="http://schemas.microsoft.com/office/drawing/2014/main" id="{00000000-0008-0000-0100-00003E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9" name="直線コネクタ 4158">
                <a:extLst>
                  <a:ext uri="{FF2B5EF4-FFF2-40B4-BE49-F238E27FC236}">
                    <a16:creationId xmlns:a16="http://schemas.microsoft.com/office/drawing/2014/main" id="{00000000-0008-0000-0100-00003F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0" name="直線コネクタ 4159">
                <a:extLst>
                  <a:ext uri="{FF2B5EF4-FFF2-40B4-BE49-F238E27FC236}">
                    <a16:creationId xmlns:a16="http://schemas.microsoft.com/office/drawing/2014/main" id="{00000000-0008-0000-0100-000040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61" name="直線コネクタ 4160">
                <a:extLst>
                  <a:ext uri="{FF2B5EF4-FFF2-40B4-BE49-F238E27FC236}">
                    <a16:creationId xmlns:a16="http://schemas.microsoft.com/office/drawing/2014/main" id="{00000000-0008-0000-0100-000041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97" name="グループ化 4096">
              <a:extLst>
                <a:ext uri="{FF2B5EF4-FFF2-40B4-BE49-F238E27FC236}">
                  <a16:creationId xmlns:a16="http://schemas.microsoft.com/office/drawing/2014/main" id="{00000000-0008-0000-0100-000001100000}"/>
                </a:ext>
              </a:extLst>
            </xdr:cNvPr>
            <xdr:cNvGrpSpPr/>
          </xdr:nvGrpSpPr>
          <xdr:grpSpPr>
            <a:xfrm>
              <a:off x="2954530" y="61842"/>
              <a:ext cx="724504" cy="1419260"/>
              <a:chOff x="65691" y="61842"/>
              <a:chExt cx="724129" cy="1419260"/>
            </a:xfrm>
          </xdr:grpSpPr>
          <xdr:cxnSp macro="">
            <xdr:nvCxnSpPr>
              <xdr:cNvPr id="4142" name="直線コネクタ 4141">
                <a:extLst>
                  <a:ext uri="{FF2B5EF4-FFF2-40B4-BE49-F238E27FC236}">
                    <a16:creationId xmlns:a16="http://schemas.microsoft.com/office/drawing/2014/main" id="{00000000-0008-0000-0100-00002E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3" name="直線コネクタ 4142">
                <a:extLst>
                  <a:ext uri="{FF2B5EF4-FFF2-40B4-BE49-F238E27FC236}">
                    <a16:creationId xmlns:a16="http://schemas.microsoft.com/office/drawing/2014/main" id="{00000000-0008-0000-0100-00002F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4" name="直線コネクタ 4143">
                <a:extLst>
                  <a:ext uri="{FF2B5EF4-FFF2-40B4-BE49-F238E27FC236}">
                    <a16:creationId xmlns:a16="http://schemas.microsoft.com/office/drawing/2014/main" id="{00000000-0008-0000-0100-000030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5" name="直線コネクタ 4144">
                <a:extLst>
                  <a:ext uri="{FF2B5EF4-FFF2-40B4-BE49-F238E27FC236}">
                    <a16:creationId xmlns:a16="http://schemas.microsoft.com/office/drawing/2014/main" id="{00000000-0008-0000-0100-000031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6" name="直線コネクタ 4145">
                <a:extLst>
                  <a:ext uri="{FF2B5EF4-FFF2-40B4-BE49-F238E27FC236}">
                    <a16:creationId xmlns:a16="http://schemas.microsoft.com/office/drawing/2014/main" id="{00000000-0008-0000-0100-000032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7" name="直線コネクタ 4146">
                <a:extLst>
                  <a:ext uri="{FF2B5EF4-FFF2-40B4-BE49-F238E27FC236}">
                    <a16:creationId xmlns:a16="http://schemas.microsoft.com/office/drawing/2014/main" id="{00000000-0008-0000-0100-000033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8" name="直線コネクタ 4147">
                <a:extLst>
                  <a:ext uri="{FF2B5EF4-FFF2-40B4-BE49-F238E27FC236}">
                    <a16:creationId xmlns:a16="http://schemas.microsoft.com/office/drawing/2014/main" id="{00000000-0008-0000-0100-000034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9" name="直線コネクタ 4148">
                <a:extLst>
                  <a:ext uri="{FF2B5EF4-FFF2-40B4-BE49-F238E27FC236}">
                    <a16:creationId xmlns:a16="http://schemas.microsoft.com/office/drawing/2014/main" id="{00000000-0008-0000-0100-000035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0" name="直線コネクタ 4149">
                <a:extLst>
                  <a:ext uri="{FF2B5EF4-FFF2-40B4-BE49-F238E27FC236}">
                    <a16:creationId xmlns:a16="http://schemas.microsoft.com/office/drawing/2014/main" id="{00000000-0008-0000-0100-000036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51" name="直線コネクタ 4150">
                <a:extLst>
                  <a:ext uri="{FF2B5EF4-FFF2-40B4-BE49-F238E27FC236}">
                    <a16:creationId xmlns:a16="http://schemas.microsoft.com/office/drawing/2014/main" id="{00000000-0008-0000-0100-000037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98" name="グループ化 4097">
              <a:extLst>
                <a:ext uri="{FF2B5EF4-FFF2-40B4-BE49-F238E27FC236}">
                  <a16:creationId xmlns:a16="http://schemas.microsoft.com/office/drawing/2014/main" id="{00000000-0008-0000-0100-000002100000}"/>
                </a:ext>
              </a:extLst>
            </xdr:cNvPr>
            <xdr:cNvGrpSpPr/>
          </xdr:nvGrpSpPr>
          <xdr:grpSpPr>
            <a:xfrm>
              <a:off x="3676750" y="61842"/>
              <a:ext cx="725145" cy="1419260"/>
              <a:chOff x="65691" y="61842"/>
              <a:chExt cx="724129" cy="1419260"/>
            </a:xfrm>
          </xdr:grpSpPr>
          <xdr:cxnSp macro="">
            <xdr:nvCxnSpPr>
              <xdr:cNvPr id="4132" name="直線コネクタ 4131">
                <a:extLst>
                  <a:ext uri="{FF2B5EF4-FFF2-40B4-BE49-F238E27FC236}">
                    <a16:creationId xmlns:a16="http://schemas.microsoft.com/office/drawing/2014/main" id="{00000000-0008-0000-0100-000024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3" name="直線コネクタ 4132">
                <a:extLst>
                  <a:ext uri="{FF2B5EF4-FFF2-40B4-BE49-F238E27FC236}">
                    <a16:creationId xmlns:a16="http://schemas.microsoft.com/office/drawing/2014/main" id="{00000000-0008-0000-0100-000025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4" name="直線コネクタ 4133">
                <a:extLst>
                  <a:ext uri="{FF2B5EF4-FFF2-40B4-BE49-F238E27FC236}">
                    <a16:creationId xmlns:a16="http://schemas.microsoft.com/office/drawing/2014/main" id="{00000000-0008-0000-0100-000026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5" name="直線コネクタ 4134">
                <a:extLst>
                  <a:ext uri="{FF2B5EF4-FFF2-40B4-BE49-F238E27FC236}">
                    <a16:creationId xmlns:a16="http://schemas.microsoft.com/office/drawing/2014/main" id="{00000000-0008-0000-0100-000027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6" name="直線コネクタ 4135">
                <a:extLst>
                  <a:ext uri="{FF2B5EF4-FFF2-40B4-BE49-F238E27FC236}">
                    <a16:creationId xmlns:a16="http://schemas.microsoft.com/office/drawing/2014/main" id="{00000000-0008-0000-0100-000028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7" name="直線コネクタ 4136">
                <a:extLst>
                  <a:ext uri="{FF2B5EF4-FFF2-40B4-BE49-F238E27FC236}">
                    <a16:creationId xmlns:a16="http://schemas.microsoft.com/office/drawing/2014/main" id="{00000000-0008-0000-0100-000029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8" name="直線コネクタ 4137">
                <a:extLst>
                  <a:ext uri="{FF2B5EF4-FFF2-40B4-BE49-F238E27FC236}">
                    <a16:creationId xmlns:a16="http://schemas.microsoft.com/office/drawing/2014/main" id="{00000000-0008-0000-0100-00002A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9" name="直線コネクタ 4138">
                <a:extLst>
                  <a:ext uri="{FF2B5EF4-FFF2-40B4-BE49-F238E27FC236}">
                    <a16:creationId xmlns:a16="http://schemas.microsoft.com/office/drawing/2014/main" id="{00000000-0008-0000-0100-00002B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0" name="直線コネクタ 4139">
                <a:extLst>
                  <a:ext uri="{FF2B5EF4-FFF2-40B4-BE49-F238E27FC236}">
                    <a16:creationId xmlns:a16="http://schemas.microsoft.com/office/drawing/2014/main" id="{00000000-0008-0000-0100-00002C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41" name="直線コネクタ 4140">
                <a:extLst>
                  <a:ext uri="{FF2B5EF4-FFF2-40B4-BE49-F238E27FC236}">
                    <a16:creationId xmlns:a16="http://schemas.microsoft.com/office/drawing/2014/main" id="{00000000-0008-0000-0100-00002D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99" name="グループ化 4098">
              <a:extLst>
                <a:ext uri="{FF2B5EF4-FFF2-40B4-BE49-F238E27FC236}">
                  <a16:creationId xmlns:a16="http://schemas.microsoft.com/office/drawing/2014/main" id="{00000000-0008-0000-0100-000003100000}"/>
                </a:ext>
              </a:extLst>
            </xdr:cNvPr>
            <xdr:cNvGrpSpPr/>
          </xdr:nvGrpSpPr>
          <xdr:grpSpPr>
            <a:xfrm>
              <a:off x="4399346" y="61842"/>
              <a:ext cx="724504" cy="1419260"/>
              <a:chOff x="65691" y="61842"/>
              <a:chExt cx="724129" cy="1419260"/>
            </a:xfrm>
          </xdr:grpSpPr>
          <xdr:cxnSp macro="">
            <xdr:nvCxnSpPr>
              <xdr:cNvPr id="4122" name="直線コネクタ 4121">
                <a:extLst>
                  <a:ext uri="{FF2B5EF4-FFF2-40B4-BE49-F238E27FC236}">
                    <a16:creationId xmlns:a16="http://schemas.microsoft.com/office/drawing/2014/main" id="{00000000-0008-0000-0100-00001A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3" name="直線コネクタ 4122">
                <a:extLst>
                  <a:ext uri="{FF2B5EF4-FFF2-40B4-BE49-F238E27FC236}">
                    <a16:creationId xmlns:a16="http://schemas.microsoft.com/office/drawing/2014/main" id="{00000000-0008-0000-0100-00001B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4" name="直線コネクタ 4123">
                <a:extLst>
                  <a:ext uri="{FF2B5EF4-FFF2-40B4-BE49-F238E27FC236}">
                    <a16:creationId xmlns:a16="http://schemas.microsoft.com/office/drawing/2014/main" id="{00000000-0008-0000-0100-00001C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5" name="直線コネクタ 4124">
                <a:extLst>
                  <a:ext uri="{FF2B5EF4-FFF2-40B4-BE49-F238E27FC236}">
                    <a16:creationId xmlns:a16="http://schemas.microsoft.com/office/drawing/2014/main" id="{00000000-0008-0000-0100-00001D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6" name="直線コネクタ 4125">
                <a:extLst>
                  <a:ext uri="{FF2B5EF4-FFF2-40B4-BE49-F238E27FC236}">
                    <a16:creationId xmlns:a16="http://schemas.microsoft.com/office/drawing/2014/main" id="{00000000-0008-0000-0100-00001E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7" name="直線コネクタ 4126">
                <a:extLst>
                  <a:ext uri="{FF2B5EF4-FFF2-40B4-BE49-F238E27FC236}">
                    <a16:creationId xmlns:a16="http://schemas.microsoft.com/office/drawing/2014/main" id="{00000000-0008-0000-0100-00001F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8" name="直線コネクタ 4127">
                <a:extLst>
                  <a:ext uri="{FF2B5EF4-FFF2-40B4-BE49-F238E27FC236}">
                    <a16:creationId xmlns:a16="http://schemas.microsoft.com/office/drawing/2014/main" id="{00000000-0008-0000-0100-000020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9" name="直線コネクタ 4128">
                <a:extLst>
                  <a:ext uri="{FF2B5EF4-FFF2-40B4-BE49-F238E27FC236}">
                    <a16:creationId xmlns:a16="http://schemas.microsoft.com/office/drawing/2014/main" id="{00000000-0008-0000-0100-000021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0" name="直線コネクタ 4129">
                <a:extLst>
                  <a:ext uri="{FF2B5EF4-FFF2-40B4-BE49-F238E27FC236}">
                    <a16:creationId xmlns:a16="http://schemas.microsoft.com/office/drawing/2014/main" id="{00000000-0008-0000-0100-000022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31" name="直線コネクタ 4130">
                <a:extLst>
                  <a:ext uri="{FF2B5EF4-FFF2-40B4-BE49-F238E27FC236}">
                    <a16:creationId xmlns:a16="http://schemas.microsoft.com/office/drawing/2014/main" id="{00000000-0008-0000-0100-000023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100" name="グループ化 4099">
              <a:extLst>
                <a:ext uri="{FF2B5EF4-FFF2-40B4-BE49-F238E27FC236}">
                  <a16:creationId xmlns:a16="http://schemas.microsoft.com/office/drawing/2014/main" id="{00000000-0008-0000-0100-000004100000}"/>
                </a:ext>
              </a:extLst>
            </xdr:cNvPr>
            <xdr:cNvGrpSpPr/>
          </xdr:nvGrpSpPr>
          <xdr:grpSpPr>
            <a:xfrm>
              <a:off x="5125140" y="61842"/>
              <a:ext cx="721240" cy="1419260"/>
              <a:chOff x="65691" y="61842"/>
              <a:chExt cx="724129" cy="1419260"/>
            </a:xfrm>
          </xdr:grpSpPr>
          <xdr:cxnSp macro="">
            <xdr:nvCxnSpPr>
              <xdr:cNvPr id="4112" name="直線コネクタ 4111">
                <a:extLst>
                  <a:ext uri="{FF2B5EF4-FFF2-40B4-BE49-F238E27FC236}">
                    <a16:creationId xmlns:a16="http://schemas.microsoft.com/office/drawing/2014/main" id="{00000000-0008-0000-0100-000010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3" name="直線コネクタ 4112">
                <a:extLst>
                  <a:ext uri="{FF2B5EF4-FFF2-40B4-BE49-F238E27FC236}">
                    <a16:creationId xmlns:a16="http://schemas.microsoft.com/office/drawing/2014/main" id="{00000000-0008-0000-0100-000011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4" name="直線コネクタ 4113">
                <a:extLst>
                  <a:ext uri="{FF2B5EF4-FFF2-40B4-BE49-F238E27FC236}">
                    <a16:creationId xmlns:a16="http://schemas.microsoft.com/office/drawing/2014/main" id="{00000000-0008-0000-0100-000012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5" name="直線コネクタ 4114">
                <a:extLst>
                  <a:ext uri="{FF2B5EF4-FFF2-40B4-BE49-F238E27FC236}">
                    <a16:creationId xmlns:a16="http://schemas.microsoft.com/office/drawing/2014/main" id="{00000000-0008-0000-0100-000013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6" name="直線コネクタ 4115">
                <a:extLst>
                  <a:ext uri="{FF2B5EF4-FFF2-40B4-BE49-F238E27FC236}">
                    <a16:creationId xmlns:a16="http://schemas.microsoft.com/office/drawing/2014/main" id="{00000000-0008-0000-0100-000014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7" name="直線コネクタ 4116">
                <a:extLst>
                  <a:ext uri="{FF2B5EF4-FFF2-40B4-BE49-F238E27FC236}">
                    <a16:creationId xmlns:a16="http://schemas.microsoft.com/office/drawing/2014/main" id="{00000000-0008-0000-0100-000015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8" name="直線コネクタ 4117">
                <a:extLst>
                  <a:ext uri="{FF2B5EF4-FFF2-40B4-BE49-F238E27FC236}">
                    <a16:creationId xmlns:a16="http://schemas.microsoft.com/office/drawing/2014/main" id="{00000000-0008-0000-0100-000016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9" name="直線コネクタ 4118">
                <a:extLst>
                  <a:ext uri="{FF2B5EF4-FFF2-40B4-BE49-F238E27FC236}">
                    <a16:creationId xmlns:a16="http://schemas.microsoft.com/office/drawing/2014/main" id="{00000000-0008-0000-0100-000017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0" name="直線コネクタ 4119">
                <a:extLst>
                  <a:ext uri="{FF2B5EF4-FFF2-40B4-BE49-F238E27FC236}">
                    <a16:creationId xmlns:a16="http://schemas.microsoft.com/office/drawing/2014/main" id="{00000000-0008-0000-0100-000018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21" name="直線コネクタ 4120">
                <a:extLst>
                  <a:ext uri="{FF2B5EF4-FFF2-40B4-BE49-F238E27FC236}">
                    <a16:creationId xmlns:a16="http://schemas.microsoft.com/office/drawing/2014/main" id="{00000000-0008-0000-0100-000019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101" name="グループ化 4100">
              <a:extLst>
                <a:ext uri="{FF2B5EF4-FFF2-40B4-BE49-F238E27FC236}">
                  <a16:creationId xmlns:a16="http://schemas.microsoft.com/office/drawing/2014/main" id="{00000000-0008-0000-0100-000005100000}"/>
                </a:ext>
              </a:extLst>
            </xdr:cNvPr>
            <xdr:cNvGrpSpPr/>
          </xdr:nvGrpSpPr>
          <xdr:grpSpPr>
            <a:xfrm>
              <a:off x="5848198" y="61842"/>
              <a:ext cx="721239" cy="1419260"/>
              <a:chOff x="65691" y="61842"/>
              <a:chExt cx="724129" cy="1419260"/>
            </a:xfrm>
          </xdr:grpSpPr>
          <xdr:cxnSp macro="">
            <xdr:nvCxnSpPr>
              <xdr:cNvPr id="4102" name="直線コネクタ 4101">
                <a:extLst>
                  <a:ext uri="{FF2B5EF4-FFF2-40B4-BE49-F238E27FC236}">
                    <a16:creationId xmlns:a16="http://schemas.microsoft.com/office/drawing/2014/main" id="{00000000-0008-0000-0100-000006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3" name="直線コネクタ 4102">
                <a:extLst>
                  <a:ext uri="{FF2B5EF4-FFF2-40B4-BE49-F238E27FC236}">
                    <a16:creationId xmlns:a16="http://schemas.microsoft.com/office/drawing/2014/main" id="{00000000-0008-0000-0100-000007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4" name="直線コネクタ 4103">
                <a:extLst>
                  <a:ext uri="{FF2B5EF4-FFF2-40B4-BE49-F238E27FC236}">
                    <a16:creationId xmlns:a16="http://schemas.microsoft.com/office/drawing/2014/main" id="{00000000-0008-0000-0100-000008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5" name="直線コネクタ 4104">
                <a:extLst>
                  <a:ext uri="{FF2B5EF4-FFF2-40B4-BE49-F238E27FC236}">
                    <a16:creationId xmlns:a16="http://schemas.microsoft.com/office/drawing/2014/main" id="{00000000-0008-0000-0100-000009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6" name="直線コネクタ 4105">
                <a:extLst>
                  <a:ext uri="{FF2B5EF4-FFF2-40B4-BE49-F238E27FC236}">
                    <a16:creationId xmlns:a16="http://schemas.microsoft.com/office/drawing/2014/main" id="{00000000-0008-0000-0100-00000A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7" name="直線コネクタ 4106">
                <a:extLst>
                  <a:ext uri="{FF2B5EF4-FFF2-40B4-BE49-F238E27FC236}">
                    <a16:creationId xmlns:a16="http://schemas.microsoft.com/office/drawing/2014/main" id="{00000000-0008-0000-0100-00000B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8" name="直線コネクタ 4107">
                <a:extLst>
                  <a:ext uri="{FF2B5EF4-FFF2-40B4-BE49-F238E27FC236}">
                    <a16:creationId xmlns:a16="http://schemas.microsoft.com/office/drawing/2014/main" id="{00000000-0008-0000-0100-00000C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09" name="直線コネクタ 4108">
                <a:extLst>
                  <a:ext uri="{FF2B5EF4-FFF2-40B4-BE49-F238E27FC236}">
                    <a16:creationId xmlns:a16="http://schemas.microsoft.com/office/drawing/2014/main" id="{00000000-0008-0000-0100-00000D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0" name="直線コネクタ 4109">
                <a:extLst>
                  <a:ext uri="{FF2B5EF4-FFF2-40B4-BE49-F238E27FC236}">
                    <a16:creationId xmlns:a16="http://schemas.microsoft.com/office/drawing/2014/main" id="{00000000-0008-0000-0100-00000E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111" name="直線コネクタ 4110">
                <a:extLst>
                  <a:ext uri="{FF2B5EF4-FFF2-40B4-BE49-F238E27FC236}">
                    <a16:creationId xmlns:a16="http://schemas.microsoft.com/office/drawing/2014/main" id="{00000000-0008-0000-0100-00000F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3593" name="グループ化 3592">
            <a:extLst>
              <a:ext uri="{FF2B5EF4-FFF2-40B4-BE49-F238E27FC236}">
                <a16:creationId xmlns:a16="http://schemas.microsoft.com/office/drawing/2014/main" id="{00000000-0008-0000-0100-0000090E0000}"/>
              </a:ext>
            </a:extLst>
          </xdr:cNvPr>
          <xdr:cNvGrpSpPr/>
        </xdr:nvGrpSpPr>
        <xdr:grpSpPr>
          <a:xfrm>
            <a:off x="74882" y="9878616"/>
            <a:ext cx="6838269" cy="1247199"/>
            <a:chOff x="65691" y="61842"/>
            <a:chExt cx="6503746" cy="1419260"/>
          </a:xfrm>
        </xdr:grpSpPr>
        <xdr:grpSp>
          <xdr:nvGrpSpPr>
            <xdr:cNvPr id="3994" name="グループ化 3993">
              <a:extLst>
                <a:ext uri="{FF2B5EF4-FFF2-40B4-BE49-F238E27FC236}">
                  <a16:creationId xmlns:a16="http://schemas.microsoft.com/office/drawing/2014/main" id="{00000000-0008-0000-0100-00009A0F0000}"/>
                </a:ext>
              </a:extLst>
            </xdr:cNvPr>
            <xdr:cNvGrpSpPr/>
          </xdr:nvGrpSpPr>
          <xdr:grpSpPr>
            <a:xfrm>
              <a:off x="65691" y="61842"/>
              <a:ext cx="724129" cy="1419260"/>
              <a:chOff x="65691" y="61842"/>
              <a:chExt cx="724129" cy="1419260"/>
            </a:xfrm>
          </xdr:grpSpPr>
          <xdr:cxnSp macro="">
            <xdr:nvCxnSpPr>
              <xdr:cNvPr id="4083" name="直線コネクタ 4082">
                <a:extLst>
                  <a:ext uri="{FF2B5EF4-FFF2-40B4-BE49-F238E27FC236}">
                    <a16:creationId xmlns:a16="http://schemas.microsoft.com/office/drawing/2014/main" id="{00000000-0008-0000-0100-0000F3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4" name="直線コネクタ 4083">
                <a:extLst>
                  <a:ext uri="{FF2B5EF4-FFF2-40B4-BE49-F238E27FC236}">
                    <a16:creationId xmlns:a16="http://schemas.microsoft.com/office/drawing/2014/main" id="{00000000-0008-0000-0100-0000F4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5" name="直線コネクタ 4084">
                <a:extLst>
                  <a:ext uri="{FF2B5EF4-FFF2-40B4-BE49-F238E27FC236}">
                    <a16:creationId xmlns:a16="http://schemas.microsoft.com/office/drawing/2014/main" id="{00000000-0008-0000-0100-0000F5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6" name="直線コネクタ 4085">
                <a:extLst>
                  <a:ext uri="{FF2B5EF4-FFF2-40B4-BE49-F238E27FC236}">
                    <a16:creationId xmlns:a16="http://schemas.microsoft.com/office/drawing/2014/main" id="{00000000-0008-0000-0100-0000F6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7" name="直線コネクタ 4086">
                <a:extLst>
                  <a:ext uri="{FF2B5EF4-FFF2-40B4-BE49-F238E27FC236}">
                    <a16:creationId xmlns:a16="http://schemas.microsoft.com/office/drawing/2014/main" id="{00000000-0008-0000-0100-0000F7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8" name="直線コネクタ 4087">
                <a:extLst>
                  <a:ext uri="{FF2B5EF4-FFF2-40B4-BE49-F238E27FC236}">
                    <a16:creationId xmlns:a16="http://schemas.microsoft.com/office/drawing/2014/main" id="{00000000-0008-0000-0100-0000F8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9" name="直線コネクタ 4088">
                <a:extLst>
                  <a:ext uri="{FF2B5EF4-FFF2-40B4-BE49-F238E27FC236}">
                    <a16:creationId xmlns:a16="http://schemas.microsoft.com/office/drawing/2014/main" id="{00000000-0008-0000-0100-0000F9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90" name="直線コネクタ 4089">
                <a:extLst>
                  <a:ext uri="{FF2B5EF4-FFF2-40B4-BE49-F238E27FC236}">
                    <a16:creationId xmlns:a16="http://schemas.microsoft.com/office/drawing/2014/main" id="{00000000-0008-0000-0100-0000FA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91" name="直線コネクタ 4090">
                <a:extLst>
                  <a:ext uri="{FF2B5EF4-FFF2-40B4-BE49-F238E27FC236}">
                    <a16:creationId xmlns:a16="http://schemas.microsoft.com/office/drawing/2014/main" id="{00000000-0008-0000-0100-0000FB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92" name="直線コネクタ 4091">
                <a:extLst>
                  <a:ext uri="{FF2B5EF4-FFF2-40B4-BE49-F238E27FC236}">
                    <a16:creationId xmlns:a16="http://schemas.microsoft.com/office/drawing/2014/main" id="{00000000-0008-0000-0100-0000FC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95" name="グループ化 3994">
              <a:extLst>
                <a:ext uri="{FF2B5EF4-FFF2-40B4-BE49-F238E27FC236}">
                  <a16:creationId xmlns:a16="http://schemas.microsoft.com/office/drawing/2014/main" id="{00000000-0008-0000-0100-00009B0F0000}"/>
                </a:ext>
              </a:extLst>
            </xdr:cNvPr>
            <xdr:cNvGrpSpPr/>
          </xdr:nvGrpSpPr>
          <xdr:grpSpPr>
            <a:xfrm>
              <a:off x="786741" y="61842"/>
              <a:ext cx="724506" cy="1419260"/>
              <a:chOff x="65691" y="61842"/>
              <a:chExt cx="724129" cy="1419260"/>
            </a:xfrm>
          </xdr:grpSpPr>
          <xdr:cxnSp macro="">
            <xdr:nvCxnSpPr>
              <xdr:cNvPr id="4073" name="直線コネクタ 4072">
                <a:extLst>
                  <a:ext uri="{FF2B5EF4-FFF2-40B4-BE49-F238E27FC236}">
                    <a16:creationId xmlns:a16="http://schemas.microsoft.com/office/drawing/2014/main" id="{00000000-0008-0000-0100-0000E9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4" name="直線コネクタ 4073">
                <a:extLst>
                  <a:ext uri="{FF2B5EF4-FFF2-40B4-BE49-F238E27FC236}">
                    <a16:creationId xmlns:a16="http://schemas.microsoft.com/office/drawing/2014/main" id="{00000000-0008-0000-0100-0000EA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5" name="直線コネクタ 4074">
                <a:extLst>
                  <a:ext uri="{FF2B5EF4-FFF2-40B4-BE49-F238E27FC236}">
                    <a16:creationId xmlns:a16="http://schemas.microsoft.com/office/drawing/2014/main" id="{00000000-0008-0000-0100-0000EB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6" name="直線コネクタ 4075">
                <a:extLst>
                  <a:ext uri="{FF2B5EF4-FFF2-40B4-BE49-F238E27FC236}">
                    <a16:creationId xmlns:a16="http://schemas.microsoft.com/office/drawing/2014/main" id="{00000000-0008-0000-0100-0000EC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7" name="直線コネクタ 4076">
                <a:extLst>
                  <a:ext uri="{FF2B5EF4-FFF2-40B4-BE49-F238E27FC236}">
                    <a16:creationId xmlns:a16="http://schemas.microsoft.com/office/drawing/2014/main" id="{00000000-0008-0000-0100-0000ED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8" name="直線コネクタ 4077">
                <a:extLst>
                  <a:ext uri="{FF2B5EF4-FFF2-40B4-BE49-F238E27FC236}">
                    <a16:creationId xmlns:a16="http://schemas.microsoft.com/office/drawing/2014/main" id="{00000000-0008-0000-0100-0000EE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9" name="直線コネクタ 4078">
                <a:extLst>
                  <a:ext uri="{FF2B5EF4-FFF2-40B4-BE49-F238E27FC236}">
                    <a16:creationId xmlns:a16="http://schemas.microsoft.com/office/drawing/2014/main" id="{00000000-0008-0000-0100-0000EF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0" name="直線コネクタ 4079">
                <a:extLst>
                  <a:ext uri="{FF2B5EF4-FFF2-40B4-BE49-F238E27FC236}">
                    <a16:creationId xmlns:a16="http://schemas.microsoft.com/office/drawing/2014/main" id="{00000000-0008-0000-0100-0000F0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1" name="直線コネクタ 4080">
                <a:extLst>
                  <a:ext uri="{FF2B5EF4-FFF2-40B4-BE49-F238E27FC236}">
                    <a16:creationId xmlns:a16="http://schemas.microsoft.com/office/drawing/2014/main" id="{00000000-0008-0000-0100-0000F1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82" name="直線コネクタ 4081">
                <a:extLst>
                  <a:ext uri="{FF2B5EF4-FFF2-40B4-BE49-F238E27FC236}">
                    <a16:creationId xmlns:a16="http://schemas.microsoft.com/office/drawing/2014/main" id="{00000000-0008-0000-0100-0000F2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96" name="グループ化 3995">
              <a:extLst>
                <a:ext uri="{FF2B5EF4-FFF2-40B4-BE49-F238E27FC236}">
                  <a16:creationId xmlns:a16="http://schemas.microsoft.com/office/drawing/2014/main" id="{00000000-0008-0000-0100-00009C0F0000}"/>
                </a:ext>
              </a:extLst>
            </xdr:cNvPr>
            <xdr:cNvGrpSpPr/>
          </xdr:nvGrpSpPr>
          <xdr:grpSpPr>
            <a:xfrm>
              <a:off x="1508963" y="61842"/>
              <a:ext cx="724504" cy="1419260"/>
              <a:chOff x="65691" y="61842"/>
              <a:chExt cx="724129" cy="1419260"/>
            </a:xfrm>
          </xdr:grpSpPr>
          <xdr:cxnSp macro="">
            <xdr:nvCxnSpPr>
              <xdr:cNvPr id="4063" name="直線コネクタ 4062">
                <a:extLst>
                  <a:ext uri="{FF2B5EF4-FFF2-40B4-BE49-F238E27FC236}">
                    <a16:creationId xmlns:a16="http://schemas.microsoft.com/office/drawing/2014/main" id="{00000000-0008-0000-0100-0000DF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4" name="直線コネクタ 4063">
                <a:extLst>
                  <a:ext uri="{FF2B5EF4-FFF2-40B4-BE49-F238E27FC236}">
                    <a16:creationId xmlns:a16="http://schemas.microsoft.com/office/drawing/2014/main" id="{00000000-0008-0000-0100-0000E0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5" name="直線コネクタ 4064">
                <a:extLst>
                  <a:ext uri="{FF2B5EF4-FFF2-40B4-BE49-F238E27FC236}">
                    <a16:creationId xmlns:a16="http://schemas.microsoft.com/office/drawing/2014/main" id="{00000000-0008-0000-0100-0000E1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6" name="直線コネクタ 4065">
                <a:extLst>
                  <a:ext uri="{FF2B5EF4-FFF2-40B4-BE49-F238E27FC236}">
                    <a16:creationId xmlns:a16="http://schemas.microsoft.com/office/drawing/2014/main" id="{00000000-0008-0000-0100-0000E2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7" name="直線コネクタ 4066">
                <a:extLst>
                  <a:ext uri="{FF2B5EF4-FFF2-40B4-BE49-F238E27FC236}">
                    <a16:creationId xmlns:a16="http://schemas.microsoft.com/office/drawing/2014/main" id="{00000000-0008-0000-0100-0000E3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8" name="直線コネクタ 4067">
                <a:extLst>
                  <a:ext uri="{FF2B5EF4-FFF2-40B4-BE49-F238E27FC236}">
                    <a16:creationId xmlns:a16="http://schemas.microsoft.com/office/drawing/2014/main" id="{00000000-0008-0000-0100-0000E4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9" name="直線コネクタ 4068">
                <a:extLst>
                  <a:ext uri="{FF2B5EF4-FFF2-40B4-BE49-F238E27FC236}">
                    <a16:creationId xmlns:a16="http://schemas.microsoft.com/office/drawing/2014/main" id="{00000000-0008-0000-0100-0000E5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0" name="直線コネクタ 4069">
                <a:extLst>
                  <a:ext uri="{FF2B5EF4-FFF2-40B4-BE49-F238E27FC236}">
                    <a16:creationId xmlns:a16="http://schemas.microsoft.com/office/drawing/2014/main" id="{00000000-0008-0000-0100-0000E6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1" name="直線コネクタ 4070">
                <a:extLst>
                  <a:ext uri="{FF2B5EF4-FFF2-40B4-BE49-F238E27FC236}">
                    <a16:creationId xmlns:a16="http://schemas.microsoft.com/office/drawing/2014/main" id="{00000000-0008-0000-0100-0000E7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72" name="直線コネクタ 4071">
                <a:extLst>
                  <a:ext uri="{FF2B5EF4-FFF2-40B4-BE49-F238E27FC236}">
                    <a16:creationId xmlns:a16="http://schemas.microsoft.com/office/drawing/2014/main" id="{00000000-0008-0000-0100-0000E8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97" name="グループ化 3996">
              <a:extLst>
                <a:ext uri="{FF2B5EF4-FFF2-40B4-BE49-F238E27FC236}">
                  <a16:creationId xmlns:a16="http://schemas.microsoft.com/office/drawing/2014/main" id="{00000000-0008-0000-0100-00009D0F0000}"/>
                </a:ext>
              </a:extLst>
            </xdr:cNvPr>
            <xdr:cNvGrpSpPr/>
          </xdr:nvGrpSpPr>
          <xdr:grpSpPr>
            <a:xfrm>
              <a:off x="2233477" y="61842"/>
              <a:ext cx="724129" cy="1419260"/>
              <a:chOff x="65691" y="61842"/>
              <a:chExt cx="724129" cy="1419260"/>
            </a:xfrm>
          </xdr:grpSpPr>
          <xdr:cxnSp macro="">
            <xdr:nvCxnSpPr>
              <xdr:cNvPr id="4053" name="直線コネクタ 4052">
                <a:extLst>
                  <a:ext uri="{FF2B5EF4-FFF2-40B4-BE49-F238E27FC236}">
                    <a16:creationId xmlns:a16="http://schemas.microsoft.com/office/drawing/2014/main" id="{00000000-0008-0000-0100-0000D5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4" name="直線コネクタ 4053">
                <a:extLst>
                  <a:ext uri="{FF2B5EF4-FFF2-40B4-BE49-F238E27FC236}">
                    <a16:creationId xmlns:a16="http://schemas.microsoft.com/office/drawing/2014/main" id="{00000000-0008-0000-0100-0000D6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5" name="直線コネクタ 4054">
                <a:extLst>
                  <a:ext uri="{FF2B5EF4-FFF2-40B4-BE49-F238E27FC236}">
                    <a16:creationId xmlns:a16="http://schemas.microsoft.com/office/drawing/2014/main" id="{00000000-0008-0000-0100-0000D7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6" name="直線コネクタ 4055">
                <a:extLst>
                  <a:ext uri="{FF2B5EF4-FFF2-40B4-BE49-F238E27FC236}">
                    <a16:creationId xmlns:a16="http://schemas.microsoft.com/office/drawing/2014/main" id="{00000000-0008-0000-0100-0000D8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7" name="直線コネクタ 4056">
                <a:extLst>
                  <a:ext uri="{FF2B5EF4-FFF2-40B4-BE49-F238E27FC236}">
                    <a16:creationId xmlns:a16="http://schemas.microsoft.com/office/drawing/2014/main" id="{00000000-0008-0000-0100-0000D9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8" name="直線コネクタ 4057">
                <a:extLst>
                  <a:ext uri="{FF2B5EF4-FFF2-40B4-BE49-F238E27FC236}">
                    <a16:creationId xmlns:a16="http://schemas.microsoft.com/office/drawing/2014/main" id="{00000000-0008-0000-0100-0000DA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9" name="直線コネクタ 4058">
                <a:extLst>
                  <a:ext uri="{FF2B5EF4-FFF2-40B4-BE49-F238E27FC236}">
                    <a16:creationId xmlns:a16="http://schemas.microsoft.com/office/drawing/2014/main" id="{00000000-0008-0000-0100-0000DB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0" name="直線コネクタ 4059">
                <a:extLst>
                  <a:ext uri="{FF2B5EF4-FFF2-40B4-BE49-F238E27FC236}">
                    <a16:creationId xmlns:a16="http://schemas.microsoft.com/office/drawing/2014/main" id="{00000000-0008-0000-0100-0000DC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1" name="直線コネクタ 4060">
                <a:extLst>
                  <a:ext uri="{FF2B5EF4-FFF2-40B4-BE49-F238E27FC236}">
                    <a16:creationId xmlns:a16="http://schemas.microsoft.com/office/drawing/2014/main" id="{00000000-0008-0000-0100-0000DD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62" name="直線コネクタ 4061">
                <a:extLst>
                  <a:ext uri="{FF2B5EF4-FFF2-40B4-BE49-F238E27FC236}">
                    <a16:creationId xmlns:a16="http://schemas.microsoft.com/office/drawing/2014/main" id="{00000000-0008-0000-0100-0000DE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98" name="グループ化 3997">
              <a:extLst>
                <a:ext uri="{FF2B5EF4-FFF2-40B4-BE49-F238E27FC236}">
                  <a16:creationId xmlns:a16="http://schemas.microsoft.com/office/drawing/2014/main" id="{00000000-0008-0000-0100-00009E0F0000}"/>
                </a:ext>
              </a:extLst>
            </xdr:cNvPr>
            <xdr:cNvGrpSpPr/>
          </xdr:nvGrpSpPr>
          <xdr:grpSpPr>
            <a:xfrm>
              <a:off x="2954530" y="61842"/>
              <a:ext cx="724504" cy="1419260"/>
              <a:chOff x="65691" y="61842"/>
              <a:chExt cx="724129" cy="1419260"/>
            </a:xfrm>
          </xdr:grpSpPr>
          <xdr:cxnSp macro="">
            <xdr:nvCxnSpPr>
              <xdr:cNvPr id="4043" name="直線コネクタ 4042">
                <a:extLst>
                  <a:ext uri="{FF2B5EF4-FFF2-40B4-BE49-F238E27FC236}">
                    <a16:creationId xmlns:a16="http://schemas.microsoft.com/office/drawing/2014/main" id="{00000000-0008-0000-0100-0000CB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4" name="直線コネクタ 4043">
                <a:extLst>
                  <a:ext uri="{FF2B5EF4-FFF2-40B4-BE49-F238E27FC236}">
                    <a16:creationId xmlns:a16="http://schemas.microsoft.com/office/drawing/2014/main" id="{00000000-0008-0000-0100-0000CC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5" name="直線コネクタ 4044">
                <a:extLst>
                  <a:ext uri="{FF2B5EF4-FFF2-40B4-BE49-F238E27FC236}">
                    <a16:creationId xmlns:a16="http://schemas.microsoft.com/office/drawing/2014/main" id="{00000000-0008-0000-0100-0000CD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6" name="直線コネクタ 4045">
                <a:extLst>
                  <a:ext uri="{FF2B5EF4-FFF2-40B4-BE49-F238E27FC236}">
                    <a16:creationId xmlns:a16="http://schemas.microsoft.com/office/drawing/2014/main" id="{00000000-0008-0000-0100-0000CE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7" name="直線コネクタ 4046">
                <a:extLst>
                  <a:ext uri="{FF2B5EF4-FFF2-40B4-BE49-F238E27FC236}">
                    <a16:creationId xmlns:a16="http://schemas.microsoft.com/office/drawing/2014/main" id="{00000000-0008-0000-0100-0000CF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8" name="直線コネクタ 4047">
                <a:extLst>
                  <a:ext uri="{FF2B5EF4-FFF2-40B4-BE49-F238E27FC236}">
                    <a16:creationId xmlns:a16="http://schemas.microsoft.com/office/drawing/2014/main" id="{00000000-0008-0000-0100-0000D0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9" name="直線コネクタ 4048">
                <a:extLst>
                  <a:ext uri="{FF2B5EF4-FFF2-40B4-BE49-F238E27FC236}">
                    <a16:creationId xmlns:a16="http://schemas.microsoft.com/office/drawing/2014/main" id="{00000000-0008-0000-0100-0000D1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0" name="直線コネクタ 4049">
                <a:extLst>
                  <a:ext uri="{FF2B5EF4-FFF2-40B4-BE49-F238E27FC236}">
                    <a16:creationId xmlns:a16="http://schemas.microsoft.com/office/drawing/2014/main" id="{00000000-0008-0000-0100-0000D2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1" name="直線コネクタ 4050">
                <a:extLst>
                  <a:ext uri="{FF2B5EF4-FFF2-40B4-BE49-F238E27FC236}">
                    <a16:creationId xmlns:a16="http://schemas.microsoft.com/office/drawing/2014/main" id="{00000000-0008-0000-0100-0000D3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52" name="直線コネクタ 4051">
                <a:extLst>
                  <a:ext uri="{FF2B5EF4-FFF2-40B4-BE49-F238E27FC236}">
                    <a16:creationId xmlns:a16="http://schemas.microsoft.com/office/drawing/2014/main" id="{00000000-0008-0000-0100-0000D4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99" name="グループ化 3998">
              <a:extLst>
                <a:ext uri="{FF2B5EF4-FFF2-40B4-BE49-F238E27FC236}">
                  <a16:creationId xmlns:a16="http://schemas.microsoft.com/office/drawing/2014/main" id="{00000000-0008-0000-0100-00009F0F0000}"/>
                </a:ext>
              </a:extLst>
            </xdr:cNvPr>
            <xdr:cNvGrpSpPr/>
          </xdr:nvGrpSpPr>
          <xdr:grpSpPr>
            <a:xfrm>
              <a:off x="3676750" y="61842"/>
              <a:ext cx="725145" cy="1419260"/>
              <a:chOff x="65691" y="61842"/>
              <a:chExt cx="724129" cy="1419260"/>
            </a:xfrm>
          </xdr:grpSpPr>
          <xdr:cxnSp macro="">
            <xdr:nvCxnSpPr>
              <xdr:cNvPr id="4033" name="直線コネクタ 4032">
                <a:extLst>
                  <a:ext uri="{FF2B5EF4-FFF2-40B4-BE49-F238E27FC236}">
                    <a16:creationId xmlns:a16="http://schemas.microsoft.com/office/drawing/2014/main" id="{00000000-0008-0000-0100-0000C1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4" name="直線コネクタ 4033">
                <a:extLst>
                  <a:ext uri="{FF2B5EF4-FFF2-40B4-BE49-F238E27FC236}">
                    <a16:creationId xmlns:a16="http://schemas.microsoft.com/office/drawing/2014/main" id="{00000000-0008-0000-0100-0000C2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5" name="直線コネクタ 4034">
                <a:extLst>
                  <a:ext uri="{FF2B5EF4-FFF2-40B4-BE49-F238E27FC236}">
                    <a16:creationId xmlns:a16="http://schemas.microsoft.com/office/drawing/2014/main" id="{00000000-0008-0000-0100-0000C3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6" name="直線コネクタ 4035">
                <a:extLst>
                  <a:ext uri="{FF2B5EF4-FFF2-40B4-BE49-F238E27FC236}">
                    <a16:creationId xmlns:a16="http://schemas.microsoft.com/office/drawing/2014/main" id="{00000000-0008-0000-0100-0000C4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7" name="直線コネクタ 4036">
                <a:extLst>
                  <a:ext uri="{FF2B5EF4-FFF2-40B4-BE49-F238E27FC236}">
                    <a16:creationId xmlns:a16="http://schemas.microsoft.com/office/drawing/2014/main" id="{00000000-0008-0000-0100-0000C5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8" name="直線コネクタ 4037">
                <a:extLst>
                  <a:ext uri="{FF2B5EF4-FFF2-40B4-BE49-F238E27FC236}">
                    <a16:creationId xmlns:a16="http://schemas.microsoft.com/office/drawing/2014/main" id="{00000000-0008-0000-0100-0000C6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9" name="直線コネクタ 4038">
                <a:extLst>
                  <a:ext uri="{FF2B5EF4-FFF2-40B4-BE49-F238E27FC236}">
                    <a16:creationId xmlns:a16="http://schemas.microsoft.com/office/drawing/2014/main" id="{00000000-0008-0000-0100-0000C7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0" name="直線コネクタ 4039">
                <a:extLst>
                  <a:ext uri="{FF2B5EF4-FFF2-40B4-BE49-F238E27FC236}">
                    <a16:creationId xmlns:a16="http://schemas.microsoft.com/office/drawing/2014/main" id="{00000000-0008-0000-0100-0000C8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1" name="直線コネクタ 4040">
                <a:extLst>
                  <a:ext uri="{FF2B5EF4-FFF2-40B4-BE49-F238E27FC236}">
                    <a16:creationId xmlns:a16="http://schemas.microsoft.com/office/drawing/2014/main" id="{00000000-0008-0000-0100-0000C9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42" name="直線コネクタ 4041">
                <a:extLst>
                  <a:ext uri="{FF2B5EF4-FFF2-40B4-BE49-F238E27FC236}">
                    <a16:creationId xmlns:a16="http://schemas.microsoft.com/office/drawing/2014/main" id="{00000000-0008-0000-0100-0000CA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00" name="グループ化 3999">
              <a:extLst>
                <a:ext uri="{FF2B5EF4-FFF2-40B4-BE49-F238E27FC236}">
                  <a16:creationId xmlns:a16="http://schemas.microsoft.com/office/drawing/2014/main" id="{00000000-0008-0000-0100-0000A00F0000}"/>
                </a:ext>
              </a:extLst>
            </xdr:cNvPr>
            <xdr:cNvGrpSpPr/>
          </xdr:nvGrpSpPr>
          <xdr:grpSpPr>
            <a:xfrm>
              <a:off x="4399346" y="61842"/>
              <a:ext cx="724504" cy="1419260"/>
              <a:chOff x="65691" y="61842"/>
              <a:chExt cx="724129" cy="1419260"/>
            </a:xfrm>
          </xdr:grpSpPr>
          <xdr:cxnSp macro="">
            <xdr:nvCxnSpPr>
              <xdr:cNvPr id="4023" name="直線コネクタ 4022">
                <a:extLst>
                  <a:ext uri="{FF2B5EF4-FFF2-40B4-BE49-F238E27FC236}">
                    <a16:creationId xmlns:a16="http://schemas.microsoft.com/office/drawing/2014/main" id="{00000000-0008-0000-0100-0000B7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4" name="直線コネクタ 4023">
                <a:extLst>
                  <a:ext uri="{FF2B5EF4-FFF2-40B4-BE49-F238E27FC236}">
                    <a16:creationId xmlns:a16="http://schemas.microsoft.com/office/drawing/2014/main" id="{00000000-0008-0000-0100-0000B8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5" name="直線コネクタ 4024">
                <a:extLst>
                  <a:ext uri="{FF2B5EF4-FFF2-40B4-BE49-F238E27FC236}">
                    <a16:creationId xmlns:a16="http://schemas.microsoft.com/office/drawing/2014/main" id="{00000000-0008-0000-0100-0000B9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6" name="直線コネクタ 4025">
                <a:extLst>
                  <a:ext uri="{FF2B5EF4-FFF2-40B4-BE49-F238E27FC236}">
                    <a16:creationId xmlns:a16="http://schemas.microsoft.com/office/drawing/2014/main" id="{00000000-0008-0000-0100-0000BA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7" name="直線コネクタ 4026">
                <a:extLst>
                  <a:ext uri="{FF2B5EF4-FFF2-40B4-BE49-F238E27FC236}">
                    <a16:creationId xmlns:a16="http://schemas.microsoft.com/office/drawing/2014/main" id="{00000000-0008-0000-0100-0000BB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8" name="直線コネクタ 4027">
                <a:extLst>
                  <a:ext uri="{FF2B5EF4-FFF2-40B4-BE49-F238E27FC236}">
                    <a16:creationId xmlns:a16="http://schemas.microsoft.com/office/drawing/2014/main" id="{00000000-0008-0000-0100-0000BC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9" name="直線コネクタ 4028">
                <a:extLst>
                  <a:ext uri="{FF2B5EF4-FFF2-40B4-BE49-F238E27FC236}">
                    <a16:creationId xmlns:a16="http://schemas.microsoft.com/office/drawing/2014/main" id="{00000000-0008-0000-0100-0000BD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0" name="直線コネクタ 4029">
                <a:extLst>
                  <a:ext uri="{FF2B5EF4-FFF2-40B4-BE49-F238E27FC236}">
                    <a16:creationId xmlns:a16="http://schemas.microsoft.com/office/drawing/2014/main" id="{00000000-0008-0000-0100-0000BE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1" name="直線コネクタ 4030">
                <a:extLst>
                  <a:ext uri="{FF2B5EF4-FFF2-40B4-BE49-F238E27FC236}">
                    <a16:creationId xmlns:a16="http://schemas.microsoft.com/office/drawing/2014/main" id="{00000000-0008-0000-0100-0000BF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32" name="直線コネクタ 4031">
                <a:extLst>
                  <a:ext uri="{FF2B5EF4-FFF2-40B4-BE49-F238E27FC236}">
                    <a16:creationId xmlns:a16="http://schemas.microsoft.com/office/drawing/2014/main" id="{00000000-0008-0000-0100-0000C0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01" name="グループ化 4000">
              <a:extLst>
                <a:ext uri="{FF2B5EF4-FFF2-40B4-BE49-F238E27FC236}">
                  <a16:creationId xmlns:a16="http://schemas.microsoft.com/office/drawing/2014/main" id="{00000000-0008-0000-0100-0000A10F0000}"/>
                </a:ext>
              </a:extLst>
            </xdr:cNvPr>
            <xdr:cNvGrpSpPr/>
          </xdr:nvGrpSpPr>
          <xdr:grpSpPr>
            <a:xfrm>
              <a:off x="5125140" y="61842"/>
              <a:ext cx="721240" cy="1419260"/>
              <a:chOff x="65691" y="61842"/>
              <a:chExt cx="724129" cy="1419260"/>
            </a:xfrm>
          </xdr:grpSpPr>
          <xdr:cxnSp macro="">
            <xdr:nvCxnSpPr>
              <xdr:cNvPr id="4013" name="直線コネクタ 4012">
                <a:extLst>
                  <a:ext uri="{FF2B5EF4-FFF2-40B4-BE49-F238E27FC236}">
                    <a16:creationId xmlns:a16="http://schemas.microsoft.com/office/drawing/2014/main" id="{00000000-0008-0000-0100-0000AD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4" name="直線コネクタ 4013">
                <a:extLst>
                  <a:ext uri="{FF2B5EF4-FFF2-40B4-BE49-F238E27FC236}">
                    <a16:creationId xmlns:a16="http://schemas.microsoft.com/office/drawing/2014/main" id="{00000000-0008-0000-0100-0000AE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5" name="直線コネクタ 4014">
                <a:extLst>
                  <a:ext uri="{FF2B5EF4-FFF2-40B4-BE49-F238E27FC236}">
                    <a16:creationId xmlns:a16="http://schemas.microsoft.com/office/drawing/2014/main" id="{00000000-0008-0000-0100-0000AF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6" name="直線コネクタ 4015">
                <a:extLst>
                  <a:ext uri="{FF2B5EF4-FFF2-40B4-BE49-F238E27FC236}">
                    <a16:creationId xmlns:a16="http://schemas.microsoft.com/office/drawing/2014/main" id="{00000000-0008-0000-0100-0000B0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7" name="直線コネクタ 4016">
                <a:extLst>
                  <a:ext uri="{FF2B5EF4-FFF2-40B4-BE49-F238E27FC236}">
                    <a16:creationId xmlns:a16="http://schemas.microsoft.com/office/drawing/2014/main" id="{00000000-0008-0000-0100-0000B1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8" name="直線コネクタ 4017">
                <a:extLst>
                  <a:ext uri="{FF2B5EF4-FFF2-40B4-BE49-F238E27FC236}">
                    <a16:creationId xmlns:a16="http://schemas.microsoft.com/office/drawing/2014/main" id="{00000000-0008-0000-0100-0000B2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9" name="直線コネクタ 4018">
                <a:extLst>
                  <a:ext uri="{FF2B5EF4-FFF2-40B4-BE49-F238E27FC236}">
                    <a16:creationId xmlns:a16="http://schemas.microsoft.com/office/drawing/2014/main" id="{00000000-0008-0000-0100-0000B3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0" name="直線コネクタ 4019">
                <a:extLst>
                  <a:ext uri="{FF2B5EF4-FFF2-40B4-BE49-F238E27FC236}">
                    <a16:creationId xmlns:a16="http://schemas.microsoft.com/office/drawing/2014/main" id="{00000000-0008-0000-0100-0000B4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1" name="直線コネクタ 4020">
                <a:extLst>
                  <a:ext uri="{FF2B5EF4-FFF2-40B4-BE49-F238E27FC236}">
                    <a16:creationId xmlns:a16="http://schemas.microsoft.com/office/drawing/2014/main" id="{00000000-0008-0000-0100-0000B5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22" name="直線コネクタ 4021">
                <a:extLst>
                  <a:ext uri="{FF2B5EF4-FFF2-40B4-BE49-F238E27FC236}">
                    <a16:creationId xmlns:a16="http://schemas.microsoft.com/office/drawing/2014/main" id="{00000000-0008-0000-0100-0000B6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002" name="グループ化 4001">
              <a:extLst>
                <a:ext uri="{FF2B5EF4-FFF2-40B4-BE49-F238E27FC236}">
                  <a16:creationId xmlns:a16="http://schemas.microsoft.com/office/drawing/2014/main" id="{00000000-0008-0000-0100-0000A20F0000}"/>
                </a:ext>
              </a:extLst>
            </xdr:cNvPr>
            <xdr:cNvGrpSpPr/>
          </xdr:nvGrpSpPr>
          <xdr:grpSpPr>
            <a:xfrm>
              <a:off x="5848198" y="61842"/>
              <a:ext cx="721239" cy="1419260"/>
              <a:chOff x="65691" y="61842"/>
              <a:chExt cx="724129" cy="1419260"/>
            </a:xfrm>
          </xdr:grpSpPr>
          <xdr:cxnSp macro="">
            <xdr:nvCxnSpPr>
              <xdr:cNvPr id="4003" name="直線コネクタ 4002">
                <a:extLst>
                  <a:ext uri="{FF2B5EF4-FFF2-40B4-BE49-F238E27FC236}">
                    <a16:creationId xmlns:a16="http://schemas.microsoft.com/office/drawing/2014/main" id="{00000000-0008-0000-0100-0000A3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04" name="直線コネクタ 4003">
                <a:extLst>
                  <a:ext uri="{FF2B5EF4-FFF2-40B4-BE49-F238E27FC236}">
                    <a16:creationId xmlns:a16="http://schemas.microsoft.com/office/drawing/2014/main" id="{00000000-0008-0000-0100-0000A4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05" name="直線コネクタ 4004">
                <a:extLst>
                  <a:ext uri="{FF2B5EF4-FFF2-40B4-BE49-F238E27FC236}">
                    <a16:creationId xmlns:a16="http://schemas.microsoft.com/office/drawing/2014/main" id="{00000000-0008-0000-0100-0000A5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06" name="直線コネクタ 4005">
                <a:extLst>
                  <a:ext uri="{FF2B5EF4-FFF2-40B4-BE49-F238E27FC236}">
                    <a16:creationId xmlns:a16="http://schemas.microsoft.com/office/drawing/2014/main" id="{00000000-0008-0000-0100-0000A6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07" name="直線コネクタ 4006">
                <a:extLst>
                  <a:ext uri="{FF2B5EF4-FFF2-40B4-BE49-F238E27FC236}">
                    <a16:creationId xmlns:a16="http://schemas.microsoft.com/office/drawing/2014/main" id="{00000000-0008-0000-0100-0000A7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08" name="直線コネクタ 4007">
                <a:extLst>
                  <a:ext uri="{FF2B5EF4-FFF2-40B4-BE49-F238E27FC236}">
                    <a16:creationId xmlns:a16="http://schemas.microsoft.com/office/drawing/2014/main" id="{00000000-0008-0000-0100-0000A8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09" name="直線コネクタ 4008">
                <a:extLst>
                  <a:ext uri="{FF2B5EF4-FFF2-40B4-BE49-F238E27FC236}">
                    <a16:creationId xmlns:a16="http://schemas.microsoft.com/office/drawing/2014/main" id="{00000000-0008-0000-0100-0000A9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0" name="直線コネクタ 4009">
                <a:extLst>
                  <a:ext uri="{FF2B5EF4-FFF2-40B4-BE49-F238E27FC236}">
                    <a16:creationId xmlns:a16="http://schemas.microsoft.com/office/drawing/2014/main" id="{00000000-0008-0000-0100-0000AA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1" name="直線コネクタ 4010">
                <a:extLst>
                  <a:ext uri="{FF2B5EF4-FFF2-40B4-BE49-F238E27FC236}">
                    <a16:creationId xmlns:a16="http://schemas.microsoft.com/office/drawing/2014/main" id="{00000000-0008-0000-0100-0000AB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012" name="直線コネクタ 4011">
                <a:extLst>
                  <a:ext uri="{FF2B5EF4-FFF2-40B4-BE49-F238E27FC236}">
                    <a16:creationId xmlns:a16="http://schemas.microsoft.com/office/drawing/2014/main" id="{00000000-0008-0000-0100-0000AC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3594" name="グループ化 3593">
            <a:extLst>
              <a:ext uri="{FF2B5EF4-FFF2-40B4-BE49-F238E27FC236}">
                <a16:creationId xmlns:a16="http://schemas.microsoft.com/office/drawing/2014/main" id="{00000000-0008-0000-0100-00000A0E0000}"/>
              </a:ext>
            </a:extLst>
          </xdr:cNvPr>
          <xdr:cNvGrpSpPr/>
        </xdr:nvGrpSpPr>
        <xdr:grpSpPr>
          <a:xfrm>
            <a:off x="72589" y="11125728"/>
            <a:ext cx="6836859" cy="1247200"/>
            <a:chOff x="65691" y="61842"/>
            <a:chExt cx="6503746" cy="1419260"/>
          </a:xfrm>
        </xdr:grpSpPr>
        <xdr:grpSp>
          <xdr:nvGrpSpPr>
            <xdr:cNvPr id="3895" name="グループ化 3894">
              <a:extLst>
                <a:ext uri="{FF2B5EF4-FFF2-40B4-BE49-F238E27FC236}">
                  <a16:creationId xmlns:a16="http://schemas.microsoft.com/office/drawing/2014/main" id="{00000000-0008-0000-0100-0000370F0000}"/>
                </a:ext>
              </a:extLst>
            </xdr:cNvPr>
            <xdr:cNvGrpSpPr/>
          </xdr:nvGrpSpPr>
          <xdr:grpSpPr>
            <a:xfrm>
              <a:off x="65691" y="61842"/>
              <a:ext cx="724129" cy="1419260"/>
              <a:chOff x="65691" y="61842"/>
              <a:chExt cx="724129" cy="1419260"/>
            </a:xfrm>
          </xdr:grpSpPr>
          <xdr:cxnSp macro="">
            <xdr:nvCxnSpPr>
              <xdr:cNvPr id="3984" name="直線コネクタ 3983">
                <a:extLst>
                  <a:ext uri="{FF2B5EF4-FFF2-40B4-BE49-F238E27FC236}">
                    <a16:creationId xmlns:a16="http://schemas.microsoft.com/office/drawing/2014/main" id="{00000000-0008-0000-0100-000090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5" name="直線コネクタ 3984">
                <a:extLst>
                  <a:ext uri="{FF2B5EF4-FFF2-40B4-BE49-F238E27FC236}">
                    <a16:creationId xmlns:a16="http://schemas.microsoft.com/office/drawing/2014/main" id="{00000000-0008-0000-0100-000091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6" name="直線コネクタ 3985">
                <a:extLst>
                  <a:ext uri="{FF2B5EF4-FFF2-40B4-BE49-F238E27FC236}">
                    <a16:creationId xmlns:a16="http://schemas.microsoft.com/office/drawing/2014/main" id="{00000000-0008-0000-0100-000092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7" name="直線コネクタ 3986">
                <a:extLst>
                  <a:ext uri="{FF2B5EF4-FFF2-40B4-BE49-F238E27FC236}">
                    <a16:creationId xmlns:a16="http://schemas.microsoft.com/office/drawing/2014/main" id="{00000000-0008-0000-0100-000093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8" name="直線コネクタ 3987">
                <a:extLst>
                  <a:ext uri="{FF2B5EF4-FFF2-40B4-BE49-F238E27FC236}">
                    <a16:creationId xmlns:a16="http://schemas.microsoft.com/office/drawing/2014/main" id="{00000000-0008-0000-0100-000094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9" name="直線コネクタ 3988">
                <a:extLst>
                  <a:ext uri="{FF2B5EF4-FFF2-40B4-BE49-F238E27FC236}">
                    <a16:creationId xmlns:a16="http://schemas.microsoft.com/office/drawing/2014/main" id="{00000000-0008-0000-0100-000095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90" name="直線コネクタ 3989">
                <a:extLst>
                  <a:ext uri="{FF2B5EF4-FFF2-40B4-BE49-F238E27FC236}">
                    <a16:creationId xmlns:a16="http://schemas.microsoft.com/office/drawing/2014/main" id="{00000000-0008-0000-0100-000096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91" name="直線コネクタ 3990">
                <a:extLst>
                  <a:ext uri="{FF2B5EF4-FFF2-40B4-BE49-F238E27FC236}">
                    <a16:creationId xmlns:a16="http://schemas.microsoft.com/office/drawing/2014/main" id="{00000000-0008-0000-0100-000097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92" name="直線コネクタ 3991">
                <a:extLst>
                  <a:ext uri="{FF2B5EF4-FFF2-40B4-BE49-F238E27FC236}">
                    <a16:creationId xmlns:a16="http://schemas.microsoft.com/office/drawing/2014/main" id="{00000000-0008-0000-0100-000098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93" name="直線コネクタ 3992">
                <a:extLst>
                  <a:ext uri="{FF2B5EF4-FFF2-40B4-BE49-F238E27FC236}">
                    <a16:creationId xmlns:a16="http://schemas.microsoft.com/office/drawing/2014/main" id="{00000000-0008-0000-0100-000099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96" name="グループ化 3895">
              <a:extLst>
                <a:ext uri="{FF2B5EF4-FFF2-40B4-BE49-F238E27FC236}">
                  <a16:creationId xmlns:a16="http://schemas.microsoft.com/office/drawing/2014/main" id="{00000000-0008-0000-0100-0000380F0000}"/>
                </a:ext>
              </a:extLst>
            </xdr:cNvPr>
            <xdr:cNvGrpSpPr/>
          </xdr:nvGrpSpPr>
          <xdr:grpSpPr>
            <a:xfrm>
              <a:off x="786741" y="61842"/>
              <a:ext cx="724506" cy="1419260"/>
              <a:chOff x="65691" y="61842"/>
              <a:chExt cx="724129" cy="1419260"/>
            </a:xfrm>
          </xdr:grpSpPr>
          <xdr:cxnSp macro="">
            <xdr:nvCxnSpPr>
              <xdr:cNvPr id="3974" name="直線コネクタ 3973">
                <a:extLst>
                  <a:ext uri="{FF2B5EF4-FFF2-40B4-BE49-F238E27FC236}">
                    <a16:creationId xmlns:a16="http://schemas.microsoft.com/office/drawing/2014/main" id="{00000000-0008-0000-0100-000086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5" name="直線コネクタ 3974">
                <a:extLst>
                  <a:ext uri="{FF2B5EF4-FFF2-40B4-BE49-F238E27FC236}">
                    <a16:creationId xmlns:a16="http://schemas.microsoft.com/office/drawing/2014/main" id="{00000000-0008-0000-0100-000087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6" name="直線コネクタ 3975">
                <a:extLst>
                  <a:ext uri="{FF2B5EF4-FFF2-40B4-BE49-F238E27FC236}">
                    <a16:creationId xmlns:a16="http://schemas.microsoft.com/office/drawing/2014/main" id="{00000000-0008-0000-0100-000088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7" name="直線コネクタ 3976">
                <a:extLst>
                  <a:ext uri="{FF2B5EF4-FFF2-40B4-BE49-F238E27FC236}">
                    <a16:creationId xmlns:a16="http://schemas.microsoft.com/office/drawing/2014/main" id="{00000000-0008-0000-0100-000089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8" name="直線コネクタ 3977">
                <a:extLst>
                  <a:ext uri="{FF2B5EF4-FFF2-40B4-BE49-F238E27FC236}">
                    <a16:creationId xmlns:a16="http://schemas.microsoft.com/office/drawing/2014/main" id="{00000000-0008-0000-0100-00008A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9" name="直線コネクタ 3978">
                <a:extLst>
                  <a:ext uri="{FF2B5EF4-FFF2-40B4-BE49-F238E27FC236}">
                    <a16:creationId xmlns:a16="http://schemas.microsoft.com/office/drawing/2014/main" id="{00000000-0008-0000-0100-00008B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0" name="直線コネクタ 3979">
                <a:extLst>
                  <a:ext uri="{FF2B5EF4-FFF2-40B4-BE49-F238E27FC236}">
                    <a16:creationId xmlns:a16="http://schemas.microsoft.com/office/drawing/2014/main" id="{00000000-0008-0000-0100-00008C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1" name="直線コネクタ 3980">
                <a:extLst>
                  <a:ext uri="{FF2B5EF4-FFF2-40B4-BE49-F238E27FC236}">
                    <a16:creationId xmlns:a16="http://schemas.microsoft.com/office/drawing/2014/main" id="{00000000-0008-0000-0100-00008D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2" name="直線コネクタ 3981">
                <a:extLst>
                  <a:ext uri="{FF2B5EF4-FFF2-40B4-BE49-F238E27FC236}">
                    <a16:creationId xmlns:a16="http://schemas.microsoft.com/office/drawing/2014/main" id="{00000000-0008-0000-0100-00008E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83" name="直線コネクタ 3982">
                <a:extLst>
                  <a:ext uri="{FF2B5EF4-FFF2-40B4-BE49-F238E27FC236}">
                    <a16:creationId xmlns:a16="http://schemas.microsoft.com/office/drawing/2014/main" id="{00000000-0008-0000-0100-00008F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97" name="グループ化 3896">
              <a:extLst>
                <a:ext uri="{FF2B5EF4-FFF2-40B4-BE49-F238E27FC236}">
                  <a16:creationId xmlns:a16="http://schemas.microsoft.com/office/drawing/2014/main" id="{00000000-0008-0000-0100-0000390F0000}"/>
                </a:ext>
              </a:extLst>
            </xdr:cNvPr>
            <xdr:cNvGrpSpPr/>
          </xdr:nvGrpSpPr>
          <xdr:grpSpPr>
            <a:xfrm>
              <a:off x="1508963" y="61842"/>
              <a:ext cx="724504" cy="1419260"/>
              <a:chOff x="65691" y="61842"/>
              <a:chExt cx="724129" cy="1419260"/>
            </a:xfrm>
          </xdr:grpSpPr>
          <xdr:cxnSp macro="">
            <xdr:nvCxnSpPr>
              <xdr:cNvPr id="3964" name="直線コネクタ 3963">
                <a:extLst>
                  <a:ext uri="{FF2B5EF4-FFF2-40B4-BE49-F238E27FC236}">
                    <a16:creationId xmlns:a16="http://schemas.microsoft.com/office/drawing/2014/main" id="{00000000-0008-0000-0100-00007C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5" name="直線コネクタ 3964">
                <a:extLst>
                  <a:ext uri="{FF2B5EF4-FFF2-40B4-BE49-F238E27FC236}">
                    <a16:creationId xmlns:a16="http://schemas.microsoft.com/office/drawing/2014/main" id="{00000000-0008-0000-0100-00007D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6" name="直線コネクタ 3965">
                <a:extLst>
                  <a:ext uri="{FF2B5EF4-FFF2-40B4-BE49-F238E27FC236}">
                    <a16:creationId xmlns:a16="http://schemas.microsoft.com/office/drawing/2014/main" id="{00000000-0008-0000-0100-00007E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7" name="直線コネクタ 3966">
                <a:extLst>
                  <a:ext uri="{FF2B5EF4-FFF2-40B4-BE49-F238E27FC236}">
                    <a16:creationId xmlns:a16="http://schemas.microsoft.com/office/drawing/2014/main" id="{00000000-0008-0000-0100-00007F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8" name="直線コネクタ 3967">
                <a:extLst>
                  <a:ext uri="{FF2B5EF4-FFF2-40B4-BE49-F238E27FC236}">
                    <a16:creationId xmlns:a16="http://schemas.microsoft.com/office/drawing/2014/main" id="{00000000-0008-0000-0100-000080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9" name="直線コネクタ 3968">
                <a:extLst>
                  <a:ext uri="{FF2B5EF4-FFF2-40B4-BE49-F238E27FC236}">
                    <a16:creationId xmlns:a16="http://schemas.microsoft.com/office/drawing/2014/main" id="{00000000-0008-0000-0100-000081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0" name="直線コネクタ 3969">
                <a:extLst>
                  <a:ext uri="{FF2B5EF4-FFF2-40B4-BE49-F238E27FC236}">
                    <a16:creationId xmlns:a16="http://schemas.microsoft.com/office/drawing/2014/main" id="{00000000-0008-0000-0100-000082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1" name="直線コネクタ 3970">
                <a:extLst>
                  <a:ext uri="{FF2B5EF4-FFF2-40B4-BE49-F238E27FC236}">
                    <a16:creationId xmlns:a16="http://schemas.microsoft.com/office/drawing/2014/main" id="{00000000-0008-0000-0100-000083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2" name="直線コネクタ 3971">
                <a:extLst>
                  <a:ext uri="{FF2B5EF4-FFF2-40B4-BE49-F238E27FC236}">
                    <a16:creationId xmlns:a16="http://schemas.microsoft.com/office/drawing/2014/main" id="{00000000-0008-0000-0100-000084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73" name="直線コネクタ 3972">
                <a:extLst>
                  <a:ext uri="{FF2B5EF4-FFF2-40B4-BE49-F238E27FC236}">
                    <a16:creationId xmlns:a16="http://schemas.microsoft.com/office/drawing/2014/main" id="{00000000-0008-0000-0100-000085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98" name="グループ化 3897">
              <a:extLst>
                <a:ext uri="{FF2B5EF4-FFF2-40B4-BE49-F238E27FC236}">
                  <a16:creationId xmlns:a16="http://schemas.microsoft.com/office/drawing/2014/main" id="{00000000-0008-0000-0100-00003A0F0000}"/>
                </a:ext>
              </a:extLst>
            </xdr:cNvPr>
            <xdr:cNvGrpSpPr/>
          </xdr:nvGrpSpPr>
          <xdr:grpSpPr>
            <a:xfrm>
              <a:off x="2233477" y="61842"/>
              <a:ext cx="724129" cy="1419260"/>
              <a:chOff x="65691" y="61842"/>
              <a:chExt cx="724129" cy="1419260"/>
            </a:xfrm>
          </xdr:grpSpPr>
          <xdr:cxnSp macro="">
            <xdr:nvCxnSpPr>
              <xdr:cNvPr id="3954" name="直線コネクタ 3953">
                <a:extLst>
                  <a:ext uri="{FF2B5EF4-FFF2-40B4-BE49-F238E27FC236}">
                    <a16:creationId xmlns:a16="http://schemas.microsoft.com/office/drawing/2014/main" id="{00000000-0008-0000-0100-000072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5" name="直線コネクタ 3954">
                <a:extLst>
                  <a:ext uri="{FF2B5EF4-FFF2-40B4-BE49-F238E27FC236}">
                    <a16:creationId xmlns:a16="http://schemas.microsoft.com/office/drawing/2014/main" id="{00000000-0008-0000-0100-000073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6" name="直線コネクタ 3955">
                <a:extLst>
                  <a:ext uri="{FF2B5EF4-FFF2-40B4-BE49-F238E27FC236}">
                    <a16:creationId xmlns:a16="http://schemas.microsoft.com/office/drawing/2014/main" id="{00000000-0008-0000-0100-000074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7" name="直線コネクタ 3956">
                <a:extLst>
                  <a:ext uri="{FF2B5EF4-FFF2-40B4-BE49-F238E27FC236}">
                    <a16:creationId xmlns:a16="http://schemas.microsoft.com/office/drawing/2014/main" id="{00000000-0008-0000-0100-000075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8" name="直線コネクタ 3957">
                <a:extLst>
                  <a:ext uri="{FF2B5EF4-FFF2-40B4-BE49-F238E27FC236}">
                    <a16:creationId xmlns:a16="http://schemas.microsoft.com/office/drawing/2014/main" id="{00000000-0008-0000-0100-000076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9" name="直線コネクタ 3958">
                <a:extLst>
                  <a:ext uri="{FF2B5EF4-FFF2-40B4-BE49-F238E27FC236}">
                    <a16:creationId xmlns:a16="http://schemas.microsoft.com/office/drawing/2014/main" id="{00000000-0008-0000-0100-000077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0" name="直線コネクタ 3959">
                <a:extLst>
                  <a:ext uri="{FF2B5EF4-FFF2-40B4-BE49-F238E27FC236}">
                    <a16:creationId xmlns:a16="http://schemas.microsoft.com/office/drawing/2014/main" id="{00000000-0008-0000-0100-000078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1" name="直線コネクタ 3960">
                <a:extLst>
                  <a:ext uri="{FF2B5EF4-FFF2-40B4-BE49-F238E27FC236}">
                    <a16:creationId xmlns:a16="http://schemas.microsoft.com/office/drawing/2014/main" id="{00000000-0008-0000-0100-000079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2" name="直線コネクタ 3961">
                <a:extLst>
                  <a:ext uri="{FF2B5EF4-FFF2-40B4-BE49-F238E27FC236}">
                    <a16:creationId xmlns:a16="http://schemas.microsoft.com/office/drawing/2014/main" id="{00000000-0008-0000-0100-00007A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63" name="直線コネクタ 3962">
                <a:extLst>
                  <a:ext uri="{FF2B5EF4-FFF2-40B4-BE49-F238E27FC236}">
                    <a16:creationId xmlns:a16="http://schemas.microsoft.com/office/drawing/2014/main" id="{00000000-0008-0000-0100-00007B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99" name="グループ化 3898">
              <a:extLst>
                <a:ext uri="{FF2B5EF4-FFF2-40B4-BE49-F238E27FC236}">
                  <a16:creationId xmlns:a16="http://schemas.microsoft.com/office/drawing/2014/main" id="{00000000-0008-0000-0100-00003B0F0000}"/>
                </a:ext>
              </a:extLst>
            </xdr:cNvPr>
            <xdr:cNvGrpSpPr/>
          </xdr:nvGrpSpPr>
          <xdr:grpSpPr>
            <a:xfrm>
              <a:off x="2954530" y="61842"/>
              <a:ext cx="724504" cy="1419260"/>
              <a:chOff x="65691" y="61842"/>
              <a:chExt cx="724129" cy="1419260"/>
            </a:xfrm>
          </xdr:grpSpPr>
          <xdr:cxnSp macro="">
            <xdr:nvCxnSpPr>
              <xdr:cNvPr id="3944" name="直線コネクタ 3943">
                <a:extLst>
                  <a:ext uri="{FF2B5EF4-FFF2-40B4-BE49-F238E27FC236}">
                    <a16:creationId xmlns:a16="http://schemas.microsoft.com/office/drawing/2014/main" id="{00000000-0008-0000-0100-000068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5" name="直線コネクタ 3944">
                <a:extLst>
                  <a:ext uri="{FF2B5EF4-FFF2-40B4-BE49-F238E27FC236}">
                    <a16:creationId xmlns:a16="http://schemas.microsoft.com/office/drawing/2014/main" id="{00000000-0008-0000-0100-000069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6" name="直線コネクタ 3945">
                <a:extLst>
                  <a:ext uri="{FF2B5EF4-FFF2-40B4-BE49-F238E27FC236}">
                    <a16:creationId xmlns:a16="http://schemas.microsoft.com/office/drawing/2014/main" id="{00000000-0008-0000-0100-00006A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7" name="直線コネクタ 3946">
                <a:extLst>
                  <a:ext uri="{FF2B5EF4-FFF2-40B4-BE49-F238E27FC236}">
                    <a16:creationId xmlns:a16="http://schemas.microsoft.com/office/drawing/2014/main" id="{00000000-0008-0000-0100-00006B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8" name="直線コネクタ 3947">
                <a:extLst>
                  <a:ext uri="{FF2B5EF4-FFF2-40B4-BE49-F238E27FC236}">
                    <a16:creationId xmlns:a16="http://schemas.microsoft.com/office/drawing/2014/main" id="{00000000-0008-0000-0100-00006C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9" name="直線コネクタ 3948">
                <a:extLst>
                  <a:ext uri="{FF2B5EF4-FFF2-40B4-BE49-F238E27FC236}">
                    <a16:creationId xmlns:a16="http://schemas.microsoft.com/office/drawing/2014/main" id="{00000000-0008-0000-0100-00006D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0" name="直線コネクタ 3949">
                <a:extLst>
                  <a:ext uri="{FF2B5EF4-FFF2-40B4-BE49-F238E27FC236}">
                    <a16:creationId xmlns:a16="http://schemas.microsoft.com/office/drawing/2014/main" id="{00000000-0008-0000-0100-00006E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1" name="直線コネクタ 3950">
                <a:extLst>
                  <a:ext uri="{FF2B5EF4-FFF2-40B4-BE49-F238E27FC236}">
                    <a16:creationId xmlns:a16="http://schemas.microsoft.com/office/drawing/2014/main" id="{00000000-0008-0000-0100-00006F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2" name="直線コネクタ 3951">
                <a:extLst>
                  <a:ext uri="{FF2B5EF4-FFF2-40B4-BE49-F238E27FC236}">
                    <a16:creationId xmlns:a16="http://schemas.microsoft.com/office/drawing/2014/main" id="{00000000-0008-0000-0100-000070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53" name="直線コネクタ 3952">
                <a:extLst>
                  <a:ext uri="{FF2B5EF4-FFF2-40B4-BE49-F238E27FC236}">
                    <a16:creationId xmlns:a16="http://schemas.microsoft.com/office/drawing/2014/main" id="{00000000-0008-0000-0100-000071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00" name="グループ化 3899">
              <a:extLst>
                <a:ext uri="{FF2B5EF4-FFF2-40B4-BE49-F238E27FC236}">
                  <a16:creationId xmlns:a16="http://schemas.microsoft.com/office/drawing/2014/main" id="{00000000-0008-0000-0100-00003C0F0000}"/>
                </a:ext>
              </a:extLst>
            </xdr:cNvPr>
            <xdr:cNvGrpSpPr/>
          </xdr:nvGrpSpPr>
          <xdr:grpSpPr>
            <a:xfrm>
              <a:off x="3676750" y="61842"/>
              <a:ext cx="725145" cy="1419260"/>
              <a:chOff x="65691" y="61842"/>
              <a:chExt cx="724129" cy="1419260"/>
            </a:xfrm>
          </xdr:grpSpPr>
          <xdr:cxnSp macro="">
            <xdr:nvCxnSpPr>
              <xdr:cNvPr id="3934" name="直線コネクタ 3933">
                <a:extLst>
                  <a:ext uri="{FF2B5EF4-FFF2-40B4-BE49-F238E27FC236}">
                    <a16:creationId xmlns:a16="http://schemas.microsoft.com/office/drawing/2014/main" id="{00000000-0008-0000-0100-00005E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5" name="直線コネクタ 3934">
                <a:extLst>
                  <a:ext uri="{FF2B5EF4-FFF2-40B4-BE49-F238E27FC236}">
                    <a16:creationId xmlns:a16="http://schemas.microsoft.com/office/drawing/2014/main" id="{00000000-0008-0000-0100-00005F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6" name="直線コネクタ 3935">
                <a:extLst>
                  <a:ext uri="{FF2B5EF4-FFF2-40B4-BE49-F238E27FC236}">
                    <a16:creationId xmlns:a16="http://schemas.microsoft.com/office/drawing/2014/main" id="{00000000-0008-0000-0100-000060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7" name="直線コネクタ 3936">
                <a:extLst>
                  <a:ext uri="{FF2B5EF4-FFF2-40B4-BE49-F238E27FC236}">
                    <a16:creationId xmlns:a16="http://schemas.microsoft.com/office/drawing/2014/main" id="{00000000-0008-0000-0100-000061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8" name="直線コネクタ 3937">
                <a:extLst>
                  <a:ext uri="{FF2B5EF4-FFF2-40B4-BE49-F238E27FC236}">
                    <a16:creationId xmlns:a16="http://schemas.microsoft.com/office/drawing/2014/main" id="{00000000-0008-0000-0100-000062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9" name="直線コネクタ 3938">
                <a:extLst>
                  <a:ext uri="{FF2B5EF4-FFF2-40B4-BE49-F238E27FC236}">
                    <a16:creationId xmlns:a16="http://schemas.microsoft.com/office/drawing/2014/main" id="{00000000-0008-0000-0100-000063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0" name="直線コネクタ 3939">
                <a:extLst>
                  <a:ext uri="{FF2B5EF4-FFF2-40B4-BE49-F238E27FC236}">
                    <a16:creationId xmlns:a16="http://schemas.microsoft.com/office/drawing/2014/main" id="{00000000-0008-0000-0100-000064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1" name="直線コネクタ 3940">
                <a:extLst>
                  <a:ext uri="{FF2B5EF4-FFF2-40B4-BE49-F238E27FC236}">
                    <a16:creationId xmlns:a16="http://schemas.microsoft.com/office/drawing/2014/main" id="{00000000-0008-0000-0100-000065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2" name="直線コネクタ 3941">
                <a:extLst>
                  <a:ext uri="{FF2B5EF4-FFF2-40B4-BE49-F238E27FC236}">
                    <a16:creationId xmlns:a16="http://schemas.microsoft.com/office/drawing/2014/main" id="{00000000-0008-0000-0100-000066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43" name="直線コネクタ 3942">
                <a:extLst>
                  <a:ext uri="{FF2B5EF4-FFF2-40B4-BE49-F238E27FC236}">
                    <a16:creationId xmlns:a16="http://schemas.microsoft.com/office/drawing/2014/main" id="{00000000-0008-0000-0100-000067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01" name="グループ化 3900">
              <a:extLst>
                <a:ext uri="{FF2B5EF4-FFF2-40B4-BE49-F238E27FC236}">
                  <a16:creationId xmlns:a16="http://schemas.microsoft.com/office/drawing/2014/main" id="{00000000-0008-0000-0100-00003D0F0000}"/>
                </a:ext>
              </a:extLst>
            </xdr:cNvPr>
            <xdr:cNvGrpSpPr/>
          </xdr:nvGrpSpPr>
          <xdr:grpSpPr>
            <a:xfrm>
              <a:off x="4399346" y="61842"/>
              <a:ext cx="724504" cy="1419260"/>
              <a:chOff x="65691" y="61842"/>
              <a:chExt cx="724129" cy="1419260"/>
            </a:xfrm>
          </xdr:grpSpPr>
          <xdr:cxnSp macro="">
            <xdr:nvCxnSpPr>
              <xdr:cNvPr id="3924" name="直線コネクタ 3923">
                <a:extLst>
                  <a:ext uri="{FF2B5EF4-FFF2-40B4-BE49-F238E27FC236}">
                    <a16:creationId xmlns:a16="http://schemas.microsoft.com/office/drawing/2014/main" id="{00000000-0008-0000-0100-000054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5" name="直線コネクタ 3924">
                <a:extLst>
                  <a:ext uri="{FF2B5EF4-FFF2-40B4-BE49-F238E27FC236}">
                    <a16:creationId xmlns:a16="http://schemas.microsoft.com/office/drawing/2014/main" id="{00000000-0008-0000-0100-000055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6" name="直線コネクタ 3925">
                <a:extLst>
                  <a:ext uri="{FF2B5EF4-FFF2-40B4-BE49-F238E27FC236}">
                    <a16:creationId xmlns:a16="http://schemas.microsoft.com/office/drawing/2014/main" id="{00000000-0008-0000-0100-000056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7" name="直線コネクタ 3926">
                <a:extLst>
                  <a:ext uri="{FF2B5EF4-FFF2-40B4-BE49-F238E27FC236}">
                    <a16:creationId xmlns:a16="http://schemas.microsoft.com/office/drawing/2014/main" id="{00000000-0008-0000-0100-000057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8" name="直線コネクタ 3927">
                <a:extLst>
                  <a:ext uri="{FF2B5EF4-FFF2-40B4-BE49-F238E27FC236}">
                    <a16:creationId xmlns:a16="http://schemas.microsoft.com/office/drawing/2014/main" id="{00000000-0008-0000-0100-000058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9" name="直線コネクタ 3928">
                <a:extLst>
                  <a:ext uri="{FF2B5EF4-FFF2-40B4-BE49-F238E27FC236}">
                    <a16:creationId xmlns:a16="http://schemas.microsoft.com/office/drawing/2014/main" id="{00000000-0008-0000-0100-000059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0" name="直線コネクタ 3929">
                <a:extLst>
                  <a:ext uri="{FF2B5EF4-FFF2-40B4-BE49-F238E27FC236}">
                    <a16:creationId xmlns:a16="http://schemas.microsoft.com/office/drawing/2014/main" id="{00000000-0008-0000-0100-00005A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1" name="直線コネクタ 3930">
                <a:extLst>
                  <a:ext uri="{FF2B5EF4-FFF2-40B4-BE49-F238E27FC236}">
                    <a16:creationId xmlns:a16="http://schemas.microsoft.com/office/drawing/2014/main" id="{00000000-0008-0000-0100-00005B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2" name="直線コネクタ 3931">
                <a:extLst>
                  <a:ext uri="{FF2B5EF4-FFF2-40B4-BE49-F238E27FC236}">
                    <a16:creationId xmlns:a16="http://schemas.microsoft.com/office/drawing/2014/main" id="{00000000-0008-0000-0100-00005C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33" name="直線コネクタ 3932">
                <a:extLst>
                  <a:ext uri="{FF2B5EF4-FFF2-40B4-BE49-F238E27FC236}">
                    <a16:creationId xmlns:a16="http://schemas.microsoft.com/office/drawing/2014/main" id="{00000000-0008-0000-0100-00005D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02" name="グループ化 3901">
              <a:extLst>
                <a:ext uri="{FF2B5EF4-FFF2-40B4-BE49-F238E27FC236}">
                  <a16:creationId xmlns:a16="http://schemas.microsoft.com/office/drawing/2014/main" id="{00000000-0008-0000-0100-00003E0F0000}"/>
                </a:ext>
              </a:extLst>
            </xdr:cNvPr>
            <xdr:cNvGrpSpPr/>
          </xdr:nvGrpSpPr>
          <xdr:grpSpPr>
            <a:xfrm>
              <a:off x="5125140" y="61842"/>
              <a:ext cx="721240" cy="1419260"/>
              <a:chOff x="65691" y="61842"/>
              <a:chExt cx="724129" cy="1419260"/>
            </a:xfrm>
          </xdr:grpSpPr>
          <xdr:cxnSp macro="">
            <xdr:nvCxnSpPr>
              <xdr:cNvPr id="3914" name="直線コネクタ 3913">
                <a:extLst>
                  <a:ext uri="{FF2B5EF4-FFF2-40B4-BE49-F238E27FC236}">
                    <a16:creationId xmlns:a16="http://schemas.microsoft.com/office/drawing/2014/main" id="{00000000-0008-0000-0100-00004A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5" name="直線コネクタ 3914">
                <a:extLst>
                  <a:ext uri="{FF2B5EF4-FFF2-40B4-BE49-F238E27FC236}">
                    <a16:creationId xmlns:a16="http://schemas.microsoft.com/office/drawing/2014/main" id="{00000000-0008-0000-0100-00004B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6" name="直線コネクタ 3915">
                <a:extLst>
                  <a:ext uri="{FF2B5EF4-FFF2-40B4-BE49-F238E27FC236}">
                    <a16:creationId xmlns:a16="http://schemas.microsoft.com/office/drawing/2014/main" id="{00000000-0008-0000-0100-00004C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7" name="直線コネクタ 3916">
                <a:extLst>
                  <a:ext uri="{FF2B5EF4-FFF2-40B4-BE49-F238E27FC236}">
                    <a16:creationId xmlns:a16="http://schemas.microsoft.com/office/drawing/2014/main" id="{00000000-0008-0000-0100-00004D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8" name="直線コネクタ 3917">
                <a:extLst>
                  <a:ext uri="{FF2B5EF4-FFF2-40B4-BE49-F238E27FC236}">
                    <a16:creationId xmlns:a16="http://schemas.microsoft.com/office/drawing/2014/main" id="{00000000-0008-0000-0100-00004E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9" name="直線コネクタ 3918">
                <a:extLst>
                  <a:ext uri="{FF2B5EF4-FFF2-40B4-BE49-F238E27FC236}">
                    <a16:creationId xmlns:a16="http://schemas.microsoft.com/office/drawing/2014/main" id="{00000000-0008-0000-0100-00004F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0" name="直線コネクタ 3919">
                <a:extLst>
                  <a:ext uri="{FF2B5EF4-FFF2-40B4-BE49-F238E27FC236}">
                    <a16:creationId xmlns:a16="http://schemas.microsoft.com/office/drawing/2014/main" id="{00000000-0008-0000-0100-000050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1" name="直線コネクタ 3920">
                <a:extLst>
                  <a:ext uri="{FF2B5EF4-FFF2-40B4-BE49-F238E27FC236}">
                    <a16:creationId xmlns:a16="http://schemas.microsoft.com/office/drawing/2014/main" id="{00000000-0008-0000-0100-000051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2" name="直線コネクタ 3921">
                <a:extLst>
                  <a:ext uri="{FF2B5EF4-FFF2-40B4-BE49-F238E27FC236}">
                    <a16:creationId xmlns:a16="http://schemas.microsoft.com/office/drawing/2014/main" id="{00000000-0008-0000-0100-000052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23" name="直線コネクタ 3922">
                <a:extLst>
                  <a:ext uri="{FF2B5EF4-FFF2-40B4-BE49-F238E27FC236}">
                    <a16:creationId xmlns:a16="http://schemas.microsoft.com/office/drawing/2014/main" id="{00000000-0008-0000-0100-000053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903" name="グループ化 3902">
              <a:extLst>
                <a:ext uri="{FF2B5EF4-FFF2-40B4-BE49-F238E27FC236}">
                  <a16:creationId xmlns:a16="http://schemas.microsoft.com/office/drawing/2014/main" id="{00000000-0008-0000-0100-00003F0F0000}"/>
                </a:ext>
              </a:extLst>
            </xdr:cNvPr>
            <xdr:cNvGrpSpPr/>
          </xdr:nvGrpSpPr>
          <xdr:grpSpPr>
            <a:xfrm>
              <a:off x="5848198" y="61842"/>
              <a:ext cx="721239" cy="1419260"/>
              <a:chOff x="65691" y="61842"/>
              <a:chExt cx="724129" cy="1419260"/>
            </a:xfrm>
          </xdr:grpSpPr>
          <xdr:cxnSp macro="">
            <xdr:nvCxnSpPr>
              <xdr:cNvPr id="3904" name="直線コネクタ 3903">
                <a:extLst>
                  <a:ext uri="{FF2B5EF4-FFF2-40B4-BE49-F238E27FC236}">
                    <a16:creationId xmlns:a16="http://schemas.microsoft.com/office/drawing/2014/main" id="{00000000-0008-0000-0100-000040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05" name="直線コネクタ 3904">
                <a:extLst>
                  <a:ext uri="{FF2B5EF4-FFF2-40B4-BE49-F238E27FC236}">
                    <a16:creationId xmlns:a16="http://schemas.microsoft.com/office/drawing/2014/main" id="{00000000-0008-0000-0100-000041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06" name="直線コネクタ 3905">
                <a:extLst>
                  <a:ext uri="{FF2B5EF4-FFF2-40B4-BE49-F238E27FC236}">
                    <a16:creationId xmlns:a16="http://schemas.microsoft.com/office/drawing/2014/main" id="{00000000-0008-0000-0100-000042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07" name="直線コネクタ 3906">
                <a:extLst>
                  <a:ext uri="{FF2B5EF4-FFF2-40B4-BE49-F238E27FC236}">
                    <a16:creationId xmlns:a16="http://schemas.microsoft.com/office/drawing/2014/main" id="{00000000-0008-0000-0100-000043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08" name="直線コネクタ 3907">
                <a:extLst>
                  <a:ext uri="{FF2B5EF4-FFF2-40B4-BE49-F238E27FC236}">
                    <a16:creationId xmlns:a16="http://schemas.microsoft.com/office/drawing/2014/main" id="{00000000-0008-0000-0100-000044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09" name="直線コネクタ 3908">
                <a:extLst>
                  <a:ext uri="{FF2B5EF4-FFF2-40B4-BE49-F238E27FC236}">
                    <a16:creationId xmlns:a16="http://schemas.microsoft.com/office/drawing/2014/main" id="{00000000-0008-0000-0100-000045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0" name="直線コネクタ 3909">
                <a:extLst>
                  <a:ext uri="{FF2B5EF4-FFF2-40B4-BE49-F238E27FC236}">
                    <a16:creationId xmlns:a16="http://schemas.microsoft.com/office/drawing/2014/main" id="{00000000-0008-0000-0100-000046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1" name="直線コネクタ 3910">
                <a:extLst>
                  <a:ext uri="{FF2B5EF4-FFF2-40B4-BE49-F238E27FC236}">
                    <a16:creationId xmlns:a16="http://schemas.microsoft.com/office/drawing/2014/main" id="{00000000-0008-0000-0100-000047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2" name="直線コネクタ 3911">
                <a:extLst>
                  <a:ext uri="{FF2B5EF4-FFF2-40B4-BE49-F238E27FC236}">
                    <a16:creationId xmlns:a16="http://schemas.microsoft.com/office/drawing/2014/main" id="{00000000-0008-0000-0100-000048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913" name="直線コネクタ 3912">
                <a:extLst>
                  <a:ext uri="{FF2B5EF4-FFF2-40B4-BE49-F238E27FC236}">
                    <a16:creationId xmlns:a16="http://schemas.microsoft.com/office/drawing/2014/main" id="{00000000-0008-0000-0100-000049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3595" name="グループ化 3594">
            <a:extLst>
              <a:ext uri="{FF2B5EF4-FFF2-40B4-BE49-F238E27FC236}">
                <a16:creationId xmlns:a16="http://schemas.microsoft.com/office/drawing/2014/main" id="{00000000-0008-0000-0100-00000B0E0000}"/>
              </a:ext>
            </a:extLst>
          </xdr:cNvPr>
          <xdr:cNvGrpSpPr/>
        </xdr:nvGrpSpPr>
        <xdr:grpSpPr>
          <a:xfrm>
            <a:off x="72642" y="12373130"/>
            <a:ext cx="6836859" cy="1247200"/>
            <a:chOff x="65691" y="61842"/>
            <a:chExt cx="6503746" cy="1419260"/>
          </a:xfrm>
        </xdr:grpSpPr>
        <xdr:grpSp>
          <xdr:nvGrpSpPr>
            <xdr:cNvPr id="3796" name="グループ化 3795">
              <a:extLst>
                <a:ext uri="{FF2B5EF4-FFF2-40B4-BE49-F238E27FC236}">
                  <a16:creationId xmlns:a16="http://schemas.microsoft.com/office/drawing/2014/main" id="{00000000-0008-0000-0100-0000D40E0000}"/>
                </a:ext>
              </a:extLst>
            </xdr:cNvPr>
            <xdr:cNvGrpSpPr/>
          </xdr:nvGrpSpPr>
          <xdr:grpSpPr>
            <a:xfrm>
              <a:off x="65691" y="61842"/>
              <a:ext cx="724129" cy="1419260"/>
              <a:chOff x="65691" y="61842"/>
              <a:chExt cx="724129" cy="1419260"/>
            </a:xfrm>
          </xdr:grpSpPr>
          <xdr:cxnSp macro="">
            <xdr:nvCxnSpPr>
              <xdr:cNvPr id="3885" name="直線コネクタ 3884">
                <a:extLst>
                  <a:ext uri="{FF2B5EF4-FFF2-40B4-BE49-F238E27FC236}">
                    <a16:creationId xmlns:a16="http://schemas.microsoft.com/office/drawing/2014/main" id="{00000000-0008-0000-0100-00002D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6" name="直線コネクタ 3885">
                <a:extLst>
                  <a:ext uri="{FF2B5EF4-FFF2-40B4-BE49-F238E27FC236}">
                    <a16:creationId xmlns:a16="http://schemas.microsoft.com/office/drawing/2014/main" id="{00000000-0008-0000-0100-00002E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7" name="直線コネクタ 3886">
                <a:extLst>
                  <a:ext uri="{FF2B5EF4-FFF2-40B4-BE49-F238E27FC236}">
                    <a16:creationId xmlns:a16="http://schemas.microsoft.com/office/drawing/2014/main" id="{00000000-0008-0000-0100-00002F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8" name="直線コネクタ 3887">
                <a:extLst>
                  <a:ext uri="{FF2B5EF4-FFF2-40B4-BE49-F238E27FC236}">
                    <a16:creationId xmlns:a16="http://schemas.microsoft.com/office/drawing/2014/main" id="{00000000-0008-0000-0100-000030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9" name="直線コネクタ 3888">
                <a:extLst>
                  <a:ext uri="{FF2B5EF4-FFF2-40B4-BE49-F238E27FC236}">
                    <a16:creationId xmlns:a16="http://schemas.microsoft.com/office/drawing/2014/main" id="{00000000-0008-0000-0100-000031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90" name="直線コネクタ 3889">
                <a:extLst>
                  <a:ext uri="{FF2B5EF4-FFF2-40B4-BE49-F238E27FC236}">
                    <a16:creationId xmlns:a16="http://schemas.microsoft.com/office/drawing/2014/main" id="{00000000-0008-0000-0100-000032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91" name="直線コネクタ 3890">
                <a:extLst>
                  <a:ext uri="{FF2B5EF4-FFF2-40B4-BE49-F238E27FC236}">
                    <a16:creationId xmlns:a16="http://schemas.microsoft.com/office/drawing/2014/main" id="{00000000-0008-0000-0100-000033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92" name="直線コネクタ 3891">
                <a:extLst>
                  <a:ext uri="{FF2B5EF4-FFF2-40B4-BE49-F238E27FC236}">
                    <a16:creationId xmlns:a16="http://schemas.microsoft.com/office/drawing/2014/main" id="{00000000-0008-0000-0100-000034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93" name="直線コネクタ 3892">
                <a:extLst>
                  <a:ext uri="{FF2B5EF4-FFF2-40B4-BE49-F238E27FC236}">
                    <a16:creationId xmlns:a16="http://schemas.microsoft.com/office/drawing/2014/main" id="{00000000-0008-0000-0100-000035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94" name="直線コネクタ 3893">
                <a:extLst>
                  <a:ext uri="{FF2B5EF4-FFF2-40B4-BE49-F238E27FC236}">
                    <a16:creationId xmlns:a16="http://schemas.microsoft.com/office/drawing/2014/main" id="{00000000-0008-0000-0100-000036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97" name="グループ化 3796">
              <a:extLst>
                <a:ext uri="{FF2B5EF4-FFF2-40B4-BE49-F238E27FC236}">
                  <a16:creationId xmlns:a16="http://schemas.microsoft.com/office/drawing/2014/main" id="{00000000-0008-0000-0100-0000D50E0000}"/>
                </a:ext>
              </a:extLst>
            </xdr:cNvPr>
            <xdr:cNvGrpSpPr/>
          </xdr:nvGrpSpPr>
          <xdr:grpSpPr>
            <a:xfrm>
              <a:off x="786741" y="61842"/>
              <a:ext cx="724506" cy="1419260"/>
              <a:chOff x="65691" y="61842"/>
              <a:chExt cx="724129" cy="1419260"/>
            </a:xfrm>
          </xdr:grpSpPr>
          <xdr:cxnSp macro="">
            <xdr:nvCxnSpPr>
              <xdr:cNvPr id="3875" name="直線コネクタ 3874">
                <a:extLst>
                  <a:ext uri="{FF2B5EF4-FFF2-40B4-BE49-F238E27FC236}">
                    <a16:creationId xmlns:a16="http://schemas.microsoft.com/office/drawing/2014/main" id="{00000000-0008-0000-0100-000023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6" name="直線コネクタ 3875">
                <a:extLst>
                  <a:ext uri="{FF2B5EF4-FFF2-40B4-BE49-F238E27FC236}">
                    <a16:creationId xmlns:a16="http://schemas.microsoft.com/office/drawing/2014/main" id="{00000000-0008-0000-0100-000024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7" name="直線コネクタ 3876">
                <a:extLst>
                  <a:ext uri="{FF2B5EF4-FFF2-40B4-BE49-F238E27FC236}">
                    <a16:creationId xmlns:a16="http://schemas.microsoft.com/office/drawing/2014/main" id="{00000000-0008-0000-0100-000025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8" name="直線コネクタ 3877">
                <a:extLst>
                  <a:ext uri="{FF2B5EF4-FFF2-40B4-BE49-F238E27FC236}">
                    <a16:creationId xmlns:a16="http://schemas.microsoft.com/office/drawing/2014/main" id="{00000000-0008-0000-0100-000026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9" name="直線コネクタ 3878">
                <a:extLst>
                  <a:ext uri="{FF2B5EF4-FFF2-40B4-BE49-F238E27FC236}">
                    <a16:creationId xmlns:a16="http://schemas.microsoft.com/office/drawing/2014/main" id="{00000000-0008-0000-0100-000027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0" name="直線コネクタ 3879">
                <a:extLst>
                  <a:ext uri="{FF2B5EF4-FFF2-40B4-BE49-F238E27FC236}">
                    <a16:creationId xmlns:a16="http://schemas.microsoft.com/office/drawing/2014/main" id="{00000000-0008-0000-0100-000028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1" name="直線コネクタ 3880">
                <a:extLst>
                  <a:ext uri="{FF2B5EF4-FFF2-40B4-BE49-F238E27FC236}">
                    <a16:creationId xmlns:a16="http://schemas.microsoft.com/office/drawing/2014/main" id="{00000000-0008-0000-0100-000029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2" name="直線コネクタ 3881">
                <a:extLst>
                  <a:ext uri="{FF2B5EF4-FFF2-40B4-BE49-F238E27FC236}">
                    <a16:creationId xmlns:a16="http://schemas.microsoft.com/office/drawing/2014/main" id="{00000000-0008-0000-0100-00002A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3" name="直線コネクタ 3882">
                <a:extLst>
                  <a:ext uri="{FF2B5EF4-FFF2-40B4-BE49-F238E27FC236}">
                    <a16:creationId xmlns:a16="http://schemas.microsoft.com/office/drawing/2014/main" id="{00000000-0008-0000-0100-00002B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84" name="直線コネクタ 3883">
                <a:extLst>
                  <a:ext uri="{FF2B5EF4-FFF2-40B4-BE49-F238E27FC236}">
                    <a16:creationId xmlns:a16="http://schemas.microsoft.com/office/drawing/2014/main" id="{00000000-0008-0000-0100-00002C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98" name="グループ化 3797">
              <a:extLst>
                <a:ext uri="{FF2B5EF4-FFF2-40B4-BE49-F238E27FC236}">
                  <a16:creationId xmlns:a16="http://schemas.microsoft.com/office/drawing/2014/main" id="{00000000-0008-0000-0100-0000D60E0000}"/>
                </a:ext>
              </a:extLst>
            </xdr:cNvPr>
            <xdr:cNvGrpSpPr/>
          </xdr:nvGrpSpPr>
          <xdr:grpSpPr>
            <a:xfrm>
              <a:off x="1508963" y="61842"/>
              <a:ext cx="724504" cy="1419260"/>
              <a:chOff x="65691" y="61842"/>
              <a:chExt cx="724129" cy="1419260"/>
            </a:xfrm>
          </xdr:grpSpPr>
          <xdr:cxnSp macro="">
            <xdr:nvCxnSpPr>
              <xdr:cNvPr id="3865" name="直線コネクタ 3864">
                <a:extLst>
                  <a:ext uri="{FF2B5EF4-FFF2-40B4-BE49-F238E27FC236}">
                    <a16:creationId xmlns:a16="http://schemas.microsoft.com/office/drawing/2014/main" id="{00000000-0008-0000-0100-000019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6" name="直線コネクタ 3865">
                <a:extLst>
                  <a:ext uri="{FF2B5EF4-FFF2-40B4-BE49-F238E27FC236}">
                    <a16:creationId xmlns:a16="http://schemas.microsoft.com/office/drawing/2014/main" id="{00000000-0008-0000-0100-00001A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7" name="直線コネクタ 3866">
                <a:extLst>
                  <a:ext uri="{FF2B5EF4-FFF2-40B4-BE49-F238E27FC236}">
                    <a16:creationId xmlns:a16="http://schemas.microsoft.com/office/drawing/2014/main" id="{00000000-0008-0000-0100-00001B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8" name="直線コネクタ 3867">
                <a:extLst>
                  <a:ext uri="{FF2B5EF4-FFF2-40B4-BE49-F238E27FC236}">
                    <a16:creationId xmlns:a16="http://schemas.microsoft.com/office/drawing/2014/main" id="{00000000-0008-0000-0100-00001C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9" name="直線コネクタ 3868">
                <a:extLst>
                  <a:ext uri="{FF2B5EF4-FFF2-40B4-BE49-F238E27FC236}">
                    <a16:creationId xmlns:a16="http://schemas.microsoft.com/office/drawing/2014/main" id="{00000000-0008-0000-0100-00001D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0" name="直線コネクタ 3869">
                <a:extLst>
                  <a:ext uri="{FF2B5EF4-FFF2-40B4-BE49-F238E27FC236}">
                    <a16:creationId xmlns:a16="http://schemas.microsoft.com/office/drawing/2014/main" id="{00000000-0008-0000-0100-00001E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1" name="直線コネクタ 3870">
                <a:extLst>
                  <a:ext uri="{FF2B5EF4-FFF2-40B4-BE49-F238E27FC236}">
                    <a16:creationId xmlns:a16="http://schemas.microsoft.com/office/drawing/2014/main" id="{00000000-0008-0000-0100-00001F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2" name="直線コネクタ 3871">
                <a:extLst>
                  <a:ext uri="{FF2B5EF4-FFF2-40B4-BE49-F238E27FC236}">
                    <a16:creationId xmlns:a16="http://schemas.microsoft.com/office/drawing/2014/main" id="{00000000-0008-0000-0100-000020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3" name="直線コネクタ 3872">
                <a:extLst>
                  <a:ext uri="{FF2B5EF4-FFF2-40B4-BE49-F238E27FC236}">
                    <a16:creationId xmlns:a16="http://schemas.microsoft.com/office/drawing/2014/main" id="{00000000-0008-0000-0100-000021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74" name="直線コネクタ 3873">
                <a:extLst>
                  <a:ext uri="{FF2B5EF4-FFF2-40B4-BE49-F238E27FC236}">
                    <a16:creationId xmlns:a16="http://schemas.microsoft.com/office/drawing/2014/main" id="{00000000-0008-0000-0100-000022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99" name="グループ化 3798">
              <a:extLst>
                <a:ext uri="{FF2B5EF4-FFF2-40B4-BE49-F238E27FC236}">
                  <a16:creationId xmlns:a16="http://schemas.microsoft.com/office/drawing/2014/main" id="{00000000-0008-0000-0100-0000D70E0000}"/>
                </a:ext>
              </a:extLst>
            </xdr:cNvPr>
            <xdr:cNvGrpSpPr/>
          </xdr:nvGrpSpPr>
          <xdr:grpSpPr>
            <a:xfrm>
              <a:off x="2233477" y="61842"/>
              <a:ext cx="724129" cy="1419260"/>
              <a:chOff x="65691" y="61842"/>
              <a:chExt cx="724129" cy="1419260"/>
            </a:xfrm>
          </xdr:grpSpPr>
          <xdr:cxnSp macro="">
            <xdr:nvCxnSpPr>
              <xdr:cNvPr id="3855" name="直線コネクタ 3854">
                <a:extLst>
                  <a:ext uri="{FF2B5EF4-FFF2-40B4-BE49-F238E27FC236}">
                    <a16:creationId xmlns:a16="http://schemas.microsoft.com/office/drawing/2014/main" id="{00000000-0008-0000-0100-00000F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6" name="直線コネクタ 3855">
                <a:extLst>
                  <a:ext uri="{FF2B5EF4-FFF2-40B4-BE49-F238E27FC236}">
                    <a16:creationId xmlns:a16="http://schemas.microsoft.com/office/drawing/2014/main" id="{00000000-0008-0000-0100-000010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7" name="直線コネクタ 3856">
                <a:extLst>
                  <a:ext uri="{FF2B5EF4-FFF2-40B4-BE49-F238E27FC236}">
                    <a16:creationId xmlns:a16="http://schemas.microsoft.com/office/drawing/2014/main" id="{00000000-0008-0000-0100-000011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8" name="直線コネクタ 3857">
                <a:extLst>
                  <a:ext uri="{FF2B5EF4-FFF2-40B4-BE49-F238E27FC236}">
                    <a16:creationId xmlns:a16="http://schemas.microsoft.com/office/drawing/2014/main" id="{00000000-0008-0000-0100-000012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9" name="直線コネクタ 3858">
                <a:extLst>
                  <a:ext uri="{FF2B5EF4-FFF2-40B4-BE49-F238E27FC236}">
                    <a16:creationId xmlns:a16="http://schemas.microsoft.com/office/drawing/2014/main" id="{00000000-0008-0000-0100-000013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0" name="直線コネクタ 3859">
                <a:extLst>
                  <a:ext uri="{FF2B5EF4-FFF2-40B4-BE49-F238E27FC236}">
                    <a16:creationId xmlns:a16="http://schemas.microsoft.com/office/drawing/2014/main" id="{00000000-0008-0000-0100-000014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1" name="直線コネクタ 3860">
                <a:extLst>
                  <a:ext uri="{FF2B5EF4-FFF2-40B4-BE49-F238E27FC236}">
                    <a16:creationId xmlns:a16="http://schemas.microsoft.com/office/drawing/2014/main" id="{00000000-0008-0000-0100-000015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2" name="直線コネクタ 3861">
                <a:extLst>
                  <a:ext uri="{FF2B5EF4-FFF2-40B4-BE49-F238E27FC236}">
                    <a16:creationId xmlns:a16="http://schemas.microsoft.com/office/drawing/2014/main" id="{00000000-0008-0000-0100-000016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3" name="直線コネクタ 3862">
                <a:extLst>
                  <a:ext uri="{FF2B5EF4-FFF2-40B4-BE49-F238E27FC236}">
                    <a16:creationId xmlns:a16="http://schemas.microsoft.com/office/drawing/2014/main" id="{00000000-0008-0000-0100-000017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64" name="直線コネクタ 3863">
                <a:extLst>
                  <a:ext uri="{FF2B5EF4-FFF2-40B4-BE49-F238E27FC236}">
                    <a16:creationId xmlns:a16="http://schemas.microsoft.com/office/drawing/2014/main" id="{00000000-0008-0000-0100-000018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00" name="グループ化 3799">
              <a:extLst>
                <a:ext uri="{FF2B5EF4-FFF2-40B4-BE49-F238E27FC236}">
                  <a16:creationId xmlns:a16="http://schemas.microsoft.com/office/drawing/2014/main" id="{00000000-0008-0000-0100-0000D80E0000}"/>
                </a:ext>
              </a:extLst>
            </xdr:cNvPr>
            <xdr:cNvGrpSpPr/>
          </xdr:nvGrpSpPr>
          <xdr:grpSpPr>
            <a:xfrm>
              <a:off x="2954530" y="61842"/>
              <a:ext cx="724504" cy="1419260"/>
              <a:chOff x="65691" y="61842"/>
              <a:chExt cx="724129" cy="1419260"/>
            </a:xfrm>
          </xdr:grpSpPr>
          <xdr:cxnSp macro="">
            <xdr:nvCxnSpPr>
              <xdr:cNvPr id="3845" name="直線コネクタ 3844">
                <a:extLst>
                  <a:ext uri="{FF2B5EF4-FFF2-40B4-BE49-F238E27FC236}">
                    <a16:creationId xmlns:a16="http://schemas.microsoft.com/office/drawing/2014/main" id="{00000000-0008-0000-0100-0000050F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6" name="直線コネクタ 3845">
                <a:extLst>
                  <a:ext uri="{FF2B5EF4-FFF2-40B4-BE49-F238E27FC236}">
                    <a16:creationId xmlns:a16="http://schemas.microsoft.com/office/drawing/2014/main" id="{00000000-0008-0000-0100-0000060F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7" name="直線コネクタ 3846">
                <a:extLst>
                  <a:ext uri="{FF2B5EF4-FFF2-40B4-BE49-F238E27FC236}">
                    <a16:creationId xmlns:a16="http://schemas.microsoft.com/office/drawing/2014/main" id="{00000000-0008-0000-0100-0000070F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8" name="直線コネクタ 3847">
                <a:extLst>
                  <a:ext uri="{FF2B5EF4-FFF2-40B4-BE49-F238E27FC236}">
                    <a16:creationId xmlns:a16="http://schemas.microsoft.com/office/drawing/2014/main" id="{00000000-0008-0000-0100-0000080F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9" name="直線コネクタ 3848">
                <a:extLst>
                  <a:ext uri="{FF2B5EF4-FFF2-40B4-BE49-F238E27FC236}">
                    <a16:creationId xmlns:a16="http://schemas.microsoft.com/office/drawing/2014/main" id="{00000000-0008-0000-0100-0000090F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0" name="直線コネクタ 3849">
                <a:extLst>
                  <a:ext uri="{FF2B5EF4-FFF2-40B4-BE49-F238E27FC236}">
                    <a16:creationId xmlns:a16="http://schemas.microsoft.com/office/drawing/2014/main" id="{00000000-0008-0000-0100-00000A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1" name="直線コネクタ 3850">
                <a:extLst>
                  <a:ext uri="{FF2B5EF4-FFF2-40B4-BE49-F238E27FC236}">
                    <a16:creationId xmlns:a16="http://schemas.microsoft.com/office/drawing/2014/main" id="{00000000-0008-0000-0100-00000B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2" name="直線コネクタ 3851">
                <a:extLst>
                  <a:ext uri="{FF2B5EF4-FFF2-40B4-BE49-F238E27FC236}">
                    <a16:creationId xmlns:a16="http://schemas.microsoft.com/office/drawing/2014/main" id="{00000000-0008-0000-0100-00000C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3" name="直線コネクタ 3852">
                <a:extLst>
                  <a:ext uri="{FF2B5EF4-FFF2-40B4-BE49-F238E27FC236}">
                    <a16:creationId xmlns:a16="http://schemas.microsoft.com/office/drawing/2014/main" id="{00000000-0008-0000-0100-00000D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54" name="直線コネクタ 3853">
                <a:extLst>
                  <a:ext uri="{FF2B5EF4-FFF2-40B4-BE49-F238E27FC236}">
                    <a16:creationId xmlns:a16="http://schemas.microsoft.com/office/drawing/2014/main" id="{00000000-0008-0000-0100-00000E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01" name="グループ化 3800">
              <a:extLst>
                <a:ext uri="{FF2B5EF4-FFF2-40B4-BE49-F238E27FC236}">
                  <a16:creationId xmlns:a16="http://schemas.microsoft.com/office/drawing/2014/main" id="{00000000-0008-0000-0100-0000D90E0000}"/>
                </a:ext>
              </a:extLst>
            </xdr:cNvPr>
            <xdr:cNvGrpSpPr/>
          </xdr:nvGrpSpPr>
          <xdr:grpSpPr>
            <a:xfrm>
              <a:off x="3676750" y="61842"/>
              <a:ext cx="725145" cy="1419260"/>
              <a:chOff x="65691" y="61842"/>
              <a:chExt cx="724129" cy="1419260"/>
            </a:xfrm>
          </xdr:grpSpPr>
          <xdr:cxnSp macro="">
            <xdr:nvCxnSpPr>
              <xdr:cNvPr id="3835" name="直線コネクタ 3834">
                <a:extLst>
                  <a:ext uri="{FF2B5EF4-FFF2-40B4-BE49-F238E27FC236}">
                    <a16:creationId xmlns:a16="http://schemas.microsoft.com/office/drawing/2014/main" id="{00000000-0008-0000-0100-0000FB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6" name="直線コネクタ 3835">
                <a:extLst>
                  <a:ext uri="{FF2B5EF4-FFF2-40B4-BE49-F238E27FC236}">
                    <a16:creationId xmlns:a16="http://schemas.microsoft.com/office/drawing/2014/main" id="{00000000-0008-0000-0100-0000FC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7" name="直線コネクタ 3836">
                <a:extLst>
                  <a:ext uri="{FF2B5EF4-FFF2-40B4-BE49-F238E27FC236}">
                    <a16:creationId xmlns:a16="http://schemas.microsoft.com/office/drawing/2014/main" id="{00000000-0008-0000-0100-0000FD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8" name="直線コネクタ 3837">
                <a:extLst>
                  <a:ext uri="{FF2B5EF4-FFF2-40B4-BE49-F238E27FC236}">
                    <a16:creationId xmlns:a16="http://schemas.microsoft.com/office/drawing/2014/main" id="{00000000-0008-0000-0100-0000FE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9" name="直線コネクタ 3838">
                <a:extLst>
                  <a:ext uri="{FF2B5EF4-FFF2-40B4-BE49-F238E27FC236}">
                    <a16:creationId xmlns:a16="http://schemas.microsoft.com/office/drawing/2014/main" id="{00000000-0008-0000-0100-0000FF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0" name="直線コネクタ 3839">
                <a:extLst>
                  <a:ext uri="{FF2B5EF4-FFF2-40B4-BE49-F238E27FC236}">
                    <a16:creationId xmlns:a16="http://schemas.microsoft.com/office/drawing/2014/main" id="{00000000-0008-0000-0100-0000000F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1" name="直線コネクタ 3840">
                <a:extLst>
                  <a:ext uri="{FF2B5EF4-FFF2-40B4-BE49-F238E27FC236}">
                    <a16:creationId xmlns:a16="http://schemas.microsoft.com/office/drawing/2014/main" id="{00000000-0008-0000-0100-0000010F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2" name="直線コネクタ 3841">
                <a:extLst>
                  <a:ext uri="{FF2B5EF4-FFF2-40B4-BE49-F238E27FC236}">
                    <a16:creationId xmlns:a16="http://schemas.microsoft.com/office/drawing/2014/main" id="{00000000-0008-0000-0100-0000020F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3" name="直線コネクタ 3842">
                <a:extLst>
                  <a:ext uri="{FF2B5EF4-FFF2-40B4-BE49-F238E27FC236}">
                    <a16:creationId xmlns:a16="http://schemas.microsoft.com/office/drawing/2014/main" id="{00000000-0008-0000-0100-0000030F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44" name="直線コネクタ 3843">
                <a:extLst>
                  <a:ext uri="{FF2B5EF4-FFF2-40B4-BE49-F238E27FC236}">
                    <a16:creationId xmlns:a16="http://schemas.microsoft.com/office/drawing/2014/main" id="{00000000-0008-0000-0100-0000040F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02" name="グループ化 3801">
              <a:extLst>
                <a:ext uri="{FF2B5EF4-FFF2-40B4-BE49-F238E27FC236}">
                  <a16:creationId xmlns:a16="http://schemas.microsoft.com/office/drawing/2014/main" id="{00000000-0008-0000-0100-0000DA0E0000}"/>
                </a:ext>
              </a:extLst>
            </xdr:cNvPr>
            <xdr:cNvGrpSpPr/>
          </xdr:nvGrpSpPr>
          <xdr:grpSpPr>
            <a:xfrm>
              <a:off x="4399346" y="61842"/>
              <a:ext cx="724504" cy="1419260"/>
              <a:chOff x="65691" y="61842"/>
              <a:chExt cx="724129" cy="1419260"/>
            </a:xfrm>
          </xdr:grpSpPr>
          <xdr:cxnSp macro="">
            <xdr:nvCxnSpPr>
              <xdr:cNvPr id="3825" name="直線コネクタ 3824">
                <a:extLst>
                  <a:ext uri="{FF2B5EF4-FFF2-40B4-BE49-F238E27FC236}">
                    <a16:creationId xmlns:a16="http://schemas.microsoft.com/office/drawing/2014/main" id="{00000000-0008-0000-0100-0000F1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6" name="直線コネクタ 3825">
                <a:extLst>
                  <a:ext uri="{FF2B5EF4-FFF2-40B4-BE49-F238E27FC236}">
                    <a16:creationId xmlns:a16="http://schemas.microsoft.com/office/drawing/2014/main" id="{00000000-0008-0000-0100-0000F2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7" name="直線コネクタ 3826">
                <a:extLst>
                  <a:ext uri="{FF2B5EF4-FFF2-40B4-BE49-F238E27FC236}">
                    <a16:creationId xmlns:a16="http://schemas.microsoft.com/office/drawing/2014/main" id="{00000000-0008-0000-0100-0000F3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8" name="直線コネクタ 3827">
                <a:extLst>
                  <a:ext uri="{FF2B5EF4-FFF2-40B4-BE49-F238E27FC236}">
                    <a16:creationId xmlns:a16="http://schemas.microsoft.com/office/drawing/2014/main" id="{00000000-0008-0000-0100-0000F4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9" name="直線コネクタ 3828">
                <a:extLst>
                  <a:ext uri="{FF2B5EF4-FFF2-40B4-BE49-F238E27FC236}">
                    <a16:creationId xmlns:a16="http://schemas.microsoft.com/office/drawing/2014/main" id="{00000000-0008-0000-0100-0000F5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0" name="直線コネクタ 3829">
                <a:extLst>
                  <a:ext uri="{FF2B5EF4-FFF2-40B4-BE49-F238E27FC236}">
                    <a16:creationId xmlns:a16="http://schemas.microsoft.com/office/drawing/2014/main" id="{00000000-0008-0000-0100-0000F6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1" name="直線コネクタ 3830">
                <a:extLst>
                  <a:ext uri="{FF2B5EF4-FFF2-40B4-BE49-F238E27FC236}">
                    <a16:creationId xmlns:a16="http://schemas.microsoft.com/office/drawing/2014/main" id="{00000000-0008-0000-0100-0000F7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2" name="直線コネクタ 3831">
                <a:extLst>
                  <a:ext uri="{FF2B5EF4-FFF2-40B4-BE49-F238E27FC236}">
                    <a16:creationId xmlns:a16="http://schemas.microsoft.com/office/drawing/2014/main" id="{00000000-0008-0000-0100-0000F8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3" name="直線コネクタ 3832">
                <a:extLst>
                  <a:ext uri="{FF2B5EF4-FFF2-40B4-BE49-F238E27FC236}">
                    <a16:creationId xmlns:a16="http://schemas.microsoft.com/office/drawing/2014/main" id="{00000000-0008-0000-0100-0000F9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34" name="直線コネクタ 3833">
                <a:extLst>
                  <a:ext uri="{FF2B5EF4-FFF2-40B4-BE49-F238E27FC236}">
                    <a16:creationId xmlns:a16="http://schemas.microsoft.com/office/drawing/2014/main" id="{00000000-0008-0000-0100-0000FA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03" name="グループ化 3802">
              <a:extLst>
                <a:ext uri="{FF2B5EF4-FFF2-40B4-BE49-F238E27FC236}">
                  <a16:creationId xmlns:a16="http://schemas.microsoft.com/office/drawing/2014/main" id="{00000000-0008-0000-0100-0000DB0E0000}"/>
                </a:ext>
              </a:extLst>
            </xdr:cNvPr>
            <xdr:cNvGrpSpPr/>
          </xdr:nvGrpSpPr>
          <xdr:grpSpPr>
            <a:xfrm>
              <a:off x="5125140" y="61842"/>
              <a:ext cx="721240" cy="1419260"/>
              <a:chOff x="65691" y="61842"/>
              <a:chExt cx="724129" cy="1419260"/>
            </a:xfrm>
          </xdr:grpSpPr>
          <xdr:cxnSp macro="">
            <xdr:nvCxnSpPr>
              <xdr:cNvPr id="3815" name="直線コネクタ 3814">
                <a:extLst>
                  <a:ext uri="{FF2B5EF4-FFF2-40B4-BE49-F238E27FC236}">
                    <a16:creationId xmlns:a16="http://schemas.microsoft.com/office/drawing/2014/main" id="{00000000-0008-0000-0100-0000E7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6" name="直線コネクタ 3815">
                <a:extLst>
                  <a:ext uri="{FF2B5EF4-FFF2-40B4-BE49-F238E27FC236}">
                    <a16:creationId xmlns:a16="http://schemas.microsoft.com/office/drawing/2014/main" id="{00000000-0008-0000-0100-0000E8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7" name="直線コネクタ 3816">
                <a:extLst>
                  <a:ext uri="{FF2B5EF4-FFF2-40B4-BE49-F238E27FC236}">
                    <a16:creationId xmlns:a16="http://schemas.microsoft.com/office/drawing/2014/main" id="{00000000-0008-0000-0100-0000E9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8" name="直線コネクタ 3817">
                <a:extLst>
                  <a:ext uri="{FF2B5EF4-FFF2-40B4-BE49-F238E27FC236}">
                    <a16:creationId xmlns:a16="http://schemas.microsoft.com/office/drawing/2014/main" id="{00000000-0008-0000-0100-0000EA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9" name="直線コネクタ 3818">
                <a:extLst>
                  <a:ext uri="{FF2B5EF4-FFF2-40B4-BE49-F238E27FC236}">
                    <a16:creationId xmlns:a16="http://schemas.microsoft.com/office/drawing/2014/main" id="{00000000-0008-0000-0100-0000EB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0" name="直線コネクタ 3819">
                <a:extLst>
                  <a:ext uri="{FF2B5EF4-FFF2-40B4-BE49-F238E27FC236}">
                    <a16:creationId xmlns:a16="http://schemas.microsoft.com/office/drawing/2014/main" id="{00000000-0008-0000-0100-0000EC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1" name="直線コネクタ 3820">
                <a:extLst>
                  <a:ext uri="{FF2B5EF4-FFF2-40B4-BE49-F238E27FC236}">
                    <a16:creationId xmlns:a16="http://schemas.microsoft.com/office/drawing/2014/main" id="{00000000-0008-0000-0100-0000ED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2" name="直線コネクタ 3821">
                <a:extLst>
                  <a:ext uri="{FF2B5EF4-FFF2-40B4-BE49-F238E27FC236}">
                    <a16:creationId xmlns:a16="http://schemas.microsoft.com/office/drawing/2014/main" id="{00000000-0008-0000-0100-0000EE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3" name="直線コネクタ 3822">
                <a:extLst>
                  <a:ext uri="{FF2B5EF4-FFF2-40B4-BE49-F238E27FC236}">
                    <a16:creationId xmlns:a16="http://schemas.microsoft.com/office/drawing/2014/main" id="{00000000-0008-0000-0100-0000EF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24" name="直線コネクタ 3823">
                <a:extLst>
                  <a:ext uri="{FF2B5EF4-FFF2-40B4-BE49-F238E27FC236}">
                    <a16:creationId xmlns:a16="http://schemas.microsoft.com/office/drawing/2014/main" id="{00000000-0008-0000-0100-0000F0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804" name="グループ化 3803">
              <a:extLst>
                <a:ext uri="{FF2B5EF4-FFF2-40B4-BE49-F238E27FC236}">
                  <a16:creationId xmlns:a16="http://schemas.microsoft.com/office/drawing/2014/main" id="{00000000-0008-0000-0100-0000DC0E0000}"/>
                </a:ext>
              </a:extLst>
            </xdr:cNvPr>
            <xdr:cNvGrpSpPr/>
          </xdr:nvGrpSpPr>
          <xdr:grpSpPr>
            <a:xfrm>
              <a:off x="5848198" y="61842"/>
              <a:ext cx="721239" cy="1419260"/>
              <a:chOff x="65691" y="61842"/>
              <a:chExt cx="724129" cy="1419260"/>
            </a:xfrm>
          </xdr:grpSpPr>
          <xdr:cxnSp macro="">
            <xdr:nvCxnSpPr>
              <xdr:cNvPr id="3805" name="直線コネクタ 3804">
                <a:extLst>
                  <a:ext uri="{FF2B5EF4-FFF2-40B4-BE49-F238E27FC236}">
                    <a16:creationId xmlns:a16="http://schemas.microsoft.com/office/drawing/2014/main" id="{00000000-0008-0000-0100-0000DD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06" name="直線コネクタ 3805">
                <a:extLst>
                  <a:ext uri="{FF2B5EF4-FFF2-40B4-BE49-F238E27FC236}">
                    <a16:creationId xmlns:a16="http://schemas.microsoft.com/office/drawing/2014/main" id="{00000000-0008-0000-0100-0000DE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07" name="直線コネクタ 3806">
                <a:extLst>
                  <a:ext uri="{FF2B5EF4-FFF2-40B4-BE49-F238E27FC236}">
                    <a16:creationId xmlns:a16="http://schemas.microsoft.com/office/drawing/2014/main" id="{00000000-0008-0000-0100-0000DF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08" name="直線コネクタ 3807">
                <a:extLst>
                  <a:ext uri="{FF2B5EF4-FFF2-40B4-BE49-F238E27FC236}">
                    <a16:creationId xmlns:a16="http://schemas.microsoft.com/office/drawing/2014/main" id="{00000000-0008-0000-0100-0000E0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09" name="直線コネクタ 3808">
                <a:extLst>
                  <a:ext uri="{FF2B5EF4-FFF2-40B4-BE49-F238E27FC236}">
                    <a16:creationId xmlns:a16="http://schemas.microsoft.com/office/drawing/2014/main" id="{00000000-0008-0000-0100-0000E1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0" name="直線コネクタ 3809">
                <a:extLst>
                  <a:ext uri="{FF2B5EF4-FFF2-40B4-BE49-F238E27FC236}">
                    <a16:creationId xmlns:a16="http://schemas.microsoft.com/office/drawing/2014/main" id="{00000000-0008-0000-0100-0000E2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1" name="直線コネクタ 3810">
                <a:extLst>
                  <a:ext uri="{FF2B5EF4-FFF2-40B4-BE49-F238E27FC236}">
                    <a16:creationId xmlns:a16="http://schemas.microsoft.com/office/drawing/2014/main" id="{00000000-0008-0000-0100-0000E3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2" name="直線コネクタ 3811">
                <a:extLst>
                  <a:ext uri="{FF2B5EF4-FFF2-40B4-BE49-F238E27FC236}">
                    <a16:creationId xmlns:a16="http://schemas.microsoft.com/office/drawing/2014/main" id="{00000000-0008-0000-0100-0000E4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3" name="直線コネクタ 3812">
                <a:extLst>
                  <a:ext uri="{FF2B5EF4-FFF2-40B4-BE49-F238E27FC236}">
                    <a16:creationId xmlns:a16="http://schemas.microsoft.com/office/drawing/2014/main" id="{00000000-0008-0000-0100-0000E5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814" name="直線コネクタ 3813">
                <a:extLst>
                  <a:ext uri="{FF2B5EF4-FFF2-40B4-BE49-F238E27FC236}">
                    <a16:creationId xmlns:a16="http://schemas.microsoft.com/office/drawing/2014/main" id="{00000000-0008-0000-0100-0000E6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3596" name="グループ化 3595">
            <a:extLst>
              <a:ext uri="{FF2B5EF4-FFF2-40B4-BE49-F238E27FC236}">
                <a16:creationId xmlns:a16="http://schemas.microsoft.com/office/drawing/2014/main" id="{00000000-0008-0000-0100-00000C0E0000}"/>
              </a:ext>
            </a:extLst>
          </xdr:cNvPr>
          <xdr:cNvGrpSpPr/>
        </xdr:nvGrpSpPr>
        <xdr:grpSpPr>
          <a:xfrm>
            <a:off x="73191" y="13619128"/>
            <a:ext cx="6836860" cy="1247199"/>
            <a:chOff x="65691" y="61842"/>
            <a:chExt cx="6503746" cy="1419260"/>
          </a:xfrm>
        </xdr:grpSpPr>
        <xdr:grpSp>
          <xdr:nvGrpSpPr>
            <xdr:cNvPr id="3697" name="グループ化 3696">
              <a:extLst>
                <a:ext uri="{FF2B5EF4-FFF2-40B4-BE49-F238E27FC236}">
                  <a16:creationId xmlns:a16="http://schemas.microsoft.com/office/drawing/2014/main" id="{00000000-0008-0000-0100-0000710E0000}"/>
                </a:ext>
              </a:extLst>
            </xdr:cNvPr>
            <xdr:cNvGrpSpPr/>
          </xdr:nvGrpSpPr>
          <xdr:grpSpPr>
            <a:xfrm>
              <a:off x="65691" y="61842"/>
              <a:ext cx="724129" cy="1419260"/>
              <a:chOff x="65691" y="61842"/>
              <a:chExt cx="724129" cy="1419260"/>
            </a:xfrm>
          </xdr:grpSpPr>
          <xdr:cxnSp macro="">
            <xdr:nvCxnSpPr>
              <xdr:cNvPr id="3786" name="直線コネクタ 3785">
                <a:extLst>
                  <a:ext uri="{FF2B5EF4-FFF2-40B4-BE49-F238E27FC236}">
                    <a16:creationId xmlns:a16="http://schemas.microsoft.com/office/drawing/2014/main" id="{00000000-0008-0000-0100-0000CA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7" name="直線コネクタ 3786">
                <a:extLst>
                  <a:ext uri="{FF2B5EF4-FFF2-40B4-BE49-F238E27FC236}">
                    <a16:creationId xmlns:a16="http://schemas.microsoft.com/office/drawing/2014/main" id="{00000000-0008-0000-0100-0000CB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8" name="直線コネクタ 3787">
                <a:extLst>
                  <a:ext uri="{FF2B5EF4-FFF2-40B4-BE49-F238E27FC236}">
                    <a16:creationId xmlns:a16="http://schemas.microsoft.com/office/drawing/2014/main" id="{00000000-0008-0000-0100-0000CC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9" name="直線コネクタ 3788">
                <a:extLst>
                  <a:ext uri="{FF2B5EF4-FFF2-40B4-BE49-F238E27FC236}">
                    <a16:creationId xmlns:a16="http://schemas.microsoft.com/office/drawing/2014/main" id="{00000000-0008-0000-0100-0000CD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90" name="直線コネクタ 3789">
                <a:extLst>
                  <a:ext uri="{FF2B5EF4-FFF2-40B4-BE49-F238E27FC236}">
                    <a16:creationId xmlns:a16="http://schemas.microsoft.com/office/drawing/2014/main" id="{00000000-0008-0000-0100-0000CE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91" name="直線コネクタ 3790">
                <a:extLst>
                  <a:ext uri="{FF2B5EF4-FFF2-40B4-BE49-F238E27FC236}">
                    <a16:creationId xmlns:a16="http://schemas.microsoft.com/office/drawing/2014/main" id="{00000000-0008-0000-0100-0000CF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92" name="直線コネクタ 3791">
                <a:extLst>
                  <a:ext uri="{FF2B5EF4-FFF2-40B4-BE49-F238E27FC236}">
                    <a16:creationId xmlns:a16="http://schemas.microsoft.com/office/drawing/2014/main" id="{00000000-0008-0000-0100-0000D0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93" name="直線コネクタ 3792">
                <a:extLst>
                  <a:ext uri="{FF2B5EF4-FFF2-40B4-BE49-F238E27FC236}">
                    <a16:creationId xmlns:a16="http://schemas.microsoft.com/office/drawing/2014/main" id="{00000000-0008-0000-0100-0000D1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94" name="直線コネクタ 3793">
                <a:extLst>
                  <a:ext uri="{FF2B5EF4-FFF2-40B4-BE49-F238E27FC236}">
                    <a16:creationId xmlns:a16="http://schemas.microsoft.com/office/drawing/2014/main" id="{00000000-0008-0000-0100-0000D2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95" name="直線コネクタ 3794">
                <a:extLst>
                  <a:ext uri="{FF2B5EF4-FFF2-40B4-BE49-F238E27FC236}">
                    <a16:creationId xmlns:a16="http://schemas.microsoft.com/office/drawing/2014/main" id="{00000000-0008-0000-0100-0000D3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98" name="グループ化 3697">
              <a:extLst>
                <a:ext uri="{FF2B5EF4-FFF2-40B4-BE49-F238E27FC236}">
                  <a16:creationId xmlns:a16="http://schemas.microsoft.com/office/drawing/2014/main" id="{00000000-0008-0000-0100-0000720E0000}"/>
                </a:ext>
              </a:extLst>
            </xdr:cNvPr>
            <xdr:cNvGrpSpPr/>
          </xdr:nvGrpSpPr>
          <xdr:grpSpPr>
            <a:xfrm>
              <a:off x="786741" y="61842"/>
              <a:ext cx="724506" cy="1419260"/>
              <a:chOff x="65691" y="61842"/>
              <a:chExt cx="724129" cy="1419260"/>
            </a:xfrm>
          </xdr:grpSpPr>
          <xdr:cxnSp macro="">
            <xdr:nvCxnSpPr>
              <xdr:cNvPr id="3776" name="直線コネクタ 3775">
                <a:extLst>
                  <a:ext uri="{FF2B5EF4-FFF2-40B4-BE49-F238E27FC236}">
                    <a16:creationId xmlns:a16="http://schemas.microsoft.com/office/drawing/2014/main" id="{00000000-0008-0000-0100-0000C0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7" name="直線コネクタ 3776">
                <a:extLst>
                  <a:ext uri="{FF2B5EF4-FFF2-40B4-BE49-F238E27FC236}">
                    <a16:creationId xmlns:a16="http://schemas.microsoft.com/office/drawing/2014/main" id="{00000000-0008-0000-0100-0000C1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8" name="直線コネクタ 3777">
                <a:extLst>
                  <a:ext uri="{FF2B5EF4-FFF2-40B4-BE49-F238E27FC236}">
                    <a16:creationId xmlns:a16="http://schemas.microsoft.com/office/drawing/2014/main" id="{00000000-0008-0000-0100-0000C2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9" name="直線コネクタ 3778">
                <a:extLst>
                  <a:ext uri="{FF2B5EF4-FFF2-40B4-BE49-F238E27FC236}">
                    <a16:creationId xmlns:a16="http://schemas.microsoft.com/office/drawing/2014/main" id="{00000000-0008-0000-0100-0000C3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0" name="直線コネクタ 3779">
                <a:extLst>
                  <a:ext uri="{FF2B5EF4-FFF2-40B4-BE49-F238E27FC236}">
                    <a16:creationId xmlns:a16="http://schemas.microsoft.com/office/drawing/2014/main" id="{00000000-0008-0000-0100-0000C4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1" name="直線コネクタ 3780">
                <a:extLst>
                  <a:ext uri="{FF2B5EF4-FFF2-40B4-BE49-F238E27FC236}">
                    <a16:creationId xmlns:a16="http://schemas.microsoft.com/office/drawing/2014/main" id="{00000000-0008-0000-0100-0000C5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2" name="直線コネクタ 3781">
                <a:extLst>
                  <a:ext uri="{FF2B5EF4-FFF2-40B4-BE49-F238E27FC236}">
                    <a16:creationId xmlns:a16="http://schemas.microsoft.com/office/drawing/2014/main" id="{00000000-0008-0000-0100-0000C6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3" name="直線コネクタ 3782">
                <a:extLst>
                  <a:ext uri="{FF2B5EF4-FFF2-40B4-BE49-F238E27FC236}">
                    <a16:creationId xmlns:a16="http://schemas.microsoft.com/office/drawing/2014/main" id="{00000000-0008-0000-0100-0000C7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4" name="直線コネクタ 3783">
                <a:extLst>
                  <a:ext uri="{FF2B5EF4-FFF2-40B4-BE49-F238E27FC236}">
                    <a16:creationId xmlns:a16="http://schemas.microsoft.com/office/drawing/2014/main" id="{00000000-0008-0000-0100-0000C8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85" name="直線コネクタ 3784">
                <a:extLst>
                  <a:ext uri="{FF2B5EF4-FFF2-40B4-BE49-F238E27FC236}">
                    <a16:creationId xmlns:a16="http://schemas.microsoft.com/office/drawing/2014/main" id="{00000000-0008-0000-0100-0000C9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99" name="グループ化 3698">
              <a:extLst>
                <a:ext uri="{FF2B5EF4-FFF2-40B4-BE49-F238E27FC236}">
                  <a16:creationId xmlns:a16="http://schemas.microsoft.com/office/drawing/2014/main" id="{00000000-0008-0000-0100-0000730E0000}"/>
                </a:ext>
              </a:extLst>
            </xdr:cNvPr>
            <xdr:cNvGrpSpPr/>
          </xdr:nvGrpSpPr>
          <xdr:grpSpPr>
            <a:xfrm>
              <a:off x="1508963" y="61842"/>
              <a:ext cx="724504" cy="1419260"/>
              <a:chOff x="65691" y="61842"/>
              <a:chExt cx="724129" cy="1419260"/>
            </a:xfrm>
          </xdr:grpSpPr>
          <xdr:cxnSp macro="">
            <xdr:nvCxnSpPr>
              <xdr:cNvPr id="3766" name="直線コネクタ 3765">
                <a:extLst>
                  <a:ext uri="{FF2B5EF4-FFF2-40B4-BE49-F238E27FC236}">
                    <a16:creationId xmlns:a16="http://schemas.microsoft.com/office/drawing/2014/main" id="{00000000-0008-0000-0100-0000B6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7" name="直線コネクタ 3766">
                <a:extLst>
                  <a:ext uri="{FF2B5EF4-FFF2-40B4-BE49-F238E27FC236}">
                    <a16:creationId xmlns:a16="http://schemas.microsoft.com/office/drawing/2014/main" id="{00000000-0008-0000-0100-0000B7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8" name="直線コネクタ 3767">
                <a:extLst>
                  <a:ext uri="{FF2B5EF4-FFF2-40B4-BE49-F238E27FC236}">
                    <a16:creationId xmlns:a16="http://schemas.microsoft.com/office/drawing/2014/main" id="{00000000-0008-0000-0100-0000B8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9" name="直線コネクタ 3768">
                <a:extLst>
                  <a:ext uri="{FF2B5EF4-FFF2-40B4-BE49-F238E27FC236}">
                    <a16:creationId xmlns:a16="http://schemas.microsoft.com/office/drawing/2014/main" id="{00000000-0008-0000-0100-0000B9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0" name="直線コネクタ 3769">
                <a:extLst>
                  <a:ext uri="{FF2B5EF4-FFF2-40B4-BE49-F238E27FC236}">
                    <a16:creationId xmlns:a16="http://schemas.microsoft.com/office/drawing/2014/main" id="{00000000-0008-0000-0100-0000BA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1" name="直線コネクタ 3770">
                <a:extLst>
                  <a:ext uri="{FF2B5EF4-FFF2-40B4-BE49-F238E27FC236}">
                    <a16:creationId xmlns:a16="http://schemas.microsoft.com/office/drawing/2014/main" id="{00000000-0008-0000-0100-0000BB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2" name="直線コネクタ 3771">
                <a:extLst>
                  <a:ext uri="{FF2B5EF4-FFF2-40B4-BE49-F238E27FC236}">
                    <a16:creationId xmlns:a16="http://schemas.microsoft.com/office/drawing/2014/main" id="{00000000-0008-0000-0100-0000BC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3" name="直線コネクタ 3772">
                <a:extLst>
                  <a:ext uri="{FF2B5EF4-FFF2-40B4-BE49-F238E27FC236}">
                    <a16:creationId xmlns:a16="http://schemas.microsoft.com/office/drawing/2014/main" id="{00000000-0008-0000-0100-0000BD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4" name="直線コネクタ 3773">
                <a:extLst>
                  <a:ext uri="{FF2B5EF4-FFF2-40B4-BE49-F238E27FC236}">
                    <a16:creationId xmlns:a16="http://schemas.microsoft.com/office/drawing/2014/main" id="{00000000-0008-0000-0100-0000BE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75" name="直線コネクタ 3774">
                <a:extLst>
                  <a:ext uri="{FF2B5EF4-FFF2-40B4-BE49-F238E27FC236}">
                    <a16:creationId xmlns:a16="http://schemas.microsoft.com/office/drawing/2014/main" id="{00000000-0008-0000-0100-0000BF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00" name="グループ化 3699">
              <a:extLst>
                <a:ext uri="{FF2B5EF4-FFF2-40B4-BE49-F238E27FC236}">
                  <a16:creationId xmlns:a16="http://schemas.microsoft.com/office/drawing/2014/main" id="{00000000-0008-0000-0100-0000740E0000}"/>
                </a:ext>
              </a:extLst>
            </xdr:cNvPr>
            <xdr:cNvGrpSpPr/>
          </xdr:nvGrpSpPr>
          <xdr:grpSpPr>
            <a:xfrm>
              <a:off x="2233477" y="61842"/>
              <a:ext cx="724129" cy="1419260"/>
              <a:chOff x="65691" y="61842"/>
              <a:chExt cx="724129" cy="1419260"/>
            </a:xfrm>
          </xdr:grpSpPr>
          <xdr:cxnSp macro="">
            <xdr:nvCxnSpPr>
              <xdr:cNvPr id="3756" name="直線コネクタ 3755">
                <a:extLst>
                  <a:ext uri="{FF2B5EF4-FFF2-40B4-BE49-F238E27FC236}">
                    <a16:creationId xmlns:a16="http://schemas.microsoft.com/office/drawing/2014/main" id="{00000000-0008-0000-0100-0000AC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7" name="直線コネクタ 3756">
                <a:extLst>
                  <a:ext uri="{FF2B5EF4-FFF2-40B4-BE49-F238E27FC236}">
                    <a16:creationId xmlns:a16="http://schemas.microsoft.com/office/drawing/2014/main" id="{00000000-0008-0000-0100-0000AD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8" name="直線コネクタ 3757">
                <a:extLst>
                  <a:ext uri="{FF2B5EF4-FFF2-40B4-BE49-F238E27FC236}">
                    <a16:creationId xmlns:a16="http://schemas.microsoft.com/office/drawing/2014/main" id="{00000000-0008-0000-0100-0000AE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9" name="直線コネクタ 3758">
                <a:extLst>
                  <a:ext uri="{FF2B5EF4-FFF2-40B4-BE49-F238E27FC236}">
                    <a16:creationId xmlns:a16="http://schemas.microsoft.com/office/drawing/2014/main" id="{00000000-0008-0000-0100-0000AF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0" name="直線コネクタ 3759">
                <a:extLst>
                  <a:ext uri="{FF2B5EF4-FFF2-40B4-BE49-F238E27FC236}">
                    <a16:creationId xmlns:a16="http://schemas.microsoft.com/office/drawing/2014/main" id="{00000000-0008-0000-0100-0000B0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1" name="直線コネクタ 3760">
                <a:extLst>
                  <a:ext uri="{FF2B5EF4-FFF2-40B4-BE49-F238E27FC236}">
                    <a16:creationId xmlns:a16="http://schemas.microsoft.com/office/drawing/2014/main" id="{00000000-0008-0000-0100-0000B1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2" name="直線コネクタ 3761">
                <a:extLst>
                  <a:ext uri="{FF2B5EF4-FFF2-40B4-BE49-F238E27FC236}">
                    <a16:creationId xmlns:a16="http://schemas.microsoft.com/office/drawing/2014/main" id="{00000000-0008-0000-0100-0000B2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3" name="直線コネクタ 3762">
                <a:extLst>
                  <a:ext uri="{FF2B5EF4-FFF2-40B4-BE49-F238E27FC236}">
                    <a16:creationId xmlns:a16="http://schemas.microsoft.com/office/drawing/2014/main" id="{00000000-0008-0000-0100-0000B3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4" name="直線コネクタ 3763">
                <a:extLst>
                  <a:ext uri="{FF2B5EF4-FFF2-40B4-BE49-F238E27FC236}">
                    <a16:creationId xmlns:a16="http://schemas.microsoft.com/office/drawing/2014/main" id="{00000000-0008-0000-0100-0000B4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65" name="直線コネクタ 3764">
                <a:extLst>
                  <a:ext uri="{FF2B5EF4-FFF2-40B4-BE49-F238E27FC236}">
                    <a16:creationId xmlns:a16="http://schemas.microsoft.com/office/drawing/2014/main" id="{00000000-0008-0000-0100-0000B5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01" name="グループ化 3700">
              <a:extLst>
                <a:ext uri="{FF2B5EF4-FFF2-40B4-BE49-F238E27FC236}">
                  <a16:creationId xmlns:a16="http://schemas.microsoft.com/office/drawing/2014/main" id="{00000000-0008-0000-0100-0000750E0000}"/>
                </a:ext>
              </a:extLst>
            </xdr:cNvPr>
            <xdr:cNvGrpSpPr/>
          </xdr:nvGrpSpPr>
          <xdr:grpSpPr>
            <a:xfrm>
              <a:off x="2954530" y="61842"/>
              <a:ext cx="724504" cy="1419260"/>
              <a:chOff x="65691" y="61842"/>
              <a:chExt cx="724129" cy="1419260"/>
            </a:xfrm>
          </xdr:grpSpPr>
          <xdr:cxnSp macro="">
            <xdr:nvCxnSpPr>
              <xdr:cNvPr id="3746" name="直線コネクタ 3745">
                <a:extLst>
                  <a:ext uri="{FF2B5EF4-FFF2-40B4-BE49-F238E27FC236}">
                    <a16:creationId xmlns:a16="http://schemas.microsoft.com/office/drawing/2014/main" id="{00000000-0008-0000-0100-0000A2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7" name="直線コネクタ 3746">
                <a:extLst>
                  <a:ext uri="{FF2B5EF4-FFF2-40B4-BE49-F238E27FC236}">
                    <a16:creationId xmlns:a16="http://schemas.microsoft.com/office/drawing/2014/main" id="{00000000-0008-0000-0100-0000A3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8" name="直線コネクタ 3747">
                <a:extLst>
                  <a:ext uri="{FF2B5EF4-FFF2-40B4-BE49-F238E27FC236}">
                    <a16:creationId xmlns:a16="http://schemas.microsoft.com/office/drawing/2014/main" id="{00000000-0008-0000-0100-0000A4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9" name="直線コネクタ 3748">
                <a:extLst>
                  <a:ext uri="{FF2B5EF4-FFF2-40B4-BE49-F238E27FC236}">
                    <a16:creationId xmlns:a16="http://schemas.microsoft.com/office/drawing/2014/main" id="{00000000-0008-0000-0100-0000A5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0" name="直線コネクタ 3749">
                <a:extLst>
                  <a:ext uri="{FF2B5EF4-FFF2-40B4-BE49-F238E27FC236}">
                    <a16:creationId xmlns:a16="http://schemas.microsoft.com/office/drawing/2014/main" id="{00000000-0008-0000-0100-0000A6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1" name="直線コネクタ 3750">
                <a:extLst>
                  <a:ext uri="{FF2B5EF4-FFF2-40B4-BE49-F238E27FC236}">
                    <a16:creationId xmlns:a16="http://schemas.microsoft.com/office/drawing/2014/main" id="{00000000-0008-0000-0100-0000A7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2" name="直線コネクタ 3751">
                <a:extLst>
                  <a:ext uri="{FF2B5EF4-FFF2-40B4-BE49-F238E27FC236}">
                    <a16:creationId xmlns:a16="http://schemas.microsoft.com/office/drawing/2014/main" id="{00000000-0008-0000-0100-0000A8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3" name="直線コネクタ 3752">
                <a:extLst>
                  <a:ext uri="{FF2B5EF4-FFF2-40B4-BE49-F238E27FC236}">
                    <a16:creationId xmlns:a16="http://schemas.microsoft.com/office/drawing/2014/main" id="{00000000-0008-0000-0100-0000A9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4" name="直線コネクタ 3753">
                <a:extLst>
                  <a:ext uri="{FF2B5EF4-FFF2-40B4-BE49-F238E27FC236}">
                    <a16:creationId xmlns:a16="http://schemas.microsoft.com/office/drawing/2014/main" id="{00000000-0008-0000-0100-0000AA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55" name="直線コネクタ 3754">
                <a:extLst>
                  <a:ext uri="{FF2B5EF4-FFF2-40B4-BE49-F238E27FC236}">
                    <a16:creationId xmlns:a16="http://schemas.microsoft.com/office/drawing/2014/main" id="{00000000-0008-0000-0100-0000AB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02" name="グループ化 3701">
              <a:extLst>
                <a:ext uri="{FF2B5EF4-FFF2-40B4-BE49-F238E27FC236}">
                  <a16:creationId xmlns:a16="http://schemas.microsoft.com/office/drawing/2014/main" id="{00000000-0008-0000-0100-0000760E0000}"/>
                </a:ext>
              </a:extLst>
            </xdr:cNvPr>
            <xdr:cNvGrpSpPr/>
          </xdr:nvGrpSpPr>
          <xdr:grpSpPr>
            <a:xfrm>
              <a:off x="3676750" y="61842"/>
              <a:ext cx="725145" cy="1419260"/>
              <a:chOff x="65691" y="61842"/>
              <a:chExt cx="724129" cy="1419260"/>
            </a:xfrm>
          </xdr:grpSpPr>
          <xdr:cxnSp macro="">
            <xdr:nvCxnSpPr>
              <xdr:cNvPr id="3736" name="直線コネクタ 3735">
                <a:extLst>
                  <a:ext uri="{FF2B5EF4-FFF2-40B4-BE49-F238E27FC236}">
                    <a16:creationId xmlns:a16="http://schemas.microsoft.com/office/drawing/2014/main" id="{00000000-0008-0000-0100-000098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7" name="直線コネクタ 3736">
                <a:extLst>
                  <a:ext uri="{FF2B5EF4-FFF2-40B4-BE49-F238E27FC236}">
                    <a16:creationId xmlns:a16="http://schemas.microsoft.com/office/drawing/2014/main" id="{00000000-0008-0000-0100-000099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8" name="直線コネクタ 3737">
                <a:extLst>
                  <a:ext uri="{FF2B5EF4-FFF2-40B4-BE49-F238E27FC236}">
                    <a16:creationId xmlns:a16="http://schemas.microsoft.com/office/drawing/2014/main" id="{00000000-0008-0000-0100-00009A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9" name="直線コネクタ 3738">
                <a:extLst>
                  <a:ext uri="{FF2B5EF4-FFF2-40B4-BE49-F238E27FC236}">
                    <a16:creationId xmlns:a16="http://schemas.microsoft.com/office/drawing/2014/main" id="{00000000-0008-0000-0100-00009B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0" name="直線コネクタ 3739">
                <a:extLst>
                  <a:ext uri="{FF2B5EF4-FFF2-40B4-BE49-F238E27FC236}">
                    <a16:creationId xmlns:a16="http://schemas.microsoft.com/office/drawing/2014/main" id="{00000000-0008-0000-0100-00009C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1" name="直線コネクタ 3740">
                <a:extLst>
                  <a:ext uri="{FF2B5EF4-FFF2-40B4-BE49-F238E27FC236}">
                    <a16:creationId xmlns:a16="http://schemas.microsoft.com/office/drawing/2014/main" id="{00000000-0008-0000-0100-00009D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2" name="直線コネクタ 3741">
                <a:extLst>
                  <a:ext uri="{FF2B5EF4-FFF2-40B4-BE49-F238E27FC236}">
                    <a16:creationId xmlns:a16="http://schemas.microsoft.com/office/drawing/2014/main" id="{00000000-0008-0000-0100-00009E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3" name="直線コネクタ 3742">
                <a:extLst>
                  <a:ext uri="{FF2B5EF4-FFF2-40B4-BE49-F238E27FC236}">
                    <a16:creationId xmlns:a16="http://schemas.microsoft.com/office/drawing/2014/main" id="{00000000-0008-0000-0100-00009F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4" name="直線コネクタ 3743">
                <a:extLst>
                  <a:ext uri="{FF2B5EF4-FFF2-40B4-BE49-F238E27FC236}">
                    <a16:creationId xmlns:a16="http://schemas.microsoft.com/office/drawing/2014/main" id="{00000000-0008-0000-0100-0000A0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45" name="直線コネクタ 3744">
                <a:extLst>
                  <a:ext uri="{FF2B5EF4-FFF2-40B4-BE49-F238E27FC236}">
                    <a16:creationId xmlns:a16="http://schemas.microsoft.com/office/drawing/2014/main" id="{00000000-0008-0000-0100-0000A1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03" name="グループ化 3702">
              <a:extLst>
                <a:ext uri="{FF2B5EF4-FFF2-40B4-BE49-F238E27FC236}">
                  <a16:creationId xmlns:a16="http://schemas.microsoft.com/office/drawing/2014/main" id="{00000000-0008-0000-0100-0000770E0000}"/>
                </a:ext>
              </a:extLst>
            </xdr:cNvPr>
            <xdr:cNvGrpSpPr/>
          </xdr:nvGrpSpPr>
          <xdr:grpSpPr>
            <a:xfrm>
              <a:off x="4399346" y="61842"/>
              <a:ext cx="724504" cy="1419260"/>
              <a:chOff x="65691" y="61842"/>
              <a:chExt cx="724129" cy="1419260"/>
            </a:xfrm>
          </xdr:grpSpPr>
          <xdr:cxnSp macro="">
            <xdr:nvCxnSpPr>
              <xdr:cNvPr id="3726" name="直線コネクタ 3725">
                <a:extLst>
                  <a:ext uri="{FF2B5EF4-FFF2-40B4-BE49-F238E27FC236}">
                    <a16:creationId xmlns:a16="http://schemas.microsoft.com/office/drawing/2014/main" id="{00000000-0008-0000-0100-00008E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7" name="直線コネクタ 3726">
                <a:extLst>
                  <a:ext uri="{FF2B5EF4-FFF2-40B4-BE49-F238E27FC236}">
                    <a16:creationId xmlns:a16="http://schemas.microsoft.com/office/drawing/2014/main" id="{00000000-0008-0000-0100-00008F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8" name="直線コネクタ 3727">
                <a:extLst>
                  <a:ext uri="{FF2B5EF4-FFF2-40B4-BE49-F238E27FC236}">
                    <a16:creationId xmlns:a16="http://schemas.microsoft.com/office/drawing/2014/main" id="{00000000-0008-0000-0100-000090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9" name="直線コネクタ 3728">
                <a:extLst>
                  <a:ext uri="{FF2B5EF4-FFF2-40B4-BE49-F238E27FC236}">
                    <a16:creationId xmlns:a16="http://schemas.microsoft.com/office/drawing/2014/main" id="{00000000-0008-0000-0100-000091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0" name="直線コネクタ 3729">
                <a:extLst>
                  <a:ext uri="{FF2B5EF4-FFF2-40B4-BE49-F238E27FC236}">
                    <a16:creationId xmlns:a16="http://schemas.microsoft.com/office/drawing/2014/main" id="{00000000-0008-0000-0100-000092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1" name="直線コネクタ 3730">
                <a:extLst>
                  <a:ext uri="{FF2B5EF4-FFF2-40B4-BE49-F238E27FC236}">
                    <a16:creationId xmlns:a16="http://schemas.microsoft.com/office/drawing/2014/main" id="{00000000-0008-0000-0100-000093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2" name="直線コネクタ 3731">
                <a:extLst>
                  <a:ext uri="{FF2B5EF4-FFF2-40B4-BE49-F238E27FC236}">
                    <a16:creationId xmlns:a16="http://schemas.microsoft.com/office/drawing/2014/main" id="{00000000-0008-0000-0100-000094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3" name="直線コネクタ 3732">
                <a:extLst>
                  <a:ext uri="{FF2B5EF4-FFF2-40B4-BE49-F238E27FC236}">
                    <a16:creationId xmlns:a16="http://schemas.microsoft.com/office/drawing/2014/main" id="{00000000-0008-0000-0100-000095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4" name="直線コネクタ 3733">
                <a:extLst>
                  <a:ext uri="{FF2B5EF4-FFF2-40B4-BE49-F238E27FC236}">
                    <a16:creationId xmlns:a16="http://schemas.microsoft.com/office/drawing/2014/main" id="{00000000-0008-0000-0100-000096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35" name="直線コネクタ 3734">
                <a:extLst>
                  <a:ext uri="{FF2B5EF4-FFF2-40B4-BE49-F238E27FC236}">
                    <a16:creationId xmlns:a16="http://schemas.microsoft.com/office/drawing/2014/main" id="{00000000-0008-0000-0100-000097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04" name="グループ化 3703">
              <a:extLst>
                <a:ext uri="{FF2B5EF4-FFF2-40B4-BE49-F238E27FC236}">
                  <a16:creationId xmlns:a16="http://schemas.microsoft.com/office/drawing/2014/main" id="{00000000-0008-0000-0100-0000780E0000}"/>
                </a:ext>
              </a:extLst>
            </xdr:cNvPr>
            <xdr:cNvGrpSpPr/>
          </xdr:nvGrpSpPr>
          <xdr:grpSpPr>
            <a:xfrm>
              <a:off x="5125140" y="61842"/>
              <a:ext cx="721240" cy="1419260"/>
              <a:chOff x="65691" y="61842"/>
              <a:chExt cx="724129" cy="1419260"/>
            </a:xfrm>
          </xdr:grpSpPr>
          <xdr:cxnSp macro="">
            <xdr:nvCxnSpPr>
              <xdr:cNvPr id="3716" name="直線コネクタ 3715">
                <a:extLst>
                  <a:ext uri="{FF2B5EF4-FFF2-40B4-BE49-F238E27FC236}">
                    <a16:creationId xmlns:a16="http://schemas.microsoft.com/office/drawing/2014/main" id="{00000000-0008-0000-0100-000084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7" name="直線コネクタ 3716">
                <a:extLst>
                  <a:ext uri="{FF2B5EF4-FFF2-40B4-BE49-F238E27FC236}">
                    <a16:creationId xmlns:a16="http://schemas.microsoft.com/office/drawing/2014/main" id="{00000000-0008-0000-0100-000085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8" name="直線コネクタ 3717">
                <a:extLst>
                  <a:ext uri="{FF2B5EF4-FFF2-40B4-BE49-F238E27FC236}">
                    <a16:creationId xmlns:a16="http://schemas.microsoft.com/office/drawing/2014/main" id="{00000000-0008-0000-0100-000086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9" name="直線コネクタ 3718">
                <a:extLst>
                  <a:ext uri="{FF2B5EF4-FFF2-40B4-BE49-F238E27FC236}">
                    <a16:creationId xmlns:a16="http://schemas.microsoft.com/office/drawing/2014/main" id="{00000000-0008-0000-0100-000087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0" name="直線コネクタ 3719">
                <a:extLst>
                  <a:ext uri="{FF2B5EF4-FFF2-40B4-BE49-F238E27FC236}">
                    <a16:creationId xmlns:a16="http://schemas.microsoft.com/office/drawing/2014/main" id="{00000000-0008-0000-0100-000088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1" name="直線コネクタ 3720">
                <a:extLst>
                  <a:ext uri="{FF2B5EF4-FFF2-40B4-BE49-F238E27FC236}">
                    <a16:creationId xmlns:a16="http://schemas.microsoft.com/office/drawing/2014/main" id="{00000000-0008-0000-0100-000089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2" name="直線コネクタ 3721">
                <a:extLst>
                  <a:ext uri="{FF2B5EF4-FFF2-40B4-BE49-F238E27FC236}">
                    <a16:creationId xmlns:a16="http://schemas.microsoft.com/office/drawing/2014/main" id="{00000000-0008-0000-0100-00008A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3" name="直線コネクタ 3722">
                <a:extLst>
                  <a:ext uri="{FF2B5EF4-FFF2-40B4-BE49-F238E27FC236}">
                    <a16:creationId xmlns:a16="http://schemas.microsoft.com/office/drawing/2014/main" id="{00000000-0008-0000-0100-00008B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4" name="直線コネクタ 3723">
                <a:extLst>
                  <a:ext uri="{FF2B5EF4-FFF2-40B4-BE49-F238E27FC236}">
                    <a16:creationId xmlns:a16="http://schemas.microsoft.com/office/drawing/2014/main" id="{00000000-0008-0000-0100-00008C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25" name="直線コネクタ 3724">
                <a:extLst>
                  <a:ext uri="{FF2B5EF4-FFF2-40B4-BE49-F238E27FC236}">
                    <a16:creationId xmlns:a16="http://schemas.microsoft.com/office/drawing/2014/main" id="{00000000-0008-0000-0100-00008D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705" name="グループ化 3704">
              <a:extLst>
                <a:ext uri="{FF2B5EF4-FFF2-40B4-BE49-F238E27FC236}">
                  <a16:creationId xmlns:a16="http://schemas.microsoft.com/office/drawing/2014/main" id="{00000000-0008-0000-0100-0000790E0000}"/>
                </a:ext>
              </a:extLst>
            </xdr:cNvPr>
            <xdr:cNvGrpSpPr/>
          </xdr:nvGrpSpPr>
          <xdr:grpSpPr>
            <a:xfrm>
              <a:off x="5848198" y="61842"/>
              <a:ext cx="721239" cy="1419260"/>
              <a:chOff x="65691" y="61842"/>
              <a:chExt cx="724129" cy="1419260"/>
            </a:xfrm>
          </xdr:grpSpPr>
          <xdr:cxnSp macro="">
            <xdr:nvCxnSpPr>
              <xdr:cNvPr id="3706" name="直線コネクタ 3705">
                <a:extLst>
                  <a:ext uri="{FF2B5EF4-FFF2-40B4-BE49-F238E27FC236}">
                    <a16:creationId xmlns:a16="http://schemas.microsoft.com/office/drawing/2014/main" id="{00000000-0008-0000-0100-00007A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07" name="直線コネクタ 3706">
                <a:extLst>
                  <a:ext uri="{FF2B5EF4-FFF2-40B4-BE49-F238E27FC236}">
                    <a16:creationId xmlns:a16="http://schemas.microsoft.com/office/drawing/2014/main" id="{00000000-0008-0000-0100-00007B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08" name="直線コネクタ 3707">
                <a:extLst>
                  <a:ext uri="{FF2B5EF4-FFF2-40B4-BE49-F238E27FC236}">
                    <a16:creationId xmlns:a16="http://schemas.microsoft.com/office/drawing/2014/main" id="{00000000-0008-0000-0100-00007C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09" name="直線コネクタ 3708">
                <a:extLst>
                  <a:ext uri="{FF2B5EF4-FFF2-40B4-BE49-F238E27FC236}">
                    <a16:creationId xmlns:a16="http://schemas.microsoft.com/office/drawing/2014/main" id="{00000000-0008-0000-0100-00007D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0" name="直線コネクタ 3709">
                <a:extLst>
                  <a:ext uri="{FF2B5EF4-FFF2-40B4-BE49-F238E27FC236}">
                    <a16:creationId xmlns:a16="http://schemas.microsoft.com/office/drawing/2014/main" id="{00000000-0008-0000-0100-00007E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1" name="直線コネクタ 3710">
                <a:extLst>
                  <a:ext uri="{FF2B5EF4-FFF2-40B4-BE49-F238E27FC236}">
                    <a16:creationId xmlns:a16="http://schemas.microsoft.com/office/drawing/2014/main" id="{00000000-0008-0000-0100-00007F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2" name="直線コネクタ 3711">
                <a:extLst>
                  <a:ext uri="{FF2B5EF4-FFF2-40B4-BE49-F238E27FC236}">
                    <a16:creationId xmlns:a16="http://schemas.microsoft.com/office/drawing/2014/main" id="{00000000-0008-0000-0100-000080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3" name="直線コネクタ 3712">
                <a:extLst>
                  <a:ext uri="{FF2B5EF4-FFF2-40B4-BE49-F238E27FC236}">
                    <a16:creationId xmlns:a16="http://schemas.microsoft.com/office/drawing/2014/main" id="{00000000-0008-0000-0100-000081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4" name="直線コネクタ 3713">
                <a:extLst>
                  <a:ext uri="{FF2B5EF4-FFF2-40B4-BE49-F238E27FC236}">
                    <a16:creationId xmlns:a16="http://schemas.microsoft.com/office/drawing/2014/main" id="{00000000-0008-0000-0100-000082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715" name="直線コネクタ 3714">
                <a:extLst>
                  <a:ext uri="{FF2B5EF4-FFF2-40B4-BE49-F238E27FC236}">
                    <a16:creationId xmlns:a16="http://schemas.microsoft.com/office/drawing/2014/main" id="{00000000-0008-0000-0100-000083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3597" name="グループ化 3596">
            <a:extLst>
              <a:ext uri="{FF2B5EF4-FFF2-40B4-BE49-F238E27FC236}">
                <a16:creationId xmlns:a16="http://schemas.microsoft.com/office/drawing/2014/main" id="{00000000-0008-0000-0100-00000D0E0000}"/>
              </a:ext>
            </a:extLst>
          </xdr:cNvPr>
          <xdr:cNvGrpSpPr/>
        </xdr:nvGrpSpPr>
        <xdr:grpSpPr>
          <a:xfrm>
            <a:off x="73243" y="14866530"/>
            <a:ext cx="6836860" cy="1247199"/>
            <a:chOff x="65691" y="61842"/>
            <a:chExt cx="6503746" cy="1419260"/>
          </a:xfrm>
        </xdr:grpSpPr>
        <xdr:grpSp>
          <xdr:nvGrpSpPr>
            <xdr:cNvPr id="3598" name="グループ化 3597">
              <a:extLst>
                <a:ext uri="{FF2B5EF4-FFF2-40B4-BE49-F238E27FC236}">
                  <a16:creationId xmlns:a16="http://schemas.microsoft.com/office/drawing/2014/main" id="{00000000-0008-0000-0100-00000E0E0000}"/>
                </a:ext>
              </a:extLst>
            </xdr:cNvPr>
            <xdr:cNvGrpSpPr/>
          </xdr:nvGrpSpPr>
          <xdr:grpSpPr>
            <a:xfrm>
              <a:off x="65691" y="61842"/>
              <a:ext cx="724129" cy="1419260"/>
              <a:chOff x="65691" y="61842"/>
              <a:chExt cx="724129" cy="1419260"/>
            </a:xfrm>
          </xdr:grpSpPr>
          <xdr:cxnSp macro="">
            <xdr:nvCxnSpPr>
              <xdr:cNvPr id="3687" name="直線コネクタ 3686">
                <a:extLst>
                  <a:ext uri="{FF2B5EF4-FFF2-40B4-BE49-F238E27FC236}">
                    <a16:creationId xmlns:a16="http://schemas.microsoft.com/office/drawing/2014/main" id="{00000000-0008-0000-0100-000067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8" name="直線コネクタ 3687">
                <a:extLst>
                  <a:ext uri="{FF2B5EF4-FFF2-40B4-BE49-F238E27FC236}">
                    <a16:creationId xmlns:a16="http://schemas.microsoft.com/office/drawing/2014/main" id="{00000000-0008-0000-0100-000068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9" name="直線コネクタ 3688">
                <a:extLst>
                  <a:ext uri="{FF2B5EF4-FFF2-40B4-BE49-F238E27FC236}">
                    <a16:creationId xmlns:a16="http://schemas.microsoft.com/office/drawing/2014/main" id="{00000000-0008-0000-0100-000069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0" name="直線コネクタ 3689">
                <a:extLst>
                  <a:ext uri="{FF2B5EF4-FFF2-40B4-BE49-F238E27FC236}">
                    <a16:creationId xmlns:a16="http://schemas.microsoft.com/office/drawing/2014/main" id="{00000000-0008-0000-0100-00006A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1" name="直線コネクタ 3690">
                <a:extLst>
                  <a:ext uri="{FF2B5EF4-FFF2-40B4-BE49-F238E27FC236}">
                    <a16:creationId xmlns:a16="http://schemas.microsoft.com/office/drawing/2014/main" id="{00000000-0008-0000-0100-00006B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2" name="直線コネクタ 3691">
                <a:extLst>
                  <a:ext uri="{FF2B5EF4-FFF2-40B4-BE49-F238E27FC236}">
                    <a16:creationId xmlns:a16="http://schemas.microsoft.com/office/drawing/2014/main" id="{00000000-0008-0000-0100-00006C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3" name="直線コネクタ 3692">
                <a:extLst>
                  <a:ext uri="{FF2B5EF4-FFF2-40B4-BE49-F238E27FC236}">
                    <a16:creationId xmlns:a16="http://schemas.microsoft.com/office/drawing/2014/main" id="{00000000-0008-0000-0100-00006D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4" name="直線コネクタ 3693">
                <a:extLst>
                  <a:ext uri="{FF2B5EF4-FFF2-40B4-BE49-F238E27FC236}">
                    <a16:creationId xmlns:a16="http://schemas.microsoft.com/office/drawing/2014/main" id="{00000000-0008-0000-0100-00006E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5" name="直線コネクタ 3694">
                <a:extLst>
                  <a:ext uri="{FF2B5EF4-FFF2-40B4-BE49-F238E27FC236}">
                    <a16:creationId xmlns:a16="http://schemas.microsoft.com/office/drawing/2014/main" id="{00000000-0008-0000-0100-00006F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96" name="直線コネクタ 3695">
                <a:extLst>
                  <a:ext uri="{FF2B5EF4-FFF2-40B4-BE49-F238E27FC236}">
                    <a16:creationId xmlns:a16="http://schemas.microsoft.com/office/drawing/2014/main" id="{00000000-0008-0000-0100-000070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599" name="グループ化 3598">
              <a:extLst>
                <a:ext uri="{FF2B5EF4-FFF2-40B4-BE49-F238E27FC236}">
                  <a16:creationId xmlns:a16="http://schemas.microsoft.com/office/drawing/2014/main" id="{00000000-0008-0000-0100-00000F0E0000}"/>
                </a:ext>
              </a:extLst>
            </xdr:cNvPr>
            <xdr:cNvGrpSpPr/>
          </xdr:nvGrpSpPr>
          <xdr:grpSpPr>
            <a:xfrm>
              <a:off x="786741" y="61842"/>
              <a:ext cx="724506" cy="1419260"/>
              <a:chOff x="65691" y="61842"/>
              <a:chExt cx="724129" cy="1419260"/>
            </a:xfrm>
          </xdr:grpSpPr>
          <xdr:cxnSp macro="">
            <xdr:nvCxnSpPr>
              <xdr:cNvPr id="3677" name="直線コネクタ 3676">
                <a:extLst>
                  <a:ext uri="{FF2B5EF4-FFF2-40B4-BE49-F238E27FC236}">
                    <a16:creationId xmlns:a16="http://schemas.microsoft.com/office/drawing/2014/main" id="{00000000-0008-0000-0100-00005D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8" name="直線コネクタ 3677">
                <a:extLst>
                  <a:ext uri="{FF2B5EF4-FFF2-40B4-BE49-F238E27FC236}">
                    <a16:creationId xmlns:a16="http://schemas.microsoft.com/office/drawing/2014/main" id="{00000000-0008-0000-0100-00005E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9" name="直線コネクタ 3678">
                <a:extLst>
                  <a:ext uri="{FF2B5EF4-FFF2-40B4-BE49-F238E27FC236}">
                    <a16:creationId xmlns:a16="http://schemas.microsoft.com/office/drawing/2014/main" id="{00000000-0008-0000-0100-00005F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0" name="直線コネクタ 3679">
                <a:extLst>
                  <a:ext uri="{FF2B5EF4-FFF2-40B4-BE49-F238E27FC236}">
                    <a16:creationId xmlns:a16="http://schemas.microsoft.com/office/drawing/2014/main" id="{00000000-0008-0000-0100-000060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1" name="直線コネクタ 3680">
                <a:extLst>
                  <a:ext uri="{FF2B5EF4-FFF2-40B4-BE49-F238E27FC236}">
                    <a16:creationId xmlns:a16="http://schemas.microsoft.com/office/drawing/2014/main" id="{00000000-0008-0000-0100-000061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2" name="直線コネクタ 3681">
                <a:extLst>
                  <a:ext uri="{FF2B5EF4-FFF2-40B4-BE49-F238E27FC236}">
                    <a16:creationId xmlns:a16="http://schemas.microsoft.com/office/drawing/2014/main" id="{00000000-0008-0000-0100-000062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3" name="直線コネクタ 3682">
                <a:extLst>
                  <a:ext uri="{FF2B5EF4-FFF2-40B4-BE49-F238E27FC236}">
                    <a16:creationId xmlns:a16="http://schemas.microsoft.com/office/drawing/2014/main" id="{00000000-0008-0000-0100-000063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4" name="直線コネクタ 3683">
                <a:extLst>
                  <a:ext uri="{FF2B5EF4-FFF2-40B4-BE49-F238E27FC236}">
                    <a16:creationId xmlns:a16="http://schemas.microsoft.com/office/drawing/2014/main" id="{00000000-0008-0000-0100-000064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5" name="直線コネクタ 3684">
                <a:extLst>
                  <a:ext uri="{FF2B5EF4-FFF2-40B4-BE49-F238E27FC236}">
                    <a16:creationId xmlns:a16="http://schemas.microsoft.com/office/drawing/2014/main" id="{00000000-0008-0000-0100-000065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86" name="直線コネクタ 3685">
                <a:extLst>
                  <a:ext uri="{FF2B5EF4-FFF2-40B4-BE49-F238E27FC236}">
                    <a16:creationId xmlns:a16="http://schemas.microsoft.com/office/drawing/2014/main" id="{00000000-0008-0000-0100-000066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0" name="グループ化 3599">
              <a:extLst>
                <a:ext uri="{FF2B5EF4-FFF2-40B4-BE49-F238E27FC236}">
                  <a16:creationId xmlns:a16="http://schemas.microsoft.com/office/drawing/2014/main" id="{00000000-0008-0000-0100-0000100E0000}"/>
                </a:ext>
              </a:extLst>
            </xdr:cNvPr>
            <xdr:cNvGrpSpPr/>
          </xdr:nvGrpSpPr>
          <xdr:grpSpPr>
            <a:xfrm>
              <a:off x="1508963" y="61842"/>
              <a:ext cx="724504" cy="1419260"/>
              <a:chOff x="65691" y="61842"/>
              <a:chExt cx="724129" cy="1419260"/>
            </a:xfrm>
          </xdr:grpSpPr>
          <xdr:cxnSp macro="">
            <xdr:nvCxnSpPr>
              <xdr:cNvPr id="3667" name="直線コネクタ 3666">
                <a:extLst>
                  <a:ext uri="{FF2B5EF4-FFF2-40B4-BE49-F238E27FC236}">
                    <a16:creationId xmlns:a16="http://schemas.microsoft.com/office/drawing/2014/main" id="{00000000-0008-0000-0100-000053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8" name="直線コネクタ 3667">
                <a:extLst>
                  <a:ext uri="{FF2B5EF4-FFF2-40B4-BE49-F238E27FC236}">
                    <a16:creationId xmlns:a16="http://schemas.microsoft.com/office/drawing/2014/main" id="{00000000-0008-0000-0100-000054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9" name="直線コネクタ 3668">
                <a:extLst>
                  <a:ext uri="{FF2B5EF4-FFF2-40B4-BE49-F238E27FC236}">
                    <a16:creationId xmlns:a16="http://schemas.microsoft.com/office/drawing/2014/main" id="{00000000-0008-0000-0100-000055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0" name="直線コネクタ 3669">
                <a:extLst>
                  <a:ext uri="{FF2B5EF4-FFF2-40B4-BE49-F238E27FC236}">
                    <a16:creationId xmlns:a16="http://schemas.microsoft.com/office/drawing/2014/main" id="{00000000-0008-0000-0100-000056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1" name="直線コネクタ 3670">
                <a:extLst>
                  <a:ext uri="{FF2B5EF4-FFF2-40B4-BE49-F238E27FC236}">
                    <a16:creationId xmlns:a16="http://schemas.microsoft.com/office/drawing/2014/main" id="{00000000-0008-0000-0100-000057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2" name="直線コネクタ 3671">
                <a:extLst>
                  <a:ext uri="{FF2B5EF4-FFF2-40B4-BE49-F238E27FC236}">
                    <a16:creationId xmlns:a16="http://schemas.microsoft.com/office/drawing/2014/main" id="{00000000-0008-0000-0100-000058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3" name="直線コネクタ 3672">
                <a:extLst>
                  <a:ext uri="{FF2B5EF4-FFF2-40B4-BE49-F238E27FC236}">
                    <a16:creationId xmlns:a16="http://schemas.microsoft.com/office/drawing/2014/main" id="{00000000-0008-0000-0100-000059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4" name="直線コネクタ 3673">
                <a:extLst>
                  <a:ext uri="{FF2B5EF4-FFF2-40B4-BE49-F238E27FC236}">
                    <a16:creationId xmlns:a16="http://schemas.microsoft.com/office/drawing/2014/main" id="{00000000-0008-0000-0100-00005A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5" name="直線コネクタ 3674">
                <a:extLst>
                  <a:ext uri="{FF2B5EF4-FFF2-40B4-BE49-F238E27FC236}">
                    <a16:creationId xmlns:a16="http://schemas.microsoft.com/office/drawing/2014/main" id="{00000000-0008-0000-0100-00005B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76" name="直線コネクタ 3675">
                <a:extLst>
                  <a:ext uri="{FF2B5EF4-FFF2-40B4-BE49-F238E27FC236}">
                    <a16:creationId xmlns:a16="http://schemas.microsoft.com/office/drawing/2014/main" id="{00000000-0008-0000-0100-00005C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1" name="グループ化 3600">
              <a:extLst>
                <a:ext uri="{FF2B5EF4-FFF2-40B4-BE49-F238E27FC236}">
                  <a16:creationId xmlns:a16="http://schemas.microsoft.com/office/drawing/2014/main" id="{00000000-0008-0000-0100-0000110E0000}"/>
                </a:ext>
              </a:extLst>
            </xdr:cNvPr>
            <xdr:cNvGrpSpPr/>
          </xdr:nvGrpSpPr>
          <xdr:grpSpPr>
            <a:xfrm>
              <a:off x="2233477" y="61842"/>
              <a:ext cx="724129" cy="1419260"/>
              <a:chOff x="65691" y="61842"/>
              <a:chExt cx="724129" cy="1419260"/>
            </a:xfrm>
          </xdr:grpSpPr>
          <xdr:cxnSp macro="">
            <xdr:nvCxnSpPr>
              <xdr:cNvPr id="3657" name="直線コネクタ 3656">
                <a:extLst>
                  <a:ext uri="{FF2B5EF4-FFF2-40B4-BE49-F238E27FC236}">
                    <a16:creationId xmlns:a16="http://schemas.microsoft.com/office/drawing/2014/main" id="{00000000-0008-0000-0100-000049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8" name="直線コネクタ 3657">
                <a:extLst>
                  <a:ext uri="{FF2B5EF4-FFF2-40B4-BE49-F238E27FC236}">
                    <a16:creationId xmlns:a16="http://schemas.microsoft.com/office/drawing/2014/main" id="{00000000-0008-0000-0100-00004A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9" name="直線コネクタ 3658">
                <a:extLst>
                  <a:ext uri="{FF2B5EF4-FFF2-40B4-BE49-F238E27FC236}">
                    <a16:creationId xmlns:a16="http://schemas.microsoft.com/office/drawing/2014/main" id="{00000000-0008-0000-0100-00004B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0" name="直線コネクタ 3659">
                <a:extLst>
                  <a:ext uri="{FF2B5EF4-FFF2-40B4-BE49-F238E27FC236}">
                    <a16:creationId xmlns:a16="http://schemas.microsoft.com/office/drawing/2014/main" id="{00000000-0008-0000-0100-00004C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1" name="直線コネクタ 3660">
                <a:extLst>
                  <a:ext uri="{FF2B5EF4-FFF2-40B4-BE49-F238E27FC236}">
                    <a16:creationId xmlns:a16="http://schemas.microsoft.com/office/drawing/2014/main" id="{00000000-0008-0000-0100-00004D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2" name="直線コネクタ 3661">
                <a:extLst>
                  <a:ext uri="{FF2B5EF4-FFF2-40B4-BE49-F238E27FC236}">
                    <a16:creationId xmlns:a16="http://schemas.microsoft.com/office/drawing/2014/main" id="{00000000-0008-0000-0100-00004E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3" name="直線コネクタ 3662">
                <a:extLst>
                  <a:ext uri="{FF2B5EF4-FFF2-40B4-BE49-F238E27FC236}">
                    <a16:creationId xmlns:a16="http://schemas.microsoft.com/office/drawing/2014/main" id="{00000000-0008-0000-0100-00004F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4" name="直線コネクタ 3663">
                <a:extLst>
                  <a:ext uri="{FF2B5EF4-FFF2-40B4-BE49-F238E27FC236}">
                    <a16:creationId xmlns:a16="http://schemas.microsoft.com/office/drawing/2014/main" id="{00000000-0008-0000-0100-000050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5" name="直線コネクタ 3664">
                <a:extLst>
                  <a:ext uri="{FF2B5EF4-FFF2-40B4-BE49-F238E27FC236}">
                    <a16:creationId xmlns:a16="http://schemas.microsoft.com/office/drawing/2014/main" id="{00000000-0008-0000-0100-000051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66" name="直線コネクタ 3665">
                <a:extLst>
                  <a:ext uri="{FF2B5EF4-FFF2-40B4-BE49-F238E27FC236}">
                    <a16:creationId xmlns:a16="http://schemas.microsoft.com/office/drawing/2014/main" id="{00000000-0008-0000-0100-000052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2" name="グループ化 3601">
              <a:extLst>
                <a:ext uri="{FF2B5EF4-FFF2-40B4-BE49-F238E27FC236}">
                  <a16:creationId xmlns:a16="http://schemas.microsoft.com/office/drawing/2014/main" id="{00000000-0008-0000-0100-0000120E0000}"/>
                </a:ext>
              </a:extLst>
            </xdr:cNvPr>
            <xdr:cNvGrpSpPr/>
          </xdr:nvGrpSpPr>
          <xdr:grpSpPr>
            <a:xfrm>
              <a:off x="2954530" y="61842"/>
              <a:ext cx="724504" cy="1419260"/>
              <a:chOff x="65691" y="61842"/>
              <a:chExt cx="724129" cy="1419260"/>
            </a:xfrm>
          </xdr:grpSpPr>
          <xdr:cxnSp macro="">
            <xdr:nvCxnSpPr>
              <xdr:cNvPr id="3647" name="直線コネクタ 3646">
                <a:extLst>
                  <a:ext uri="{FF2B5EF4-FFF2-40B4-BE49-F238E27FC236}">
                    <a16:creationId xmlns:a16="http://schemas.microsoft.com/office/drawing/2014/main" id="{00000000-0008-0000-0100-00003F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8" name="直線コネクタ 3647">
                <a:extLst>
                  <a:ext uri="{FF2B5EF4-FFF2-40B4-BE49-F238E27FC236}">
                    <a16:creationId xmlns:a16="http://schemas.microsoft.com/office/drawing/2014/main" id="{00000000-0008-0000-0100-000040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9" name="直線コネクタ 3648">
                <a:extLst>
                  <a:ext uri="{FF2B5EF4-FFF2-40B4-BE49-F238E27FC236}">
                    <a16:creationId xmlns:a16="http://schemas.microsoft.com/office/drawing/2014/main" id="{00000000-0008-0000-0100-000041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0" name="直線コネクタ 3649">
                <a:extLst>
                  <a:ext uri="{FF2B5EF4-FFF2-40B4-BE49-F238E27FC236}">
                    <a16:creationId xmlns:a16="http://schemas.microsoft.com/office/drawing/2014/main" id="{00000000-0008-0000-0100-000042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1" name="直線コネクタ 3650">
                <a:extLst>
                  <a:ext uri="{FF2B5EF4-FFF2-40B4-BE49-F238E27FC236}">
                    <a16:creationId xmlns:a16="http://schemas.microsoft.com/office/drawing/2014/main" id="{00000000-0008-0000-0100-000043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2" name="直線コネクタ 3651">
                <a:extLst>
                  <a:ext uri="{FF2B5EF4-FFF2-40B4-BE49-F238E27FC236}">
                    <a16:creationId xmlns:a16="http://schemas.microsoft.com/office/drawing/2014/main" id="{00000000-0008-0000-0100-000044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3" name="直線コネクタ 3652">
                <a:extLst>
                  <a:ext uri="{FF2B5EF4-FFF2-40B4-BE49-F238E27FC236}">
                    <a16:creationId xmlns:a16="http://schemas.microsoft.com/office/drawing/2014/main" id="{00000000-0008-0000-0100-000045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4" name="直線コネクタ 3653">
                <a:extLst>
                  <a:ext uri="{FF2B5EF4-FFF2-40B4-BE49-F238E27FC236}">
                    <a16:creationId xmlns:a16="http://schemas.microsoft.com/office/drawing/2014/main" id="{00000000-0008-0000-0100-000046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5" name="直線コネクタ 3654">
                <a:extLst>
                  <a:ext uri="{FF2B5EF4-FFF2-40B4-BE49-F238E27FC236}">
                    <a16:creationId xmlns:a16="http://schemas.microsoft.com/office/drawing/2014/main" id="{00000000-0008-0000-0100-000047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56" name="直線コネクタ 3655">
                <a:extLst>
                  <a:ext uri="{FF2B5EF4-FFF2-40B4-BE49-F238E27FC236}">
                    <a16:creationId xmlns:a16="http://schemas.microsoft.com/office/drawing/2014/main" id="{00000000-0008-0000-0100-000048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3" name="グループ化 3602">
              <a:extLst>
                <a:ext uri="{FF2B5EF4-FFF2-40B4-BE49-F238E27FC236}">
                  <a16:creationId xmlns:a16="http://schemas.microsoft.com/office/drawing/2014/main" id="{00000000-0008-0000-0100-0000130E0000}"/>
                </a:ext>
              </a:extLst>
            </xdr:cNvPr>
            <xdr:cNvGrpSpPr/>
          </xdr:nvGrpSpPr>
          <xdr:grpSpPr>
            <a:xfrm>
              <a:off x="3676750" y="61842"/>
              <a:ext cx="725145" cy="1419260"/>
              <a:chOff x="65691" y="61842"/>
              <a:chExt cx="724129" cy="1419260"/>
            </a:xfrm>
          </xdr:grpSpPr>
          <xdr:cxnSp macro="">
            <xdr:nvCxnSpPr>
              <xdr:cNvPr id="3637" name="直線コネクタ 3636">
                <a:extLst>
                  <a:ext uri="{FF2B5EF4-FFF2-40B4-BE49-F238E27FC236}">
                    <a16:creationId xmlns:a16="http://schemas.microsoft.com/office/drawing/2014/main" id="{00000000-0008-0000-0100-000035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8" name="直線コネクタ 3637">
                <a:extLst>
                  <a:ext uri="{FF2B5EF4-FFF2-40B4-BE49-F238E27FC236}">
                    <a16:creationId xmlns:a16="http://schemas.microsoft.com/office/drawing/2014/main" id="{00000000-0008-0000-0100-000036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9" name="直線コネクタ 3638">
                <a:extLst>
                  <a:ext uri="{FF2B5EF4-FFF2-40B4-BE49-F238E27FC236}">
                    <a16:creationId xmlns:a16="http://schemas.microsoft.com/office/drawing/2014/main" id="{00000000-0008-0000-0100-000037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0" name="直線コネクタ 3639">
                <a:extLst>
                  <a:ext uri="{FF2B5EF4-FFF2-40B4-BE49-F238E27FC236}">
                    <a16:creationId xmlns:a16="http://schemas.microsoft.com/office/drawing/2014/main" id="{00000000-0008-0000-0100-000038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1" name="直線コネクタ 3640">
                <a:extLst>
                  <a:ext uri="{FF2B5EF4-FFF2-40B4-BE49-F238E27FC236}">
                    <a16:creationId xmlns:a16="http://schemas.microsoft.com/office/drawing/2014/main" id="{00000000-0008-0000-0100-000039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2" name="直線コネクタ 3641">
                <a:extLst>
                  <a:ext uri="{FF2B5EF4-FFF2-40B4-BE49-F238E27FC236}">
                    <a16:creationId xmlns:a16="http://schemas.microsoft.com/office/drawing/2014/main" id="{00000000-0008-0000-0100-00003A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3" name="直線コネクタ 3642">
                <a:extLst>
                  <a:ext uri="{FF2B5EF4-FFF2-40B4-BE49-F238E27FC236}">
                    <a16:creationId xmlns:a16="http://schemas.microsoft.com/office/drawing/2014/main" id="{00000000-0008-0000-0100-00003B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4" name="直線コネクタ 3643">
                <a:extLst>
                  <a:ext uri="{FF2B5EF4-FFF2-40B4-BE49-F238E27FC236}">
                    <a16:creationId xmlns:a16="http://schemas.microsoft.com/office/drawing/2014/main" id="{00000000-0008-0000-0100-00003C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5" name="直線コネクタ 3644">
                <a:extLst>
                  <a:ext uri="{FF2B5EF4-FFF2-40B4-BE49-F238E27FC236}">
                    <a16:creationId xmlns:a16="http://schemas.microsoft.com/office/drawing/2014/main" id="{00000000-0008-0000-0100-00003D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46" name="直線コネクタ 3645">
                <a:extLst>
                  <a:ext uri="{FF2B5EF4-FFF2-40B4-BE49-F238E27FC236}">
                    <a16:creationId xmlns:a16="http://schemas.microsoft.com/office/drawing/2014/main" id="{00000000-0008-0000-0100-00003E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4" name="グループ化 3603">
              <a:extLst>
                <a:ext uri="{FF2B5EF4-FFF2-40B4-BE49-F238E27FC236}">
                  <a16:creationId xmlns:a16="http://schemas.microsoft.com/office/drawing/2014/main" id="{00000000-0008-0000-0100-0000140E0000}"/>
                </a:ext>
              </a:extLst>
            </xdr:cNvPr>
            <xdr:cNvGrpSpPr/>
          </xdr:nvGrpSpPr>
          <xdr:grpSpPr>
            <a:xfrm>
              <a:off x="4399346" y="61842"/>
              <a:ext cx="724504" cy="1419260"/>
              <a:chOff x="65691" y="61842"/>
              <a:chExt cx="724129" cy="1419260"/>
            </a:xfrm>
          </xdr:grpSpPr>
          <xdr:cxnSp macro="">
            <xdr:nvCxnSpPr>
              <xdr:cNvPr id="3627" name="直線コネクタ 3626">
                <a:extLst>
                  <a:ext uri="{FF2B5EF4-FFF2-40B4-BE49-F238E27FC236}">
                    <a16:creationId xmlns:a16="http://schemas.microsoft.com/office/drawing/2014/main" id="{00000000-0008-0000-0100-00002B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8" name="直線コネクタ 3627">
                <a:extLst>
                  <a:ext uri="{FF2B5EF4-FFF2-40B4-BE49-F238E27FC236}">
                    <a16:creationId xmlns:a16="http://schemas.microsoft.com/office/drawing/2014/main" id="{00000000-0008-0000-0100-00002C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9" name="直線コネクタ 3628">
                <a:extLst>
                  <a:ext uri="{FF2B5EF4-FFF2-40B4-BE49-F238E27FC236}">
                    <a16:creationId xmlns:a16="http://schemas.microsoft.com/office/drawing/2014/main" id="{00000000-0008-0000-0100-00002D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0" name="直線コネクタ 3629">
                <a:extLst>
                  <a:ext uri="{FF2B5EF4-FFF2-40B4-BE49-F238E27FC236}">
                    <a16:creationId xmlns:a16="http://schemas.microsoft.com/office/drawing/2014/main" id="{00000000-0008-0000-0100-00002E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1" name="直線コネクタ 3630">
                <a:extLst>
                  <a:ext uri="{FF2B5EF4-FFF2-40B4-BE49-F238E27FC236}">
                    <a16:creationId xmlns:a16="http://schemas.microsoft.com/office/drawing/2014/main" id="{00000000-0008-0000-0100-00002F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2" name="直線コネクタ 3631">
                <a:extLst>
                  <a:ext uri="{FF2B5EF4-FFF2-40B4-BE49-F238E27FC236}">
                    <a16:creationId xmlns:a16="http://schemas.microsoft.com/office/drawing/2014/main" id="{00000000-0008-0000-0100-000030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3" name="直線コネクタ 3632">
                <a:extLst>
                  <a:ext uri="{FF2B5EF4-FFF2-40B4-BE49-F238E27FC236}">
                    <a16:creationId xmlns:a16="http://schemas.microsoft.com/office/drawing/2014/main" id="{00000000-0008-0000-0100-000031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4" name="直線コネクタ 3633">
                <a:extLst>
                  <a:ext uri="{FF2B5EF4-FFF2-40B4-BE49-F238E27FC236}">
                    <a16:creationId xmlns:a16="http://schemas.microsoft.com/office/drawing/2014/main" id="{00000000-0008-0000-0100-000032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5" name="直線コネクタ 3634">
                <a:extLst>
                  <a:ext uri="{FF2B5EF4-FFF2-40B4-BE49-F238E27FC236}">
                    <a16:creationId xmlns:a16="http://schemas.microsoft.com/office/drawing/2014/main" id="{00000000-0008-0000-0100-000033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36" name="直線コネクタ 3635">
                <a:extLst>
                  <a:ext uri="{FF2B5EF4-FFF2-40B4-BE49-F238E27FC236}">
                    <a16:creationId xmlns:a16="http://schemas.microsoft.com/office/drawing/2014/main" id="{00000000-0008-0000-0100-000034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5" name="グループ化 3604">
              <a:extLst>
                <a:ext uri="{FF2B5EF4-FFF2-40B4-BE49-F238E27FC236}">
                  <a16:creationId xmlns:a16="http://schemas.microsoft.com/office/drawing/2014/main" id="{00000000-0008-0000-0100-0000150E0000}"/>
                </a:ext>
              </a:extLst>
            </xdr:cNvPr>
            <xdr:cNvGrpSpPr/>
          </xdr:nvGrpSpPr>
          <xdr:grpSpPr>
            <a:xfrm>
              <a:off x="5125140" y="61842"/>
              <a:ext cx="721240" cy="1419260"/>
              <a:chOff x="65691" y="61842"/>
              <a:chExt cx="724129" cy="1419260"/>
            </a:xfrm>
          </xdr:grpSpPr>
          <xdr:cxnSp macro="">
            <xdr:nvCxnSpPr>
              <xdr:cNvPr id="3617" name="直線コネクタ 3616">
                <a:extLst>
                  <a:ext uri="{FF2B5EF4-FFF2-40B4-BE49-F238E27FC236}">
                    <a16:creationId xmlns:a16="http://schemas.microsoft.com/office/drawing/2014/main" id="{00000000-0008-0000-0100-000021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8" name="直線コネクタ 3617">
                <a:extLst>
                  <a:ext uri="{FF2B5EF4-FFF2-40B4-BE49-F238E27FC236}">
                    <a16:creationId xmlns:a16="http://schemas.microsoft.com/office/drawing/2014/main" id="{00000000-0008-0000-0100-000022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9" name="直線コネクタ 3618">
                <a:extLst>
                  <a:ext uri="{FF2B5EF4-FFF2-40B4-BE49-F238E27FC236}">
                    <a16:creationId xmlns:a16="http://schemas.microsoft.com/office/drawing/2014/main" id="{00000000-0008-0000-0100-000023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0" name="直線コネクタ 3619">
                <a:extLst>
                  <a:ext uri="{FF2B5EF4-FFF2-40B4-BE49-F238E27FC236}">
                    <a16:creationId xmlns:a16="http://schemas.microsoft.com/office/drawing/2014/main" id="{00000000-0008-0000-0100-000024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1" name="直線コネクタ 3620">
                <a:extLst>
                  <a:ext uri="{FF2B5EF4-FFF2-40B4-BE49-F238E27FC236}">
                    <a16:creationId xmlns:a16="http://schemas.microsoft.com/office/drawing/2014/main" id="{00000000-0008-0000-0100-000025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2" name="直線コネクタ 3621">
                <a:extLst>
                  <a:ext uri="{FF2B5EF4-FFF2-40B4-BE49-F238E27FC236}">
                    <a16:creationId xmlns:a16="http://schemas.microsoft.com/office/drawing/2014/main" id="{00000000-0008-0000-0100-000026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3" name="直線コネクタ 3622">
                <a:extLst>
                  <a:ext uri="{FF2B5EF4-FFF2-40B4-BE49-F238E27FC236}">
                    <a16:creationId xmlns:a16="http://schemas.microsoft.com/office/drawing/2014/main" id="{00000000-0008-0000-0100-000027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4" name="直線コネクタ 3623">
                <a:extLst>
                  <a:ext uri="{FF2B5EF4-FFF2-40B4-BE49-F238E27FC236}">
                    <a16:creationId xmlns:a16="http://schemas.microsoft.com/office/drawing/2014/main" id="{00000000-0008-0000-0100-000028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5" name="直線コネクタ 3624">
                <a:extLst>
                  <a:ext uri="{FF2B5EF4-FFF2-40B4-BE49-F238E27FC236}">
                    <a16:creationId xmlns:a16="http://schemas.microsoft.com/office/drawing/2014/main" id="{00000000-0008-0000-0100-000029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26" name="直線コネクタ 3625">
                <a:extLst>
                  <a:ext uri="{FF2B5EF4-FFF2-40B4-BE49-F238E27FC236}">
                    <a16:creationId xmlns:a16="http://schemas.microsoft.com/office/drawing/2014/main" id="{00000000-0008-0000-0100-00002A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3606" name="グループ化 3605">
              <a:extLst>
                <a:ext uri="{FF2B5EF4-FFF2-40B4-BE49-F238E27FC236}">
                  <a16:creationId xmlns:a16="http://schemas.microsoft.com/office/drawing/2014/main" id="{00000000-0008-0000-0100-0000160E0000}"/>
                </a:ext>
              </a:extLst>
            </xdr:cNvPr>
            <xdr:cNvGrpSpPr/>
          </xdr:nvGrpSpPr>
          <xdr:grpSpPr>
            <a:xfrm>
              <a:off x="5848198" y="61842"/>
              <a:ext cx="721239" cy="1419260"/>
              <a:chOff x="65691" y="61842"/>
              <a:chExt cx="724129" cy="1419260"/>
            </a:xfrm>
          </xdr:grpSpPr>
          <xdr:cxnSp macro="">
            <xdr:nvCxnSpPr>
              <xdr:cNvPr id="3607" name="直線コネクタ 3606">
                <a:extLst>
                  <a:ext uri="{FF2B5EF4-FFF2-40B4-BE49-F238E27FC236}">
                    <a16:creationId xmlns:a16="http://schemas.microsoft.com/office/drawing/2014/main" id="{00000000-0008-0000-0100-0000170E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08" name="直線コネクタ 3607">
                <a:extLst>
                  <a:ext uri="{FF2B5EF4-FFF2-40B4-BE49-F238E27FC236}">
                    <a16:creationId xmlns:a16="http://schemas.microsoft.com/office/drawing/2014/main" id="{00000000-0008-0000-0100-0000180E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09" name="直線コネクタ 3608">
                <a:extLst>
                  <a:ext uri="{FF2B5EF4-FFF2-40B4-BE49-F238E27FC236}">
                    <a16:creationId xmlns:a16="http://schemas.microsoft.com/office/drawing/2014/main" id="{00000000-0008-0000-0100-0000190E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0" name="直線コネクタ 3609">
                <a:extLst>
                  <a:ext uri="{FF2B5EF4-FFF2-40B4-BE49-F238E27FC236}">
                    <a16:creationId xmlns:a16="http://schemas.microsoft.com/office/drawing/2014/main" id="{00000000-0008-0000-0100-00001A0E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1" name="直線コネクタ 3610">
                <a:extLst>
                  <a:ext uri="{FF2B5EF4-FFF2-40B4-BE49-F238E27FC236}">
                    <a16:creationId xmlns:a16="http://schemas.microsoft.com/office/drawing/2014/main" id="{00000000-0008-0000-0100-00001B0E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2" name="直線コネクタ 3611">
                <a:extLst>
                  <a:ext uri="{FF2B5EF4-FFF2-40B4-BE49-F238E27FC236}">
                    <a16:creationId xmlns:a16="http://schemas.microsoft.com/office/drawing/2014/main" id="{00000000-0008-0000-0100-00001C0E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3" name="直線コネクタ 3612">
                <a:extLst>
                  <a:ext uri="{FF2B5EF4-FFF2-40B4-BE49-F238E27FC236}">
                    <a16:creationId xmlns:a16="http://schemas.microsoft.com/office/drawing/2014/main" id="{00000000-0008-0000-0100-00001D0E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4" name="直線コネクタ 3613">
                <a:extLst>
                  <a:ext uri="{FF2B5EF4-FFF2-40B4-BE49-F238E27FC236}">
                    <a16:creationId xmlns:a16="http://schemas.microsoft.com/office/drawing/2014/main" id="{00000000-0008-0000-0100-00001E0E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5" name="直線コネクタ 3614">
                <a:extLst>
                  <a:ext uri="{FF2B5EF4-FFF2-40B4-BE49-F238E27FC236}">
                    <a16:creationId xmlns:a16="http://schemas.microsoft.com/office/drawing/2014/main" id="{00000000-0008-0000-0100-00001F0E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3616" name="直線コネクタ 3615">
                <a:extLst>
                  <a:ext uri="{FF2B5EF4-FFF2-40B4-BE49-F238E27FC236}">
                    <a16:creationId xmlns:a16="http://schemas.microsoft.com/office/drawing/2014/main" id="{00000000-0008-0000-0100-0000200E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xdr:col>
      <xdr:colOff>11850</xdr:colOff>
      <xdr:row>1</xdr:row>
      <xdr:rowOff>7292</xdr:rowOff>
    </xdr:from>
    <xdr:to>
      <xdr:col>99</xdr:col>
      <xdr:colOff>59583</xdr:colOff>
      <xdr:row>145</xdr:row>
      <xdr:rowOff>8352</xdr:rowOff>
    </xdr:to>
    <xdr:grpSp>
      <xdr:nvGrpSpPr>
        <xdr:cNvPr id="4193" name="グループ化 4192">
          <a:extLst>
            <a:ext uri="{FF2B5EF4-FFF2-40B4-BE49-F238E27FC236}">
              <a16:creationId xmlns:a16="http://schemas.microsoft.com/office/drawing/2014/main" id="{00000000-0008-0000-0100-000061100000}"/>
            </a:ext>
          </a:extLst>
        </xdr:cNvPr>
        <xdr:cNvGrpSpPr/>
      </xdr:nvGrpSpPr>
      <xdr:grpSpPr>
        <a:xfrm>
          <a:off x="81303" y="66823"/>
          <a:ext cx="6854139" cy="8573560"/>
          <a:chOff x="72589" y="8631215"/>
          <a:chExt cx="6840562" cy="7482514"/>
        </a:xfrm>
      </xdr:grpSpPr>
      <xdr:grpSp>
        <xdr:nvGrpSpPr>
          <xdr:cNvPr id="4194" name="グループ化 4193">
            <a:extLst>
              <a:ext uri="{FF2B5EF4-FFF2-40B4-BE49-F238E27FC236}">
                <a16:creationId xmlns:a16="http://schemas.microsoft.com/office/drawing/2014/main" id="{00000000-0008-0000-0100-000062100000}"/>
              </a:ext>
            </a:extLst>
          </xdr:cNvPr>
          <xdr:cNvGrpSpPr/>
        </xdr:nvGrpSpPr>
        <xdr:grpSpPr>
          <a:xfrm>
            <a:off x="74830" y="8631215"/>
            <a:ext cx="6838269" cy="1247199"/>
            <a:chOff x="65691" y="61842"/>
            <a:chExt cx="6503746" cy="1419260"/>
          </a:xfrm>
        </xdr:grpSpPr>
        <xdr:grpSp>
          <xdr:nvGrpSpPr>
            <xdr:cNvPr id="4695" name="グループ化 4694">
              <a:extLst>
                <a:ext uri="{FF2B5EF4-FFF2-40B4-BE49-F238E27FC236}">
                  <a16:creationId xmlns:a16="http://schemas.microsoft.com/office/drawing/2014/main" id="{00000000-0008-0000-0100-000057120000}"/>
                </a:ext>
              </a:extLst>
            </xdr:cNvPr>
            <xdr:cNvGrpSpPr/>
          </xdr:nvGrpSpPr>
          <xdr:grpSpPr>
            <a:xfrm>
              <a:off x="65691" y="61842"/>
              <a:ext cx="724129" cy="1419260"/>
              <a:chOff x="65691" y="61842"/>
              <a:chExt cx="724129" cy="1419260"/>
            </a:xfrm>
          </xdr:grpSpPr>
          <xdr:cxnSp macro="">
            <xdr:nvCxnSpPr>
              <xdr:cNvPr id="4784" name="直線コネクタ 4783">
                <a:extLst>
                  <a:ext uri="{FF2B5EF4-FFF2-40B4-BE49-F238E27FC236}">
                    <a16:creationId xmlns:a16="http://schemas.microsoft.com/office/drawing/2014/main" id="{00000000-0008-0000-0100-0000B0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5" name="直線コネクタ 4784">
                <a:extLst>
                  <a:ext uri="{FF2B5EF4-FFF2-40B4-BE49-F238E27FC236}">
                    <a16:creationId xmlns:a16="http://schemas.microsoft.com/office/drawing/2014/main" id="{00000000-0008-0000-0100-0000B1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6" name="直線コネクタ 4785">
                <a:extLst>
                  <a:ext uri="{FF2B5EF4-FFF2-40B4-BE49-F238E27FC236}">
                    <a16:creationId xmlns:a16="http://schemas.microsoft.com/office/drawing/2014/main" id="{00000000-0008-0000-0100-0000B2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7" name="直線コネクタ 4786">
                <a:extLst>
                  <a:ext uri="{FF2B5EF4-FFF2-40B4-BE49-F238E27FC236}">
                    <a16:creationId xmlns:a16="http://schemas.microsoft.com/office/drawing/2014/main" id="{00000000-0008-0000-0100-0000B3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8" name="直線コネクタ 4787">
                <a:extLst>
                  <a:ext uri="{FF2B5EF4-FFF2-40B4-BE49-F238E27FC236}">
                    <a16:creationId xmlns:a16="http://schemas.microsoft.com/office/drawing/2014/main" id="{00000000-0008-0000-0100-0000B4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9" name="直線コネクタ 4788">
                <a:extLst>
                  <a:ext uri="{FF2B5EF4-FFF2-40B4-BE49-F238E27FC236}">
                    <a16:creationId xmlns:a16="http://schemas.microsoft.com/office/drawing/2014/main" id="{00000000-0008-0000-0100-0000B5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90" name="直線コネクタ 4789">
                <a:extLst>
                  <a:ext uri="{FF2B5EF4-FFF2-40B4-BE49-F238E27FC236}">
                    <a16:creationId xmlns:a16="http://schemas.microsoft.com/office/drawing/2014/main" id="{00000000-0008-0000-0100-0000B6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91" name="直線コネクタ 4790">
                <a:extLst>
                  <a:ext uri="{FF2B5EF4-FFF2-40B4-BE49-F238E27FC236}">
                    <a16:creationId xmlns:a16="http://schemas.microsoft.com/office/drawing/2014/main" id="{00000000-0008-0000-0100-0000B7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92" name="直線コネクタ 4791">
                <a:extLst>
                  <a:ext uri="{FF2B5EF4-FFF2-40B4-BE49-F238E27FC236}">
                    <a16:creationId xmlns:a16="http://schemas.microsoft.com/office/drawing/2014/main" id="{00000000-0008-0000-0100-0000B8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93" name="直線コネクタ 4792">
                <a:extLst>
                  <a:ext uri="{FF2B5EF4-FFF2-40B4-BE49-F238E27FC236}">
                    <a16:creationId xmlns:a16="http://schemas.microsoft.com/office/drawing/2014/main" id="{00000000-0008-0000-0100-0000B9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96" name="グループ化 4695">
              <a:extLst>
                <a:ext uri="{FF2B5EF4-FFF2-40B4-BE49-F238E27FC236}">
                  <a16:creationId xmlns:a16="http://schemas.microsoft.com/office/drawing/2014/main" id="{00000000-0008-0000-0100-000058120000}"/>
                </a:ext>
              </a:extLst>
            </xdr:cNvPr>
            <xdr:cNvGrpSpPr/>
          </xdr:nvGrpSpPr>
          <xdr:grpSpPr>
            <a:xfrm>
              <a:off x="786741" y="61842"/>
              <a:ext cx="724506" cy="1419260"/>
              <a:chOff x="65691" y="61842"/>
              <a:chExt cx="724129" cy="1419260"/>
            </a:xfrm>
          </xdr:grpSpPr>
          <xdr:cxnSp macro="">
            <xdr:nvCxnSpPr>
              <xdr:cNvPr id="4774" name="直線コネクタ 4773">
                <a:extLst>
                  <a:ext uri="{FF2B5EF4-FFF2-40B4-BE49-F238E27FC236}">
                    <a16:creationId xmlns:a16="http://schemas.microsoft.com/office/drawing/2014/main" id="{00000000-0008-0000-0100-0000A6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5" name="直線コネクタ 4774">
                <a:extLst>
                  <a:ext uri="{FF2B5EF4-FFF2-40B4-BE49-F238E27FC236}">
                    <a16:creationId xmlns:a16="http://schemas.microsoft.com/office/drawing/2014/main" id="{00000000-0008-0000-0100-0000A7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6" name="直線コネクタ 4775">
                <a:extLst>
                  <a:ext uri="{FF2B5EF4-FFF2-40B4-BE49-F238E27FC236}">
                    <a16:creationId xmlns:a16="http://schemas.microsoft.com/office/drawing/2014/main" id="{00000000-0008-0000-0100-0000A8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7" name="直線コネクタ 4776">
                <a:extLst>
                  <a:ext uri="{FF2B5EF4-FFF2-40B4-BE49-F238E27FC236}">
                    <a16:creationId xmlns:a16="http://schemas.microsoft.com/office/drawing/2014/main" id="{00000000-0008-0000-0100-0000A9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8" name="直線コネクタ 4777">
                <a:extLst>
                  <a:ext uri="{FF2B5EF4-FFF2-40B4-BE49-F238E27FC236}">
                    <a16:creationId xmlns:a16="http://schemas.microsoft.com/office/drawing/2014/main" id="{00000000-0008-0000-0100-0000AA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9" name="直線コネクタ 4778">
                <a:extLst>
                  <a:ext uri="{FF2B5EF4-FFF2-40B4-BE49-F238E27FC236}">
                    <a16:creationId xmlns:a16="http://schemas.microsoft.com/office/drawing/2014/main" id="{00000000-0008-0000-0100-0000AB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0" name="直線コネクタ 4779">
                <a:extLst>
                  <a:ext uri="{FF2B5EF4-FFF2-40B4-BE49-F238E27FC236}">
                    <a16:creationId xmlns:a16="http://schemas.microsoft.com/office/drawing/2014/main" id="{00000000-0008-0000-0100-0000AC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1" name="直線コネクタ 4780">
                <a:extLst>
                  <a:ext uri="{FF2B5EF4-FFF2-40B4-BE49-F238E27FC236}">
                    <a16:creationId xmlns:a16="http://schemas.microsoft.com/office/drawing/2014/main" id="{00000000-0008-0000-0100-0000AD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2" name="直線コネクタ 4781">
                <a:extLst>
                  <a:ext uri="{FF2B5EF4-FFF2-40B4-BE49-F238E27FC236}">
                    <a16:creationId xmlns:a16="http://schemas.microsoft.com/office/drawing/2014/main" id="{00000000-0008-0000-0100-0000AE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83" name="直線コネクタ 4782">
                <a:extLst>
                  <a:ext uri="{FF2B5EF4-FFF2-40B4-BE49-F238E27FC236}">
                    <a16:creationId xmlns:a16="http://schemas.microsoft.com/office/drawing/2014/main" id="{00000000-0008-0000-0100-0000AF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97" name="グループ化 4696">
              <a:extLst>
                <a:ext uri="{FF2B5EF4-FFF2-40B4-BE49-F238E27FC236}">
                  <a16:creationId xmlns:a16="http://schemas.microsoft.com/office/drawing/2014/main" id="{00000000-0008-0000-0100-000059120000}"/>
                </a:ext>
              </a:extLst>
            </xdr:cNvPr>
            <xdr:cNvGrpSpPr/>
          </xdr:nvGrpSpPr>
          <xdr:grpSpPr>
            <a:xfrm>
              <a:off x="1508963" y="61842"/>
              <a:ext cx="724504" cy="1419260"/>
              <a:chOff x="65691" y="61842"/>
              <a:chExt cx="724129" cy="1419260"/>
            </a:xfrm>
          </xdr:grpSpPr>
          <xdr:cxnSp macro="">
            <xdr:nvCxnSpPr>
              <xdr:cNvPr id="4764" name="直線コネクタ 4763">
                <a:extLst>
                  <a:ext uri="{FF2B5EF4-FFF2-40B4-BE49-F238E27FC236}">
                    <a16:creationId xmlns:a16="http://schemas.microsoft.com/office/drawing/2014/main" id="{00000000-0008-0000-0100-00009C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5" name="直線コネクタ 4764">
                <a:extLst>
                  <a:ext uri="{FF2B5EF4-FFF2-40B4-BE49-F238E27FC236}">
                    <a16:creationId xmlns:a16="http://schemas.microsoft.com/office/drawing/2014/main" id="{00000000-0008-0000-0100-00009D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6" name="直線コネクタ 4765">
                <a:extLst>
                  <a:ext uri="{FF2B5EF4-FFF2-40B4-BE49-F238E27FC236}">
                    <a16:creationId xmlns:a16="http://schemas.microsoft.com/office/drawing/2014/main" id="{00000000-0008-0000-0100-00009E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7" name="直線コネクタ 4766">
                <a:extLst>
                  <a:ext uri="{FF2B5EF4-FFF2-40B4-BE49-F238E27FC236}">
                    <a16:creationId xmlns:a16="http://schemas.microsoft.com/office/drawing/2014/main" id="{00000000-0008-0000-0100-00009F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8" name="直線コネクタ 4767">
                <a:extLst>
                  <a:ext uri="{FF2B5EF4-FFF2-40B4-BE49-F238E27FC236}">
                    <a16:creationId xmlns:a16="http://schemas.microsoft.com/office/drawing/2014/main" id="{00000000-0008-0000-0100-0000A0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9" name="直線コネクタ 4768">
                <a:extLst>
                  <a:ext uri="{FF2B5EF4-FFF2-40B4-BE49-F238E27FC236}">
                    <a16:creationId xmlns:a16="http://schemas.microsoft.com/office/drawing/2014/main" id="{00000000-0008-0000-0100-0000A1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0" name="直線コネクタ 4769">
                <a:extLst>
                  <a:ext uri="{FF2B5EF4-FFF2-40B4-BE49-F238E27FC236}">
                    <a16:creationId xmlns:a16="http://schemas.microsoft.com/office/drawing/2014/main" id="{00000000-0008-0000-0100-0000A2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1" name="直線コネクタ 4770">
                <a:extLst>
                  <a:ext uri="{FF2B5EF4-FFF2-40B4-BE49-F238E27FC236}">
                    <a16:creationId xmlns:a16="http://schemas.microsoft.com/office/drawing/2014/main" id="{00000000-0008-0000-0100-0000A3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2" name="直線コネクタ 4771">
                <a:extLst>
                  <a:ext uri="{FF2B5EF4-FFF2-40B4-BE49-F238E27FC236}">
                    <a16:creationId xmlns:a16="http://schemas.microsoft.com/office/drawing/2014/main" id="{00000000-0008-0000-0100-0000A4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73" name="直線コネクタ 4772">
                <a:extLst>
                  <a:ext uri="{FF2B5EF4-FFF2-40B4-BE49-F238E27FC236}">
                    <a16:creationId xmlns:a16="http://schemas.microsoft.com/office/drawing/2014/main" id="{00000000-0008-0000-0100-0000A5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98" name="グループ化 4697">
              <a:extLst>
                <a:ext uri="{FF2B5EF4-FFF2-40B4-BE49-F238E27FC236}">
                  <a16:creationId xmlns:a16="http://schemas.microsoft.com/office/drawing/2014/main" id="{00000000-0008-0000-0100-00005A120000}"/>
                </a:ext>
              </a:extLst>
            </xdr:cNvPr>
            <xdr:cNvGrpSpPr/>
          </xdr:nvGrpSpPr>
          <xdr:grpSpPr>
            <a:xfrm>
              <a:off x="2233477" y="61842"/>
              <a:ext cx="724129" cy="1419260"/>
              <a:chOff x="65691" y="61842"/>
              <a:chExt cx="724129" cy="1419260"/>
            </a:xfrm>
          </xdr:grpSpPr>
          <xdr:cxnSp macro="">
            <xdr:nvCxnSpPr>
              <xdr:cNvPr id="4754" name="直線コネクタ 4753">
                <a:extLst>
                  <a:ext uri="{FF2B5EF4-FFF2-40B4-BE49-F238E27FC236}">
                    <a16:creationId xmlns:a16="http://schemas.microsoft.com/office/drawing/2014/main" id="{00000000-0008-0000-0100-000092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5" name="直線コネクタ 4754">
                <a:extLst>
                  <a:ext uri="{FF2B5EF4-FFF2-40B4-BE49-F238E27FC236}">
                    <a16:creationId xmlns:a16="http://schemas.microsoft.com/office/drawing/2014/main" id="{00000000-0008-0000-0100-000093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6" name="直線コネクタ 4755">
                <a:extLst>
                  <a:ext uri="{FF2B5EF4-FFF2-40B4-BE49-F238E27FC236}">
                    <a16:creationId xmlns:a16="http://schemas.microsoft.com/office/drawing/2014/main" id="{00000000-0008-0000-0100-000094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7" name="直線コネクタ 4756">
                <a:extLst>
                  <a:ext uri="{FF2B5EF4-FFF2-40B4-BE49-F238E27FC236}">
                    <a16:creationId xmlns:a16="http://schemas.microsoft.com/office/drawing/2014/main" id="{00000000-0008-0000-0100-000095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8" name="直線コネクタ 4757">
                <a:extLst>
                  <a:ext uri="{FF2B5EF4-FFF2-40B4-BE49-F238E27FC236}">
                    <a16:creationId xmlns:a16="http://schemas.microsoft.com/office/drawing/2014/main" id="{00000000-0008-0000-0100-000096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9" name="直線コネクタ 4758">
                <a:extLst>
                  <a:ext uri="{FF2B5EF4-FFF2-40B4-BE49-F238E27FC236}">
                    <a16:creationId xmlns:a16="http://schemas.microsoft.com/office/drawing/2014/main" id="{00000000-0008-0000-0100-000097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0" name="直線コネクタ 4759">
                <a:extLst>
                  <a:ext uri="{FF2B5EF4-FFF2-40B4-BE49-F238E27FC236}">
                    <a16:creationId xmlns:a16="http://schemas.microsoft.com/office/drawing/2014/main" id="{00000000-0008-0000-0100-000098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1" name="直線コネクタ 4760">
                <a:extLst>
                  <a:ext uri="{FF2B5EF4-FFF2-40B4-BE49-F238E27FC236}">
                    <a16:creationId xmlns:a16="http://schemas.microsoft.com/office/drawing/2014/main" id="{00000000-0008-0000-0100-000099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2" name="直線コネクタ 4761">
                <a:extLst>
                  <a:ext uri="{FF2B5EF4-FFF2-40B4-BE49-F238E27FC236}">
                    <a16:creationId xmlns:a16="http://schemas.microsoft.com/office/drawing/2014/main" id="{00000000-0008-0000-0100-00009A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63" name="直線コネクタ 4762">
                <a:extLst>
                  <a:ext uri="{FF2B5EF4-FFF2-40B4-BE49-F238E27FC236}">
                    <a16:creationId xmlns:a16="http://schemas.microsoft.com/office/drawing/2014/main" id="{00000000-0008-0000-0100-00009B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99" name="グループ化 4698">
              <a:extLst>
                <a:ext uri="{FF2B5EF4-FFF2-40B4-BE49-F238E27FC236}">
                  <a16:creationId xmlns:a16="http://schemas.microsoft.com/office/drawing/2014/main" id="{00000000-0008-0000-0100-00005B120000}"/>
                </a:ext>
              </a:extLst>
            </xdr:cNvPr>
            <xdr:cNvGrpSpPr/>
          </xdr:nvGrpSpPr>
          <xdr:grpSpPr>
            <a:xfrm>
              <a:off x="2954530" y="61842"/>
              <a:ext cx="724504" cy="1419260"/>
              <a:chOff x="65691" y="61842"/>
              <a:chExt cx="724129" cy="1419260"/>
            </a:xfrm>
          </xdr:grpSpPr>
          <xdr:cxnSp macro="">
            <xdr:nvCxnSpPr>
              <xdr:cNvPr id="4744" name="直線コネクタ 4743">
                <a:extLst>
                  <a:ext uri="{FF2B5EF4-FFF2-40B4-BE49-F238E27FC236}">
                    <a16:creationId xmlns:a16="http://schemas.microsoft.com/office/drawing/2014/main" id="{00000000-0008-0000-0100-000088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5" name="直線コネクタ 4744">
                <a:extLst>
                  <a:ext uri="{FF2B5EF4-FFF2-40B4-BE49-F238E27FC236}">
                    <a16:creationId xmlns:a16="http://schemas.microsoft.com/office/drawing/2014/main" id="{00000000-0008-0000-0100-000089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6" name="直線コネクタ 4745">
                <a:extLst>
                  <a:ext uri="{FF2B5EF4-FFF2-40B4-BE49-F238E27FC236}">
                    <a16:creationId xmlns:a16="http://schemas.microsoft.com/office/drawing/2014/main" id="{00000000-0008-0000-0100-00008A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7" name="直線コネクタ 4746">
                <a:extLst>
                  <a:ext uri="{FF2B5EF4-FFF2-40B4-BE49-F238E27FC236}">
                    <a16:creationId xmlns:a16="http://schemas.microsoft.com/office/drawing/2014/main" id="{00000000-0008-0000-0100-00008B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8" name="直線コネクタ 4747">
                <a:extLst>
                  <a:ext uri="{FF2B5EF4-FFF2-40B4-BE49-F238E27FC236}">
                    <a16:creationId xmlns:a16="http://schemas.microsoft.com/office/drawing/2014/main" id="{00000000-0008-0000-0100-00008C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9" name="直線コネクタ 4748">
                <a:extLst>
                  <a:ext uri="{FF2B5EF4-FFF2-40B4-BE49-F238E27FC236}">
                    <a16:creationId xmlns:a16="http://schemas.microsoft.com/office/drawing/2014/main" id="{00000000-0008-0000-0100-00008D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0" name="直線コネクタ 4749">
                <a:extLst>
                  <a:ext uri="{FF2B5EF4-FFF2-40B4-BE49-F238E27FC236}">
                    <a16:creationId xmlns:a16="http://schemas.microsoft.com/office/drawing/2014/main" id="{00000000-0008-0000-0100-00008E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1" name="直線コネクタ 4750">
                <a:extLst>
                  <a:ext uri="{FF2B5EF4-FFF2-40B4-BE49-F238E27FC236}">
                    <a16:creationId xmlns:a16="http://schemas.microsoft.com/office/drawing/2014/main" id="{00000000-0008-0000-0100-00008F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2" name="直線コネクタ 4751">
                <a:extLst>
                  <a:ext uri="{FF2B5EF4-FFF2-40B4-BE49-F238E27FC236}">
                    <a16:creationId xmlns:a16="http://schemas.microsoft.com/office/drawing/2014/main" id="{00000000-0008-0000-0100-000090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53" name="直線コネクタ 4752">
                <a:extLst>
                  <a:ext uri="{FF2B5EF4-FFF2-40B4-BE49-F238E27FC236}">
                    <a16:creationId xmlns:a16="http://schemas.microsoft.com/office/drawing/2014/main" id="{00000000-0008-0000-0100-000091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700" name="グループ化 4699">
              <a:extLst>
                <a:ext uri="{FF2B5EF4-FFF2-40B4-BE49-F238E27FC236}">
                  <a16:creationId xmlns:a16="http://schemas.microsoft.com/office/drawing/2014/main" id="{00000000-0008-0000-0100-00005C120000}"/>
                </a:ext>
              </a:extLst>
            </xdr:cNvPr>
            <xdr:cNvGrpSpPr/>
          </xdr:nvGrpSpPr>
          <xdr:grpSpPr>
            <a:xfrm>
              <a:off x="3676750" y="61842"/>
              <a:ext cx="725145" cy="1419260"/>
              <a:chOff x="65691" y="61842"/>
              <a:chExt cx="724129" cy="1419260"/>
            </a:xfrm>
          </xdr:grpSpPr>
          <xdr:cxnSp macro="">
            <xdr:nvCxnSpPr>
              <xdr:cNvPr id="4734" name="直線コネクタ 4733">
                <a:extLst>
                  <a:ext uri="{FF2B5EF4-FFF2-40B4-BE49-F238E27FC236}">
                    <a16:creationId xmlns:a16="http://schemas.microsoft.com/office/drawing/2014/main" id="{00000000-0008-0000-0100-00007E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5" name="直線コネクタ 4734">
                <a:extLst>
                  <a:ext uri="{FF2B5EF4-FFF2-40B4-BE49-F238E27FC236}">
                    <a16:creationId xmlns:a16="http://schemas.microsoft.com/office/drawing/2014/main" id="{00000000-0008-0000-0100-00007F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6" name="直線コネクタ 4735">
                <a:extLst>
                  <a:ext uri="{FF2B5EF4-FFF2-40B4-BE49-F238E27FC236}">
                    <a16:creationId xmlns:a16="http://schemas.microsoft.com/office/drawing/2014/main" id="{00000000-0008-0000-0100-000080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7" name="直線コネクタ 4736">
                <a:extLst>
                  <a:ext uri="{FF2B5EF4-FFF2-40B4-BE49-F238E27FC236}">
                    <a16:creationId xmlns:a16="http://schemas.microsoft.com/office/drawing/2014/main" id="{00000000-0008-0000-0100-000081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8" name="直線コネクタ 4737">
                <a:extLst>
                  <a:ext uri="{FF2B5EF4-FFF2-40B4-BE49-F238E27FC236}">
                    <a16:creationId xmlns:a16="http://schemas.microsoft.com/office/drawing/2014/main" id="{00000000-0008-0000-0100-000082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9" name="直線コネクタ 4738">
                <a:extLst>
                  <a:ext uri="{FF2B5EF4-FFF2-40B4-BE49-F238E27FC236}">
                    <a16:creationId xmlns:a16="http://schemas.microsoft.com/office/drawing/2014/main" id="{00000000-0008-0000-0100-000083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0" name="直線コネクタ 4739">
                <a:extLst>
                  <a:ext uri="{FF2B5EF4-FFF2-40B4-BE49-F238E27FC236}">
                    <a16:creationId xmlns:a16="http://schemas.microsoft.com/office/drawing/2014/main" id="{00000000-0008-0000-0100-000084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1" name="直線コネクタ 4740">
                <a:extLst>
                  <a:ext uri="{FF2B5EF4-FFF2-40B4-BE49-F238E27FC236}">
                    <a16:creationId xmlns:a16="http://schemas.microsoft.com/office/drawing/2014/main" id="{00000000-0008-0000-0100-000085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2" name="直線コネクタ 4741">
                <a:extLst>
                  <a:ext uri="{FF2B5EF4-FFF2-40B4-BE49-F238E27FC236}">
                    <a16:creationId xmlns:a16="http://schemas.microsoft.com/office/drawing/2014/main" id="{00000000-0008-0000-0100-000086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43" name="直線コネクタ 4742">
                <a:extLst>
                  <a:ext uri="{FF2B5EF4-FFF2-40B4-BE49-F238E27FC236}">
                    <a16:creationId xmlns:a16="http://schemas.microsoft.com/office/drawing/2014/main" id="{00000000-0008-0000-0100-000087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701" name="グループ化 4700">
              <a:extLst>
                <a:ext uri="{FF2B5EF4-FFF2-40B4-BE49-F238E27FC236}">
                  <a16:creationId xmlns:a16="http://schemas.microsoft.com/office/drawing/2014/main" id="{00000000-0008-0000-0100-00005D120000}"/>
                </a:ext>
              </a:extLst>
            </xdr:cNvPr>
            <xdr:cNvGrpSpPr/>
          </xdr:nvGrpSpPr>
          <xdr:grpSpPr>
            <a:xfrm>
              <a:off x="4399346" y="61842"/>
              <a:ext cx="724504" cy="1419260"/>
              <a:chOff x="65691" y="61842"/>
              <a:chExt cx="724129" cy="1419260"/>
            </a:xfrm>
          </xdr:grpSpPr>
          <xdr:cxnSp macro="">
            <xdr:nvCxnSpPr>
              <xdr:cNvPr id="4724" name="直線コネクタ 4723">
                <a:extLst>
                  <a:ext uri="{FF2B5EF4-FFF2-40B4-BE49-F238E27FC236}">
                    <a16:creationId xmlns:a16="http://schemas.microsoft.com/office/drawing/2014/main" id="{00000000-0008-0000-0100-000074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5" name="直線コネクタ 4724">
                <a:extLst>
                  <a:ext uri="{FF2B5EF4-FFF2-40B4-BE49-F238E27FC236}">
                    <a16:creationId xmlns:a16="http://schemas.microsoft.com/office/drawing/2014/main" id="{00000000-0008-0000-0100-000075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6" name="直線コネクタ 4725">
                <a:extLst>
                  <a:ext uri="{FF2B5EF4-FFF2-40B4-BE49-F238E27FC236}">
                    <a16:creationId xmlns:a16="http://schemas.microsoft.com/office/drawing/2014/main" id="{00000000-0008-0000-0100-000076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7" name="直線コネクタ 4726">
                <a:extLst>
                  <a:ext uri="{FF2B5EF4-FFF2-40B4-BE49-F238E27FC236}">
                    <a16:creationId xmlns:a16="http://schemas.microsoft.com/office/drawing/2014/main" id="{00000000-0008-0000-0100-000077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8" name="直線コネクタ 4727">
                <a:extLst>
                  <a:ext uri="{FF2B5EF4-FFF2-40B4-BE49-F238E27FC236}">
                    <a16:creationId xmlns:a16="http://schemas.microsoft.com/office/drawing/2014/main" id="{00000000-0008-0000-0100-000078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9" name="直線コネクタ 4728">
                <a:extLst>
                  <a:ext uri="{FF2B5EF4-FFF2-40B4-BE49-F238E27FC236}">
                    <a16:creationId xmlns:a16="http://schemas.microsoft.com/office/drawing/2014/main" id="{00000000-0008-0000-0100-000079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0" name="直線コネクタ 4729">
                <a:extLst>
                  <a:ext uri="{FF2B5EF4-FFF2-40B4-BE49-F238E27FC236}">
                    <a16:creationId xmlns:a16="http://schemas.microsoft.com/office/drawing/2014/main" id="{00000000-0008-0000-0100-00007A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1" name="直線コネクタ 4730">
                <a:extLst>
                  <a:ext uri="{FF2B5EF4-FFF2-40B4-BE49-F238E27FC236}">
                    <a16:creationId xmlns:a16="http://schemas.microsoft.com/office/drawing/2014/main" id="{00000000-0008-0000-0100-00007B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2" name="直線コネクタ 4731">
                <a:extLst>
                  <a:ext uri="{FF2B5EF4-FFF2-40B4-BE49-F238E27FC236}">
                    <a16:creationId xmlns:a16="http://schemas.microsoft.com/office/drawing/2014/main" id="{00000000-0008-0000-0100-00007C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33" name="直線コネクタ 4732">
                <a:extLst>
                  <a:ext uri="{FF2B5EF4-FFF2-40B4-BE49-F238E27FC236}">
                    <a16:creationId xmlns:a16="http://schemas.microsoft.com/office/drawing/2014/main" id="{00000000-0008-0000-0100-00007D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702" name="グループ化 4701">
              <a:extLst>
                <a:ext uri="{FF2B5EF4-FFF2-40B4-BE49-F238E27FC236}">
                  <a16:creationId xmlns:a16="http://schemas.microsoft.com/office/drawing/2014/main" id="{00000000-0008-0000-0100-00005E120000}"/>
                </a:ext>
              </a:extLst>
            </xdr:cNvPr>
            <xdr:cNvGrpSpPr/>
          </xdr:nvGrpSpPr>
          <xdr:grpSpPr>
            <a:xfrm>
              <a:off x="5125140" y="61842"/>
              <a:ext cx="721240" cy="1419260"/>
              <a:chOff x="65691" y="61842"/>
              <a:chExt cx="724129" cy="1419260"/>
            </a:xfrm>
          </xdr:grpSpPr>
          <xdr:cxnSp macro="">
            <xdr:nvCxnSpPr>
              <xdr:cNvPr id="4714" name="直線コネクタ 4713">
                <a:extLst>
                  <a:ext uri="{FF2B5EF4-FFF2-40B4-BE49-F238E27FC236}">
                    <a16:creationId xmlns:a16="http://schemas.microsoft.com/office/drawing/2014/main" id="{00000000-0008-0000-0100-00006A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5" name="直線コネクタ 4714">
                <a:extLst>
                  <a:ext uri="{FF2B5EF4-FFF2-40B4-BE49-F238E27FC236}">
                    <a16:creationId xmlns:a16="http://schemas.microsoft.com/office/drawing/2014/main" id="{00000000-0008-0000-0100-00006B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6" name="直線コネクタ 4715">
                <a:extLst>
                  <a:ext uri="{FF2B5EF4-FFF2-40B4-BE49-F238E27FC236}">
                    <a16:creationId xmlns:a16="http://schemas.microsoft.com/office/drawing/2014/main" id="{00000000-0008-0000-0100-00006C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7" name="直線コネクタ 4716">
                <a:extLst>
                  <a:ext uri="{FF2B5EF4-FFF2-40B4-BE49-F238E27FC236}">
                    <a16:creationId xmlns:a16="http://schemas.microsoft.com/office/drawing/2014/main" id="{00000000-0008-0000-0100-00006D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8" name="直線コネクタ 4717">
                <a:extLst>
                  <a:ext uri="{FF2B5EF4-FFF2-40B4-BE49-F238E27FC236}">
                    <a16:creationId xmlns:a16="http://schemas.microsoft.com/office/drawing/2014/main" id="{00000000-0008-0000-0100-00006E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9" name="直線コネクタ 4718">
                <a:extLst>
                  <a:ext uri="{FF2B5EF4-FFF2-40B4-BE49-F238E27FC236}">
                    <a16:creationId xmlns:a16="http://schemas.microsoft.com/office/drawing/2014/main" id="{00000000-0008-0000-0100-00006F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0" name="直線コネクタ 4719">
                <a:extLst>
                  <a:ext uri="{FF2B5EF4-FFF2-40B4-BE49-F238E27FC236}">
                    <a16:creationId xmlns:a16="http://schemas.microsoft.com/office/drawing/2014/main" id="{00000000-0008-0000-0100-000070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1" name="直線コネクタ 4720">
                <a:extLst>
                  <a:ext uri="{FF2B5EF4-FFF2-40B4-BE49-F238E27FC236}">
                    <a16:creationId xmlns:a16="http://schemas.microsoft.com/office/drawing/2014/main" id="{00000000-0008-0000-0100-000071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2" name="直線コネクタ 4721">
                <a:extLst>
                  <a:ext uri="{FF2B5EF4-FFF2-40B4-BE49-F238E27FC236}">
                    <a16:creationId xmlns:a16="http://schemas.microsoft.com/office/drawing/2014/main" id="{00000000-0008-0000-0100-000072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23" name="直線コネクタ 4722">
                <a:extLst>
                  <a:ext uri="{FF2B5EF4-FFF2-40B4-BE49-F238E27FC236}">
                    <a16:creationId xmlns:a16="http://schemas.microsoft.com/office/drawing/2014/main" id="{00000000-0008-0000-0100-000073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703" name="グループ化 4702">
              <a:extLst>
                <a:ext uri="{FF2B5EF4-FFF2-40B4-BE49-F238E27FC236}">
                  <a16:creationId xmlns:a16="http://schemas.microsoft.com/office/drawing/2014/main" id="{00000000-0008-0000-0100-00005F120000}"/>
                </a:ext>
              </a:extLst>
            </xdr:cNvPr>
            <xdr:cNvGrpSpPr/>
          </xdr:nvGrpSpPr>
          <xdr:grpSpPr>
            <a:xfrm>
              <a:off x="5848198" y="61842"/>
              <a:ext cx="721239" cy="1419260"/>
              <a:chOff x="65691" y="61842"/>
              <a:chExt cx="724129" cy="1419260"/>
            </a:xfrm>
          </xdr:grpSpPr>
          <xdr:cxnSp macro="">
            <xdr:nvCxnSpPr>
              <xdr:cNvPr id="4704" name="直線コネクタ 4703">
                <a:extLst>
                  <a:ext uri="{FF2B5EF4-FFF2-40B4-BE49-F238E27FC236}">
                    <a16:creationId xmlns:a16="http://schemas.microsoft.com/office/drawing/2014/main" id="{00000000-0008-0000-0100-000060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05" name="直線コネクタ 4704">
                <a:extLst>
                  <a:ext uri="{FF2B5EF4-FFF2-40B4-BE49-F238E27FC236}">
                    <a16:creationId xmlns:a16="http://schemas.microsoft.com/office/drawing/2014/main" id="{00000000-0008-0000-0100-000061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06" name="直線コネクタ 4705">
                <a:extLst>
                  <a:ext uri="{FF2B5EF4-FFF2-40B4-BE49-F238E27FC236}">
                    <a16:creationId xmlns:a16="http://schemas.microsoft.com/office/drawing/2014/main" id="{00000000-0008-0000-0100-000062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07" name="直線コネクタ 4706">
                <a:extLst>
                  <a:ext uri="{FF2B5EF4-FFF2-40B4-BE49-F238E27FC236}">
                    <a16:creationId xmlns:a16="http://schemas.microsoft.com/office/drawing/2014/main" id="{00000000-0008-0000-0100-000063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08" name="直線コネクタ 4707">
                <a:extLst>
                  <a:ext uri="{FF2B5EF4-FFF2-40B4-BE49-F238E27FC236}">
                    <a16:creationId xmlns:a16="http://schemas.microsoft.com/office/drawing/2014/main" id="{00000000-0008-0000-0100-000064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09" name="直線コネクタ 4708">
                <a:extLst>
                  <a:ext uri="{FF2B5EF4-FFF2-40B4-BE49-F238E27FC236}">
                    <a16:creationId xmlns:a16="http://schemas.microsoft.com/office/drawing/2014/main" id="{00000000-0008-0000-0100-000065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0" name="直線コネクタ 4709">
                <a:extLst>
                  <a:ext uri="{FF2B5EF4-FFF2-40B4-BE49-F238E27FC236}">
                    <a16:creationId xmlns:a16="http://schemas.microsoft.com/office/drawing/2014/main" id="{00000000-0008-0000-0100-000066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1" name="直線コネクタ 4710">
                <a:extLst>
                  <a:ext uri="{FF2B5EF4-FFF2-40B4-BE49-F238E27FC236}">
                    <a16:creationId xmlns:a16="http://schemas.microsoft.com/office/drawing/2014/main" id="{00000000-0008-0000-0100-000067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2" name="直線コネクタ 4711">
                <a:extLst>
                  <a:ext uri="{FF2B5EF4-FFF2-40B4-BE49-F238E27FC236}">
                    <a16:creationId xmlns:a16="http://schemas.microsoft.com/office/drawing/2014/main" id="{00000000-0008-0000-0100-000068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713" name="直線コネクタ 4712">
                <a:extLst>
                  <a:ext uri="{FF2B5EF4-FFF2-40B4-BE49-F238E27FC236}">
                    <a16:creationId xmlns:a16="http://schemas.microsoft.com/office/drawing/2014/main" id="{00000000-0008-0000-0100-000069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195" name="グループ化 4194">
            <a:extLst>
              <a:ext uri="{FF2B5EF4-FFF2-40B4-BE49-F238E27FC236}">
                <a16:creationId xmlns:a16="http://schemas.microsoft.com/office/drawing/2014/main" id="{00000000-0008-0000-0100-000063100000}"/>
              </a:ext>
            </a:extLst>
          </xdr:cNvPr>
          <xdr:cNvGrpSpPr/>
        </xdr:nvGrpSpPr>
        <xdr:grpSpPr>
          <a:xfrm>
            <a:off x="74882" y="9878616"/>
            <a:ext cx="6838269" cy="1247199"/>
            <a:chOff x="65691" y="61842"/>
            <a:chExt cx="6503746" cy="1419260"/>
          </a:xfrm>
        </xdr:grpSpPr>
        <xdr:grpSp>
          <xdr:nvGrpSpPr>
            <xdr:cNvPr id="4596" name="グループ化 4595">
              <a:extLst>
                <a:ext uri="{FF2B5EF4-FFF2-40B4-BE49-F238E27FC236}">
                  <a16:creationId xmlns:a16="http://schemas.microsoft.com/office/drawing/2014/main" id="{00000000-0008-0000-0100-0000F4110000}"/>
                </a:ext>
              </a:extLst>
            </xdr:cNvPr>
            <xdr:cNvGrpSpPr/>
          </xdr:nvGrpSpPr>
          <xdr:grpSpPr>
            <a:xfrm>
              <a:off x="65691" y="61842"/>
              <a:ext cx="724129" cy="1419260"/>
              <a:chOff x="65691" y="61842"/>
              <a:chExt cx="724129" cy="1419260"/>
            </a:xfrm>
          </xdr:grpSpPr>
          <xdr:cxnSp macro="">
            <xdr:nvCxnSpPr>
              <xdr:cNvPr id="4685" name="直線コネクタ 4684">
                <a:extLst>
                  <a:ext uri="{FF2B5EF4-FFF2-40B4-BE49-F238E27FC236}">
                    <a16:creationId xmlns:a16="http://schemas.microsoft.com/office/drawing/2014/main" id="{00000000-0008-0000-0100-00004D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6" name="直線コネクタ 4685">
                <a:extLst>
                  <a:ext uri="{FF2B5EF4-FFF2-40B4-BE49-F238E27FC236}">
                    <a16:creationId xmlns:a16="http://schemas.microsoft.com/office/drawing/2014/main" id="{00000000-0008-0000-0100-00004E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7" name="直線コネクタ 4686">
                <a:extLst>
                  <a:ext uri="{FF2B5EF4-FFF2-40B4-BE49-F238E27FC236}">
                    <a16:creationId xmlns:a16="http://schemas.microsoft.com/office/drawing/2014/main" id="{00000000-0008-0000-0100-00004F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8" name="直線コネクタ 4687">
                <a:extLst>
                  <a:ext uri="{FF2B5EF4-FFF2-40B4-BE49-F238E27FC236}">
                    <a16:creationId xmlns:a16="http://schemas.microsoft.com/office/drawing/2014/main" id="{00000000-0008-0000-0100-000050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9" name="直線コネクタ 4688">
                <a:extLst>
                  <a:ext uri="{FF2B5EF4-FFF2-40B4-BE49-F238E27FC236}">
                    <a16:creationId xmlns:a16="http://schemas.microsoft.com/office/drawing/2014/main" id="{00000000-0008-0000-0100-000051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90" name="直線コネクタ 4689">
                <a:extLst>
                  <a:ext uri="{FF2B5EF4-FFF2-40B4-BE49-F238E27FC236}">
                    <a16:creationId xmlns:a16="http://schemas.microsoft.com/office/drawing/2014/main" id="{00000000-0008-0000-0100-000052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91" name="直線コネクタ 4690">
                <a:extLst>
                  <a:ext uri="{FF2B5EF4-FFF2-40B4-BE49-F238E27FC236}">
                    <a16:creationId xmlns:a16="http://schemas.microsoft.com/office/drawing/2014/main" id="{00000000-0008-0000-0100-000053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92" name="直線コネクタ 4691">
                <a:extLst>
                  <a:ext uri="{FF2B5EF4-FFF2-40B4-BE49-F238E27FC236}">
                    <a16:creationId xmlns:a16="http://schemas.microsoft.com/office/drawing/2014/main" id="{00000000-0008-0000-0100-000054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93" name="直線コネクタ 4692">
                <a:extLst>
                  <a:ext uri="{FF2B5EF4-FFF2-40B4-BE49-F238E27FC236}">
                    <a16:creationId xmlns:a16="http://schemas.microsoft.com/office/drawing/2014/main" id="{00000000-0008-0000-0100-000055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94" name="直線コネクタ 4693">
                <a:extLst>
                  <a:ext uri="{FF2B5EF4-FFF2-40B4-BE49-F238E27FC236}">
                    <a16:creationId xmlns:a16="http://schemas.microsoft.com/office/drawing/2014/main" id="{00000000-0008-0000-0100-000056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97" name="グループ化 4596">
              <a:extLst>
                <a:ext uri="{FF2B5EF4-FFF2-40B4-BE49-F238E27FC236}">
                  <a16:creationId xmlns:a16="http://schemas.microsoft.com/office/drawing/2014/main" id="{00000000-0008-0000-0100-0000F5110000}"/>
                </a:ext>
              </a:extLst>
            </xdr:cNvPr>
            <xdr:cNvGrpSpPr/>
          </xdr:nvGrpSpPr>
          <xdr:grpSpPr>
            <a:xfrm>
              <a:off x="786741" y="61842"/>
              <a:ext cx="724506" cy="1419260"/>
              <a:chOff x="65691" y="61842"/>
              <a:chExt cx="724129" cy="1419260"/>
            </a:xfrm>
          </xdr:grpSpPr>
          <xdr:cxnSp macro="">
            <xdr:nvCxnSpPr>
              <xdr:cNvPr id="4675" name="直線コネクタ 4674">
                <a:extLst>
                  <a:ext uri="{FF2B5EF4-FFF2-40B4-BE49-F238E27FC236}">
                    <a16:creationId xmlns:a16="http://schemas.microsoft.com/office/drawing/2014/main" id="{00000000-0008-0000-0100-000043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6" name="直線コネクタ 4675">
                <a:extLst>
                  <a:ext uri="{FF2B5EF4-FFF2-40B4-BE49-F238E27FC236}">
                    <a16:creationId xmlns:a16="http://schemas.microsoft.com/office/drawing/2014/main" id="{00000000-0008-0000-0100-000044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7" name="直線コネクタ 4676">
                <a:extLst>
                  <a:ext uri="{FF2B5EF4-FFF2-40B4-BE49-F238E27FC236}">
                    <a16:creationId xmlns:a16="http://schemas.microsoft.com/office/drawing/2014/main" id="{00000000-0008-0000-0100-000045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8" name="直線コネクタ 4677">
                <a:extLst>
                  <a:ext uri="{FF2B5EF4-FFF2-40B4-BE49-F238E27FC236}">
                    <a16:creationId xmlns:a16="http://schemas.microsoft.com/office/drawing/2014/main" id="{00000000-0008-0000-0100-000046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9" name="直線コネクタ 4678">
                <a:extLst>
                  <a:ext uri="{FF2B5EF4-FFF2-40B4-BE49-F238E27FC236}">
                    <a16:creationId xmlns:a16="http://schemas.microsoft.com/office/drawing/2014/main" id="{00000000-0008-0000-0100-000047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0" name="直線コネクタ 4679">
                <a:extLst>
                  <a:ext uri="{FF2B5EF4-FFF2-40B4-BE49-F238E27FC236}">
                    <a16:creationId xmlns:a16="http://schemas.microsoft.com/office/drawing/2014/main" id="{00000000-0008-0000-0100-000048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1" name="直線コネクタ 4680">
                <a:extLst>
                  <a:ext uri="{FF2B5EF4-FFF2-40B4-BE49-F238E27FC236}">
                    <a16:creationId xmlns:a16="http://schemas.microsoft.com/office/drawing/2014/main" id="{00000000-0008-0000-0100-000049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2" name="直線コネクタ 4681">
                <a:extLst>
                  <a:ext uri="{FF2B5EF4-FFF2-40B4-BE49-F238E27FC236}">
                    <a16:creationId xmlns:a16="http://schemas.microsoft.com/office/drawing/2014/main" id="{00000000-0008-0000-0100-00004A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3" name="直線コネクタ 4682">
                <a:extLst>
                  <a:ext uri="{FF2B5EF4-FFF2-40B4-BE49-F238E27FC236}">
                    <a16:creationId xmlns:a16="http://schemas.microsoft.com/office/drawing/2014/main" id="{00000000-0008-0000-0100-00004B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84" name="直線コネクタ 4683">
                <a:extLst>
                  <a:ext uri="{FF2B5EF4-FFF2-40B4-BE49-F238E27FC236}">
                    <a16:creationId xmlns:a16="http://schemas.microsoft.com/office/drawing/2014/main" id="{00000000-0008-0000-0100-00004C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98" name="グループ化 4597">
              <a:extLst>
                <a:ext uri="{FF2B5EF4-FFF2-40B4-BE49-F238E27FC236}">
                  <a16:creationId xmlns:a16="http://schemas.microsoft.com/office/drawing/2014/main" id="{00000000-0008-0000-0100-0000F6110000}"/>
                </a:ext>
              </a:extLst>
            </xdr:cNvPr>
            <xdr:cNvGrpSpPr/>
          </xdr:nvGrpSpPr>
          <xdr:grpSpPr>
            <a:xfrm>
              <a:off x="1508963" y="61842"/>
              <a:ext cx="724504" cy="1419260"/>
              <a:chOff x="65691" y="61842"/>
              <a:chExt cx="724129" cy="1419260"/>
            </a:xfrm>
          </xdr:grpSpPr>
          <xdr:cxnSp macro="">
            <xdr:nvCxnSpPr>
              <xdr:cNvPr id="4665" name="直線コネクタ 4664">
                <a:extLst>
                  <a:ext uri="{FF2B5EF4-FFF2-40B4-BE49-F238E27FC236}">
                    <a16:creationId xmlns:a16="http://schemas.microsoft.com/office/drawing/2014/main" id="{00000000-0008-0000-0100-000039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6" name="直線コネクタ 4665">
                <a:extLst>
                  <a:ext uri="{FF2B5EF4-FFF2-40B4-BE49-F238E27FC236}">
                    <a16:creationId xmlns:a16="http://schemas.microsoft.com/office/drawing/2014/main" id="{00000000-0008-0000-0100-00003A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7" name="直線コネクタ 4666">
                <a:extLst>
                  <a:ext uri="{FF2B5EF4-FFF2-40B4-BE49-F238E27FC236}">
                    <a16:creationId xmlns:a16="http://schemas.microsoft.com/office/drawing/2014/main" id="{00000000-0008-0000-0100-00003B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8" name="直線コネクタ 4667">
                <a:extLst>
                  <a:ext uri="{FF2B5EF4-FFF2-40B4-BE49-F238E27FC236}">
                    <a16:creationId xmlns:a16="http://schemas.microsoft.com/office/drawing/2014/main" id="{00000000-0008-0000-0100-00003C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9" name="直線コネクタ 4668">
                <a:extLst>
                  <a:ext uri="{FF2B5EF4-FFF2-40B4-BE49-F238E27FC236}">
                    <a16:creationId xmlns:a16="http://schemas.microsoft.com/office/drawing/2014/main" id="{00000000-0008-0000-0100-00003D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0" name="直線コネクタ 4669">
                <a:extLst>
                  <a:ext uri="{FF2B5EF4-FFF2-40B4-BE49-F238E27FC236}">
                    <a16:creationId xmlns:a16="http://schemas.microsoft.com/office/drawing/2014/main" id="{00000000-0008-0000-0100-00003E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1" name="直線コネクタ 4670">
                <a:extLst>
                  <a:ext uri="{FF2B5EF4-FFF2-40B4-BE49-F238E27FC236}">
                    <a16:creationId xmlns:a16="http://schemas.microsoft.com/office/drawing/2014/main" id="{00000000-0008-0000-0100-00003F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2" name="直線コネクタ 4671">
                <a:extLst>
                  <a:ext uri="{FF2B5EF4-FFF2-40B4-BE49-F238E27FC236}">
                    <a16:creationId xmlns:a16="http://schemas.microsoft.com/office/drawing/2014/main" id="{00000000-0008-0000-0100-000040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3" name="直線コネクタ 4672">
                <a:extLst>
                  <a:ext uri="{FF2B5EF4-FFF2-40B4-BE49-F238E27FC236}">
                    <a16:creationId xmlns:a16="http://schemas.microsoft.com/office/drawing/2014/main" id="{00000000-0008-0000-0100-000041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74" name="直線コネクタ 4673">
                <a:extLst>
                  <a:ext uri="{FF2B5EF4-FFF2-40B4-BE49-F238E27FC236}">
                    <a16:creationId xmlns:a16="http://schemas.microsoft.com/office/drawing/2014/main" id="{00000000-0008-0000-0100-000042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99" name="グループ化 4598">
              <a:extLst>
                <a:ext uri="{FF2B5EF4-FFF2-40B4-BE49-F238E27FC236}">
                  <a16:creationId xmlns:a16="http://schemas.microsoft.com/office/drawing/2014/main" id="{00000000-0008-0000-0100-0000F7110000}"/>
                </a:ext>
              </a:extLst>
            </xdr:cNvPr>
            <xdr:cNvGrpSpPr/>
          </xdr:nvGrpSpPr>
          <xdr:grpSpPr>
            <a:xfrm>
              <a:off x="2233477" y="61842"/>
              <a:ext cx="724129" cy="1419260"/>
              <a:chOff x="65691" y="61842"/>
              <a:chExt cx="724129" cy="1419260"/>
            </a:xfrm>
          </xdr:grpSpPr>
          <xdr:cxnSp macro="">
            <xdr:nvCxnSpPr>
              <xdr:cNvPr id="4655" name="直線コネクタ 4654">
                <a:extLst>
                  <a:ext uri="{FF2B5EF4-FFF2-40B4-BE49-F238E27FC236}">
                    <a16:creationId xmlns:a16="http://schemas.microsoft.com/office/drawing/2014/main" id="{00000000-0008-0000-0100-00002F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6" name="直線コネクタ 4655">
                <a:extLst>
                  <a:ext uri="{FF2B5EF4-FFF2-40B4-BE49-F238E27FC236}">
                    <a16:creationId xmlns:a16="http://schemas.microsoft.com/office/drawing/2014/main" id="{00000000-0008-0000-0100-000030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7" name="直線コネクタ 4656">
                <a:extLst>
                  <a:ext uri="{FF2B5EF4-FFF2-40B4-BE49-F238E27FC236}">
                    <a16:creationId xmlns:a16="http://schemas.microsoft.com/office/drawing/2014/main" id="{00000000-0008-0000-0100-000031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8" name="直線コネクタ 4657">
                <a:extLst>
                  <a:ext uri="{FF2B5EF4-FFF2-40B4-BE49-F238E27FC236}">
                    <a16:creationId xmlns:a16="http://schemas.microsoft.com/office/drawing/2014/main" id="{00000000-0008-0000-0100-000032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9" name="直線コネクタ 4658">
                <a:extLst>
                  <a:ext uri="{FF2B5EF4-FFF2-40B4-BE49-F238E27FC236}">
                    <a16:creationId xmlns:a16="http://schemas.microsoft.com/office/drawing/2014/main" id="{00000000-0008-0000-0100-000033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0" name="直線コネクタ 4659">
                <a:extLst>
                  <a:ext uri="{FF2B5EF4-FFF2-40B4-BE49-F238E27FC236}">
                    <a16:creationId xmlns:a16="http://schemas.microsoft.com/office/drawing/2014/main" id="{00000000-0008-0000-0100-000034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1" name="直線コネクタ 4660">
                <a:extLst>
                  <a:ext uri="{FF2B5EF4-FFF2-40B4-BE49-F238E27FC236}">
                    <a16:creationId xmlns:a16="http://schemas.microsoft.com/office/drawing/2014/main" id="{00000000-0008-0000-0100-000035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2" name="直線コネクタ 4661">
                <a:extLst>
                  <a:ext uri="{FF2B5EF4-FFF2-40B4-BE49-F238E27FC236}">
                    <a16:creationId xmlns:a16="http://schemas.microsoft.com/office/drawing/2014/main" id="{00000000-0008-0000-0100-000036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3" name="直線コネクタ 4662">
                <a:extLst>
                  <a:ext uri="{FF2B5EF4-FFF2-40B4-BE49-F238E27FC236}">
                    <a16:creationId xmlns:a16="http://schemas.microsoft.com/office/drawing/2014/main" id="{00000000-0008-0000-0100-000037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64" name="直線コネクタ 4663">
                <a:extLst>
                  <a:ext uri="{FF2B5EF4-FFF2-40B4-BE49-F238E27FC236}">
                    <a16:creationId xmlns:a16="http://schemas.microsoft.com/office/drawing/2014/main" id="{00000000-0008-0000-0100-000038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00" name="グループ化 4599">
              <a:extLst>
                <a:ext uri="{FF2B5EF4-FFF2-40B4-BE49-F238E27FC236}">
                  <a16:creationId xmlns:a16="http://schemas.microsoft.com/office/drawing/2014/main" id="{00000000-0008-0000-0100-0000F8110000}"/>
                </a:ext>
              </a:extLst>
            </xdr:cNvPr>
            <xdr:cNvGrpSpPr/>
          </xdr:nvGrpSpPr>
          <xdr:grpSpPr>
            <a:xfrm>
              <a:off x="2954530" y="61842"/>
              <a:ext cx="724504" cy="1419260"/>
              <a:chOff x="65691" y="61842"/>
              <a:chExt cx="724129" cy="1419260"/>
            </a:xfrm>
          </xdr:grpSpPr>
          <xdr:cxnSp macro="">
            <xdr:nvCxnSpPr>
              <xdr:cNvPr id="4645" name="直線コネクタ 4644">
                <a:extLst>
                  <a:ext uri="{FF2B5EF4-FFF2-40B4-BE49-F238E27FC236}">
                    <a16:creationId xmlns:a16="http://schemas.microsoft.com/office/drawing/2014/main" id="{00000000-0008-0000-0100-000025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6" name="直線コネクタ 4645">
                <a:extLst>
                  <a:ext uri="{FF2B5EF4-FFF2-40B4-BE49-F238E27FC236}">
                    <a16:creationId xmlns:a16="http://schemas.microsoft.com/office/drawing/2014/main" id="{00000000-0008-0000-0100-000026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7" name="直線コネクタ 4646">
                <a:extLst>
                  <a:ext uri="{FF2B5EF4-FFF2-40B4-BE49-F238E27FC236}">
                    <a16:creationId xmlns:a16="http://schemas.microsoft.com/office/drawing/2014/main" id="{00000000-0008-0000-0100-000027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8" name="直線コネクタ 4647">
                <a:extLst>
                  <a:ext uri="{FF2B5EF4-FFF2-40B4-BE49-F238E27FC236}">
                    <a16:creationId xmlns:a16="http://schemas.microsoft.com/office/drawing/2014/main" id="{00000000-0008-0000-0100-000028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9" name="直線コネクタ 4648">
                <a:extLst>
                  <a:ext uri="{FF2B5EF4-FFF2-40B4-BE49-F238E27FC236}">
                    <a16:creationId xmlns:a16="http://schemas.microsoft.com/office/drawing/2014/main" id="{00000000-0008-0000-0100-000029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0" name="直線コネクタ 4649">
                <a:extLst>
                  <a:ext uri="{FF2B5EF4-FFF2-40B4-BE49-F238E27FC236}">
                    <a16:creationId xmlns:a16="http://schemas.microsoft.com/office/drawing/2014/main" id="{00000000-0008-0000-0100-00002A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1" name="直線コネクタ 4650">
                <a:extLst>
                  <a:ext uri="{FF2B5EF4-FFF2-40B4-BE49-F238E27FC236}">
                    <a16:creationId xmlns:a16="http://schemas.microsoft.com/office/drawing/2014/main" id="{00000000-0008-0000-0100-00002B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2" name="直線コネクタ 4651">
                <a:extLst>
                  <a:ext uri="{FF2B5EF4-FFF2-40B4-BE49-F238E27FC236}">
                    <a16:creationId xmlns:a16="http://schemas.microsoft.com/office/drawing/2014/main" id="{00000000-0008-0000-0100-00002C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3" name="直線コネクタ 4652">
                <a:extLst>
                  <a:ext uri="{FF2B5EF4-FFF2-40B4-BE49-F238E27FC236}">
                    <a16:creationId xmlns:a16="http://schemas.microsoft.com/office/drawing/2014/main" id="{00000000-0008-0000-0100-00002D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54" name="直線コネクタ 4653">
                <a:extLst>
                  <a:ext uri="{FF2B5EF4-FFF2-40B4-BE49-F238E27FC236}">
                    <a16:creationId xmlns:a16="http://schemas.microsoft.com/office/drawing/2014/main" id="{00000000-0008-0000-0100-00002E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01" name="グループ化 4600">
              <a:extLst>
                <a:ext uri="{FF2B5EF4-FFF2-40B4-BE49-F238E27FC236}">
                  <a16:creationId xmlns:a16="http://schemas.microsoft.com/office/drawing/2014/main" id="{00000000-0008-0000-0100-0000F9110000}"/>
                </a:ext>
              </a:extLst>
            </xdr:cNvPr>
            <xdr:cNvGrpSpPr/>
          </xdr:nvGrpSpPr>
          <xdr:grpSpPr>
            <a:xfrm>
              <a:off x="3676750" y="61842"/>
              <a:ext cx="725145" cy="1419260"/>
              <a:chOff x="65691" y="61842"/>
              <a:chExt cx="724129" cy="1419260"/>
            </a:xfrm>
          </xdr:grpSpPr>
          <xdr:cxnSp macro="">
            <xdr:nvCxnSpPr>
              <xdr:cNvPr id="4635" name="直線コネクタ 4634">
                <a:extLst>
                  <a:ext uri="{FF2B5EF4-FFF2-40B4-BE49-F238E27FC236}">
                    <a16:creationId xmlns:a16="http://schemas.microsoft.com/office/drawing/2014/main" id="{00000000-0008-0000-0100-00001B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6" name="直線コネクタ 4635">
                <a:extLst>
                  <a:ext uri="{FF2B5EF4-FFF2-40B4-BE49-F238E27FC236}">
                    <a16:creationId xmlns:a16="http://schemas.microsoft.com/office/drawing/2014/main" id="{00000000-0008-0000-0100-00001C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7" name="直線コネクタ 4636">
                <a:extLst>
                  <a:ext uri="{FF2B5EF4-FFF2-40B4-BE49-F238E27FC236}">
                    <a16:creationId xmlns:a16="http://schemas.microsoft.com/office/drawing/2014/main" id="{00000000-0008-0000-0100-00001D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8" name="直線コネクタ 4637">
                <a:extLst>
                  <a:ext uri="{FF2B5EF4-FFF2-40B4-BE49-F238E27FC236}">
                    <a16:creationId xmlns:a16="http://schemas.microsoft.com/office/drawing/2014/main" id="{00000000-0008-0000-0100-00001E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9" name="直線コネクタ 4638">
                <a:extLst>
                  <a:ext uri="{FF2B5EF4-FFF2-40B4-BE49-F238E27FC236}">
                    <a16:creationId xmlns:a16="http://schemas.microsoft.com/office/drawing/2014/main" id="{00000000-0008-0000-0100-00001F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0" name="直線コネクタ 4639">
                <a:extLst>
                  <a:ext uri="{FF2B5EF4-FFF2-40B4-BE49-F238E27FC236}">
                    <a16:creationId xmlns:a16="http://schemas.microsoft.com/office/drawing/2014/main" id="{00000000-0008-0000-0100-000020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1" name="直線コネクタ 4640">
                <a:extLst>
                  <a:ext uri="{FF2B5EF4-FFF2-40B4-BE49-F238E27FC236}">
                    <a16:creationId xmlns:a16="http://schemas.microsoft.com/office/drawing/2014/main" id="{00000000-0008-0000-0100-000021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2" name="直線コネクタ 4641">
                <a:extLst>
                  <a:ext uri="{FF2B5EF4-FFF2-40B4-BE49-F238E27FC236}">
                    <a16:creationId xmlns:a16="http://schemas.microsoft.com/office/drawing/2014/main" id="{00000000-0008-0000-0100-000022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3" name="直線コネクタ 4642">
                <a:extLst>
                  <a:ext uri="{FF2B5EF4-FFF2-40B4-BE49-F238E27FC236}">
                    <a16:creationId xmlns:a16="http://schemas.microsoft.com/office/drawing/2014/main" id="{00000000-0008-0000-0100-000023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44" name="直線コネクタ 4643">
                <a:extLst>
                  <a:ext uri="{FF2B5EF4-FFF2-40B4-BE49-F238E27FC236}">
                    <a16:creationId xmlns:a16="http://schemas.microsoft.com/office/drawing/2014/main" id="{00000000-0008-0000-0100-000024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02" name="グループ化 4601">
              <a:extLst>
                <a:ext uri="{FF2B5EF4-FFF2-40B4-BE49-F238E27FC236}">
                  <a16:creationId xmlns:a16="http://schemas.microsoft.com/office/drawing/2014/main" id="{00000000-0008-0000-0100-0000FA110000}"/>
                </a:ext>
              </a:extLst>
            </xdr:cNvPr>
            <xdr:cNvGrpSpPr/>
          </xdr:nvGrpSpPr>
          <xdr:grpSpPr>
            <a:xfrm>
              <a:off x="4399346" y="61842"/>
              <a:ext cx="724504" cy="1419260"/>
              <a:chOff x="65691" y="61842"/>
              <a:chExt cx="724129" cy="1419260"/>
            </a:xfrm>
          </xdr:grpSpPr>
          <xdr:cxnSp macro="">
            <xdr:nvCxnSpPr>
              <xdr:cNvPr id="4625" name="直線コネクタ 4624">
                <a:extLst>
                  <a:ext uri="{FF2B5EF4-FFF2-40B4-BE49-F238E27FC236}">
                    <a16:creationId xmlns:a16="http://schemas.microsoft.com/office/drawing/2014/main" id="{00000000-0008-0000-0100-000011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6" name="直線コネクタ 4625">
                <a:extLst>
                  <a:ext uri="{FF2B5EF4-FFF2-40B4-BE49-F238E27FC236}">
                    <a16:creationId xmlns:a16="http://schemas.microsoft.com/office/drawing/2014/main" id="{00000000-0008-0000-0100-000012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7" name="直線コネクタ 4626">
                <a:extLst>
                  <a:ext uri="{FF2B5EF4-FFF2-40B4-BE49-F238E27FC236}">
                    <a16:creationId xmlns:a16="http://schemas.microsoft.com/office/drawing/2014/main" id="{00000000-0008-0000-0100-000013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8" name="直線コネクタ 4627">
                <a:extLst>
                  <a:ext uri="{FF2B5EF4-FFF2-40B4-BE49-F238E27FC236}">
                    <a16:creationId xmlns:a16="http://schemas.microsoft.com/office/drawing/2014/main" id="{00000000-0008-0000-0100-000014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9" name="直線コネクタ 4628">
                <a:extLst>
                  <a:ext uri="{FF2B5EF4-FFF2-40B4-BE49-F238E27FC236}">
                    <a16:creationId xmlns:a16="http://schemas.microsoft.com/office/drawing/2014/main" id="{00000000-0008-0000-0100-000015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0" name="直線コネクタ 4629">
                <a:extLst>
                  <a:ext uri="{FF2B5EF4-FFF2-40B4-BE49-F238E27FC236}">
                    <a16:creationId xmlns:a16="http://schemas.microsoft.com/office/drawing/2014/main" id="{00000000-0008-0000-0100-000016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1" name="直線コネクタ 4630">
                <a:extLst>
                  <a:ext uri="{FF2B5EF4-FFF2-40B4-BE49-F238E27FC236}">
                    <a16:creationId xmlns:a16="http://schemas.microsoft.com/office/drawing/2014/main" id="{00000000-0008-0000-0100-000017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2" name="直線コネクタ 4631">
                <a:extLst>
                  <a:ext uri="{FF2B5EF4-FFF2-40B4-BE49-F238E27FC236}">
                    <a16:creationId xmlns:a16="http://schemas.microsoft.com/office/drawing/2014/main" id="{00000000-0008-0000-0100-000018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3" name="直線コネクタ 4632">
                <a:extLst>
                  <a:ext uri="{FF2B5EF4-FFF2-40B4-BE49-F238E27FC236}">
                    <a16:creationId xmlns:a16="http://schemas.microsoft.com/office/drawing/2014/main" id="{00000000-0008-0000-0100-000019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34" name="直線コネクタ 4633">
                <a:extLst>
                  <a:ext uri="{FF2B5EF4-FFF2-40B4-BE49-F238E27FC236}">
                    <a16:creationId xmlns:a16="http://schemas.microsoft.com/office/drawing/2014/main" id="{00000000-0008-0000-0100-00001A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03" name="グループ化 4602">
              <a:extLst>
                <a:ext uri="{FF2B5EF4-FFF2-40B4-BE49-F238E27FC236}">
                  <a16:creationId xmlns:a16="http://schemas.microsoft.com/office/drawing/2014/main" id="{00000000-0008-0000-0100-0000FB110000}"/>
                </a:ext>
              </a:extLst>
            </xdr:cNvPr>
            <xdr:cNvGrpSpPr/>
          </xdr:nvGrpSpPr>
          <xdr:grpSpPr>
            <a:xfrm>
              <a:off x="5125140" y="61842"/>
              <a:ext cx="721240" cy="1419260"/>
              <a:chOff x="65691" y="61842"/>
              <a:chExt cx="724129" cy="1419260"/>
            </a:xfrm>
          </xdr:grpSpPr>
          <xdr:cxnSp macro="">
            <xdr:nvCxnSpPr>
              <xdr:cNvPr id="4615" name="直線コネクタ 4614">
                <a:extLst>
                  <a:ext uri="{FF2B5EF4-FFF2-40B4-BE49-F238E27FC236}">
                    <a16:creationId xmlns:a16="http://schemas.microsoft.com/office/drawing/2014/main" id="{00000000-0008-0000-0100-000007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6" name="直線コネクタ 4615">
                <a:extLst>
                  <a:ext uri="{FF2B5EF4-FFF2-40B4-BE49-F238E27FC236}">
                    <a16:creationId xmlns:a16="http://schemas.microsoft.com/office/drawing/2014/main" id="{00000000-0008-0000-0100-000008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7" name="直線コネクタ 4616">
                <a:extLst>
                  <a:ext uri="{FF2B5EF4-FFF2-40B4-BE49-F238E27FC236}">
                    <a16:creationId xmlns:a16="http://schemas.microsoft.com/office/drawing/2014/main" id="{00000000-0008-0000-0100-000009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8" name="直線コネクタ 4617">
                <a:extLst>
                  <a:ext uri="{FF2B5EF4-FFF2-40B4-BE49-F238E27FC236}">
                    <a16:creationId xmlns:a16="http://schemas.microsoft.com/office/drawing/2014/main" id="{00000000-0008-0000-0100-00000A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9" name="直線コネクタ 4618">
                <a:extLst>
                  <a:ext uri="{FF2B5EF4-FFF2-40B4-BE49-F238E27FC236}">
                    <a16:creationId xmlns:a16="http://schemas.microsoft.com/office/drawing/2014/main" id="{00000000-0008-0000-0100-00000B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0" name="直線コネクタ 4619">
                <a:extLst>
                  <a:ext uri="{FF2B5EF4-FFF2-40B4-BE49-F238E27FC236}">
                    <a16:creationId xmlns:a16="http://schemas.microsoft.com/office/drawing/2014/main" id="{00000000-0008-0000-0100-00000C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1" name="直線コネクタ 4620">
                <a:extLst>
                  <a:ext uri="{FF2B5EF4-FFF2-40B4-BE49-F238E27FC236}">
                    <a16:creationId xmlns:a16="http://schemas.microsoft.com/office/drawing/2014/main" id="{00000000-0008-0000-0100-00000D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2" name="直線コネクタ 4621">
                <a:extLst>
                  <a:ext uri="{FF2B5EF4-FFF2-40B4-BE49-F238E27FC236}">
                    <a16:creationId xmlns:a16="http://schemas.microsoft.com/office/drawing/2014/main" id="{00000000-0008-0000-0100-00000E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3" name="直線コネクタ 4622">
                <a:extLst>
                  <a:ext uri="{FF2B5EF4-FFF2-40B4-BE49-F238E27FC236}">
                    <a16:creationId xmlns:a16="http://schemas.microsoft.com/office/drawing/2014/main" id="{00000000-0008-0000-0100-00000F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24" name="直線コネクタ 4623">
                <a:extLst>
                  <a:ext uri="{FF2B5EF4-FFF2-40B4-BE49-F238E27FC236}">
                    <a16:creationId xmlns:a16="http://schemas.microsoft.com/office/drawing/2014/main" id="{00000000-0008-0000-0100-000010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604" name="グループ化 4603">
              <a:extLst>
                <a:ext uri="{FF2B5EF4-FFF2-40B4-BE49-F238E27FC236}">
                  <a16:creationId xmlns:a16="http://schemas.microsoft.com/office/drawing/2014/main" id="{00000000-0008-0000-0100-0000FC110000}"/>
                </a:ext>
              </a:extLst>
            </xdr:cNvPr>
            <xdr:cNvGrpSpPr/>
          </xdr:nvGrpSpPr>
          <xdr:grpSpPr>
            <a:xfrm>
              <a:off x="5848198" y="61842"/>
              <a:ext cx="721239" cy="1419260"/>
              <a:chOff x="65691" y="61842"/>
              <a:chExt cx="724129" cy="1419260"/>
            </a:xfrm>
          </xdr:grpSpPr>
          <xdr:cxnSp macro="">
            <xdr:nvCxnSpPr>
              <xdr:cNvPr id="4605" name="直線コネクタ 4604">
                <a:extLst>
                  <a:ext uri="{FF2B5EF4-FFF2-40B4-BE49-F238E27FC236}">
                    <a16:creationId xmlns:a16="http://schemas.microsoft.com/office/drawing/2014/main" id="{00000000-0008-0000-0100-0000FD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06" name="直線コネクタ 4605">
                <a:extLst>
                  <a:ext uri="{FF2B5EF4-FFF2-40B4-BE49-F238E27FC236}">
                    <a16:creationId xmlns:a16="http://schemas.microsoft.com/office/drawing/2014/main" id="{00000000-0008-0000-0100-0000FE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07" name="直線コネクタ 4606">
                <a:extLst>
                  <a:ext uri="{FF2B5EF4-FFF2-40B4-BE49-F238E27FC236}">
                    <a16:creationId xmlns:a16="http://schemas.microsoft.com/office/drawing/2014/main" id="{00000000-0008-0000-0100-0000FF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08" name="直線コネクタ 4607">
                <a:extLst>
                  <a:ext uri="{FF2B5EF4-FFF2-40B4-BE49-F238E27FC236}">
                    <a16:creationId xmlns:a16="http://schemas.microsoft.com/office/drawing/2014/main" id="{00000000-0008-0000-0100-000000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09" name="直線コネクタ 4608">
                <a:extLst>
                  <a:ext uri="{FF2B5EF4-FFF2-40B4-BE49-F238E27FC236}">
                    <a16:creationId xmlns:a16="http://schemas.microsoft.com/office/drawing/2014/main" id="{00000000-0008-0000-0100-000001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0" name="直線コネクタ 4609">
                <a:extLst>
                  <a:ext uri="{FF2B5EF4-FFF2-40B4-BE49-F238E27FC236}">
                    <a16:creationId xmlns:a16="http://schemas.microsoft.com/office/drawing/2014/main" id="{00000000-0008-0000-0100-000002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1" name="直線コネクタ 4610">
                <a:extLst>
                  <a:ext uri="{FF2B5EF4-FFF2-40B4-BE49-F238E27FC236}">
                    <a16:creationId xmlns:a16="http://schemas.microsoft.com/office/drawing/2014/main" id="{00000000-0008-0000-0100-000003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2" name="直線コネクタ 4611">
                <a:extLst>
                  <a:ext uri="{FF2B5EF4-FFF2-40B4-BE49-F238E27FC236}">
                    <a16:creationId xmlns:a16="http://schemas.microsoft.com/office/drawing/2014/main" id="{00000000-0008-0000-0100-000004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3" name="直線コネクタ 4612">
                <a:extLst>
                  <a:ext uri="{FF2B5EF4-FFF2-40B4-BE49-F238E27FC236}">
                    <a16:creationId xmlns:a16="http://schemas.microsoft.com/office/drawing/2014/main" id="{00000000-0008-0000-0100-000005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614" name="直線コネクタ 4613">
                <a:extLst>
                  <a:ext uri="{FF2B5EF4-FFF2-40B4-BE49-F238E27FC236}">
                    <a16:creationId xmlns:a16="http://schemas.microsoft.com/office/drawing/2014/main" id="{00000000-0008-0000-0100-000006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196" name="グループ化 4195">
            <a:extLst>
              <a:ext uri="{FF2B5EF4-FFF2-40B4-BE49-F238E27FC236}">
                <a16:creationId xmlns:a16="http://schemas.microsoft.com/office/drawing/2014/main" id="{00000000-0008-0000-0100-000064100000}"/>
              </a:ext>
            </a:extLst>
          </xdr:cNvPr>
          <xdr:cNvGrpSpPr/>
        </xdr:nvGrpSpPr>
        <xdr:grpSpPr>
          <a:xfrm>
            <a:off x="72589" y="11125728"/>
            <a:ext cx="6836859" cy="1247200"/>
            <a:chOff x="65691" y="61842"/>
            <a:chExt cx="6503746" cy="1419260"/>
          </a:xfrm>
        </xdr:grpSpPr>
        <xdr:grpSp>
          <xdr:nvGrpSpPr>
            <xdr:cNvPr id="4497" name="グループ化 4496">
              <a:extLst>
                <a:ext uri="{FF2B5EF4-FFF2-40B4-BE49-F238E27FC236}">
                  <a16:creationId xmlns:a16="http://schemas.microsoft.com/office/drawing/2014/main" id="{00000000-0008-0000-0100-000091110000}"/>
                </a:ext>
              </a:extLst>
            </xdr:cNvPr>
            <xdr:cNvGrpSpPr/>
          </xdr:nvGrpSpPr>
          <xdr:grpSpPr>
            <a:xfrm>
              <a:off x="65691" y="61842"/>
              <a:ext cx="724129" cy="1419260"/>
              <a:chOff x="65691" y="61842"/>
              <a:chExt cx="724129" cy="1419260"/>
            </a:xfrm>
          </xdr:grpSpPr>
          <xdr:cxnSp macro="">
            <xdr:nvCxnSpPr>
              <xdr:cNvPr id="4586" name="直線コネクタ 4585">
                <a:extLst>
                  <a:ext uri="{FF2B5EF4-FFF2-40B4-BE49-F238E27FC236}">
                    <a16:creationId xmlns:a16="http://schemas.microsoft.com/office/drawing/2014/main" id="{00000000-0008-0000-0100-0000EA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7" name="直線コネクタ 4586">
                <a:extLst>
                  <a:ext uri="{FF2B5EF4-FFF2-40B4-BE49-F238E27FC236}">
                    <a16:creationId xmlns:a16="http://schemas.microsoft.com/office/drawing/2014/main" id="{00000000-0008-0000-0100-0000EB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8" name="直線コネクタ 4587">
                <a:extLst>
                  <a:ext uri="{FF2B5EF4-FFF2-40B4-BE49-F238E27FC236}">
                    <a16:creationId xmlns:a16="http://schemas.microsoft.com/office/drawing/2014/main" id="{00000000-0008-0000-0100-0000EC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9" name="直線コネクタ 4588">
                <a:extLst>
                  <a:ext uri="{FF2B5EF4-FFF2-40B4-BE49-F238E27FC236}">
                    <a16:creationId xmlns:a16="http://schemas.microsoft.com/office/drawing/2014/main" id="{00000000-0008-0000-0100-0000ED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90" name="直線コネクタ 4589">
                <a:extLst>
                  <a:ext uri="{FF2B5EF4-FFF2-40B4-BE49-F238E27FC236}">
                    <a16:creationId xmlns:a16="http://schemas.microsoft.com/office/drawing/2014/main" id="{00000000-0008-0000-0100-0000EE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91" name="直線コネクタ 4590">
                <a:extLst>
                  <a:ext uri="{FF2B5EF4-FFF2-40B4-BE49-F238E27FC236}">
                    <a16:creationId xmlns:a16="http://schemas.microsoft.com/office/drawing/2014/main" id="{00000000-0008-0000-0100-0000EF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92" name="直線コネクタ 4591">
                <a:extLst>
                  <a:ext uri="{FF2B5EF4-FFF2-40B4-BE49-F238E27FC236}">
                    <a16:creationId xmlns:a16="http://schemas.microsoft.com/office/drawing/2014/main" id="{00000000-0008-0000-0100-0000F0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93" name="直線コネクタ 4592">
                <a:extLst>
                  <a:ext uri="{FF2B5EF4-FFF2-40B4-BE49-F238E27FC236}">
                    <a16:creationId xmlns:a16="http://schemas.microsoft.com/office/drawing/2014/main" id="{00000000-0008-0000-0100-0000F1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94" name="直線コネクタ 4593">
                <a:extLst>
                  <a:ext uri="{FF2B5EF4-FFF2-40B4-BE49-F238E27FC236}">
                    <a16:creationId xmlns:a16="http://schemas.microsoft.com/office/drawing/2014/main" id="{00000000-0008-0000-0100-0000F2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95" name="直線コネクタ 4594">
                <a:extLst>
                  <a:ext uri="{FF2B5EF4-FFF2-40B4-BE49-F238E27FC236}">
                    <a16:creationId xmlns:a16="http://schemas.microsoft.com/office/drawing/2014/main" id="{00000000-0008-0000-0100-0000F3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98" name="グループ化 4497">
              <a:extLst>
                <a:ext uri="{FF2B5EF4-FFF2-40B4-BE49-F238E27FC236}">
                  <a16:creationId xmlns:a16="http://schemas.microsoft.com/office/drawing/2014/main" id="{00000000-0008-0000-0100-000092110000}"/>
                </a:ext>
              </a:extLst>
            </xdr:cNvPr>
            <xdr:cNvGrpSpPr/>
          </xdr:nvGrpSpPr>
          <xdr:grpSpPr>
            <a:xfrm>
              <a:off x="786741" y="61842"/>
              <a:ext cx="724506" cy="1419260"/>
              <a:chOff x="65691" y="61842"/>
              <a:chExt cx="724129" cy="1419260"/>
            </a:xfrm>
          </xdr:grpSpPr>
          <xdr:cxnSp macro="">
            <xdr:nvCxnSpPr>
              <xdr:cNvPr id="4576" name="直線コネクタ 4575">
                <a:extLst>
                  <a:ext uri="{FF2B5EF4-FFF2-40B4-BE49-F238E27FC236}">
                    <a16:creationId xmlns:a16="http://schemas.microsoft.com/office/drawing/2014/main" id="{00000000-0008-0000-0100-0000E0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7" name="直線コネクタ 4576">
                <a:extLst>
                  <a:ext uri="{FF2B5EF4-FFF2-40B4-BE49-F238E27FC236}">
                    <a16:creationId xmlns:a16="http://schemas.microsoft.com/office/drawing/2014/main" id="{00000000-0008-0000-0100-0000E1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8" name="直線コネクタ 4577">
                <a:extLst>
                  <a:ext uri="{FF2B5EF4-FFF2-40B4-BE49-F238E27FC236}">
                    <a16:creationId xmlns:a16="http://schemas.microsoft.com/office/drawing/2014/main" id="{00000000-0008-0000-0100-0000E2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9" name="直線コネクタ 4578">
                <a:extLst>
                  <a:ext uri="{FF2B5EF4-FFF2-40B4-BE49-F238E27FC236}">
                    <a16:creationId xmlns:a16="http://schemas.microsoft.com/office/drawing/2014/main" id="{00000000-0008-0000-0100-0000E3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0" name="直線コネクタ 4579">
                <a:extLst>
                  <a:ext uri="{FF2B5EF4-FFF2-40B4-BE49-F238E27FC236}">
                    <a16:creationId xmlns:a16="http://schemas.microsoft.com/office/drawing/2014/main" id="{00000000-0008-0000-0100-0000E4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1" name="直線コネクタ 4580">
                <a:extLst>
                  <a:ext uri="{FF2B5EF4-FFF2-40B4-BE49-F238E27FC236}">
                    <a16:creationId xmlns:a16="http://schemas.microsoft.com/office/drawing/2014/main" id="{00000000-0008-0000-0100-0000E5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2" name="直線コネクタ 4581">
                <a:extLst>
                  <a:ext uri="{FF2B5EF4-FFF2-40B4-BE49-F238E27FC236}">
                    <a16:creationId xmlns:a16="http://schemas.microsoft.com/office/drawing/2014/main" id="{00000000-0008-0000-0100-0000E6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3" name="直線コネクタ 4582">
                <a:extLst>
                  <a:ext uri="{FF2B5EF4-FFF2-40B4-BE49-F238E27FC236}">
                    <a16:creationId xmlns:a16="http://schemas.microsoft.com/office/drawing/2014/main" id="{00000000-0008-0000-0100-0000E7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4" name="直線コネクタ 4583">
                <a:extLst>
                  <a:ext uri="{FF2B5EF4-FFF2-40B4-BE49-F238E27FC236}">
                    <a16:creationId xmlns:a16="http://schemas.microsoft.com/office/drawing/2014/main" id="{00000000-0008-0000-0100-0000E8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85" name="直線コネクタ 4584">
                <a:extLst>
                  <a:ext uri="{FF2B5EF4-FFF2-40B4-BE49-F238E27FC236}">
                    <a16:creationId xmlns:a16="http://schemas.microsoft.com/office/drawing/2014/main" id="{00000000-0008-0000-0100-0000E9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99" name="グループ化 4498">
              <a:extLst>
                <a:ext uri="{FF2B5EF4-FFF2-40B4-BE49-F238E27FC236}">
                  <a16:creationId xmlns:a16="http://schemas.microsoft.com/office/drawing/2014/main" id="{00000000-0008-0000-0100-000093110000}"/>
                </a:ext>
              </a:extLst>
            </xdr:cNvPr>
            <xdr:cNvGrpSpPr/>
          </xdr:nvGrpSpPr>
          <xdr:grpSpPr>
            <a:xfrm>
              <a:off x="1508963" y="61842"/>
              <a:ext cx="724504" cy="1419260"/>
              <a:chOff x="65691" y="61842"/>
              <a:chExt cx="724129" cy="1419260"/>
            </a:xfrm>
          </xdr:grpSpPr>
          <xdr:cxnSp macro="">
            <xdr:nvCxnSpPr>
              <xdr:cNvPr id="4566" name="直線コネクタ 4565">
                <a:extLst>
                  <a:ext uri="{FF2B5EF4-FFF2-40B4-BE49-F238E27FC236}">
                    <a16:creationId xmlns:a16="http://schemas.microsoft.com/office/drawing/2014/main" id="{00000000-0008-0000-0100-0000D6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7" name="直線コネクタ 4566">
                <a:extLst>
                  <a:ext uri="{FF2B5EF4-FFF2-40B4-BE49-F238E27FC236}">
                    <a16:creationId xmlns:a16="http://schemas.microsoft.com/office/drawing/2014/main" id="{00000000-0008-0000-0100-0000D7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8" name="直線コネクタ 4567">
                <a:extLst>
                  <a:ext uri="{FF2B5EF4-FFF2-40B4-BE49-F238E27FC236}">
                    <a16:creationId xmlns:a16="http://schemas.microsoft.com/office/drawing/2014/main" id="{00000000-0008-0000-0100-0000D8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9" name="直線コネクタ 4568">
                <a:extLst>
                  <a:ext uri="{FF2B5EF4-FFF2-40B4-BE49-F238E27FC236}">
                    <a16:creationId xmlns:a16="http://schemas.microsoft.com/office/drawing/2014/main" id="{00000000-0008-0000-0100-0000D9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0" name="直線コネクタ 4569">
                <a:extLst>
                  <a:ext uri="{FF2B5EF4-FFF2-40B4-BE49-F238E27FC236}">
                    <a16:creationId xmlns:a16="http://schemas.microsoft.com/office/drawing/2014/main" id="{00000000-0008-0000-0100-0000DA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1" name="直線コネクタ 4570">
                <a:extLst>
                  <a:ext uri="{FF2B5EF4-FFF2-40B4-BE49-F238E27FC236}">
                    <a16:creationId xmlns:a16="http://schemas.microsoft.com/office/drawing/2014/main" id="{00000000-0008-0000-0100-0000DB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2" name="直線コネクタ 4571">
                <a:extLst>
                  <a:ext uri="{FF2B5EF4-FFF2-40B4-BE49-F238E27FC236}">
                    <a16:creationId xmlns:a16="http://schemas.microsoft.com/office/drawing/2014/main" id="{00000000-0008-0000-0100-0000DC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3" name="直線コネクタ 4572">
                <a:extLst>
                  <a:ext uri="{FF2B5EF4-FFF2-40B4-BE49-F238E27FC236}">
                    <a16:creationId xmlns:a16="http://schemas.microsoft.com/office/drawing/2014/main" id="{00000000-0008-0000-0100-0000DD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4" name="直線コネクタ 4573">
                <a:extLst>
                  <a:ext uri="{FF2B5EF4-FFF2-40B4-BE49-F238E27FC236}">
                    <a16:creationId xmlns:a16="http://schemas.microsoft.com/office/drawing/2014/main" id="{00000000-0008-0000-0100-0000DE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75" name="直線コネクタ 4574">
                <a:extLst>
                  <a:ext uri="{FF2B5EF4-FFF2-40B4-BE49-F238E27FC236}">
                    <a16:creationId xmlns:a16="http://schemas.microsoft.com/office/drawing/2014/main" id="{00000000-0008-0000-0100-0000DF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00" name="グループ化 4499">
              <a:extLst>
                <a:ext uri="{FF2B5EF4-FFF2-40B4-BE49-F238E27FC236}">
                  <a16:creationId xmlns:a16="http://schemas.microsoft.com/office/drawing/2014/main" id="{00000000-0008-0000-0100-000094110000}"/>
                </a:ext>
              </a:extLst>
            </xdr:cNvPr>
            <xdr:cNvGrpSpPr/>
          </xdr:nvGrpSpPr>
          <xdr:grpSpPr>
            <a:xfrm>
              <a:off x="2233477" y="61842"/>
              <a:ext cx="724129" cy="1419260"/>
              <a:chOff x="65691" y="61842"/>
              <a:chExt cx="724129" cy="1419260"/>
            </a:xfrm>
          </xdr:grpSpPr>
          <xdr:cxnSp macro="">
            <xdr:nvCxnSpPr>
              <xdr:cNvPr id="4556" name="直線コネクタ 4555">
                <a:extLst>
                  <a:ext uri="{FF2B5EF4-FFF2-40B4-BE49-F238E27FC236}">
                    <a16:creationId xmlns:a16="http://schemas.microsoft.com/office/drawing/2014/main" id="{00000000-0008-0000-0100-0000CC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7" name="直線コネクタ 4556">
                <a:extLst>
                  <a:ext uri="{FF2B5EF4-FFF2-40B4-BE49-F238E27FC236}">
                    <a16:creationId xmlns:a16="http://schemas.microsoft.com/office/drawing/2014/main" id="{00000000-0008-0000-0100-0000CD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8" name="直線コネクタ 4557">
                <a:extLst>
                  <a:ext uri="{FF2B5EF4-FFF2-40B4-BE49-F238E27FC236}">
                    <a16:creationId xmlns:a16="http://schemas.microsoft.com/office/drawing/2014/main" id="{00000000-0008-0000-0100-0000CE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9" name="直線コネクタ 4558">
                <a:extLst>
                  <a:ext uri="{FF2B5EF4-FFF2-40B4-BE49-F238E27FC236}">
                    <a16:creationId xmlns:a16="http://schemas.microsoft.com/office/drawing/2014/main" id="{00000000-0008-0000-0100-0000CF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0" name="直線コネクタ 4559">
                <a:extLst>
                  <a:ext uri="{FF2B5EF4-FFF2-40B4-BE49-F238E27FC236}">
                    <a16:creationId xmlns:a16="http://schemas.microsoft.com/office/drawing/2014/main" id="{00000000-0008-0000-0100-0000D0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1" name="直線コネクタ 4560">
                <a:extLst>
                  <a:ext uri="{FF2B5EF4-FFF2-40B4-BE49-F238E27FC236}">
                    <a16:creationId xmlns:a16="http://schemas.microsoft.com/office/drawing/2014/main" id="{00000000-0008-0000-0100-0000D1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2" name="直線コネクタ 4561">
                <a:extLst>
                  <a:ext uri="{FF2B5EF4-FFF2-40B4-BE49-F238E27FC236}">
                    <a16:creationId xmlns:a16="http://schemas.microsoft.com/office/drawing/2014/main" id="{00000000-0008-0000-0100-0000D2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3" name="直線コネクタ 4562">
                <a:extLst>
                  <a:ext uri="{FF2B5EF4-FFF2-40B4-BE49-F238E27FC236}">
                    <a16:creationId xmlns:a16="http://schemas.microsoft.com/office/drawing/2014/main" id="{00000000-0008-0000-0100-0000D3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4" name="直線コネクタ 4563">
                <a:extLst>
                  <a:ext uri="{FF2B5EF4-FFF2-40B4-BE49-F238E27FC236}">
                    <a16:creationId xmlns:a16="http://schemas.microsoft.com/office/drawing/2014/main" id="{00000000-0008-0000-0100-0000D4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65" name="直線コネクタ 4564">
                <a:extLst>
                  <a:ext uri="{FF2B5EF4-FFF2-40B4-BE49-F238E27FC236}">
                    <a16:creationId xmlns:a16="http://schemas.microsoft.com/office/drawing/2014/main" id="{00000000-0008-0000-0100-0000D5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01" name="グループ化 4500">
              <a:extLst>
                <a:ext uri="{FF2B5EF4-FFF2-40B4-BE49-F238E27FC236}">
                  <a16:creationId xmlns:a16="http://schemas.microsoft.com/office/drawing/2014/main" id="{00000000-0008-0000-0100-000095110000}"/>
                </a:ext>
              </a:extLst>
            </xdr:cNvPr>
            <xdr:cNvGrpSpPr/>
          </xdr:nvGrpSpPr>
          <xdr:grpSpPr>
            <a:xfrm>
              <a:off x="2954530" y="61842"/>
              <a:ext cx="724504" cy="1419260"/>
              <a:chOff x="65691" y="61842"/>
              <a:chExt cx="724129" cy="1419260"/>
            </a:xfrm>
          </xdr:grpSpPr>
          <xdr:cxnSp macro="">
            <xdr:nvCxnSpPr>
              <xdr:cNvPr id="4546" name="直線コネクタ 4545">
                <a:extLst>
                  <a:ext uri="{FF2B5EF4-FFF2-40B4-BE49-F238E27FC236}">
                    <a16:creationId xmlns:a16="http://schemas.microsoft.com/office/drawing/2014/main" id="{00000000-0008-0000-0100-0000C2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7" name="直線コネクタ 4546">
                <a:extLst>
                  <a:ext uri="{FF2B5EF4-FFF2-40B4-BE49-F238E27FC236}">
                    <a16:creationId xmlns:a16="http://schemas.microsoft.com/office/drawing/2014/main" id="{00000000-0008-0000-0100-0000C3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8" name="直線コネクタ 4547">
                <a:extLst>
                  <a:ext uri="{FF2B5EF4-FFF2-40B4-BE49-F238E27FC236}">
                    <a16:creationId xmlns:a16="http://schemas.microsoft.com/office/drawing/2014/main" id="{00000000-0008-0000-0100-0000C4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9" name="直線コネクタ 4548">
                <a:extLst>
                  <a:ext uri="{FF2B5EF4-FFF2-40B4-BE49-F238E27FC236}">
                    <a16:creationId xmlns:a16="http://schemas.microsoft.com/office/drawing/2014/main" id="{00000000-0008-0000-0100-0000C5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0" name="直線コネクタ 4549">
                <a:extLst>
                  <a:ext uri="{FF2B5EF4-FFF2-40B4-BE49-F238E27FC236}">
                    <a16:creationId xmlns:a16="http://schemas.microsoft.com/office/drawing/2014/main" id="{00000000-0008-0000-0100-0000C6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1" name="直線コネクタ 4550">
                <a:extLst>
                  <a:ext uri="{FF2B5EF4-FFF2-40B4-BE49-F238E27FC236}">
                    <a16:creationId xmlns:a16="http://schemas.microsoft.com/office/drawing/2014/main" id="{00000000-0008-0000-0100-0000C7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2" name="直線コネクタ 4551">
                <a:extLst>
                  <a:ext uri="{FF2B5EF4-FFF2-40B4-BE49-F238E27FC236}">
                    <a16:creationId xmlns:a16="http://schemas.microsoft.com/office/drawing/2014/main" id="{00000000-0008-0000-0100-0000C8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3" name="直線コネクタ 4552">
                <a:extLst>
                  <a:ext uri="{FF2B5EF4-FFF2-40B4-BE49-F238E27FC236}">
                    <a16:creationId xmlns:a16="http://schemas.microsoft.com/office/drawing/2014/main" id="{00000000-0008-0000-0100-0000C9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4" name="直線コネクタ 4553">
                <a:extLst>
                  <a:ext uri="{FF2B5EF4-FFF2-40B4-BE49-F238E27FC236}">
                    <a16:creationId xmlns:a16="http://schemas.microsoft.com/office/drawing/2014/main" id="{00000000-0008-0000-0100-0000CA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55" name="直線コネクタ 4554">
                <a:extLst>
                  <a:ext uri="{FF2B5EF4-FFF2-40B4-BE49-F238E27FC236}">
                    <a16:creationId xmlns:a16="http://schemas.microsoft.com/office/drawing/2014/main" id="{00000000-0008-0000-0100-0000CB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02" name="グループ化 4501">
              <a:extLst>
                <a:ext uri="{FF2B5EF4-FFF2-40B4-BE49-F238E27FC236}">
                  <a16:creationId xmlns:a16="http://schemas.microsoft.com/office/drawing/2014/main" id="{00000000-0008-0000-0100-000096110000}"/>
                </a:ext>
              </a:extLst>
            </xdr:cNvPr>
            <xdr:cNvGrpSpPr/>
          </xdr:nvGrpSpPr>
          <xdr:grpSpPr>
            <a:xfrm>
              <a:off x="3676750" y="61842"/>
              <a:ext cx="725145" cy="1419260"/>
              <a:chOff x="65691" y="61842"/>
              <a:chExt cx="724129" cy="1419260"/>
            </a:xfrm>
          </xdr:grpSpPr>
          <xdr:cxnSp macro="">
            <xdr:nvCxnSpPr>
              <xdr:cNvPr id="4536" name="直線コネクタ 4535">
                <a:extLst>
                  <a:ext uri="{FF2B5EF4-FFF2-40B4-BE49-F238E27FC236}">
                    <a16:creationId xmlns:a16="http://schemas.microsoft.com/office/drawing/2014/main" id="{00000000-0008-0000-0100-0000B8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7" name="直線コネクタ 4536">
                <a:extLst>
                  <a:ext uri="{FF2B5EF4-FFF2-40B4-BE49-F238E27FC236}">
                    <a16:creationId xmlns:a16="http://schemas.microsoft.com/office/drawing/2014/main" id="{00000000-0008-0000-0100-0000B9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8" name="直線コネクタ 4537">
                <a:extLst>
                  <a:ext uri="{FF2B5EF4-FFF2-40B4-BE49-F238E27FC236}">
                    <a16:creationId xmlns:a16="http://schemas.microsoft.com/office/drawing/2014/main" id="{00000000-0008-0000-0100-0000BA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9" name="直線コネクタ 4538">
                <a:extLst>
                  <a:ext uri="{FF2B5EF4-FFF2-40B4-BE49-F238E27FC236}">
                    <a16:creationId xmlns:a16="http://schemas.microsoft.com/office/drawing/2014/main" id="{00000000-0008-0000-0100-0000BB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0" name="直線コネクタ 4539">
                <a:extLst>
                  <a:ext uri="{FF2B5EF4-FFF2-40B4-BE49-F238E27FC236}">
                    <a16:creationId xmlns:a16="http://schemas.microsoft.com/office/drawing/2014/main" id="{00000000-0008-0000-0100-0000BC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1" name="直線コネクタ 4540">
                <a:extLst>
                  <a:ext uri="{FF2B5EF4-FFF2-40B4-BE49-F238E27FC236}">
                    <a16:creationId xmlns:a16="http://schemas.microsoft.com/office/drawing/2014/main" id="{00000000-0008-0000-0100-0000BD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2" name="直線コネクタ 4541">
                <a:extLst>
                  <a:ext uri="{FF2B5EF4-FFF2-40B4-BE49-F238E27FC236}">
                    <a16:creationId xmlns:a16="http://schemas.microsoft.com/office/drawing/2014/main" id="{00000000-0008-0000-0100-0000BE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3" name="直線コネクタ 4542">
                <a:extLst>
                  <a:ext uri="{FF2B5EF4-FFF2-40B4-BE49-F238E27FC236}">
                    <a16:creationId xmlns:a16="http://schemas.microsoft.com/office/drawing/2014/main" id="{00000000-0008-0000-0100-0000BF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4" name="直線コネクタ 4543">
                <a:extLst>
                  <a:ext uri="{FF2B5EF4-FFF2-40B4-BE49-F238E27FC236}">
                    <a16:creationId xmlns:a16="http://schemas.microsoft.com/office/drawing/2014/main" id="{00000000-0008-0000-0100-0000C0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45" name="直線コネクタ 4544">
                <a:extLst>
                  <a:ext uri="{FF2B5EF4-FFF2-40B4-BE49-F238E27FC236}">
                    <a16:creationId xmlns:a16="http://schemas.microsoft.com/office/drawing/2014/main" id="{00000000-0008-0000-0100-0000C1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03" name="グループ化 4502">
              <a:extLst>
                <a:ext uri="{FF2B5EF4-FFF2-40B4-BE49-F238E27FC236}">
                  <a16:creationId xmlns:a16="http://schemas.microsoft.com/office/drawing/2014/main" id="{00000000-0008-0000-0100-000097110000}"/>
                </a:ext>
              </a:extLst>
            </xdr:cNvPr>
            <xdr:cNvGrpSpPr/>
          </xdr:nvGrpSpPr>
          <xdr:grpSpPr>
            <a:xfrm>
              <a:off x="4399346" y="61842"/>
              <a:ext cx="724504" cy="1419260"/>
              <a:chOff x="65691" y="61842"/>
              <a:chExt cx="724129" cy="1419260"/>
            </a:xfrm>
          </xdr:grpSpPr>
          <xdr:cxnSp macro="">
            <xdr:nvCxnSpPr>
              <xdr:cNvPr id="4526" name="直線コネクタ 4525">
                <a:extLst>
                  <a:ext uri="{FF2B5EF4-FFF2-40B4-BE49-F238E27FC236}">
                    <a16:creationId xmlns:a16="http://schemas.microsoft.com/office/drawing/2014/main" id="{00000000-0008-0000-0100-0000AE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7" name="直線コネクタ 4526">
                <a:extLst>
                  <a:ext uri="{FF2B5EF4-FFF2-40B4-BE49-F238E27FC236}">
                    <a16:creationId xmlns:a16="http://schemas.microsoft.com/office/drawing/2014/main" id="{00000000-0008-0000-0100-0000AF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8" name="直線コネクタ 4527">
                <a:extLst>
                  <a:ext uri="{FF2B5EF4-FFF2-40B4-BE49-F238E27FC236}">
                    <a16:creationId xmlns:a16="http://schemas.microsoft.com/office/drawing/2014/main" id="{00000000-0008-0000-0100-0000B0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9" name="直線コネクタ 4528">
                <a:extLst>
                  <a:ext uri="{FF2B5EF4-FFF2-40B4-BE49-F238E27FC236}">
                    <a16:creationId xmlns:a16="http://schemas.microsoft.com/office/drawing/2014/main" id="{00000000-0008-0000-0100-0000B1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0" name="直線コネクタ 4529">
                <a:extLst>
                  <a:ext uri="{FF2B5EF4-FFF2-40B4-BE49-F238E27FC236}">
                    <a16:creationId xmlns:a16="http://schemas.microsoft.com/office/drawing/2014/main" id="{00000000-0008-0000-0100-0000B2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1" name="直線コネクタ 4530">
                <a:extLst>
                  <a:ext uri="{FF2B5EF4-FFF2-40B4-BE49-F238E27FC236}">
                    <a16:creationId xmlns:a16="http://schemas.microsoft.com/office/drawing/2014/main" id="{00000000-0008-0000-0100-0000B3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2" name="直線コネクタ 4531">
                <a:extLst>
                  <a:ext uri="{FF2B5EF4-FFF2-40B4-BE49-F238E27FC236}">
                    <a16:creationId xmlns:a16="http://schemas.microsoft.com/office/drawing/2014/main" id="{00000000-0008-0000-0100-0000B4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3" name="直線コネクタ 4532">
                <a:extLst>
                  <a:ext uri="{FF2B5EF4-FFF2-40B4-BE49-F238E27FC236}">
                    <a16:creationId xmlns:a16="http://schemas.microsoft.com/office/drawing/2014/main" id="{00000000-0008-0000-0100-0000B5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4" name="直線コネクタ 4533">
                <a:extLst>
                  <a:ext uri="{FF2B5EF4-FFF2-40B4-BE49-F238E27FC236}">
                    <a16:creationId xmlns:a16="http://schemas.microsoft.com/office/drawing/2014/main" id="{00000000-0008-0000-0100-0000B6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35" name="直線コネクタ 4534">
                <a:extLst>
                  <a:ext uri="{FF2B5EF4-FFF2-40B4-BE49-F238E27FC236}">
                    <a16:creationId xmlns:a16="http://schemas.microsoft.com/office/drawing/2014/main" id="{00000000-0008-0000-0100-0000B7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04" name="グループ化 4503">
              <a:extLst>
                <a:ext uri="{FF2B5EF4-FFF2-40B4-BE49-F238E27FC236}">
                  <a16:creationId xmlns:a16="http://schemas.microsoft.com/office/drawing/2014/main" id="{00000000-0008-0000-0100-000098110000}"/>
                </a:ext>
              </a:extLst>
            </xdr:cNvPr>
            <xdr:cNvGrpSpPr/>
          </xdr:nvGrpSpPr>
          <xdr:grpSpPr>
            <a:xfrm>
              <a:off x="5125140" y="61842"/>
              <a:ext cx="721240" cy="1419260"/>
              <a:chOff x="65691" y="61842"/>
              <a:chExt cx="724129" cy="1419260"/>
            </a:xfrm>
          </xdr:grpSpPr>
          <xdr:cxnSp macro="">
            <xdr:nvCxnSpPr>
              <xdr:cNvPr id="4516" name="直線コネクタ 4515">
                <a:extLst>
                  <a:ext uri="{FF2B5EF4-FFF2-40B4-BE49-F238E27FC236}">
                    <a16:creationId xmlns:a16="http://schemas.microsoft.com/office/drawing/2014/main" id="{00000000-0008-0000-0100-0000A4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7" name="直線コネクタ 4516">
                <a:extLst>
                  <a:ext uri="{FF2B5EF4-FFF2-40B4-BE49-F238E27FC236}">
                    <a16:creationId xmlns:a16="http://schemas.microsoft.com/office/drawing/2014/main" id="{00000000-0008-0000-0100-0000A5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8" name="直線コネクタ 4517">
                <a:extLst>
                  <a:ext uri="{FF2B5EF4-FFF2-40B4-BE49-F238E27FC236}">
                    <a16:creationId xmlns:a16="http://schemas.microsoft.com/office/drawing/2014/main" id="{00000000-0008-0000-0100-0000A6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9" name="直線コネクタ 4518">
                <a:extLst>
                  <a:ext uri="{FF2B5EF4-FFF2-40B4-BE49-F238E27FC236}">
                    <a16:creationId xmlns:a16="http://schemas.microsoft.com/office/drawing/2014/main" id="{00000000-0008-0000-0100-0000A7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0" name="直線コネクタ 4519">
                <a:extLst>
                  <a:ext uri="{FF2B5EF4-FFF2-40B4-BE49-F238E27FC236}">
                    <a16:creationId xmlns:a16="http://schemas.microsoft.com/office/drawing/2014/main" id="{00000000-0008-0000-0100-0000A8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1" name="直線コネクタ 4520">
                <a:extLst>
                  <a:ext uri="{FF2B5EF4-FFF2-40B4-BE49-F238E27FC236}">
                    <a16:creationId xmlns:a16="http://schemas.microsoft.com/office/drawing/2014/main" id="{00000000-0008-0000-0100-0000A9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2" name="直線コネクタ 4521">
                <a:extLst>
                  <a:ext uri="{FF2B5EF4-FFF2-40B4-BE49-F238E27FC236}">
                    <a16:creationId xmlns:a16="http://schemas.microsoft.com/office/drawing/2014/main" id="{00000000-0008-0000-0100-0000AA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3" name="直線コネクタ 4522">
                <a:extLst>
                  <a:ext uri="{FF2B5EF4-FFF2-40B4-BE49-F238E27FC236}">
                    <a16:creationId xmlns:a16="http://schemas.microsoft.com/office/drawing/2014/main" id="{00000000-0008-0000-0100-0000AB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4" name="直線コネクタ 4523">
                <a:extLst>
                  <a:ext uri="{FF2B5EF4-FFF2-40B4-BE49-F238E27FC236}">
                    <a16:creationId xmlns:a16="http://schemas.microsoft.com/office/drawing/2014/main" id="{00000000-0008-0000-0100-0000AC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25" name="直線コネクタ 4524">
                <a:extLst>
                  <a:ext uri="{FF2B5EF4-FFF2-40B4-BE49-F238E27FC236}">
                    <a16:creationId xmlns:a16="http://schemas.microsoft.com/office/drawing/2014/main" id="{00000000-0008-0000-0100-0000AD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505" name="グループ化 4504">
              <a:extLst>
                <a:ext uri="{FF2B5EF4-FFF2-40B4-BE49-F238E27FC236}">
                  <a16:creationId xmlns:a16="http://schemas.microsoft.com/office/drawing/2014/main" id="{00000000-0008-0000-0100-000099110000}"/>
                </a:ext>
              </a:extLst>
            </xdr:cNvPr>
            <xdr:cNvGrpSpPr/>
          </xdr:nvGrpSpPr>
          <xdr:grpSpPr>
            <a:xfrm>
              <a:off x="5848198" y="61842"/>
              <a:ext cx="721239" cy="1419260"/>
              <a:chOff x="65691" y="61842"/>
              <a:chExt cx="724129" cy="1419260"/>
            </a:xfrm>
          </xdr:grpSpPr>
          <xdr:cxnSp macro="">
            <xdr:nvCxnSpPr>
              <xdr:cNvPr id="4506" name="直線コネクタ 4505">
                <a:extLst>
                  <a:ext uri="{FF2B5EF4-FFF2-40B4-BE49-F238E27FC236}">
                    <a16:creationId xmlns:a16="http://schemas.microsoft.com/office/drawing/2014/main" id="{00000000-0008-0000-0100-00009A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07" name="直線コネクタ 4506">
                <a:extLst>
                  <a:ext uri="{FF2B5EF4-FFF2-40B4-BE49-F238E27FC236}">
                    <a16:creationId xmlns:a16="http://schemas.microsoft.com/office/drawing/2014/main" id="{00000000-0008-0000-0100-00009B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08" name="直線コネクタ 4507">
                <a:extLst>
                  <a:ext uri="{FF2B5EF4-FFF2-40B4-BE49-F238E27FC236}">
                    <a16:creationId xmlns:a16="http://schemas.microsoft.com/office/drawing/2014/main" id="{00000000-0008-0000-0100-00009C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09" name="直線コネクタ 4508">
                <a:extLst>
                  <a:ext uri="{FF2B5EF4-FFF2-40B4-BE49-F238E27FC236}">
                    <a16:creationId xmlns:a16="http://schemas.microsoft.com/office/drawing/2014/main" id="{00000000-0008-0000-0100-00009D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0" name="直線コネクタ 4509">
                <a:extLst>
                  <a:ext uri="{FF2B5EF4-FFF2-40B4-BE49-F238E27FC236}">
                    <a16:creationId xmlns:a16="http://schemas.microsoft.com/office/drawing/2014/main" id="{00000000-0008-0000-0100-00009E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1" name="直線コネクタ 4510">
                <a:extLst>
                  <a:ext uri="{FF2B5EF4-FFF2-40B4-BE49-F238E27FC236}">
                    <a16:creationId xmlns:a16="http://schemas.microsoft.com/office/drawing/2014/main" id="{00000000-0008-0000-0100-00009F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2" name="直線コネクタ 4511">
                <a:extLst>
                  <a:ext uri="{FF2B5EF4-FFF2-40B4-BE49-F238E27FC236}">
                    <a16:creationId xmlns:a16="http://schemas.microsoft.com/office/drawing/2014/main" id="{00000000-0008-0000-0100-0000A0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3" name="直線コネクタ 4512">
                <a:extLst>
                  <a:ext uri="{FF2B5EF4-FFF2-40B4-BE49-F238E27FC236}">
                    <a16:creationId xmlns:a16="http://schemas.microsoft.com/office/drawing/2014/main" id="{00000000-0008-0000-0100-0000A1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4" name="直線コネクタ 4513">
                <a:extLst>
                  <a:ext uri="{FF2B5EF4-FFF2-40B4-BE49-F238E27FC236}">
                    <a16:creationId xmlns:a16="http://schemas.microsoft.com/office/drawing/2014/main" id="{00000000-0008-0000-0100-0000A2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515" name="直線コネクタ 4514">
                <a:extLst>
                  <a:ext uri="{FF2B5EF4-FFF2-40B4-BE49-F238E27FC236}">
                    <a16:creationId xmlns:a16="http://schemas.microsoft.com/office/drawing/2014/main" id="{00000000-0008-0000-0100-0000A3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197" name="グループ化 4196">
            <a:extLst>
              <a:ext uri="{FF2B5EF4-FFF2-40B4-BE49-F238E27FC236}">
                <a16:creationId xmlns:a16="http://schemas.microsoft.com/office/drawing/2014/main" id="{00000000-0008-0000-0100-000065100000}"/>
              </a:ext>
            </a:extLst>
          </xdr:cNvPr>
          <xdr:cNvGrpSpPr/>
        </xdr:nvGrpSpPr>
        <xdr:grpSpPr>
          <a:xfrm>
            <a:off x="72642" y="12373130"/>
            <a:ext cx="6836859" cy="1247200"/>
            <a:chOff x="65691" y="61842"/>
            <a:chExt cx="6503746" cy="1419260"/>
          </a:xfrm>
        </xdr:grpSpPr>
        <xdr:grpSp>
          <xdr:nvGrpSpPr>
            <xdr:cNvPr id="4398" name="グループ化 4397">
              <a:extLst>
                <a:ext uri="{FF2B5EF4-FFF2-40B4-BE49-F238E27FC236}">
                  <a16:creationId xmlns:a16="http://schemas.microsoft.com/office/drawing/2014/main" id="{00000000-0008-0000-0100-00002E110000}"/>
                </a:ext>
              </a:extLst>
            </xdr:cNvPr>
            <xdr:cNvGrpSpPr/>
          </xdr:nvGrpSpPr>
          <xdr:grpSpPr>
            <a:xfrm>
              <a:off x="65691" y="61842"/>
              <a:ext cx="724129" cy="1419260"/>
              <a:chOff x="65691" y="61842"/>
              <a:chExt cx="724129" cy="1419260"/>
            </a:xfrm>
          </xdr:grpSpPr>
          <xdr:cxnSp macro="">
            <xdr:nvCxnSpPr>
              <xdr:cNvPr id="4487" name="直線コネクタ 4486">
                <a:extLst>
                  <a:ext uri="{FF2B5EF4-FFF2-40B4-BE49-F238E27FC236}">
                    <a16:creationId xmlns:a16="http://schemas.microsoft.com/office/drawing/2014/main" id="{00000000-0008-0000-0100-000087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8" name="直線コネクタ 4487">
                <a:extLst>
                  <a:ext uri="{FF2B5EF4-FFF2-40B4-BE49-F238E27FC236}">
                    <a16:creationId xmlns:a16="http://schemas.microsoft.com/office/drawing/2014/main" id="{00000000-0008-0000-0100-000088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9" name="直線コネクタ 4488">
                <a:extLst>
                  <a:ext uri="{FF2B5EF4-FFF2-40B4-BE49-F238E27FC236}">
                    <a16:creationId xmlns:a16="http://schemas.microsoft.com/office/drawing/2014/main" id="{00000000-0008-0000-0100-000089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0" name="直線コネクタ 4489">
                <a:extLst>
                  <a:ext uri="{FF2B5EF4-FFF2-40B4-BE49-F238E27FC236}">
                    <a16:creationId xmlns:a16="http://schemas.microsoft.com/office/drawing/2014/main" id="{00000000-0008-0000-0100-00008A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1" name="直線コネクタ 4490">
                <a:extLst>
                  <a:ext uri="{FF2B5EF4-FFF2-40B4-BE49-F238E27FC236}">
                    <a16:creationId xmlns:a16="http://schemas.microsoft.com/office/drawing/2014/main" id="{00000000-0008-0000-0100-00008B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2" name="直線コネクタ 4491">
                <a:extLst>
                  <a:ext uri="{FF2B5EF4-FFF2-40B4-BE49-F238E27FC236}">
                    <a16:creationId xmlns:a16="http://schemas.microsoft.com/office/drawing/2014/main" id="{00000000-0008-0000-0100-00008C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3" name="直線コネクタ 4492">
                <a:extLst>
                  <a:ext uri="{FF2B5EF4-FFF2-40B4-BE49-F238E27FC236}">
                    <a16:creationId xmlns:a16="http://schemas.microsoft.com/office/drawing/2014/main" id="{00000000-0008-0000-0100-00008D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4" name="直線コネクタ 4493">
                <a:extLst>
                  <a:ext uri="{FF2B5EF4-FFF2-40B4-BE49-F238E27FC236}">
                    <a16:creationId xmlns:a16="http://schemas.microsoft.com/office/drawing/2014/main" id="{00000000-0008-0000-0100-00008E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5" name="直線コネクタ 4494">
                <a:extLst>
                  <a:ext uri="{FF2B5EF4-FFF2-40B4-BE49-F238E27FC236}">
                    <a16:creationId xmlns:a16="http://schemas.microsoft.com/office/drawing/2014/main" id="{00000000-0008-0000-0100-00008F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96" name="直線コネクタ 4495">
                <a:extLst>
                  <a:ext uri="{FF2B5EF4-FFF2-40B4-BE49-F238E27FC236}">
                    <a16:creationId xmlns:a16="http://schemas.microsoft.com/office/drawing/2014/main" id="{00000000-0008-0000-0100-000090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99" name="グループ化 4398">
              <a:extLst>
                <a:ext uri="{FF2B5EF4-FFF2-40B4-BE49-F238E27FC236}">
                  <a16:creationId xmlns:a16="http://schemas.microsoft.com/office/drawing/2014/main" id="{00000000-0008-0000-0100-00002F110000}"/>
                </a:ext>
              </a:extLst>
            </xdr:cNvPr>
            <xdr:cNvGrpSpPr/>
          </xdr:nvGrpSpPr>
          <xdr:grpSpPr>
            <a:xfrm>
              <a:off x="786741" y="61842"/>
              <a:ext cx="724506" cy="1419260"/>
              <a:chOff x="65691" y="61842"/>
              <a:chExt cx="724129" cy="1419260"/>
            </a:xfrm>
          </xdr:grpSpPr>
          <xdr:cxnSp macro="">
            <xdr:nvCxnSpPr>
              <xdr:cNvPr id="4477" name="直線コネクタ 4476">
                <a:extLst>
                  <a:ext uri="{FF2B5EF4-FFF2-40B4-BE49-F238E27FC236}">
                    <a16:creationId xmlns:a16="http://schemas.microsoft.com/office/drawing/2014/main" id="{00000000-0008-0000-0100-00007D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8" name="直線コネクタ 4477">
                <a:extLst>
                  <a:ext uri="{FF2B5EF4-FFF2-40B4-BE49-F238E27FC236}">
                    <a16:creationId xmlns:a16="http://schemas.microsoft.com/office/drawing/2014/main" id="{00000000-0008-0000-0100-00007E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9" name="直線コネクタ 4478">
                <a:extLst>
                  <a:ext uri="{FF2B5EF4-FFF2-40B4-BE49-F238E27FC236}">
                    <a16:creationId xmlns:a16="http://schemas.microsoft.com/office/drawing/2014/main" id="{00000000-0008-0000-0100-00007F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0" name="直線コネクタ 4479">
                <a:extLst>
                  <a:ext uri="{FF2B5EF4-FFF2-40B4-BE49-F238E27FC236}">
                    <a16:creationId xmlns:a16="http://schemas.microsoft.com/office/drawing/2014/main" id="{00000000-0008-0000-0100-000080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1" name="直線コネクタ 4480">
                <a:extLst>
                  <a:ext uri="{FF2B5EF4-FFF2-40B4-BE49-F238E27FC236}">
                    <a16:creationId xmlns:a16="http://schemas.microsoft.com/office/drawing/2014/main" id="{00000000-0008-0000-0100-000081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2" name="直線コネクタ 4481">
                <a:extLst>
                  <a:ext uri="{FF2B5EF4-FFF2-40B4-BE49-F238E27FC236}">
                    <a16:creationId xmlns:a16="http://schemas.microsoft.com/office/drawing/2014/main" id="{00000000-0008-0000-0100-000082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3" name="直線コネクタ 4482">
                <a:extLst>
                  <a:ext uri="{FF2B5EF4-FFF2-40B4-BE49-F238E27FC236}">
                    <a16:creationId xmlns:a16="http://schemas.microsoft.com/office/drawing/2014/main" id="{00000000-0008-0000-0100-000083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4" name="直線コネクタ 4483">
                <a:extLst>
                  <a:ext uri="{FF2B5EF4-FFF2-40B4-BE49-F238E27FC236}">
                    <a16:creationId xmlns:a16="http://schemas.microsoft.com/office/drawing/2014/main" id="{00000000-0008-0000-0100-000084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5" name="直線コネクタ 4484">
                <a:extLst>
                  <a:ext uri="{FF2B5EF4-FFF2-40B4-BE49-F238E27FC236}">
                    <a16:creationId xmlns:a16="http://schemas.microsoft.com/office/drawing/2014/main" id="{00000000-0008-0000-0100-000085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86" name="直線コネクタ 4485">
                <a:extLst>
                  <a:ext uri="{FF2B5EF4-FFF2-40B4-BE49-F238E27FC236}">
                    <a16:creationId xmlns:a16="http://schemas.microsoft.com/office/drawing/2014/main" id="{00000000-0008-0000-0100-000086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0" name="グループ化 4399">
              <a:extLst>
                <a:ext uri="{FF2B5EF4-FFF2-40B4-BE49-F238E27FC236}">
                  <a16:creationId xmlns:a16="http://schemas.microsoft.com/office/drawing/2014/main" id="{00000000-0008-0000-0100-000030110000}"/>
                </a:ext>
              </a:extLst>
            </xdr:cNvPr>
            <xdr:cNvGrpSpPr/>
          </xdr:nvGrpSpPr>
          <xdr:grpSpPr>
            <a:xfrm>
              <a:off x="1508963" y="61842"/>
              <a:ext cx="724504" cy="1419260"/>
              <a:chOff x="65691" y="61842"/>
              <a:chExt cx="724129" cy="1419260"/>
            </a:xfrm>
          </xdr:grpSpPr>
          <xdr:cxnSp macro="">
            <xdr:nvCxnSpPr>
              <xdr:cNvPr id="4467" name="直線コネクタ 4466">
                <a:extLst>
                  <a:ext uri="{FF2B5EF4-FFF2-40B4-BE49-F238E27FC236}">
                    <a16:creationId xmlns:a16="http://schemas.microsoft.com/office/drawing/2014/main" id="{00000000-0008-0000-0100-000073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8" name="直線コネクタ 4467">
                <a:extLst>
                  <a:ext uri="{FF2B5EF4-FFF2-40B4-BE49-F238E27FC236}">
                    <a16:creationId xmlns:a16="http://schemas.microsoft.com/office/drawing/2014/main" id="{00000000-0008-0000-0100-000074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9" name="直線コネクタ 4468">
                <a:extLst>
                  <a:ext uri="{FF2B5EF4-FFF2-40B4-BE49-F238E27FC236}">
                    <a16:creationId xmlns:a16="http://schemas.microsoft.com/office/drawing/2014/main" id="{00000000-0008-0000-0100-000075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0" name="直線コネクタ 4469">
                <a:extLst>
                  <a:ext uri="{FF2B5EF4-FFF2-40B4-BE49-F238E27FC236}">
                    <a16:creationId xmlns:a16="http://schemas.microsoft.com/office/drawing/2014/main" id="{00000000-0008-0000-0100-000076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1" name="直線コネクタ 4470">
                <a:extLst>
                  <a:ext uri="{FF2B5EF4-FFF2-40B4-BE49-F238E27FC236}">
                    <a16:creationId xmlns:a16="http://schemas.microsoft.com/office/drawing/2014/main" id="{00000000-0008-0000-0100-000077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2" name="直線コネクタ 4471">
                <a:extLst>
                  <a:ext uri="{FF2B5EF4-FFF2-40B4-BE49-F238E27FC236}">
                    <a16:creationId xmlns:a16="http://schemas.microsoft.com/office/drawing/2014/main" id="{00000000-0008-0000-0100-000078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3" name="直線コネクタ 4472">
                <a:extLst>
                  <a:ext uri="{FF2B5EF4-FFF2-40B4-BE49-F238E27FC236}">
                    <a16:creationId xmlns:a16="http://schemas.microsoft.com/office/drawing/2014/main" id="{00000000-0008-0000-0100-000079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4" name="直線コネクタ 4473">
                <a:extLst>
                  <a:ext uri="{FF2B5EF4-FFF2-40B4-BE49-F238E27FC236}">
                    <a16:creationId xmlns:a16="http://schemas.microsoft.com/office/drawing/2014/main" id="{00000000-0008-0000-0100-00007A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5" name="直線コネクタ 4474">
                <a:extLst>
                  <a:ext uri="{FF2B5EF4-FFF2-40B4-BE49-F238E27FC236}">
                    <a16:creationId xmlns:a16="http://schemas.microsoft.com/office/drawing/2014/main" id="{00000000-0008-0000-0100-00007B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76" name="直線コネクタ 4475">
                <a:extLst>
                  <a:ext uri="{FF2B5EF4-FFF2-40B4-BE49-F238E27FC236}">
                    <a16:creationId xmlns:a16="http://schemas.microsoft.com/office/drawing/2014/main" id="{00000000-0008-0000-0100-00007C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1" name="グループ化 4400">
              <a:extLst>
                <a:ext uri="{FF2B5EF4-FFF2-40B4-BE49-F238E27FC236}">
                  <a16:creationId xmlns:a16="http://schemas.microsoft.com/office/drawing/2014/main" id="{00000000-0008-0000-0100-000031110000}"/>
                </a:ext>
              </a:extLst>
            </xdr:cNvPr>
            <xdr:cNvGrpSpPr/>
          </xdr:nvGrpSpPr>
          <xdr:grpSpPr>
            <a:xfrm>
              <a:off x="2233477" y="61842"/>
              <a:ext cx="724129" cy="1419260"/>
              <a:chOff x="65691" y="61842"/>
              <a:chExt cx="724129" cy="1419260"/>
            </a:xfrm>
          </xdr:grpSpPr>
          <xdr:cxnSp macro="">
            <xdr:nvCxnSpPr>
              <xdr:cNvPr id="4457" name="直線コネクタ 4456">
                <a:extLst>
                  <a:ext uri="{FF2B5EF4-FFF2-40B4-BE49-F238E27FC236}">
                    <a16:creationId xmlns:a16="http://schemas.microsoft.com/office/drawing/2014/main" id="{00000000-0008-0000-0100-000069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8" name="直線コネクタ 4457">
                <a:extLst>
                  <a:ext uri="{FF2B5EF4-FFF2-40B4-BE49-F238E27FC236}">
                    <a16:creationId xmlns:a16="http://schemas.microsoft.com/office/drawing/2014/main" id="{00000000-0008-0000-0100-00006A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9" name="直線コネクタ 4458">
                <a:extLst>
                  <a:ext uri="{FF2B5EF4-FFF2-40B4-BE49-F238E27FC236}">
                    <a16:creationId xmlns:a16="http://schemas.microsoft.com/office/drawing/2014/main" id="{00000000-0008-0000-0100-00006B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0" name="直線コネクタ 4459">
                <a:extLst>
                  <a:ext uri="{FF2B5EF4-FFF2-40B4-BE49-F238E27FC236}">
                    <a16:creationId xmlns:a16="http://schemas.microsoft.com/office/drawing/2014/main" id="{00000000-0008-0000-0100-00006C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1" name="直線コネクタ 4460">
                <a:extLst>
                  <a:ext uri="{FF2B5EF4-FFF2-40B4-BE49-F238E27FC236}">
                    <a16:creationId xmlns:a16="http://schemas.microsoft.com/office/drawing/2014/main" id="{00000000-0008-0000-0100-00006D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2" name="直線コネクタ 4461">
                <a:extLst>
                  <a:ext uri="{FF2B5EF4-FFF2-40B4-BE49-F238E27FC236}">
                    <a16:creationId xmlns:a16="http://schemas.microsoft.com/office/drawing/2014/main" id="{00000000-0008-0000-0100-00006E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3" name="直線コネクタ 4462">
                <a:extLst>
                  <a:ext uri="{FF2B5EF4-FFF2-40B4-BE49-F238E27FC236}">
                    <a16:creationId xmlns:a16="http://schemas.microsoft.com/office/drawing/2014/main" id="{00000000-0008-0000-0100-00006F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4" name="直線コネクタ 4463">
                <a:extLst>
                  <a:ext uri="{FF2B5EF4-FFF2-40B4-BE49-F238E27FC236}">
                    <a16:creationId xmlns:a16="http://schemas.microsoft.com/office/drawing/2014/main" id="{00000000-0008-0000-0100-000070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5" name="直線コネクタ 4464">
                <a:extLst>
                  <a:ext uri="{FF2B5EF4-FFF2-40B4-BE49-F238E27FC236}">
                    <a16:creationId xmlns:a16="http://schemas.microsoft.com/office/drawing/2014/main" id="{00000000-0008-0000-0100-000071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66" name="直線コネクタ 4465">
                <a:extLst>
                  <a:ext uri="{FF2B5EF4-FFF2-40B4-BE49-F238E27FC236}">
                    <a16:creationId xmlns:a16="http://schemas.microsoft.com/office/drawing/2014/main" id="{00000000-0008-0000-0100-000072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2" name="グループ化 4401">
              <a:extLst>
                <a:ext uri="{FF2B5EF4-FFF2-40B4-BE49-F238E27FC236}">
                  <a16:creationId xmlns:a16="http://schemas.microsoft.com/office/drawing/2014/main" id="{00000000-0008-0000-0100-000032110000}"/>
                </a:ext>
              </a:extLst>
            </xdr:cNvPr>
            <xdr:cNvGrpSpPr/>
          </xdr:nvGrpSpPr>
          <xdr:grpSpPr>
            <a:xfrm>
              <a:off x="2954530" y="61842"/>
              <a:ext cx="724504" cy="1419260"/>
              <a:chOff x="65691" y="61842"/>
              <a:chExt cx="724129" cy="1419260"/>
            </a:xfrm>
          </xdr:grpSpPr>
          <xdr:cxnSp macro="">
            <xdr:nvCxnSpPr>
              <xdr:cNvPr id="4447" name="直線コネクタ 4446">
                <a:extLst>
                  <a:ext uri="{FF2B5EF4-FFF2-40B4-BE49-F238E27FC236}">
                    <a16:creationId xmlns:a16="http://schemas.microsoft.com/office/drawing/2014/main" id="{00000000-0008-0000-0100-00005F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8" name="直線コネクタ 4447">
                <a:extLst>
                  <a:ext uri="{FF2B5EF4-FFF2-40B4-BE49-F238E27FC236}">
                    <a16:creationId xmlns:a16="http://schemas.microsoft.com/office/drawing/2014/main" id="{00000000-0008-0000-0100-000060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9" name="直線コネクタ 4448">
                <a:extLst>
                  <a:ext uri="{FF2B5EF4-FFF2-40B4-BE49-F238E27FC236}">
                    <a16:creationId xmlns:a16="http://schemas.microsoft.com/office/drawing/2014/main" id="{00000000-0008-0000-0100-000061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0" name="直線コネクタ 4449">
                <a:extLst>
                  <a:ext uri="{FF2B5EF4-FFF2-40B4-BE49-F238E27FC236}">
                    <a16:creationId xmlns:a16="http://schemas.microsoft.com/office/drawing/2014/main" id="{00000000-0008-0000-0100-000062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1" name="直線コネクタ 4450">
                <a:extLst>
                  <a:ext uri="{FF2B5EF4-FFF2-40B4-BE49-F238E27FC236}">
                    <a16:creationId xmlns:a16="http://schemas.microsoft.com/office/drawing/2014/main" id="{00000000-0008-0000-0100-000063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2" name="直線コネクタ 4451">
                <a:extLst>
                  <a:ext uri="{FF2B5EF4-FFF2-40B4-BE49-F238E27FC236}">
                    <a16:creationId xmlns:a16="http://schemas.microsoft.com/office/drawing/2014/main" id="{00000000-0008-0000-0100-000064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3" name="直線コネクタ 4452">
                <a:extLst>
                  <a:ext uri="{FF2B5EF4-FFF2-40B4-BE49-F238E27FC236}">
                    <a16:creationId xmlns:a16="http://schemas.microsoft.com/office/drawing/2014/main" id="{00000000-0008-0000-0100-000065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4" name="直線コネクタ 4453">
                <a:extLst>
                  <a:ext uri="{FF2B5EF4-FFF2-40B4-BE49-F238E27FC236}">
                    <a16:creationId xmlns:a16="http://schemas.microsoft.com/office/drawing/2014/main" id="{00000000-0008-0000-0100-000066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5" name="直線コネクタ 4454">
                <a:extLst>
                  <a:ext uri="{FF2B5EF4-FFF2-40B4-BE49-F238E27FC236}">
                    <a16:creationId xmlns:a16="http://schemas.microsoft.com/office/drawing/2014/main" id="{00000000-0008-0000-0100-000067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56" name="直線コネクタ 4455">
                <a:extLst>
                  <a:ext uri="{FF2B5EF4-FFF2-40B4-BE49-F238E27FC236}">
                    <a16:creationId xmlns:a16="http://schemas.microsoft.com/office/drawing/2014/main" id="{00000000-0008-0000-0100-000068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3" name="グループ化 4402">
              <a:extLst>
                <a:ext uri="{FF2B5EF4-FFF2-40B4-BE49-F238E27FC236}">
                  <a16:creationId xmlns:a16="http://schemas.microsoft.com/office/drawing/2014/main" id="{00000000-0008-0000-0100-000033110000}"/>
                </a:ext>
              </a:extLst>
            </xdr:cNvPr>
            <xdr:cNvGrpSpPr/>
          </xdr:nvGrpSpPr>
          <xdr:grpSpPr>
            <a:xfrm>
              <a:off x="3676750" y="61842"/>
              <a:ext cx="725145" cy="1419260"/>
              <a:chOff x="65691" y="61842"/>
              <a:chExt cx="724129" cy="1419260"/>
            </a:xfrm>
          </xdr:grpSpPr>
          <xdr:cxnSp macro="">
            <xdr:nvCxnSpPr>
              <xdr:cNvPr id="4437" name="直線コネクタ 4436">
                <a:extLst>
                  <a:ext uri="{FF2B5EF4-FFF2-40B4-BE49-F238E27FC236}">
                    <a16:creationId xmlns:a16="http://schemas.microsoft.com/office/drawing/2014/main" id="{00000000-0008-0000-0100-000055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8" name="直線コネクタ 4437">
                <a:extLst>
                  <a:ext uri="{FF2B5EF4-FFF2-40B4-BE49-F238E27FC236}">
                    <a16:creationId xmlns:a16="http://schemas.microsoft.com/office/drawing/2014/main" id="{00000000-0008-0000-0100-000056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9" name="直線コネクタ 4438">
                <a:extLst>
                  <a:ext uri="{FF2B5EF4-FFF2-40B4-BE49-F238E27FC236}">
                    <a16:creationId xmlns:a16="http://schemas.microsoft.com/office/drawing/2014/main" id="{00000000-0008-0000-0100-000057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0" name="直線コネクタ 4439">
                <a:extLst>
                  <a:ext uri="{FF2B5EF4-FFF2-40B4-BE49-F238E27FC236}">
                    <a16:creationId xmlns:a16="http://schemas.microsoft.com/office/drawing/2014/main" id="{00000000-0008-0000-0100-000058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1" name="直線コネクタ 4440">
                <a:extLst>
                  <a:ext uri="{FF2B5EF4-FFF2-40B4-BE49-F238E27FC236}">
                    <a16:creationId xmlns:a16="http://schemas.microsoft.com/office/drawing/2014/main" id="{00000000-0008-0000-0100-000059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2" name="直線コネクタ 4441">
                <a:extLst>
                  <a:ext uri="{FF2B5EF4-FFF2-40B4-BE49-F238E27FC236}">
                    <a16:creationId xmlns:a16="http://schemas.microsoft.com/office/drawing/2014/main" id="{00000000-0008-0000-0100-00005A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3" name="直線コネクタ 4442">
                <a:extLst>
                  <a:ext uri="{FF2B5EF4-FFF2-40B4-BE49-F238E27FC236}">
                    <a16:creationId xmlns:a16="http://schemas.microsoft.com/office/drawing/2014/main" id="{00000000-0008-0000-0100-00005B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4" name="直線コネクタ 4443">
                <a:extLst>
                  <a:ext uri="{FF2B5EF4-FFF2-40B4-BE49-F238E27FC236}">
                    <a16:creationId xmlns:a16="http://schemas.microsoft.com/office/drawing/2014/main" id="{00000000-0008-0000-0100-00005C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5" name="直線コネクタ 4444">
                <a:extLst>
                  <a:ext uri="{FF2B5EF4-FFF2-40B4-BE49-F238E27FC236}">
                    <a16:creationId xmlns:a16="http://schemas.microsoft.com/office/drawing/2014/main" id="{00000000-0008-0000-0100-00005D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46" name="直線コネクタ 4445">
                <a:extLst>
                  <a:ext uri="{FF2B5EF4-FFF2-40B4-BE49-F238E27FC236}">
                    <a16:creationId xmlns:a16="http://schemas.microsoft.com/office/drawing/2014/main" id="{00000000-0008-0000-0100-00005E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4" name="グループ化 4403">
              <a:extLst>
                <a:ext uri="{FF2B5EF4-FFF2-40B4-BE49-F238E27FC236}">
                  <a16:creationId xmlns:a16="http://schemas.microsoft.com/office/drawing/2014/main" id="{00000000-0008-0000-0100-000034110000}"/>
                </a:ext>
              </a:extLst>
            </xdr:cNvPr>
            <xdr:cNvGrpSpPr/>
          </xdr:nvGrpSpPr>
          <xdr:grpSpPr>
            <a:xfrm>
              <a:off x="4399346" y="61842"/>
              <a:ext cx="724504" cy="1419260"/>
              <a:chOff x="65691" y="61842"/>
              <a:chExt cx="724129" cy="1419260"/>
            </a:xfrm>
          </xdr:grpSpPr>
          <xdr:cxnSp macro="">
            <xdr:nvCxnSpPr>
              <xdr:cNvPr id="4427" name="直線コネクタ 4426">
                <a:extLst>
                  <a:ext uri="{FF2B5EF4-FFF2-40B4-BE49-F238E27FC236}">
                    <a16:creationId xmlns:a16="http://schemas.microsoft.com/office/drawing/2014/main" id="{00000000-0008-0000-0100-00004B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8" name="直線コネクタ 4427">
                <a:extLst>
                  <a:ext uri="{FF2B5EF4-FFF2-40B4-BE49-F238E27FC236}">
                    <a16:creationId xmlns:a16="http://schemas.microsoft.com/office/drawing/2014/main" id="{00000000-0008-0000-0100-00004C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9" name="直線コネクタ 4428">
                <a:extLst>
                  <a:ext uri="{FF2B5EF4-FFF2-40B4-BE49-F238E27FC236}">
                    <a16:creationId xmlns:a16="http://schemas.microsoft.com/office/drawing/2014/main" id="{00000000-0008-0000-0100-00004D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0" name="直線コネクタ 4429">
                <a:extLst>
                  <a:ext uri="{FF2B5EF4-FFF2-40B4-BE49-F238E27FC236}">
                    <a16:creationId xmlns:a16="http://schemas.microsoft.com/office/drawing/2014/main" id="{00000000-0008-0000-0100-00004E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1" name="直線コネクタ 4430">
                <a:extLst>
                  <a:ext uri="{FF2B5EF4-FFF2-40B4-BE49-F238E27FC236}">
                    <a16:creationId xmlns:a16="http://schemas.microsoft.com/office/drawing/2014/main" id="{00000000-0008-0000-0100-00004F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2" name="直線コネクタ 4431">
                <a:extLst>
                  <a:ext uri="{FF2B5EF4-FFF2-40B4-BE49-F238E27FC236}">
                    <a16:creationId xmlns:a16="http://schemas.microsoft.com/office/drawing/2014/main" id="{00000000-0008-0000-0100-000050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3" name="直線コネクタ 4432">
                <a:extLst>
                  <a:ext uri="{FF2B5EF4-FFF2-40B4-BE49-F238E27FC236}">
                    <a16:creationId xmlns:a16="http://schemas.microsoft.com/office/drawing/2014/main" id="{00000000-0008-0000-0100-000051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4" name="直線コネクタ 4433">
                <a:extLst>
                  <a:ext uri="{FF2B5EF4-FFF2-40B4-BE49-F238E27FC236}">
                    <a16:creationId xmlns:a16="http://schemas.microsoft.com/office/drawing/2014/main" id="{00000000-0008-0000-0100-000052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5" name="直線コネクタ 4434">
                <a:extLst>
                  <a:ext uri="{FF2B5EF4-FFF2-40B4-BE49-F238E27FC236}">
                    <a16:creationId xmlns:a16="http://schemas.microsoft.com/office/drawing/2014/main" id="{00000000-0008-0000-0100-000053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36" name="直線コネクタ 4435">
                <a:extLst>
                  <a:ext uri="{FF2B5EF4-FFF2-40B4-BE49-F238E27FC236}">
                    <a16:creationId xmlns:a16="http://schemas.microsoft.com/office/drawing/2014/main" id="{00000000-0008-0000-0100-000054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5" name="グループ化 4404">
              <a:extLst>
                <a:ext uri="{FF2B5EF4-FFF2-40B4-BE49-F238E27FC236}">
                  <a16:creationId xmlns:a16="http://schemas.microsoft.com/office/drawing/2014/main" id="{00000000-0008-0000-0100-000035110000}"/>
                </a:ext>
              </a:extLst>
            </xdr:cNvPr>
            <xdr:cNvGrpSpPr/>
          </xdr:nvGrpSpPr>
          <xdr:grpSpPr>
            <a:xfrm>
              <a:off x="5125140" y="61842"/>
              <a:ext cx="721240" cy="1419260"/>
              <a:chOff x="65691" y="61842"/>
              <a:chExt cx="724129" cy="1419260"/>
            </a:xfrm>
          </xdr:grpSpPr>
          <xdr:cxnSp macro="">
            <xdr:nvCxnSpPr>
              <xdr:cNvPr id="4417" name="直線コネクタ 4416">
                <a:extLst>
                  <a:ext uri="{FF2B5EF4-FFF2-40B4-BE49-F238E27FC236}">
                    <a16:creationId xmlns:a16="http://schemas.microsoft.com/office/drawing/2014/main" id="{00000000-0008-0000-0100-000041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8" name="直線コネクタ 4417">
                <a:extLst>
                  <a:ext uri="{FF2B5EF4-FFF2-40B4-BE49-F238E27FC236}">
                    <a16:creationId xmlns:a16="http://schemas.microsoft.com/office/drawing/2014/main" id="{00000000-0008-0000-0100-000042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9" name="直線コネクタ 4418">
                <a:extLst>
                  <a:ext uri="{FF2B5EF4-FFF2-40B4-BE49-F238E27FC236}">
                    <a16:creationId xmlns:a16="http://schemas.microsoft.com/office/drawing/2014/main" id="{00000000-0008-0000-0100-000043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0" name="直線コネクタ 4419">
                <a:extLst>
                  <a:ext uri="{FF2B5EF4-FFF2-40B4-BE49-F238E27FC236}">
                    <a16:creationId xmlns:a16="http://schemas.microsoft.com/office/drawing/2014/main" id="{00000000-0008-0000-0100-000044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1" name="直線コネクタ 4420">
                <a:extLst>
                  <a:ext uri="{FF2B5EF4-FFF2-40B4-BE49-F238E27FC236}">
                    <a16:creationId xmlns:a16="http://schemas.microsoft.com/office/drawing/2014/main" id="{00000000-0008-0000-0100-000045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2" name="直線コネクタ 4421">
                <a:extLst>
                  <a:ext uri="{FF2B5EF4-FFF2-40B4-BE49-F238E27FC236}">
                    <a16:creationId xmlns:a16="http://schemas.microsoft.com/office/drawing/2014/main" id="{00000000-0008-0000-0100-000046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3" name="直線コネクタ 4422">
                <a:extLst>
                  <a:ext uri="{FF2B5EF4-FFF2-40B4-BE49-F238E27FC236}">
                    <a16:creationId xmlns:a16="http://schemas.microsoft.com/office/drawing/2014/main" id="{00000000-0008-0000-0100-000047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4" name="直線コネクタ 4423">
                <a:extLst>
                  <a:ext uri="{FF2B5EF4-FFF2-40B4-BE49-F238E27FC236}">
                    <a16:creationId xmlns:a16="http://schemas.microsoft.com/office/drawing/2014/main" id="{00000000-0008-0000-0100-000048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5" name="直線コネクタ 4424">
                <a:extLst>
                  <a:ext uri="{FF2B5EF4-FFF2-40B4-BE49-F238E27FC236}">
                    <a16:creationId xmlns:a16="http://schemas.microsoft.com/office/drawing/2014/main" id="{00000000-0008-0000-0100-000049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26" name="直線コネクタ 4425">
                <a:extLst>
                  <a:ext uri="{FF2B5EF4-FFF2-40B4-BE49-F238E27FC236}">
                    <a16:creationId xmlns:a16="http://schemas.microsoft.com/office/drawing/2014/main" id="{00000000-0008-0000-0100-00004A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406" name="グループ化 4405">
              <a:extLst>
                <a:ext uri="{FF2B5EF4-FFF2-40B4-BE49-F238E27FC236}">
                  <a16:creationId xmlns:a16="http://schemas.microsoft.com/office/drawing/2014/main" id="{00000000-0008-0000-0100-000036110000}"/>
                </a:ext>
              </a:extLst>
            </xdr:cNvPr>
            <xdr:cNvGrpSpPr/>
          </xdr:nvGrpSpPr>
          <xdr:grpSpPr>
            <a:xfrm>
              <a:off x="5848198" y="61842"/>
              <a:ext cx="721239" cy="1419260"/>
              <a:chOff x="65691" y="61842"/>
              <a:chExt cx="724129" cy="1419260"/>
            </a:xfrm>
          </xdr:grpSpPr>
          <xdr:cxnSp macro="">
            <xdr:nvCxnSpPr>
              <xdr:cNvPr id="4407" name="直線コネクタ 4406">
                <a:extLst>
                  <a:ext uri="{FF2B5EF4-FFF2-40B4-BE49-F238E27FC236}">
                    <a16:creationId xmlns:a16="http://schemas.microsoft.com/office/drawing/2014/main" id="{00000000-0008-0000-0100-000037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08" name="直線コネクタ 4407">
                <a:extLst>
                  <a:ext uri="{FF2B5EF4-FFF2-40B4-BE49-F238E27FC236}">
                    <a16:creationId xmlns:a16="http://schemas.microsoft.com/office/drawing/2014/main" id="{00000000-0008-0000-0100-000038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09" name="直線コネクタ 4408">
                <a:extLst>
                  <a:ext uri="{FF2B5EF4-FFF2-40B4-BE49-F238E27FC236}">
                    <a16:creationId xmlns:a16="http://schemas.microsoft.com/office/drawing/2014/main" id="{00000000-0008-0000-0100-000039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0" name="直線コネクタ 4409">
                <a:extLst>
                  <a:ext uri="{FF2B5EF4-FFF2-40B4-BE49-F238E27FC236}">
                    <a16:creationId xmlns:a16="http://schemas.microsoft.com/office/drawing/2014/main" id="{00000000-0008-0000-0100-00003A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1" name="直線コネクタ 4410">
                <a:extLst>
                  <a:ext uri="{FF2B5EF4-FFF2-40B4-BE49-F238E27FC236}">
                    <a16:creationId xmlns:a16="http://schemas.microsoft.com/office/drawing/2014/main" id="{00000000-0008-0000-0100-00003B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2" name="直線コネクタ 4411">
                <a:extLst>
                  <a:ext uri="{FF2B5EF4-FFF2-40B4-BE49-F238E27FC236}">
                    <a16:creationId xmlns:a16="http://schemas.microsoft.com/office/drawing/2014/main" id="{00000000-0008-0000-0100-00003C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3" name="直線コネクタ 4412">
                <a:extLst>
                  <a:ext uri="{FF2B5EF4-FFF2-40B4-BE49-F238E27FC236}">
                    <a16:creationId xmlns:a16="http://schemas.microsoft.com/office/drawing/2014/main" id="{00000000-0008-0000-0100-00003D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4" name="直線コネクタ 4413">
                <a:extLst>
                  <a:ext uri="{FF2B5EF4-FFF2-40B4-BE49-F238E27FC236}">
                    <a16:creationId xmlns:a16="http://schemas.microsoft.com/office/drawing/2014/main" id="{00000000-0008-0000-0100-00003E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5" name="直線コネクタ 4414">
                <a:extLst>
                  <a:ext uri="{FF2B5EF4-FFF2-40B4-BE49-F238E27FC236}">
                    <a16:creationId xmlns:a16="http://schemas.microsoft.com/office/drawing/2014/main" id="{00000000-0008-0000-0100-00003F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416" name="直線コネクタ 4415">
                <a:extLst>
                  <a:ext uri="{FF2B5EF4-FFF2-40B4-BE49-F238E27FC236}">
                    <a16:creationId xmlns:a16="http://schemas.microsoft.com/office/drawing/2014/main" id="{00000000-0008-0000-0100-000040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198" name="グループ化 4197">
            <a:extLst>
              <a:ext uri="{FF2B5EF4-FFF2-40B4-BE49-F238E27FC236}">
                <a16:creationId xmlns:a16="http://schemas.microsoft.com/office/drawing/2014/main" id="{00000000-0008-0000-0100-000066100000}"/>
              </a:ext>
            </a:extLst>
          </xdr:cNvPr>
          <xdr:cNvGrpSpPr/>
        </xdr:nvGrpSpPr>
        <xdr:grpSpPr>
          <a:xfrm>
            <a:off x="73191" y="13619128"/>
            <a:ext cx="6836860" cy="1247199"/>
            <a:chOff x="65691" y="61842"/>
            <a:chExt cx="6503746" cy="1419260"/>
          </a:xfrm>
        </xdr:grpSpPr>
        <xdr:grpSp>
          <xdr:nvGrpSpPr>
            <xdr:cNvPr id="4299" name="グループ化 4298">
              <a:extLst>
                <a:ext uri="{FF2B5EF4-FFF2-40B4-BE49-F238E27FC236}">
                  <a16:creationId xmlns:a16="http://schemas.microsoft.com/office/drawing/2014/main" id="{00000000-0008-0000-0100-0000CB100000}"/>
                </a:ext>
              </a:extLst>
            </xdr:cNvPr>
            <xdr:cNvGrpSpPr/>
          </xdr:nvGrpSpPr>
          <xdr:grpSpPr>
            <a:xfrm>
              <a:off x="65691" y="61842"/>
              <a:ext cx="724129" cy="1419260"/>
              <a:chOff x="65691" y="61842"/>
              <a:chExt cx="724129" cy="1419260"/>
            </a:xfrm>
          </xdr:grpSpPr>
          <xdr:cxnSp macro="">
            <xdr:nvCxnSpPr>
              <xdr:cNvPr id="4388" name="直線コネクタ 4387">
                <a:extLst>
                  <a:ext uri="{FF2B5EF4-FFF2-40B4-BE49-F238E27FC236}">
                    <a16:creationId xmlns:a16="http://schemas.microsoft.com/office/drawing/2014/main" id="{00000000-0008-0000-0100-000024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9" name="直線コネクタ 4388">
                <a:extLst>
                  <a:ext uri="{FF2B5EF4-FFF2-40B4-BE49-F238E27FC236}">
                    <a16:creationId xmlns:a16="http://schemas.microsoft.com/office/drawing/2014/main" id="{00000000-0008-0000-0100-000025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0" name="直線コネクタ 4389">
                <a:extLst>
                  <a:ext uri="{FF2B5EF4-FFF2-40B4-BE49-F238E27FC236}">
                    <a16:creationId xmlns:a16="http://schemas.microsoft.com/office/drawing/2014/main" id="{00000000-0008-0000-0100-000026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1" name="直線コネクタ 4390">
                <a:extLst>
                  <a:ext uri="{FF2B5EF4-FFF2-40B4-BE49-F238E27FC236}">
                    <a16:creationId xmlns:a16="http://schemas.microsoft.com/office/drawing/2014/main" id="{00000000-0008-0000-0100-000027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2" name="直線コネクタ 4391">
                <a:extLst>
                  <a:ext uri="{FF2B5EF4-FFF2-40B4-BE49-F238E27FC236}">
                    <a16:creationId xmlns:a16="http://schemas.microsoft.com/office/drawing/2014/main" id="{00000000-0008-0000-0100-000028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3" name="直線コネクタ 4392">
                <a:extLst>
                  <a:ext uri="{FF2B5EF4-FFF2-40B4-BE49-F238E27FC236}">
                    <a16:creationId xmlns:a16="http://schemas.microsoft.com/office/drawing/2014/main" id="{00000000-0008-0000-0100-000029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4" name="直線コネクタ 4393">
                <a:extLst>
                  <a:ext uri="{FF2B5EF4-FFF2-40B4-BE49-F238E27FC236}">
                    <a16:creationId xmlns:a16="http://schemas.microsoft.com/office/drawing/2014/main" id="{00000000-0008-0000-0100-00002A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5" name="直線コネクタ 4394">
                <a:extLst>
                  <a:ext uri="{FF2B5EF4-FFF2-40B4-BE49-F238E27FC236}">
                    <a16:creationId xmlns:a16="http://schemas.microsoft.com/office/drawing/2014/main" id="{00000000-0008-0000-0100-00002B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6" name="直線コネクタ 4395">
                <a:extLst>
                  <a:ext uri="{FF2B5EF4-FFF2-40B4-BE49-F238E27FC236}">
                    <a16:creationId xmlns:a16="http://schemas.microsoft.com/office/drawing/2014/main" id="{00000000-0008-0000-0100-00002C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97" name="直線コネクタ 4396">
                <a:extLst>
                  <a:ext uri="{FF2B5EF4-FFF2-40B4-BE49-F238E27FC236}">
                    <a16:creationId xmlns:a16="http://schemas.microsoft.com/office/drawing/2014/main" id="{00000000-0008-0000-0100-00002D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0" name="グループ化 4299">
              <a:extLst>
                <a:ext uri="{FF2B5EF4-FFF2-40B4-BE49-F238E27FC236}">
                  <a16:creationId xmlns:a16="http://schemas.microsoft.com/office/drawing/2014/main" id="{00000000-0008-0000-0100-0000CC100000}"/>
                </a:ext>
              </a:extLst>
            </xdr:cNvPr>
            <xdr:cNvGrpSpPr/>
          </xdr:nvGrpSpPr>
          <xdr:grpSpPr>
            <a:xfrm>
              <a:off x="786741" y="61842"/>
              <a:ext cx="724506" cy="1419260"/>
              <a:chOff x="65691" y="61842"/>
              <a:chExt cx="724129" cy="1419260"/>
            </a:xfrm>
          </xdr:grpSpPr>
          <xdr:cxnSp macro="">
            <xdr:nvCxnSpPr>
              <xdr:cNvPr id="4378" name="直線コネクタ 4377">
                <a:extLst>
                  <a:ext uri="{FF2B5EF4-FFF2-40B4-BE49-F238E27FC236}">
                    <a16:creationId xmlns:a16="http://schemas.microsoft.com/office/drawing/2014/main" id="{00000000-0008-0000-0100-00001A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9" name="直線コネクタ 4378">
                <a:extLst>
                  <a:ext uri="{FF2B5EF4-FFF2-40B4-BE49-F238E27FC236}">
                    <a16:creationId xmlns:a16="http://schemas.microsoft.com/office/drawing/2014/main" id="{00000000-0008-0000-0100-00001B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0" name="直線コネクタ 4379">
                <a:extLst>
                  <a:ext uri="{FF2B5EF4-FFF2-40B4-BE49-F238E27FC236}">
                    <a16:creationId xmlns:a16="http://schemas.microsoft.com/office/drawing/2014/main" id="{00000000-0008-0000-0100-00001C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1" name="直線コネクタ 4380">
                <a:extLst>
                  <a:ext uri="{FF2B5EF4-FFF2-40B4-BE49-F238E27FC236}">
                    <a16:creationId xmlns:a16="http://schemas.microsoft.com/office/drawing/2014/main" id="{00000000-0008-0000-0100-00001D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2" name="直線コネクタ 4381">
                <a:extLst>
                  <a:ext uri="{FF2B5EF4-FFF2-40B4-BE49-F238E27FC236}">
                    <a16:creationId xmlns:a16="http://schemas.microsoft.com/office/drawing/2014/main" id="{00000000-0008-0000-0100-00001E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3" name="直線コネクタ 4382">
                <a:extLst>
                  <a:ext uri="{FF2B5EF4-FFF2-40B4-BE49-F238E27FC236}">
                    <a16:creationId xmlns:a16="http://schemas.microsoft.com/office/drawing/2014/main" id="{00000000-0008-0000-0100-00001F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4" name="直線コネクタ 4383">
                <a:extLst>
                  <a:ext uri="{FF2B5EF4-FFF2-40B4-BE49-F238E27FC236}">
                    <a16:creationId xmlns:a16="http://schemas.microsoft.com/office/drawing/2014/main" id="{00000000-0008-0000-0100-000020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5" name="直線コネクタ 4384">
                <a:extLst>
                  <a:ext uri="{FF2B5EF4-FFF2-40B4-BE49-F238E27FC236}">
                    <a16:creationId xmlns:a16="http://schemas.microsoft.com/office/drawing/2014/main" id="{00000000-0008-0000-0100-000021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6" name="直線コネクタ 4385">
                <a:extLst>
                  <a:ext uri="{FF2B5EF4-FFF2-40B4-BE49-F238E27FC236}">
                    <a16:creationId xmlns:a16="http://schemas.microsoft.com/office/drawing/2014/main" id="{00000000-0008-0000-0100-000022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87" name="直線コネクタ 4386">
                <a:extLst>
                  <a:ext uri="{FF2B5EF4-FFF2-40B4-BE49-F238E27FC236}">
                    <a16:creationId xmlns:a16="http://schemas.microsoft.com/office/drawing/2014/main" id="{00000000-0008-0000-0100-000023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1" name="グループ化 4300">
              <a:extLst>
                <a:ext uri="{FF2B5EF4-FFF2-40B4-BE49-F238E27FC236}">
                  <a16:creationId xmlns:a16="http://schemas.microsoft.com/office/drawing/2014/main" id="{00000000-0008-0000-0100-0000CD100000}"/>
                </a:ext>
              </a:extLst>
            </xdr:cNvPr>
            <xdr:cNvGrpSpPr/>
          </xdr:nvGrpSpPr>
          <xdr:grpSpPr>
            <a:xfrm>
              <a:off x="1508963" y="61842"/>
              <a:ext cx="724504" cy="1419260"/>
              <a:chOff x="65691" y="61842"/>
              <a:chExt cx="724129" cy="1419260"/>
            </a:xfrm>
          </xdr:grpSpPr>
          <xdr:cxnSp macro="">
            <xdr:nvCxnSpPr>
              <xdr:cNvPr id="4368" name="直線コネクタ 4367">
                <a:extLst>
                  <a:ext uri="{FF2B5EF4-FFF2-40B4-BE49-F238E27FC236}">
                    <a16:creationId xmlns:a16="http://schemas.microsoft.com/office/drawing/2014/main" id="{00000000-0008-0000-0100-000010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9" name="直線コネクタ 4368">
                <a:extLst>
                  <a:ext uri="{FF2B5EF4-FFF2-40B4-BE49-F238E27FC236}">
                    <a16:creationId xmlns:a16="http://schemas.microsoft.com/office/drawing/2014/main" id="{00000000-0008-0000-0100-000011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0" name="直線コネクタ 4369">
                <a:extLst>
                  <a:ext uri="{FF2B5EF4-FFF2-40B4-BE49-F238E27FC236}">
                    <a16:creationId xmlns:a16="http://schemas.microsoft.com/office/drawing/2014/main" id="{00000000-0008-0000-0100-000012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1" name="直線コネクタ 4370">
                <a:extLst>
                  <a:ext uri="{FF2B5EF4-FFF2-40B4-BE49-F238E27FC236}">
                    <a16:creationId xmlns:a16="http://schemas.microsoft.com/office/drawing/2014/main" id="{00000000-0008-0000-0100-000013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2" name="直線コネクタ 4371">
                <a:extLst>
                  <a:ext uri="{FF2B5EF4-FFF2-40B4-BE49-F238E27FC236}">
                    <a16:creationId xmlns:a16="http://schemas.microsoft.com/office/drawing/2014/main" id="{00000000-0008-0000-0100-000014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3" name="直線コネクタ 4372">
                <a:extLst>
                  <a:ext uri="{FF2B5EF4-FFF2-40B4-BE49-F238E27FC236}">
                    <a16:creationId xmlns:a16="http://schemas.microsoft.com/office/drawing/2014/main" id="{00000000-0008-0000-0100-000015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4" name="直線コネクタ 4373">
                <a:extLst>
                  <a:ext uri="{FF2B5EF4-FFF2-40B4-BE49-F238E27FC236}">
                    <a16:creationId xmlns:a16="http://schemas.microsoft.com/office/drawing/2014/main" id="{00000000-0008-0000-0100-000016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5" name="直線コネクタ 4374">
                <a:extLst>
                  <a:ext uri="{FF2B5EF4-FFF2-40B4-BE49-F238E27FC236}">
                    <a16:creationId xmlns:a16="http://schemas.microsoft.com/office/drawing/2014/main" id="{00000000-0008-0000-0100-000017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6" name="直線コネクタ 4375">
                <a:extLst>
                  <a:ext uri="{FF2B5EF4-FFF2-40B4-BE49-F238E27FC236}">
                    <a16:creationId xmlns:a16="http://schemas.microsoft.com/office/drawing/2014/main" id="{00000000-0008-0000-0100-000018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77" name="直線コネクタ 4376">
                <a:extLst>
                  <a:ext uri="{FF2B5EF4-FFF2-40B4-BE49-F238E27FC236}">
                    <a16:creationId xmlns:a16="http://schemas.microsoft.com/office/drawing/2014/main" id="{00000000-0008-0000-0100-000019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2" name="グループ化 4301">
              <a:extLst>
                <a:ext uri="{FF2B5EF4-FFF2-40B4-BE49-F238E27FC236}">
                  <a16:creationId xmlns:a16="http://schemas.microsoft.com/office/drawing/2014/main" id="{00000000-0008-0000-0100-0000CE100000}"/>
                </a:ext>
              </a:extLst>
            </xdr:cNvPr>
            <xdr:cNvGrpSpPr/>
          </xdr:nvGrpSpPr>
          <xdr:grpSpPr>
            <a:xfrm>
              <a:off x="2233477" y="61842"/>
              <a:ext cx="724129" cy="1419260"/>
              <a:chOff x="65691" y="61842"/>
              <a:chExt cx="724129" cy="1419260"/>
            </a:xfrm>
          </xdr:grpSpPr>
          <xdr:cxnSp macro="">
            <xdr:nvCxnSpPr>
              <xdr:cNvPr id="4358" name="直線コネクタ 4357">
                <a:extLst>
                  <a:ext uri="{FF2B5EF4-FFF2-40B4-BE49-F238E27FC236}">
                    <a16:creationId xmlns:a16="http://schemas.microsoft.com/office/drawing/2014/main" id="{00000000-0008-0000-0100-00000611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9" name="直線コネクタ 4358">
                <a:extLst>
                  <a:ext uri="{FF2B5EF4-FFF2-40B4-BE49-F238E27FC236}">
                    <a16:creationId xmlns:a16="http://schemas.microsoft.com/office/drawing/2014/main" id="{00000000-0008-0000-0100-00000711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0" name="直線コネクタ 4359">
                <a:extLst>
                  <a:ext uri="{FF2B5EF4-FFF2-40B4-BE49-F238E27FC236}">
                    <a16:creationId xmlns:a16="http://schemas.microsoft.com/office/drawing/2014/main" id="{00000000-0008-0000-0100-00000811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1" name="直線コネクタ 4360">
                <a:extLst>
                  <a:ext uri="{FF2B5EF4-FFF2-40B4-BE49-F238E27FC236}">
                    <a16:creationId xmlns:a16="http://schemas.microsoft.com/office/drawing/2014/main" id="{00000000-0008-0000-0100-00000911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2" name="直線コネクタ 4361">
                <a:extLst>
                  <a:ext uri="{FF2B5EF4-FFF2-40B4-BE49-F238E27FC236}">
                    <a16:creationId xmlns:a16="http://schemas.microsoft.com/office/drawing/2014/main" id="{00000000-0008-0000-0100-00000A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3" name="直線コネクタ 4362">
                <a:extLst>
                  <a:ext uri="{FF2B5EF4-FFF2-40B4-BE49-F238E27FC236}">
                    <a16:creationId xmlns:a16="http://schemas.microsoft.com/office/drawing/2014/main" id="{00000000-0008-0000-0100-00000B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4" name="直線コネクタ 4363">
                <a:extLst>
                  <a:ext uri="{FF2B5EF4-FFF2-40B4-BE49-F238E27FC236}">
                    <a16:creationId xmlns:a16="http://schemas.microsoft.com/office/drawing/2014/main" id="{00000000-0008-0000-0100-00000C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5" name="直線コネクタ 4364">
                <a:extLst>
                  <a:ext uri="{FF2B5EF4-FFF2-40B4-BE49-F238E27FC236}">
                    <a16:creationId xmlns:a16="http://schemas.microsoft.com/office/drawing/2014/main" id="{00000000-0008-0000-0100-00000D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6" name="直線コネクタ 4365">
                <a:extLst>
                  <a:ext uri="{FF2B5EF4-FFF2-40B4-BE49-F238E27FC236}">
                    <a16:creationId xmlns:a16="http://schemas.microsoft.com/office/drawing/2014/main" id="{00000000-0008-0000-0100-00000E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67" name="直線コネクタ 4366">
                <a:extLst>
                  <a:ext uri="{FF2B5EF4-FFF2-40B4-BE49-F238E27FC236}">
                    <a16:creationId xmlns:a16="http://schemas.microsoft.com/office/drawing/2014/main" id="{00000000-0008-0000-0100-00000F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3" name="グループ化 4302">
              <a:extLst>
                <a:ext uri="{FF2B5EF4-FFF2-40B4-BE49-F238E27FC236}">
                  <a16:creationId xmlns:a16="http://schemas.microsoft.com/office/drawing/2014/main" id="{00000000-0008-0000-0100-0000CF100000}"/>
                </a:ext>
              </a:extLst>
            </xdr:cNvPr>
            <xdr:cNvGrpSpPr/>
          </xdr:nvGrpSpPr>
          <xdr:grpSpPr>
            <a:xfrm>
              <a:off x="2954530" y="61842"/>
              <a:ext cx="724504" cy="1419260"/>
              <a:chOff x="65691" y="61842"/>
              <a:chExt cx="724129" cy="1419260"/>
            </a:xfrm>
          </xdr:grpSpPr>
          <xdr:cxnSp macro="">
            <xdr:nvCxnSpPr>
              <xdr:cNvPr id="4348" name="直線コネクタ 4347">
                <a:extLst>
                  <a:ext uri="{FF2B5EF4-FFF2-40B4-BE49-F238E27FC236}">
                    <a16:creationId xmlns:a16="http://schemas.microsoft.com/office/drawing/2014/main" id="{00000000-0008-0000-0100-0000FC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9" name="直線コネクタ 4348">
                <a:extLst>
                  <a:ext uri="{FF2B5EF4-FFF2-40B4-BE49-F238E27FC236}">
                    <a16:creationId xmlns:a16="http://schemas.microsoft.com/office/drawing/2014/main" id="{00000000-0008-0000-0100-0000FD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0" name="直線コネクタ 4349">
                <a:extLst>
                  <a:ext uri="{FF2B5EF4-FFF2-40B4-BE49-F238E27FC236}">
                    <a16:creationId xmlns:a16="http://schemas.microsoft.com/office/drawing/2014/main" id="{00000000-0008-0000-0100-0000FE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1" name="直線コネクタ 4350">
                <a:extLst>
                  <a:ext uri="{FF2B5EF4-FFF2-40B4-BE49-F238E27FC236}">
                    <a16:creationId xmlns:a16="http://schemas.microsoft.com/office/drawing/2014/main" id="{00000000-0008-0000-0100-0000FF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2" name="直線コネクタ 4351">
                <a:extLst>
                  <a:ext uri="{FF2B5EF4-FFF2-40B4-BE49-F238E27FC236}">
                    <a16:creationId xmlns:a16="http://schemas.microsoft.com/office/drawing/2014/main" id="{00000000-0008-0000-0100-00000011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3" name="直線コネクタ 4352">
                <a:extLst>
                  <a:ext uri="{FF2B5EF4-FFF2-40B4-BE49-F238E27FC236}">
                    <a16:creationId xmlns:a16="http://schemas.microsoft.com/office/drawing/2014/main" id="{00000000-0008-0000-0100-00000111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4" name="直線コネクタ 4353">
                <a:extLst>
                  <a:ext uri="{FF2B5EF4-FFF2-40B4-BE49-F238E27FC236}">
                    <a16:creationId xmlns:a16="http://schemas.microsoft.com/office/drawing/2014/main" id="{00000000-0008-0000-0100-00000211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5" name="直線コネクタ 4354">
                <a:extLst>
                  <a:ext uri="{FF2B5EF4-FFF2-40B4-BE49-F238E27FC236}">
                    <a16:creationId xmlns:a16="http://schemas.microsoft.com/office/drawing/2014/main" id="{00000000-0008-0000-0100-00000311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6" name="直線コネクタ 4355">
                <a:extLst>
                  <a:ext uri="{FF2B5EF4-FFF2-40B4-BE49-F238E27FC236}">
                    <a16:creationId xmlns:a16="http://schemas.microsoft.com/office/drawing/2014/main" id="{00000000-0008-0000-0100-00000411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57" name="直線コネクタ 4356">
                <a:extLst>
                  <a:ext uri="{FF2B5EF4-FFF2-40B4-BE49-F238E27FC236}">
                    <a16:creationId xmlns:a16="http://schemas.microsoft.com/office/drawing/2014/main" id="{00000000-0008-0000-0100-00000511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4" name="グループ化 4303">
              <a:extLst>
                <a:ext uri="{FF2B5EF4-FFF2-40B4-BE49-F238E27FC236}">
                  <a16:creationId xmlns:a16="http://schemas.microsoft.com/office/drawing/2014/main" id="{00000000-0008-0000-0100-0000D0100000}"/>
                </a:ext>
              </a:extLst>
            </xdr:cNvPr>
            <xdr:cNvGrpSpPr/>
          </xdr:nvGrpSpPr>
          <xdr:grpSpPr>
            <a:xfrm>
              <a:off x="3676750" y="61842"/>
              <a:ext cx="725145" cy="1419260"/>
              <a:chOff x="65691" y="61842"/>
              <a:chExt cx="724129" cy="1419260"/>
            </a:xfrm>
          </xdr:grpSpPr>
          <xdr:cxnSp macro="">
            <xdr:nvCxnSpPr>
              <xdr:cNvPr id="4338" name="直線コネクタ 4337">
                <a:extLst>
                  <a:ext uri="{FF2B5EF4-FFF2-40B4-BE49-F238E27FC236}">
                    <a16:creationId xmlns:a16="http://schemas.microsoft.com/office/drawing/2014/main" id="{00000000-0008-0000-0100-0000F2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9" name="直線コネクタ 4338">
                <a:extLst>
                  <a:ext uri="{FF2B5EF4-FFF2-40B4-BE49-F238E27FC236}">
                    <a16:creationId xmlns:a16="http://schemas.microsoft.com/office/drawing/2014/main" id="{00000000-0008-0000-0100-0000F3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0" name="直線コネクタ 4339">
                <a:extLst>
                  <a:ext uri="{FF2B5EF4-FFF2-40B4-BE49-F238E27FC236}">
                    <a16:creationId xmlns:a16="http://schemas.microsoft.com/office/drawing/2014/main" id="{00000000-0008-0000-0100-0000F4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1" name="直線コネクタ 4340">
                <a:extLst>
                  <a:ext uri="{FF2B5EF4-FFF2-40B4-BE49-F238E27FC236}">
                    <a16:creationId xmlns:a16="http://schemas.microsoft.com/office/drawing/2014/main" id="{00000000-0008-0000-0100-0000F5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2" name="直線コネクタ 4341">
                <a:extLst>
                  <a:ext uri="{FF2B5EF4-FFF2-40B4-BE49-F238E27FC236}">
                    <a16:creationId xmlns:a16="http://schemas.microsoft.com/office/drawing/2014/main" id="{00000000-0008-0000-0100-0000F6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3" name="直線コネクタ 4342">
                <a:extLst>
                  <a:ext uri="{FF2B5EF4-FFF2-40B4-BE49-F238E27FC236}">
                    <a16:creationId xmlns:a16="http://schemas.microsoft.com/office/drawing/2014/main" id="{00000000-0008-0000-0100-0000F7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4" name="直線コネクタ 4343">
                <a:extLst>
                  <a:ext uri="{FF2B5EF4-FFF2-40B4-BE49-F238E27FC236}">
                    <a16:creationId xmlns:a16="http://schemas.microsoft.com/office/drawing/2014/main" id="{00000000-0008-0000-0100-0000F8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5" name="直線コネクタ 4344">
                <a:extLst>
                  <a:ext uri="{FF2B5EF4-FFF2-40B4-BE49-F238E27FC236}">
                    <a16:creationId xmlns:a16="http://schemas.microsoft.com/office/drawing/2014/main" id="{00000000-0008-0000-0100-0000F9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6" name="直線コネクタ 4345">
                <a:extLst>
                  <a:ext uri="{FF2B5EF4-FFF2-40B4-BE49-F238E27FC236}">
                    <a16:creationId xmlns:a16="http://schemas.microsoft.com/office/drawing/2014/main" id="{00000000-0008-0000-0100-0000FA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47" name="直線コネクタ 4346">
                <a:extLst>
                  <a:ext uri="{FF2B5EF4-FFF2-40B4-BE49-F238E27FC236}">
                    <a16:creationId xmlns:a16="http://schemas.microsoft.com/office/drawing/2014/main" id="{00000000-0008-0000-0100-0000FB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5" name="グループ化 4304">
              <a:extLst>
                <a:ext uri="{FF2B5EF4-FFF2-40B4-BE49-F238E27FC236}">
                  <a16:creationId xmlns:a16="http://schemas.microsoft.com/office/drawing/2014/main" id="{00000000-0008-0000-0100-0000D1100000}"/>
                </a:ext>
              </a:extLst>
            </xdr:cNvPr>
            <xdr:cNvGrpSpPr/>
          </xdr:nvGrpSpPr>
          <xdr:grpSpPr>
            <a:xfrm>
              <a:off x="4399346" y="61842"/>
              <a:ext cx="724504" cy="1419260"/>
              <a:chOff x="65691" y="61842"/>
              <a:chExt cx="724129" cy="1419260"/>
            </a:xfrm>
          </xdr:grpSpPr>
          <xdr:cxnSp macro="">
            <xdr:nvCxnSpPr>
              <xdr:cNvPr id="4328" name="直線コネクタ 4327">
                <a:extLst>
                  <a:ext uri="{FF2B5EF4-FFF2-40B4-BE49-F238E27FC236}">
                    <a16:creationId xmlns:a16="http://schemas.microsoft.com/office/drawing/2014/main" id="{00000000-0008-0000-0100-0000E8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9" name="直線コネクタ 4328">
                <a:extLst>
                  <a:ext uri="{FF2B5EF4-FFF2-40B4-BE49-F238E27FC236}">
                    <a16:creationId xmlns:a16="http://schemas.microsoft.com/office/drawing/2014/main" id="{00000000-0008-0000-0100-0000E9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0" name="直線コネクタ 4329">
                <a:extLst>
                  <a:ext uri="{FF2B5EF4-FFF2-40B4-BE49-F238E27FC236}">
                    <a16:creationId xmlns:a16="http://schemas.microsoft.com/office/drawing/2014/main" id="{00000000-0008-0000-0100-0000EA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1" name="直線コネクタ 4330">
                <a:extLst>
                  <a:ext uri="{FF2B5EF4-FFF2-40B4-BE49-F238E27FC236}">
                    <a16:creationId xmlns:a16="http://schemas.microsoft.com/office/drawing/2014/main" id="{00000000-0008-0000-0100-0000EB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2" name="直線コネクタ 4331">
                <a:extLst>
                  <a:ext uri="{FF2B5EF4-FFF2-40B4-BE49-F238E27FC236}">
                    <a16:creationId xmlns:a16="http://schemas.microsoft.com/office/drawing/2014/main" id="{00000000-0008-0000-0100-0000EC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3" name="直線コネクタ 4332">
                <a:extLst>
                  <a:ext uri="{FF2B5EF4-FFF2-40B4-BE49-F238E27FC236}">
                    <a16:creationId xmlns:a16="http://schemas.microsoft.com/office/drawing/2014/main" id="{00000000-0008-0000-0100-0000ED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4" name="直線コネクタ 4333">
                <a:extLst>
                  <a:ext uri="{FF2B5EF4-FFF2-40B4-BE49-F238E27FC236}">
                    <a16:creationId xmlns:a16="http://schemas.microsoft.com/office/drawing/2014/main" id="{00000000-0008-0000-0100-0000EE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5" name="直線コネクタ 4334">
                <a:extLst>
                  <a:ext uri="{FF2B5EF4-FFF2-40B4-BE49-F238E27FC236}">
                    <a16:creationId xmlns:a16="http://schemas.microsoft.com/office/drawing/2014/main" id="{00000000-0008-0000-0100-0000EF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6" name="直線コネクタ 4335">
                <a:extLst>
                  <a:ext uri="{FF2B5EF4-FFF2-40B4-BE49-F238E27FC236}">
                    <a16:creationId xmlns:a16="http://schemas.microsoft.com/office/drawing/2014/main" id="{00000000-0008-0000-0100-0000F0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37" name="直線コネクタ 4336">
                <a:extLst>
                  <a:ext uri="{FF2B5EF4-FFF2-40B4-BE49-F238E27FC236}">
                    <a16:creationId xmlns:a16="http://schemas.microsoft.com/office/drawing/2014/main" id="{00000000-0008-0000-0100-0000F1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6" name="グループ化 4305">
              <a:extLst>
                <a:ext uri="{FF2B5EF4-FFF2-40B4-BE49-F238E27FC236}">
                  <a16:creationId xmlns:a16="http://schemas.microsoft.com/office/drawing/2014/main" id="{00000000-0008-0000-0100-0000D2100000}"/>
                </a:ext>
              </a:extLst>
            </xdr:cNvPr>
            <xdr:cNvGrpSpPr/>
          </xdr:nvGrpSpPr>
          <xdr:grpSpPr>
            <a:xfrm>
              <a:off x="5125140" y="61842"/>
              <a:ext cx="721240" cy="1419260"/>
              <a:chOff x="65691" y="61842"/>
              <a:chExt cx="724129" cy="1419260"/>
            </a:xfrm>
          </xdr:grpSpPr>
          <xdr:cxnSp macro="">
            <xdr:nvCxnSpPr>
              <xdr:cNvPr id="4318" name="直線コネクタ 4317">
                <a:extLst>
                  <a:ext uri="{FF2B5EF4-FFF2-40B4-BE49-F238E27FC236}">
                    <a16:creationId xmlns:a16="http://schemas.microsoft.com/office/drawing/2014/main" id="{00000000-0008-0000-0100-0000DE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9" name="直線コネクタ 4318">
                <a:extLst>
                  <a:ext uri="{FF2B5EF4-FFF2-40B4-BE49-F238E27FC236}">
                    <a16:creationId xmlns:a16="http://schemas.microsoft.com/office/drawing/2014/main" id="{00000000-0008-0000-0100-0000DF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0" name="直線コネクタ 4319">
                <a:extLst>
                  <a:ext uri="{FF2B5EF4-FFF2-40B4-BE49-F238E27FC236}">
                    <a16:creationId xmlns:a16="http://schemas.microsoft.com/office/drawing/2014/main" id="{00000000-0008-0000-0100-0000E0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1" name="直線コネクタ 4320">
                <a:extLst>
                  <a:ext uri="{FF2B5EF4-FFF2-40B4-BE49-F238E27FC236}">
                    <a16:creationId xmlns:a16="http://schemas.microsoft.com/office/drawing/2014/main" id="{00000000-0008-0000-0100-0000E1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2" name="直線コネクタ 4321">
                <a:extLst>
                  <a:ext uri="{FF2B5EF4-FFF2-40B4-BE49-F238E27FC236}">
                    <a16:creationId xmlns:a16="http://schemas.microsoft.com/office/drawing/2014/main" id="{00000000-0008-0000-0100-0000E2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3" name="直線コネクタ 4322">
                <a:extLst>
                  <a:ext uri="{FF2B5EF4-FFF2-40B4-BE49-F238E27FC236}">
                    <a16:creationId xmlns:a16="http://schemas.microsoft.com/office/drawing/2014/main" id="{00000000-0008-0000-0100-0000E3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4" name="直線コネクタ 4323">
                <a:extLst>
                  <a:ext uri="{FF2B5EF4-FFF2-40B4-BE49-F238E27FC236}">
                    <a16:creationId xmlns:a16="http://schemas.microsoft.com/office/drawing/2014/main" id="{00000000-0008-0000-0100-0000E4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5" name="直線コネクタ 4324">
                <a:extLst>
                  <a:ext uri="{FF2B5EF4-FFF2-40B4-BE49-F238E27FC236}">
                    <a16:creationId xmlns:a16="http://schemas.microsoft.com/office/drawing/2014/main" id="{00000000-0008-0000-0100-0000E5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6" name="直線コネクタ 4325">
                <a:extLst>
                  <a:ext uri="{FF2B5EF4-FFF2-40B4-BE49-F238E27FC236}">
                    <a16:creationId xmlns:a16="http://schemas.microsoft.com/office/drawing/2014/main" id="{00000000-0008-0000-0100-0000E6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27" name="直線コネクタ 4326">
                <a:extLst>
                  <a:ext uri="{FF2B5EF4-FFF2-40B4-BE49-F238E27FC236}">
                    <a16:creationId xmlns:a16="http://schemas.microsoft.com/office/drawing/2014/main" id="{00000000-0008-0000-0100-0000E7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307" name="グループ化 4306">
              <a:extLst>
                <a:ext uri="{FF2B5EF4-FFF2-40B4-BE49-F238E27FC236}">
                  <a16:creationId xmlns:a16="http://schemas.microsoft.com/office/drawing/2014/main" id="{00000000-0008-0000-0100-0000D3100000}"/>
                </a:ext>
              </a:extLst>
            </xdr:cNvPr>
            <xdr:cNvGrpSpPr/>
          </xdr:nvGrpSpPr>
          <xdr:grpSpPr>
            <a:xfrm>
              <a:off x="5848198" y="61842"/>
              <a:ext cx="721239" cy="1419260"/>
              <a:chOff x="65691" y="61842"/>
              <a:chExt cx="724129" cy="1419260"/>
            </a:xfrm>
          </xdr:grpSpPr>
          <xdr:cxnSp macro="">
            <xdr:nvCxnSpPr>
              <xdr:cNvPr id="4308" name="直線コネクタ 4307">
                <a:extLst>
                  <a:ext uri="{FF2B5EF4-FFF2-40B4-BE49-F238E27FC236}">
                    <a16:creationId xmlns:a16="http://schemas.microsoft.com/office/drawing/2014/main" id="{00000000-0008-0000-0100-0000D4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09" name="直線コネクタ 4308">
                <a:extLst>
                  <a:ext uri="{FF2B5EF4-FFF2-40B4-BE49-F238E27FC236}">
                    <a16:creationId xmlns:a16="http://schemas.microsoft.com/office/drawing/2014/main" id="{00000000-0008-0000-0100-0000D5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0" name="直線コネクタ 4309">
                <a:extLst>
                  <a:ext uri="{FF2B5EF4-FFF2-40B4-BE49-F238E27FC236}">
                    <a16:creationId xmlns:a16="http://schemas.microsoft.com/office/drawing/2014/main" id="{00000000-0008-0000-0100-0000D6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1" name="直線コネクタ 4310">
                <a:extLst>
                  <a:ext uri="{FF2B5EF4-FFF2-40B4-BE49-F238E27FC236}">
                    <a16:creationId xmlns:a16="http://schemas.microsoft.com/office/drawing/2014/main" id="{00000000-0008-0000-0100-0000D7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2" name="直線コネクタ 4311">
                <a:extLst>
                  <a:ext uri="{FF2B5EF4-FFF2-40B4-BE49-F238E27FC236}">
                    <a16:creationId xmlns:a16="http://schemas.microsoft.com/office/drawing/2014/main" id="{00000000-0008-0000-0100-0000D8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3" name="直線コネクタ 4312">
                <a:extLst>
                  <a:ext uri="{FF2B5EF4-FFF2-40B4-BE49-F238E27FC236}">
                    <a16:creationId xmlns:a16="http://schemas.microsoft.com/office/drawing/2014/main" id="{00000000-0008-0000-0100-0000D9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4" name="直線コネクタ 4313">
                <a:extLst>
                  <a:ext uri="{FF2B5EF4-FFF2-40B4-BE49-F238E27FC236}">
                    <a16:creationId xmlns:a16="http://schemas.microsoft.com/office/drawing/2014/main" id="{00000000-0008-0000-0100-0000DA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5" name="直線コネクタ 4314">
                <a:extLst>
                  <a:ext uri="{FF2B5EF4-FFF2-40B4-BE49-F238E27FC236}">
                    <a16:creationId xmlns:a16="http://schemas.microsoft.com/office/drawing/2014/main" id="{00000000-0008-0000-0100-0000DB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6" name="直線コネクタ 4315">
                <a:extLst>
                  <a:ext uri="{FF2B5EF4-FFF2-40B4-BE49-F238E27FC236}">
                    <a16:creationId xmlns:a16="http://schemas.microsoft.com/office/drawing/2014/main" id="{00000000-0008-0000-0100-0000DC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317" name="直線コネクタ 4316">
                <a:extLst>
                  <a:ext uri="{FF2B5EF4-FFF2-40B4-BE49-F238E27FC236}">
                    <a16:creationId xmlns:a16="http://schemas.microsoft.com/office/drawing/2014/main" id="{00000000-0008-0000-0100-0000DD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199" name="グループ化 4198">
            <a:extLst>
              <a:ext uri="{FF2B5EF4-FFF2-40B4-BE49-F238E27FC236}">
                <a16:creationId xmlns:a16="http://schemas.microsoft.com/office/drawing/2014/main" id="{00000000-0008-0000-0100-000067100000}"/>
              </a:ext>
            </a:extLst>
          </xdr:cNvPr>
          <xdr:cNvGrpSpPr/>
        </xdr:nvGrpSpPr>
        <xdr:grpSpPr>
          <a:xfrm>
            <a:off x="73243" y="14866530"/>
            <a:ext cx="6836860" cy="1247199"/>
            <a:chOff x="65691" y="61842"/>
            <a:chExt cx="6503746" cy="1419260"/>
          </a:xfrm>
        </xdr:grpSpPr>
        <xdr:grpSp>
          <xdr:nvGrpSpPr>
            <xdr:cNvPr id="4200" name="グループ化 4199">
              <a:extLst>
                <a:ext uri="{FF2B5EF4-FFF2-40B4-BE49-F238E27FC236}">
                  <a16:creationId xmlns:a16="http://schemas.microsoft.com/office/drawing/2014/main" id="{00000000-0008-0000-0100-000068100000}"/>
                </a:ext>
              </a:extLst>
            </xdr:cNvPr>
            <xdr:cNvGrpSpPr/>
          </xdr:nvGrpSpPr>
          <xdr:grpSpPr>
            <a:xfrm>
              <a:off x="65691" y="61842"/>
              <a:ext cx="724129" cy="1419260"/>
              <a:chOff x="65691" y="61842"/>
              <a:chExt cx="724129" cy="1419260"/>
            </a:xfrm>
          </xdr:grpSpPr>
          <xdr:cxnSp macro="">
            <xdr:nvCxnSpPr>
              <xdr:cNvPr id="4289" name="直線コネクタ 4288">
                <a:extLst>
                  <a:ext uri="{FF2B5EF4-FFF2-40B4-BE49-F238E27FC236}">
                    <a16:creationId xmlns:a16="http://schemas.microsoft.com/office/drawing/2014/main" id="{00000000-0008-0000-0100-0000C1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0" name="直線コネクタ 4289">
                <a:extLst>
                  <a:ext uri="{FF2B5EF4-FFF2-40B4-BE49-F238E27FC236}">
                    <a16:creationId xmlns:a16="http://schemas.microsoft.com/office/drawing/2014/main" id="{00000000-0008-0000-0100-0000C2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1" name="直線コネクタ 4290">
                <a:extLst>
                  <a:ext uri="{FF2B5EF4-FFF2-40B4-BE49-F238E27FC236}">
                    <a16:creationId xmlns:a16="http://schemas.microsoft.com/office/drawing/2014/main" id="{00000000-0008-0000-0100-0000C3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2" name="直線コネクタ 4291">
                <a:extLst>
                  <a:ext uri="{FF2B5EF4-FFF2-40B4-BE49-F238E27FC236}">
                    <a16:creationId xmlns:a16="http://schemas.microsoft.com/office/drawing/2014/main" id="{00000000-0008-0000-0100-0000C4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3" name="直線コネクタ 4292">
                <a:extLst>
                  <a:ext uri="{FF2B5EF4-FFF2-40B4-BE49-F238E27FC236}">
                    <a16:creationId xmlns:a16="http://schemas.microsoft.com/office/drawing/2014/main" id="{00000000-0008-0000-0100-0000C5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4" name="直線コネクタ 4293">
                <a:extLst>
                  <a:ext uri="{FF2B5EF4-FFF2-40B4-BE49-F238E27FC236}">
                    <a16:creationId xmlns:a16="http://schemas.microsoft.com/office/drawing/2014/main" id="{00000000-0008-0000-0100-0000C6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5" name="直線コネクタ 4294">
                <a:extLst>
                  <a:ext uri="{FF2B5EF4-FFF2-40B4-BE49-F238E27FC236}">
                    <a16:creationId xmlns:a16="http://schemas.microsoft.com/office/drawing/2014/main" id="{00000000-0008-0000-0100-0000C7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6" name="直線コネクタ 4295">
                <a:extLst>
                  <a:ext uri="{FF2B5EF4-FFF2-40B4-BE49-F238E27FC236}">
                    <a16:creationId xmlns:a16="http://schemas.microsoft.com/office/drawing/2014/main" id="{00000000-0008-0000-0100-0000C8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7" name="直線コネクタ 4296">
                <a:extLst>
                  <a:ext uri="{FF2B5EF4-FFF2-40B4-BE49-F238E27FC236}">
                    <a16:creationId xmlns:a16="http://schemas.microsoft.com/office/drawing/2014/main" id="{00000000-0008-0000-0100-0000C9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98" name="直線コネクタ 4297">
                <a:extLst>
                  <a:ext uri="{FF2B5EF4-FFF2-40B4-BE49-F238E27FC236}">
                    <a16:creationId xmlns:a16="http://schemas.microsoft.com/office/drawing/2014/main" id="{00000000-0008-0000-0100-0000CA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1" name="グループ化 4200">
              <a:extLst>
                <a:ext uri="{FF2B5EF4-FFF2-40B4-BE49-F238E27FC236}">
                  <a16:creationId xmlns:a16="http://schemas.microsoft.com/office/drawing/2014/main" id="{00000000-0008-0000-0100-000069100000}"/>
                </a:ext>
              </a:extLst>
            </xdr:cNvPr>
            <xdr:cNvGrpSpPr/>
          </xdr:nvGrpSpPr>
          <xdr:grpSpPr>
            <a:xfrm>
              <a:off x="786741" y="61842"/>
              <a:ext cx="724506" cy="1419260"/>
              <a:chOff x="65691" y="61842"/>
              <a:chExt cx="724129" cy="1419260"/>
            </a:xfrm>
          </xdr:grpSpPr>
          <xdr:cxnSp macro="">
            <xdr:nvCxnSpPr>
              <xdr:cNvPr id="4279" name="直線コネクタ 4278">
                <a:extLst>
                  <a:ext uri="{FF2B5EF4-FFF2-40B4-BE49-F238E27FC236}">
                    <a16:creationId xmlns:a16="http://schemas.microsoft.com/office/drawing/2014/main" id="{00000000-0008-0000-0100-0000B7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0" name="直線コネクタ 4279">
                <a:extLst>
                  <a:ext uri="{FF2B5EF4-FFF2-40B4-BE49-F238E27FC236}">
                    <a16:creationId xmlns:a16="http://schemas.microsoft.com/office/drawing/2014/main" id="{00000000-0008-0000-0100-0000B8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1" name="直線コネクタ 4280">
                <a:extLst>
                  <a:ext uri="{FF2B5EF4-FFF2-40B4-BE49-F238E27FC236}">
                    <a16:creationId xmlns:a16="http://schemas.microsoft.com/office/drawing/2014/main" id="{00000000-0008-0000-0100-0000B9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2" name="直線コネクタ 4281">
                <a:extLst>
                  <a:ext uri="{FF2B5EF4-FFF2-40B4-BE49-F238E27FC236}">
                    <a16:creationId xmlns:a16="http://schemas.microsoft.com/office/drawing/2014/main" id="{00000000-0008-0000-0100-0000BA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3" name="直線コネクタ 4282">
                <a:extLst>
                  <a:ext uri="{FF2B5EF4-FFF2-40B4-BE49-F238E27FC236}">
                    <a16:creationId xmlns:a16="http://schemas.microsoft.com/office/drawing/2014/main" id="{00000000-0008-0000-0100-0000BB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4" name="直線コネクタ 4283">
                <a:extLst>
                  <a:ext uri="{FF2B5EF4-FFF2-40B4-BE49-F238E27FC236}">
                    <a16:creationId xmlns:a16="http://schemas.microsoft.com/office/drawing/2014/main" id="{00000000-0008-0000-0100-0000BC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5" name="直線コネクタ 4284">
                <a:extLst>
                  <a:ext uri="{FF2B5EF4-FFF2-40B4-BE49-F238E27FC236}">
                    <a16:creationId xmlns:a16="http://schemas.microsoft.com/office/drawing/2014/main" id="{00000000-0008-0000-0100-0000BD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6" name="直線コネクタ 4285">
                <a:extLst>
                  <a:ext uri="{FF2B5EF4-FFF2-40B4-BE49-F238E27FC236}">
                    <a16:creationId xmlns:a16="http://schemas.microsoft.com/office/drawing/2014/main" id="{00000000-0008-0000-0100-0000BE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7" name="直線コネクタ 4286">
                <a:extLst>
                  <a:ext uri="{FF2B5EF4-FFF2-40B4-BE49-F238E27FC236}">
                    <a16:creationId xmlns:a16="http://schemas.microsoft.com/office/drawing/2014/main" id="{00000000-0008-0000-0100-0000BF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88" name="直線コネクタ 4287">
                <a:extLst>
                  <a:ext uri="{FF2B5EF4-FFF2-40B4-BE49-F238E27FC236}">
                    <a16:creationId xmlns:a16="http://schemas.microsoft.com/office/drawing/2014/main" id="{00000000-0008-0000-0100-0000C0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2" name="グループ化 4201">
              <a:extLst>
                <a:ext uri="{FF2B5EF4-FFF2-40B4-BE49-F238E27FC236}">
                  <a16:creationId xmlns:a16="http://schemas.microsoft.com/office/drawing/2014/main" id="{00000000-0008-0000-0100-00006A100000}"/>
                </a:ext>
              </a:extLst>
            </xdr:cNvPr>
            <xdr:cNvGrpSpPr/>
          </xdr:nvGrpSpPr>
          <xdr:grpSpPr>
            <a:xfrm>
              <a:off x="1508963" y="61842"/>
              <a:ext cx="724504" cy="1419260"/>
              <a:chOff x="65691" y="61842"/>
              <a:chExt cx="724129" cy="1419260"/>
            </a:xfrm>
          </xdr:grpSpPr>
          <xdr:cxnSp macro="">
            <xdr:nvCxnSpPr>
              <xdr:cNvPr id="4269" name="直線コネクタ 4268">
                <a:extLst>
                  <a:ext uri="{FF2B5EF4-FFF2-40B4-BE49-F238E27FC236}">
                    <a16:creationId xmlns:a16="http://schemas.microsoft.com/office/drawing/2014/main" id="{00000000-0008-0000-0100-0000AD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0" name="直線コネクタ 4269">
                <a:extLst>
                  <a:ext uri="{FF2B5EF4-FFF2-40B4-BE49-F238E27FC236}">
                    <a16:creationId xmlns:a16="http://schemas.microsoft.com/office/drawing/2014/main" id="{00000000-0008-0000-0100-0000AE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1" name="直線コネクタ 4270">
                <a:extLst>
                  <a:ext uri="{FF2B5EF4-FFF2-40B4-BE49-F238E27FC236}">
                    <a16:creationId xmlns:a16="http://schemas.microsoft.com/office/drawing/2014/main" id="{00000000-0008-0000-0100-0000AF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2" name="直線コネクタ 4271">
                <a:extLst>
                  <a:ext uri="{FF2B5EF4-FFF2-40B4-BE49-F238E27FC236}">
                    <a16:creationId xmlns:a16="http://schemas.microsoft.com/office/drawing/2014/main" id="{00000000-0008-0000-0100-0000B0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3" name="直線コネクタ 4272">
                <a:extLst>
                  <a:ext uri="{FF2B5EF4-FFF2-40B4-BE49-F238E27FC236}">
                    <a16:creationId xmlns:a16="http://schemas.microsoft.com/office/drawing/2014/main" id="{00000000-0008-0000-0100-0000B1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4" name="直線コネクタ 4273">
                <a:extLst>
                  <a:ext uri="{FF2B5EF4-FFF2-40B4-BE49-F238E27FC236}">
                    <a16:creationId xmlns:a16="http://schemas.microsoft.com/office/drawing/2014/main" id="{00000000-0008-0000-0100-0000B2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5" name="直線コネクタ 4274">
                <a:extLst>
                  <a:ext uri="{FF2B5EF4-FFF2-40B4-BE49-F238E27FC236}">
                    <a16:creationId xmlns:a16="http://schemas.microsoft.com/office/drawing/2014/main" id="{00000000-0008-0000-0100-0000B3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6" name="直線コネクタ 4275">
                <a:extLst>
                  <a:ext uri="{FF2B5EF4-FFF2-40B4-BE49-F238E27FC236}">
                    <a16:creationId xmlns:a16="http://schemas.microsoft.com/office/drawing/2014/main" id="{00000000-0008-0000-0100-0000B4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7" name="直線コネクタ 4276">
                <a:extLst>
                  <a:ext uri="{FF2B5EF4-FFF2-40B4-BE49-F238E27FC236}">
                    <a16:creationId xmlns:a16="http://schemas.microsoft.com/office/drawing/2014/main" id="{00000000-0008-0000-0100-0000B5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78" name="直線コネクタ 4277">
                <a:extLst>
                  <a:ext uri="{FF2B5EF4-FFF2-40B4-BE49-F238E27FC236}">
                    <a16:creationId xmlns:a16="http://schemas.microsoft.com/office/drawing/2014/main" id="{00000000-0008-0000-0100-0000B6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3" name="グループ化 4202">
              <a:extLst>
                <a:ext uri="{FF2B5EF4-FFF2-40B4-BE49-F238E27FC236}">
                  <a16:creationId xmlns:a16="http://schemas.microsoft.com/office/drawing/2014/main" id="{00000000-0008-0000-0100-00006B100000}"/>
                </a:ext>
              </a:extLst>
            </xdr:cNvPr>
            <xdr:cNvGrpSpPr/>
          </xdr:nvGrpSpPr>
          <xdr:grpSpPr>
            <a:xfrm>
              <a:off x="2233477" y="61842"/>
              <a:ext cx="724129" cy="1419260"/>
              <a:chOff x="65691" y="61842"/>
              <a:chExt cx="724129" cy="1419260"/>
            </a:xfrm>
          </xdr:grpSpPr>
          <xdr:cxnSp macro="">
            <xdr:nvCxnSpPr>
              <xdr:cNvPr id="4259" name="直線コネクタ 4258">
                <a:extLst>
                  <a:ext uri="{FF2B5EF4-FFF2-40B4-BE49-F238E27FC236}">
                    <a16:creationId xmlns:a16="http://schemas.microsoft.com/office/drawing/2014/main" id="{00000000-0008-0000-0100-0000A3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0" name="直線コネクタ 4259">
                <a:extLst>
                  <a:ext uri="{FF2B5EF4-FFF2-40B4-BE49-F238E27FC236}">
                    <a16:creationId xmlns:a16="http://schemas.microsoft.com/office/drawing/2014/main" id="{00000000-0008-0000-0100-0000A4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1" name="直線コネクタ 4260">
                <a:extLst>
                  <a:ext uri="{FF2B5EF4-FFF2-40B4-BE49-F238E27FC236}">
                    <a16:creationId xmlns:a16="http://schemas.microsoft.com/office/drawing/2014/main" id="{00000000-0008-0000-0100-0000A5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2" name="直線コネクタ 4261">
                <a:extLst>
                  <a:ext uri="{FF2B5EF4-FFF2-40B4-BE49-F238E27FC236}">
                    <a16:creationId xmlns:a16="http://schemas.microsoft.com/office/drawing/2014/main" id="{00000000-0008-0000-0100-0000A6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3" name="直線コネクタ 4262">
                <a:extLst>
                  <a:ext uri="{FF2B5EF4-FFF2-40B4-BE49-F238E27FC236}">
                    <a16:creationId xmlns:a16="http://schemas.microsoft.com/office/drawing/2014/main" id="{00000000-0008-0000-0100-0000A7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4" name="直線コネクタ 4263">
                <a:extLst>
                  <a:ext uri="{FF2B5EF4-FFF2-40B4-BE49-F238E27FC236}">
                    <a16:creationId xmlns:a16="http://schemas.microsoft.com/office/drawing/2014/main" id="{00000000-0008-0000-0100-0000A8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5" name="直線コネクタ 4264">
                <a:extLst>
                  <a:ext uri="{FF2B5EF4-FFF2-40B4-BE49-F238E27FC236}">
                    <a16:creationId xmlns:a16="http://schemas.microsoft.com/office/drawing/2014/main" id="{00000000-0008-0000-0100-0000A9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6" name="直線コネクタ 4265">
                <a:extLst>
                  <a:ext uri="{FF2B5EF4-FFF2-40B4-BE49-F238E27FC236}">
                    <a16:creationId xmlns:a16="http://schemas.microsoft.com/office/drawing/2014/main" id="{00000000-0008-0000-0100-0000AA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7" name="直線コネクタ 4266">
                <a:extLst>
                  <a:ext uri="{FF2B5EF4-FFF2-40B4-BE49-F238E27FC236}">
                    <a16:creationId xmlns:a16="http://schemas.microsoft.com/office/drawing/2014/main" id="{00000000-0008-0000-0100-0000AB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68" name="直線コネクタ 4267">
                <a:extLst>
                  <a:ext uri="{FF2B5EF4-FFF2-40B4-BE49-F238E27FC236}">
                    <a16:creationId xmlns:a16="http://schemas.microsoft.com/office/drawing/2014/main" id="{00000000-0008-0000-0100-0000AC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4" name="グループ化 4203">
              <a:extLst>
                <a:ext uri="{FF2B5EF4-FFF2-40B4-BE49-F238E27FC236}">
                  <a16:creationId xmlns:a16="http://schemas.microsoft.com/office/drawing/2014/main" id="{00000000-0008-0000-0100-00006C100000}"/>
                </a:ext>
              </a:extLst>
            </xdr:cNvPr>
            <xdr:cNvGrpSpPr/>
          </xdr:nvGrpSpPr>
          <xdr:grpSpPr>
            <a:xfrm>
              <a:off x="2954530" y="61842"/>
              <a:ext cx="724504" cy="1419260"/>
              <a:chOff x="65691" y="61842"/>
              <a:chExt cx="724129" cy="1419260"/>
            </a:xfrm>
          </xdr:grpSpPr>
          <xdr:cxnSp macro="">
            <xdr:nvCxnSpPr>
              <xdr:cNvPr id="4249" name="直線コネクタ 4248">
                <a:extLst>
                  <a:ext uri="{FF2B5EF4-FFF2-40B4-BE49-F238E27FC236}">
                    <a16:creationId xmlns:a16="http://schemas.microsoft.com/office/drawing/2014/main" id="{00000000-0008-0000-0100-000099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0" name="直線コネクタ 4249">
                <a:extLst>
                  <a:ext uri="{FF2B5EF4-FFF2-40B4-BE49-F238E27FC236}">
                    <a16:creationId xmlns:a16="http://schemas.microsoft.com/office/drawing/2014/main" id="{00000000-0008-0000-0100-00009A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1" name="直線コネクタ 4250">
                <a:extLst>
                  <a:ext uri="{FF2B5EF4-FFF2-40B4-BE49-F238E27FC236}">
                    <a16:creationId xmlns:a16="http://schemas.microsoft.com/office/drawing/2014/main" id="{00000000-0008-0000-0100-00009B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2" name="直線コネクタ 4251">
                <a:extLst>
                  <a:ext uri="{FF2B5EF4-FFF2-40B4-BE49-F238E27FC236}">
                    <a16:creationId xmlns:a16="http://schemas.microsoft.com/office/drawing/2014/main" id="{00000000-0008-0000-0100-00009C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3" name="直線コネクタ 4252">
                <a:extLst>
                  <a:ext uri="{FF2B5EF4-FFF2-40B4-BE49-F238E27FC236}">
                    <a16:creationId xmlns:a16="http://schemas.microsoft.com/office/drawing/2014/main" id="{00000000-0008-0000-0100-00009D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4" name="直線コネクタ 4253">
                <a:extLst>
                  <a:ext uri="{FF2B5EF4-FFF2-40B4-BE49-F238E27FC236}">
                    <a16:creationId xmlns:a16="http://schemas.microsoft.com/office/drawing/2014/main" id="{00000000-0008-0000-0100-00009E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5" name="直線コネクタ 4254">
                <a:extLst>
                  <a:ext uri="{FF2B5EF4-FFF2-40B4-BE49-F238E27FC236}">
                    <a16:creationId xmlns:a16="http://schemas.microsoft.com/office/drawing/2014/main" id="{00000000-0008-0000-0100-00009F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6" name="直線コネクタ 4255">
                <a:extLst>
                  <a:ext uri="{FF2B5EF4-FFF2-40B4-BE49-F238E27FC236}">
                    <a16:creationId xmlns:a16="http://schemas.microsoft.com/office/drawing/2014/main" id="{00000000-0008-0000-0100-0000A0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7" name="直線コネクタ 4256">
                <a:extLst>
                  <a:ext uri="{FF2B5EF4-FFF2-40B4-BE49-F238E27FC236}">
                    <a16:creationId xmlns:a16="http://schemas.microsoft.com/office/drawing/2014/main" id="{00000000-0008-0000-0100-0000A1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58" name="直線コネクタ 4257">
                <a:extLst>
                  <a:ext uri="{FF2B5EF4-FFF2-40B4-BE49-F238E27FC236}">
                    <a16:creationId xmlns:a16="http://schemas.microsoft.com/office/drawing/2014/main" id="{00000000-0008-0000-0100-0000A2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5" name="グループ化 4204">
              <a:extLst>
                <a:ext uri="{FF2B5EF4-FFF2-40B4-BE49-F238E27FC236}">
                  <a16:creationId xmlns:a16="http://schemas.microsoft.com/office/drawing/2014/main" id="{00000000-0008-0000-0100-00006D100000}"/>
                </a:ext>
              </a:extLst>
            </xdr:cNvPr>
            <xdr:cNvGrpSpPr/>
          </xdr:nvGrpSpPr>
          <xdr:grpSpPr>
            <a:xfrm>
              <a:off x="3676750" y="61842"/>
              <a:ext cx="725145" cy="1419260"/>
              <a:chOff x="65691" y="61842"/>
              <a:chExt cx="724129" cy="1419260"/>
            </a:xfrm>
          </xdr:grpSpPr>
          <xdr:cxnSp macro="">
            <xdr:nvCxnSpPr>
              <xdr:cNvPr id="4239" name="直線コネクタ 4238">
                <a:extLst>
                  <a:ext uri="{FF2B5EF4-FFF2-40B4-BE49-F238E27FC236}">
                    <a16:creationId xmlns:a16="http://schemas.microsoft.com/office/drawing/2014/main" id="{00000000-0008-0000-0100-00008F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0" name="直線コネクタ 4239">
                <a:extLst>
                  <a:ext uri="{FF2B5EF4-FFF2-40B4-BE49-F238E27FC236}">
                    <a16:creationId xmlns:a16="http://schemas.microsoft.com/office/drawing/2014/main" id="{00000000-0008-0000-0100-000090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1" name="直線コネクタ 4240">
                <a:extLst>
                  <a:ext uri="{FF2B5EF4-FFF2-40B4-BE49-F238E27FC236}">
                    <a16:creationId xmlns:a16="http://schemas.microsoft.com/office/drawing/2014/main" id="{00000000-0008-0000-0100-000091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2" name="直線コネクタ 4241">
                <a:extLst>
                  <a:ext uri="{FF2B5EF4-FFF2-40B4-BE49-F238E27FC236}">
                    <a16:creationId xmlns:a16="http://schemas.microsoft.com/office/drawing/2014/main" id="{00000000-0008-0000-0100-000092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3" name="直線コネクタ 4242">
                <a:extLst>
                  <a:ext uri="{FF2B5EF4-FFF2-40B4-BE49-F238E27FC236}">
                    <a16:creationId xmlns:a16="http://schemas.microsoft.com/office/drawing/2014/main" id="{00000000-0008-0000-0100-000093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4" name="直線コネクタ 4243">
                <a:extLst>
                  <a:ext uri="{FF2B5EF4-FFF2-40B4-BE49-F238E27FC236}">
                    <a16:creationId xmlns:a16="http://schemas.microsoft.com/office/drawing/2014/main" id="{00000000-0008-0000-0100-000094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5" name="直線コネクタ 4244">
                <a:extLst>
                  <a:ext uri="{FF2B5EF4-FFF2-40B4-BE49-F238E27FC236}">
                    <a16:creationId xmlns:a16="http://schemas.microsoft.com/office/drawing/2014/main" id="{00000000-0008-0000-0100-000095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6" name="直線コネクタ 4245">
                <a:extLst>
                  <a:ext uri="{FF2B5EF4-FFF2-40B4-BE49-F238E27FC236}">
                    <a16:creationId xmlns:a16="http://schemas.microsoft.com/office/drawing/2014/main" id="{00000000-0008-0000-0100-000096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7" name="直線コネクタ 4246">
                <a:extLst>
                  <a:ext uri="{FF2B5EF4-FFF2-40B4-BE49-F238E27FC236}">
                    <a16:creationId xmlns:a16="http://schemas.microsoft.com/office/drawing/2014/main" id="{00000000-0008-0000-0100-000097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48" name="直線コネクタ 4247">
                <a:extLst>
                  <a:ext uri="{FF2B5EF4-FFF2-40B4-BE49-F238E27FC236}">
                    <a16:creationId xmlns:a16="http://schemas.microsoft.com/office/drawing/2014/main" id="{00000000-0008-0000-0100-000098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6" name="グループ化 4205">
              <a:extLst>
                <a:ext uri="{FF2B5EF4-FFF2-40B4-BE49-F238E27FC236}">
                  <a16:creationId xmlns:a16="http://schemas.microsoft.com/office/drawing/2014/main" id="{00000000-0008-0000-0100-00006E100000}"/>
                </a:ext>
              </a:extLst>
            </xdr:cNvPr>
            <xdr:cNvGrpSpPr/>
          </xdr:nvGrpSpPr>
          <xdr:grpSpPr>
            <a:xfrm>
              <a:off x="4399346" y="61842"/>
              <a:ext cx="724504" cy="1419260"/>
              <a:chOff x="65691" y="61842"/>
              <a:chExt cx="724129" cy="1419260"/>
            </a:xfrm>
          </xdr:grpSpPr>
          <xdr:cxnSp macro="">
            <xdr:nvCxnSpPr>
              <xdr:cNvPr id="4229" name="直線コネクタ 4228">
                <a:extLst>
                  <a:ext uri="{FF2B5EF4-FFF2-40B4-BE49-F238E27FC236}">
                    <a16:creationId xmlns:a16="http://schemas.microsoft.com/office/drawing/2014/main" id="{00000000-0008-0000-0100-000085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0" name="直線コネクタ 4229">
                <a:extLst>
                  <a:ext uri="{FF2B5EF4-FFF2-40B4-BE49-F238E27FC236}">
                    <a16:creationId xmlns:a16="http://schemas.microsoft.com/office/drawing/2014/main" id="{00000000-0008-0000-0100-000086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1" name="直線コネクタ 4230">
                <a:extLst>
                  <a:ext uri="{FF2B5EF4-FFF2-40B4-BE49-F238E27FC236}">
                    <a16:creationId xmlns:a16="http://schemas.microsoft.com/office/drawing/2014/main" id="{00000000-0008-0000-0100-000087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2" name="直線コネクタ 4231">
                <a:extLst>
                  <a:ext uri="{FF2B5EF4-FFF2-40B4-BE49-F238E27FC236}">
                    <a16:creationId xmlns:a16="http://schemas.microsoft.com/office/drawing/2014/main" id="{00000000-0008-0000-0100-000088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3" name="直線コネクタ 4232">
                <a:extLst>
                  <a:ext uri="{FF2B5EF4-FFF2-40B4-BE49-F238E27FC236}">
                    <a16:creationId xmlns:a16="http://schemas.microsoft.com/office/drawing/2014/main" id="{00000000-0008-0000-0100-000089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4" name="直線コネクタ 4233">
                <a:extLst>
                  <a:ext uri="{FF2B5EF4-FFF2-40B4-BE49-F238E27FC236}">
                    <a16:creationId xmlns:a16="http://schemas.microsoft.com/office/drawing/2014/main" id="{00000000-0008-0000-0100-00008A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5" name="直線コネクタ 4234">
                <a:extLst>
                  <a:ext uri="{FF2B5EF4-FFF2-40B4-BE49-F238E27FC236}">
                    <a16:creationId xmlns:a16="http://schemas.microsoft.com/office/drawing/2014/main" id="{00000000-0008-0000-0100-00008B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6" name="直線コネクタ 4235">
                <a:extLst>
                  <a:ext uri="{FF2B5EF4-FFF2-40B4-BE49-F238E27FC236}">
                    <a16:creationId xmlns:a16="http://schemas.microsoft.com/office/drawing/2014/main" id="{00000000-0008-0000-0100-00008C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7" name="直線コネクタ 4236">
                <a:extLst>
                  <a:ext uri="{FF2B5EF4-FFF2-40B4-BE49-F238E27FC236}">
                    <a16:creationId xmlns:a16="http://schemas.microsoft.com/office/drawing/2014/main" id="{00000000-0008-0000-0100-00008D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38" name="直線コネクタ 4237">
                <a:extLst>
                  <a:ext uri="{FF2B5EF4-FFF2-40B4-BE49-F238E27FC236}">
                    <a16:creationId xmlns:a16="http://schemas.microsoft.com/office/drawing/2014/main" id="{00000000-0008-0000-0100-00008E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7" name="グループ化 4206">
              <a:extLst>
                <a:ext uri="{FF2B5EF4-FFF2-40B4-BE49-F238E27FC236}">
                  <a16:creationId xmlns:a16="http://schemas.microsoft.com/office/drawing/2014/main" id="{00000000-0008-0000-0100-00006F100000}"/>
                </a:ext>
              </a:extLst>
            </xdr:cNvPr>
            <xdr:cNvGrpSpPr/>
          </xdr:nvGrpSpPr>
          <xdr:grpSpPr>
            <a:xfrm>
              <a:off x="5125140" y="61842"/>
              <a:ext cx="721240" cy="1419260"/>
              <a:chOff x="65691" y="61842"/>
              <a:chExt cx="724129" cy="1419260"/>
            </a:xfrm>
          </xdr:grpSpPr>
          <xdr:cxnSp macro="">
            <xdr:nvCxnSpPr>
              <xdr:cNvPr id="4219" name="直線コネクタ 4218">
                <a:extLst>
                  <a:ext uri="{FF2B5EF4-FFF2-40B4-BE49-F238E27FC236}">
                    <a16:creationId xmlns:a16="http://schemas.microsoft.com/office/drawing/2014/main" id="{00000000-0008-0000-0100-00007B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0" name="直線コネクタ 4219">
                <a:extLst>
                  <a:ext uri="{FF2B5EF4-FFF2-40B4-BE49-F238E27FC236}">
                    <a16:creationId xmlns:a16="http://schemas.microsoft.com/office/drawing/2014/main" id="{00000000-0008-0000-0100-00007C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1" name="直線コネクタ 4220">
                <a:extLst>
                  <a:ext uri="{FF2B5EF4-FFF2-40B4-BE49-F238E27FC236}">
                    <a16:creationId xmlns:a16="http://schemas.microsoft.com/office/drawing/2014/main" id="{00000000-0008-0000-0100-00007D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2" name="直線コネクタ 4221">
                <a:extLst>
                  <a:ext uri="{FF2B5EF4-FFF2-40B4-BE49-F238E27FC236}">
                    <a16:creationId xmlns:a16="http://schemas.microsoft.com/office/drawing/2014/main" id="{00000000-0008-0000-0100-00007E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3" name="直線コネクタ 4222">
                <a:extLst>
                  <a:ext uri="{FF2B5EF4-FFF2-40B4-BE49-F238E27FC236}">
                    <a16:creationId xmlns:a16="http://schemas.microsoft.com/office/drawing/2014/main" id="{00000000-0008-0000-0100-00007F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4" name="直線コネクタ 4223">
                <a:extLst>
                  <a:ext uri="{FF2B5EF4-FFF2-40B4-BE49-F238E27FC236}">
                    <a16:creationId xmlns:a16="http://schemas.microsoft.com/office/drawing/2014/main" id="{00000000-0008-0000-0100-000080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5" name="直線コネクタ 4224">
                <a:extLst>
                  <a:ext uri="{FF2B5EF4-FFF2-40B4-BE49-F238E27FC236}">
                    <a16:creationId xmlns:a16="http://schemas.microsoft.com/office/drawing/2014/main" id="{00000000-0008-0000-0100-000081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6" name="直線コネクタ 4225">
                <a:extLst>
                  <a:ext uri="{FF2B5EF4-FFF2-40B4-BE49-F238E27FC236}">
                    <a16:creationId xmlns:a16="http://schemas.microsoft.com/office/drawing/2014/main" id="{00000000-0008-0000-0100-000082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7" name="直線コネクタ 4226">
                <a:extLst>
                  <a:ext uri="{FF2B5EF4-FFF2-40B4-BE49-F238E27FC236}">
                    <a16:creationId xmlns:a16="http://schemas.microsoft.com/office/drawing/2014/main" id="{00000000-0008-0000-0100-000083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28" name="直線コネクタ 4227">
                <a:extLst>
                  <a:ext uri="{FF2B5EF4-FFF2-40B4-BE49-F238E27FC236}">
                    <a16:creationId xmlns:a16="http://schemas.microsoft.com/office/drawing/2014/main" id="{00000000-0008-0000-0100-000084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208" name="グループ化 4207">
              <a:extLst>
                <a:ext uri="{FF2B5EF4-FFF2-40B4-BE49-F238E27FC236}">
                  <a16:creationId xmlns:a16="http://schemas.microsoft.com/office/drawing/2014/main" id="{00000000-0008-0000-0100-000070100000}"/>
                </a:ext>
              </a:extLst>
            </xdr:cNvPr>
            <xdr:cNvGrpSpPr/>
          </xdr:nvGrpSpPr>
          <xdr:grpSpPr>
            <a:xfrm>
              <a:off x="5848198" y="61842"/>
              <a:ext cx="721239" cy="1419260"/>
              <a:chOff x="65691" y="61842"/>
              <a:chExt cx="724129" cy="1419260"/>
            </a:xfrm>
          </xdr:grpSpPr>
          <xdr:cxnSp macro="">
            <xdr:nvCxnSpPr>
              <xdr:cNvPr id="4209" name="直線コネクタ 4208">
                <a:extLst>
                  <a:ext uri="{FF2B5EF4-FFF2-40B4-BE49-F238E27FC236}">
                    <a16:creationId xmlns:a16="http://schemas.microsoft.com/office/drawing/2014/main" id="{00000000-0008-0000-0100-00007110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0" name="直線コネクタ 4209">
                <a:extLst>
                  <a:ext uri="{FF2B5EF4-FFF2-40B4-BE49-F238E27FC236}">
                    <a16:creationId xmlns:a16="http://schemas.microsoft.com/office/drawing/2014/main" id="{00000000-0008-0000-0100-00007210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1" name="直線コネクタ 4210">
                <a:extLst>
                  <a:ext uri="{FF2B5EF4-FFF2-40B4-BE49-F238E27FC236}">
                    <a16:creationId xmlns:a16="http://schemas.microsoft.com/office/drawing/2014/main" id="{00000000-0008-0000-0100-00007310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2" name="直線コネクタ 4211">
                <a:extLst>
                  <a:ext uri="{FF2B5EF4-FFF2-40B4-BE49-F238E27FC236}">
                    <a16:creationId xmlns:a16="http://schemas.microsoft.com/office/drawing/2014/main" id="{00000000-0008-0000-0100-00007410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3" name="直線コネクタ 4212">
                <a:extLst>
                  <a:ext uri="{FF2B5EF4-FFF2-40B4-BE49-F238E27FC236}">
                    <a16:creationId xmlns:a16="http://schemas.microsoft.com/office/drawing/2014/main" id="{00000000-0008-0000-0100-00007510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4" name="直線コネクタ 4213">
                <a:extLst>
                  <a:ext uri="{FF2B5EF4-FFF2-40B4-BE49-F238E27FC236}">
                    <a16:creationId xmlns:a16="http://schemas.microsoft.com/office/drawing/2014/main" id="{00000000-0008-0000-0100-00007610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5" name="直線コネクタ 4214">
                <a:extLst>
                  <a:ext uri="{FF2B5EF4-FFF2-40B4-BE49-F238E27FC236}">
                    <a16:creationId xmlns:a16="http://schemas.microsoft.com/office/drawing/2014/main" id="{00000000-0008-0000-0100-00007710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6" name="直線コネクタ 4215">
                <a:extLst>
                  <a:ext uri="{FF2B5EF4-FFF2-40B4-BE49-F238E27FC236}">
                    <a16:creationId xmlns:a16="http://schemas.microsoft.com/office/drawing/2014/main" id="{00000000-0008-0000-0100-00007810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7" name="直線コネクタ 4216">
                <a:extLst>
                  <a:ext uri="{FF2B5EF4-FFF2-40B4-BE49-F238E27FC236}">
                    <a16:creationId xmlns:a16="http://schemas.microsoft.com/office/drawing/2014/main" id="{00000000-0008-0000-0100-00007910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218" name="直線コネクタ 4217">
                <a:extLst>
                  <a:ext uri="{FF2B5EF4-FFF2-40B4-BE49-F238E27FC236}">
                    <a16:creationId xmlns:a16="http://schemas.microsoft.com/office/drawing/2014/main" id="{00000000-0008-0000-0100-00007A10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xdr:col>
      <xdr:colOff>10027</xdr:colOff>
      <xdr:row>350</xdr:row>
      <xdr:rowOff>5014</xdr:rowOff>
    </xdr:from>
    <xdr:to>
      <xdr:col>99</xdr:col>
      <xdr:colOff>57760</xdr:colOff>
      <xdr:row>494</xdr:row>
      <xdr:rowOff>6074</xdr:rowOff>
    </xdr:to>
    <xdr:grpSp>
      <xdr:nvGrpSpPr>
        <xdr:cNvPr id="4794" name="グループ化 4793">
          <a:extLst>
            <a:ext uri="{FF2B5EF4-FFF2-40B4-BE49-F238E27FC236}">
              <a16:creationId xmlns:a16="http://schemas.microsoft.com/office/drawing/2014/main" id="{00000000-0008-0000-0100-0000BA120000}"/>
            </a:ext>
          </a:extLst>
        </xdr:cNvPr>
        <xdr:cNvGrpSpPr/>
      </xdr:nvGrpSpPr>
      <xdr:grpSpPr>
        <a:xfrm>
          <a:off x="79480" y="20840952"/>
          <a:ext cx="6854139" cy="8573560"/>
          <a:chOff x="72589" y="8631215"/>
          <a:chExt cx="6840562" cy="7482514"/>
        </a:xfrm>
      </xdr:grpSpPr>
      <xdr:grpSp>
        <xdr:nvGrpSpPr>
          <xdr:cNvPr id="4795" name="グループ化 4794">
            <a:extLst>
              <a:ext uri="{FF2B5EF4-FFF2-40B4-BE49-F238E27FC236}">
                <a16:creationId xmlns:a16="http://schemas.microsoft.com/office/drawing/2014/main" id="{00000000-0008-0000-0100-0000BB120000}"/>
              </a:ext>
            </a:extLst>
          </xdr:cNvPr>
          <xdr:cNvGrpSpPr/>
        </xdr:nvGrpSpPr>
        <xdr:grpSpPr>
          <a:xfrm>
            <a:off x="74830" y="8631215"/>
            <a:ext cx="6838269" cy="1247199"/>
            <a:chOff x="65691" y="61842"/>
            <a:chExt cx="6503746" cy="1419260"/>
          </a:xfrm>
        </xdr:grpSpPr>
        <xdr:grpSp>
          <xdr:nvGrpSpPr>
            <xdr:cNvPr id="5296" name="グループ化 5295">
              <a:extLst>
                <a:ext uri="{FF2B5EF4-FFF2-40B4-BE49-F238E27FC236}">
                  <a16:creationId xmlns:a16="http://schemas.microsoft.com/office/drawing/2014/main" id="{00000000-0008-0000-0100-0000B0140000}"/>
                </a:ext>
              </a:extLst>
            </xdr:cNvPr>
            <xdr:cNvGrpSpPr/>
          </xdr:nvGrpSpPr>
          <xdr:grpSpPr>
            <a:xfrm>
              <a:off x="65691" y="61842"/>
              <a:ext cx="724129" cy="1419260"/>
              <a:chOff x="65691" y="61842"/>
              <a:chExt cx="724129" cy="1419260"/>
            </a:xfrm>
          </xdr:grpSpPr>
          <xdr:cxnSp macro="">
            <xdr:nvCxnSpPr>
              <xdr:cNvPr id="5385" name="直線コネクタ 5384">
                <a:extLst>
                  <a:ext uri="{FF2B5EF4-FFF2-40B4-BE49-F238E27FC236}">
                    <a16:creationId xmlns:a16="http://schemas.microsoft.com/office/drawing/2014/main" id="{00000000-0008-0000-0100-000009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6" name="直線コネクタ 5385">
                <a:extLst>
                  <a:ext uri="{FF2B5EF4-FFF2-40B4-BE49-F238E27FC236}">
                    <a16:creationId xmlns:a16="http://schemas.microsoft.com/office/drawing/2014/main" id="{00000000-0008-0000-0100-00000A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7" name="直線コネクタ 5386">
                <a:extLst>
                  <a:ext uri="{FF2B5EF4-FFF2-40B4-BE49-F238E27FC236}">
                    <a16:creationId xmlns:a16="http://schemas.microsoft.com/office/drawing/2014/main" id="{00000000-0008-0000-0100-00000B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8" name="直線コネクタ 5387">
                <a:extLst>
                  <a:ext uri="{FF2B5EF4-FFF2-40B4-BE49-F238E27FC236}">
                    <a16:creationId xmlns:a16="http://schemas.microsoft.com/office/drawing/2014/main" id="{00000000-0008-0000-0100-00000C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9" name="直線コネクタ 5388">
                <a:extLst>
                  <a:ext uri="{FF2B5EF4-FFF2-40B4-BE49-F238E27FC236}">
                    <a16:creationId xmlns:a16="http://schemas.microsoft.com/office/drawing/2014/main" id="{00000000-0008-0000-0100-00000D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90" name="直線コネクタ 5389">
                <a:extLst>
                  <a:ext uri="{FF2B5EF4-FFF2-40B4-BE49-F238E27FC236}">
                    <a16:creationId xmlns:a16="http://schemas.microsoft.com/office/drawing/2014/main" id="{00000000-0008-0000-0100-00000E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91" name="直線コネクタ 5390">
                <a:extLst>
                  <a:ext uri="{FF2B5EF4-FFF2-40B4-BE49-F238E27FC236}">
                    <a16:creationId xmlns:a16="http://schemas.microsoft.com/office/drawing/2014/main" id="{00000000-0008-0000-0100-00000F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92" name="直線コネクタ 5391">
                <a:extLst>
                  <a:ext uri="{FF2B5EF4-FFF2-40B4-BE49-F238E27FC236}">
                    <a16:creationId xmlns:a16="http://schemas.microsoft.com/office/drawing/2014/main" id="{00000000-0008-0000-0100-000010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93" name="直線コネクタ 5392">
                <a:extLst>
                  <a:ext uri="{FF2B5EF4-FFF2-40B4-BE49-F238E27FC236}">
                    <a16:creationId xmlns:a16="http://schemas.microsoft.com/office/drawing/2014/main" id="{00000000-0008-0000-0100-000011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94" name="直線コネクタ 5393">
                <a:extLst>
                  <a:ext uri="{FF2B5EF4-FFF2-40B4-BE49-F238E27FC236}">
                    <a16:creationId xmlns:a16="http://schemas.microsoft.com/office/drawing/2014/main" id="{00000000-0008-0000-0100-000012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97" name="グループ化 5296">
              <a:extLst>
                <a:ext uri="{FF2B5EF4-FFF2-40B4-BE49-F238E27FC236}">
                  <a16:creationId xmlns:a16="http://schemas.microsoft.com/office/drawing/2014/main" id="{00000000-0008-0000-0100-0000B1140000}"/>
                </a:ext>
              </a:extLst>
            </xdr:cNvPr>
            <xdr:cNvGrpSpPr/>
          </xdr:nvGrpSpPr>
          <xdr:grpSpPr>
            <a:xfrm>
              <a:off x="786741" y="61842"/>
              <a:ext cx="724506" cy="1419260"/>
              <a:chOff x="65691" y="61842"/>
              <a:chExt cx="724129" cy="1419260"/>
            </a:xfrm>
          </xdr:grpSpPr>
          <xdr:cxnSp macro="">
            <xdr:nvCxnSpPr>
              <xdr:cNvPr id="5375" name="直線コネクタ 5374">
                <a:extLst>
                  <a:ext uri="{FF2B5EF4-FFF2-40B4-BE49-F238E27FC236}">
                    <a16:creationId xmlns:a16="http://schemas.microsoft.com/office/drawing/2014/main" id="{00000000-0008-0000-0100-0000FF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6" name="直線コネクタ 5375">
                <a:extLst>
                  <a:ext uri="{FF2B5EF4-FFF2-40B4-BE49-F238E27FC236}">
                    <a16:creationId xmlns:a16="http://schemas.microsoft.com/office/drawing/2014/main" id="{00000000-0008-0000-0100-000000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7" name="直線コネクタ 5376">
                <a:extLst>
                  <a:ext uri="{FF2B5EF4-FFF2-40B4-BE49-F238E27FC236}">
                    <a16:creationId xmlns:a16="http://schemas.microsoft.com/office/drawing/2014/main" id="{00000000-0008-0000-0100-000001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8" name="直線コネクタ 5377">
                <a:extLst>
                  <a:ext uri="{FF2B5EF4-FFF2-40B4-BE49-F238E27FC236}">
                    <a16:creationId xmlns:a16="http://schemas.microsoft.com/office/drawing/2014/main" id="{00000000-0008-0000-0100-000002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9" name="直線コネクタ 5378">
                <a:extLst>
                  <a:ext uri="{FF2B5EF4-FFF2-40B4-BE49-F238E27FC236}">
                    <a16:creationId xmlns:a16="http://schemas.microsoft.com/office/drawing/2014/main" id="{00000000-0008-0000-0100-000003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0" name="直線コネクタ 5379">
                <a:extLst>
                  <a:ext uri="{FF2B5EF4-FFF2-40B4-BE49-F238E27FC236}">
                    <a16:creationId xmlns:a16="http://schemas.microsoft.com/office/drawing/2014/main" id="{00000000-0008-0000-0100-000004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1" name="直線コネクタ 5380">
                <a:extLst>
                  <a:ext uri="{FF2B5EF4-FFF2-40B4-BE49-F238E27FC236}">
                    <a16:creationId xmlns:a16="http://schemas.microsoft.com/office/drawing/2014/main" id="{00000000-0008-0000-0100-000005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2" name="直線コネクタ 5381">
                <a:extLst>
                  <a:ext uri="{FF2B5EF4-FFF2-40B4-BE49-F238E27FC236}">
                    <a16:creationId xmlns:a16="http://schemas.microsoft.com/office/drawing/2014/main" id="{00000000-0008-0000-0100-000006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3" name="直線コネクタ 5382">
                <a:extLst>
                  <a:ext uri="{FF2B5EF4-FFF2-40B4-BE49-F238E27FC236}">
                    <a16:creationId xmlns:a16="http://schemas.microsoft.com/office/drawing/2014/main" id="{00000000-0008-0000-0100-000007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84" name="直線コネクタ 5383">
                <a:extLst>
                  <a:ext uri="{FF2B5EF4-FFF2-40B4-BE49-F238E27FC236}">
                    <a16:creationId xmlns:a16="http://schemas.microsoft.com/office/drawing/2014/main" id="{00000000-0008-0000-0100-000008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98" name="グループ化 5297">
              <a:extLst>
                <a:ext uri="{FF2B5EF4-FFF2-40B4-BE49-F238E27FC236}">
                  <a16:creationId xmlns:a16="http://schemas.microsoft.com/office/drawing/2014/main" id="{00000000-0008-0000-0100-0000B2140000}"/>
                </a:ext>
              </a:extLst>
            </xdr:cNvPr>
            <xdr:cNvGrpSpPr/>
          </xdr:nvGrpSpPr>
          <xdr:grpSpPr>
            <a:xfrm>
              <a:off x="1508963" y="61842"/>
              <a:ext cx="724504" cy="1419260"/>
              <a:chOff x="65691" y="61842"/>
              <a:chExt cx="724129" cy="1419260"/>
            </a:xfrm>
          </xdr:grpSpPr>
          <xdr:cxnSp macro="">
            <xdr:nvCxnSpPr>
              <xdr:cNvPr id="5365" name="直線コネクタ 5364">
                <a:extLst>
                  <a:ext uri="{FF2B5EF4-FFF2-40B4-BE49-F238E27FC236}">
                    <a16:creationId xmlns:a16="http://schemas.microsoft.com/office/drawing/2014/main" id="{00000000-0008-0000-0100-0000F5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6" name="直線コネクタ 5365">
                <a:extLst>
                  <a:ext uri="{FF2B5EF4-FFF2-40B4-BE49-F238E27FC236}">
                    <a16:creationId xmlns:a16="http://schemas.microsoft.com/office/drawing/2014/main" id="{00000000-0008-0000-0100-0000F6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7" name="直線コネクタ 5366">
                <a:extLst>
                  <a:ext uri="{FF2B5EF4-FFF2-40B4-BE49-F238E27FC236}">
                    <a16:creationId xmlns:a16="http://schemas.microsoft.com/office/drawing/2014/main" id="{00000000-0008-0000-0100-0000F7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8" name="直線コネクタ 5367">
                <a:extLst>
                  <a:ext uri="{FF2B5EF4-FFF2-40B4-BE49-F238E27FC236}">
                    <a16:creationId xmlns:a16="http://schemas.microsoft.com/office/drawing/2014/main" id="{00000000-0008-0000-0100-0000F8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9" name="直線コネクタ 5368">
                <a:extLst>
                  <a:ext uri="{FF2B5EF4-FFF2-40B4-BE49-F238E27FC236}">
                    <a16:creationId xmlns:a16="http://schemas.microsoft.com/office/drawing/2014/main" id="{00000000-0008-0000-0100-0000F9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0" name="直線コネクタ 5369">
                <a:extLst>
                  <a:ext uri="{FF2B5EF4-FFF2-40B4-BE49-F238E27FC236}">
                    <a16:creationId xmlns:a16="http://schemas.microsoft.com/office/drawing/2014/main" id="{00000000-0008-0000-0100-0000FA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1" name="直線コネクタ 5370">
                <a:extLst>
                  <a:ext uri="{FF2B5EF4-FFF2-40B4-BE49-F238E27FC236}">
                    <a16:creationId xmlns:a16="http://schemas.microsoft.com/office/drawing/2014/main" id="{00000000-0008-0000-0100-0000FB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2" name="直線コネクタ 5371">
                <a:extLst>
                  <a:ext uri="{FF2B5EF4-FFF2-40B4-BE49-F238E27FC236}">
                    <a16:creationId xmlns:a16="http://schemas.microsoft.com/office/drawing/2014/main" id="{00000000-0008-0000-0100-0000FC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3" name="直線コネクタ 5372">
                <a:extLst>
                  <a:ext uri="{FF2B5EF4-FFF2-40B4-BE49-F238E27FC236}">
                    <a16:creationId xmlns:a16="http://schemas.microsoft.com/office/drawing/2014/main" id="{00000000-0008-0000-0100-0000FD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74" name="直線コネクタ 5373">
                <a:extLst>
                  <a:ext uri="{FF2B5EF4-FFF2-40B4-BE49-F238E27FC236}">
                    <a16:creationId xmlns:a16="http://schemas.microsoft.com/office/drawing/2014/main" id="{00000000-0008-0000-0100-0000FE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99" name="グループ化 5298">
              <a:extLst>
                <a:ext uri="{FF2B5EF4-FFF2-40B4-BE49-F238E27FC236}">
                  <a16:creationId xmlns:a16="http://schemas.microsoft.com/office/drawing/2014/main" id="{00000000-0008-0000-0100-0000B3140000}"/>
                </a:ext>
              </a:extLst>
            </xdr:cNvPr>
            <xdr:cNvGrpSpPr/>
          </xdr:nvGrpSpPr>
          <xdr:grpSpPr>
            <a:xfrm>
              <a:off x="2233477" y="61842"/>
              <a:ext cx="724129" cy="1419260"/>
              <a:chOff x="65691" y="61842"/>
              <a:chExt cx="724129" cy="1419260"/>
            </a:xfrm>
          </xdr:grpSpPr>
          <xdr:cxnSp macro="">
            <xdr:nvCxnSpPr>
              <xdr:cNvPr id="5355" name="直線コネクタ 5354">
                <a:extLst>
                  <a:ext uri="{FF2B5EF4-FFF2-40B4-BE49-F238E27FC236}">
                    <a16:creationId xmlns:a16="http://schemas.microsoft.com/office/drawing/2014/main" id="{00000000-0008-0000-0100-0000EB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6" name="直線コネクタ 5355">
                <a:extLst>
                  <a:ext uri="{FF2B5EF4-FFF2-40B4-BE49-F238E27FC236}">
                    <a16:creationId xmlns:a16="http://schemas.microsoft.com/office/drawing/2014/main" id="{00000000-0008-0000-0100-0000EC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7" name="直線コネクタ 5356">
                <a:extLst>
                  <a:ext uri="{FF2B5EF4-FFF2-40B4-BE49-F238E27FC236}">
                    <a16:creationId xmlns:a16="http://schemas.microsoft.com/office/drawing/2014/main" id="{00000000-0008-0000-0100-0000ED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8" name="直線コネクタ 5357">
                <a:extLst>
                  <a:ext uri="{FF2B5EF4-FFF2-40B4-BE49-F238E27FC236}">
                    <a16:creationId xmlns:a16="http://schemas.microsoft.com/office/drawing/2014/main" id="{00000000-0008-0000-0100-0000EE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9" name="直線コネクタ 5358">
                <a:extLst>
                  <a:ext uri="{FF2B5EF4-FFF2-40B4-BE49-F238E27FC236}">
                    <a16:creationId xmlns:a16="http://schemas.microsoft.com/office/drawing/2014/main" id="{00000000-0008-0000-0100-0000EF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0" name="直線コネクタ 5359">
                <a:extLst>
                  <a:ext uri="{FF2B5EF4-FFF2-40B4-BE49-F238E27FC236}">
                    <a16:creationId xmlns:a16="http://schemas.microsoft.com/office/drawing/2014/main" id="{00000000-0008-0000-0100-0000F0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1" name="直線コネクタ 5360">
                <a:extLst>
                  <a:ext uri="{FF2B5EF4-FFF2-40B4-BE49-F238E27FC236}">
                    <a16:creationId xmlns:a16="http://schemas.microsoft.com/office/drawing/2014/main" id="{00000000-0008-0000-0100-0000F1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2" name="直線コネクタ 5361">
                <a:extLst>
                  <a:ext uri="{FF2B5EF4-FFF2-40B4-BE49-F238E27FC236}">
                    <a16:creationId xmlns:a16="http://schemas.microsoft.com/office/drawing/2014/main" id="{00000000-0008-0000-0100-0000F2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3" name="直線コネクタ 5362">
                <a:extLst>
                  <a:ext uri="{FF2B5EF4-FFF2-40B4-BE49-F238E27FC236}">
                    <a16:creationId xmlns:a16="http://schemas.microsoft.com/office/drawing/2014/main" id="{00000000-0008-0000-0100-0000F3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64" name="直線コネクタ 5363">
                <a:extLst>
                  <a:ext uri="{FF2B5EF4-FFF2-40B4-BE49-F238E27FC236}">
                    <a16:creationId xmlns:a16="http://schemas.microsoft.com/office/drawing/2014/main" id="{00000000-0008-0000-0100-0000F4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300" name="グループ化 5299">
              <a:extLst>
                <a:ext uri="{FF2B5EF4-FFF2-40B4-BE49-F238E27FC236}">
                  <a16:creationId xmlns:a16="http://schemas.microsoft.com/office/drawing/2014/main" id="{00000000-0008-0000-0100-0000B4140000}"/>
                </a:ext>
              </a:extLst>
            </xdr:cNvPr>
            <xdr:cNvGrpSpPr/>
          </xdr:nvGrpSpPr>
          <xdr:grpSpPr>
            <a:xfrm>
              <a:off x="2954530" y="61842"/>
              <a:ext cx="724504" cy="1419260"/>
              <a:chOff x="65691" y="61842"/>
              <a:chExt cx="724129" cy="1419260"/>
            </a:xfrm>
          </xdr:grpSpPr>
          <xdr:cxnSp macro="">
            <xdr:nvCxnSpPr>
              <xdr:cNvPr id="5345" name="直線コネクタ 5344">
                <a:extLst>
                  <a:ext uri="{FF2B5EF4-FFF2-40B4-BE49-F238E27FC236}">
                    <a16:creationId xmlns:a16="http://schemas.microsoft.com/office/drawing/2014/main" id="{00000000-0008-0000-0100-0000E1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6" name="直線コネクタ 5345">
                <a:extLst>
                  <a:ext uri="{FF2B5EF4-FFF2-40B4-BE49-F238E27FC236}">
                    <a16:creationId xmlns:a16="http://schemas.microsoft.com/office/drawing/2014/main" id="{00000000-0008-0000-0100-0000E2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7" name="直線コネクタ 5346">
                <a:extLst>
                  <a:ext uri="{FF2B5EF4-FFF2-40B4-BE49-F238E27FC236}">
                    <a16:creationId xmlns:a16="http://schemas.microsoft.com/office/drawing/2014/main" id="{00000000-0008-0000-0100-0000E3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8" name="直線コネクタ 5347">
                <a:extLst>
                  <a:ext uri="{FF2B5EF4-FFF2-40B4-BE49-F238E27FC236}">
                    <a16:creationId xmlns:a16="http://schemas.microsoft.com/office/drawing/2014/main" id="{00000000-0008-0000-0100-0000E4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9" name="直線コネクタ 5348">
                <a:extLst>
                  <a:ext uri="{FF2B5EF4-FFF2-40B4-BE49-F238E27FC236}">
                    <a16:creationId xmlns:a16="http://schemas.microsoft.com/office/drawing/2014/main" id="{00000000-0008-0000-0100-0000E5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0" name="直線コネクタ 5349">
                <a:extLst>
                  <a:ext uri="{FF2B5EF4-FFF2-40B4-BE49-F238E27FC236}">
                    <a16:creationId xmlns:a16="http://schemas.microsoft.com/office/drawing/2014/main" id="{00000000-0008-0000-0100-0000E6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1" name="直線コネクタ 5350">
                <a:extLst>
                  <a:ext uri="{FF2B5EF4-FFF2-40B4-BE49-F238E27FC236}">
                    <a16:creationId xmlns:a16="http://schemas.microsoft.com/office/drawing/2014/main" id="{00000000-0008-0000-0100-0000E7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2" name="直線コネクタ 5351">
                <a:extLst>
                  <a:ext uri="{FF2B5EF4-FFF2-40B4-BE49-F238E27FC236}">
                    <a16:creationId xmlns:a16="http://schemas.microsoft.com/office/drawing/2014/main" id="{00000000-0008-0000-0100-0000E8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3" name="直線コネクタ 5352">
                <a:extLst>
                  <a:ext uri="{FF2B5EF4-FFF2-40B4-BE49-F238E27FC236}">
                    <a16:creationId xmlns:a16="http://schemas.microsoft.com/office/drawing/2014/main" id="{00000000-0008-0000-0100-0000E9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54" name="直線コネクタ 5353">
                <a:extLst>
                  <a:ext uri="{FF2B5EF4-FFF2-40B4-BE49-F238E27FC236}">
                    <a16:creationId xmlns:a16="http://schemas.microsoft.com/office/drawing/2014/main" id="{00000000-0008-0000-0100-0000EA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301" name="グループ化 5300">
              <a:extLst>
                <a:ext uri="{FF2B5EF4-FFF2-40B4-BE49-F238E27FC236}">
                  <a16:creationId xmlns:a16="http://schemas.microsoft.com/office/drawing/2014/main" id="{00000000-0008-0000-0100-0000B5140000}"/>
                </a:ext>
              </a:extLst>
            </xdr:cNvPr>
            <xdr:cNvGrpSpPr/>
          </xdr:nvGrpSpPr>
          <xdr:grpSpPr>
            <a:xfrm>
              <a:off x="3676750" y="61842"/>
              <a:ext cx="725145" cy="1419260"/>
              <a:chOff x="65691" y="61842"/>
              <a:chExt cx="724129" cy="1419260"/>
            </a:xfrm>
          </xdr:grpSpPr>
          <xdr:cxnSp macro="">
            <xdr:nvCxnSpPr>
              <xdr:cNvPr id="5335" name="直線コネクタ 5334">
                <a:extLst>
                  <a:ext uri="{FF2B5EF4-FFF2-40B4-BE49-F238E27FC236}">
                    <a16:creationId xmlns:a16="http://schemas.microsoft.com/office/drawing/2014/main" id="{00000000-0008-0000-0100-0000D7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6" name="直線コネクタ 5335">
                <a:extLst>
                  <a:ext uri="{FF2B5EF4-FFF2-40B4-BE49-F238E27FC236}">
                    <a16:creationId xmlns:a16="http://schemas.microsoft.com/office/drawing/2014/main" id="{00000000-0008-0000-0100-0000D8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7" name="直線コネクタ 5336">
                <a:extLst>
                  <a:ext uri="{FF2B5EF4-FFF2-40B4-BE49-F238E27FC236}">
                    <a16:creationId xmlns:a16="http://schemas.microsoft.com/office/drawing/2014/main" id="{00000000-0008-0000-0100-0000D9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8" name="直線コネクタ 5337">
                <a:extLst>
                  <a:ext uri="{FF2B5EF4-FFF2-40B4-BE49-F238E27FC236}">
                    <a16:creationId xmlns:a16="http://schemas.microsoft.com/office/drawing/2014/main" id="{00000000-0008-0000-0100-0000DA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9" name="直線コネクタ 5338">
                <a:extLst>
                  <a:ext uri="{FF2B5EF4-FFF2-40B4-BE49-F238E27FC236}">
                    <a16:creationId xmlns:a16="http://schemas.microsoft.com/office/drawing/2014/main" id="{00000000-0008-0000-0100-0000DB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0" name="直線コネクタ 5339">
                <a:extLst>
                  <a:ext uri="{FF2B5EF4-FFF2-40B4-BE49-F238E27FC236}">
                    <a16:creationId xmlns:a16="http://schemas.microsoft.com/office/drawing/2014/main" id="{00000000-0008-0000-0100-0000DC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1" name="直線コネクタ 5340">
                <a:extLst>
                  <a:ext uri="{FF2B5EF4-FFF2-40B4-BE49-F238E27FC236}">
                    <a16:creationId xmlns:a16="http://schemas.microsoft.com/office/drawing/2014/main" id="{00000000-0008-0000-0100-0000DD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2" name="直線コネクタ 5341">
                <a:extLst>
                  <a:ext uri="{FF2B5EF4-FFF2-40B4-BE49-F238E27FC236}">
                    <a16:creationId xmlns:a16="http://schemas.microsoft.com/office/drawing/2014/main" id="{00000000-0008-0000-0100-0000DE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3" name="直線コネクタ 5342">
                <a:extLst>
                  <a:ext uri="{FF2B5EF4-FFF2-40B4-BE49-F238E27FC236}">
                    <a16:creationId xmlns:a16="http://schemas.microsoft.com/office/drawing/2014/main" id="{00000000-0008-0000-0100-0000DF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44" name="直線コネクタ 5343">
                <a:extLst>
                  <a:ext uri="{FF2B5EF4-FFF2-40B4-BE49-F238E27FC236}">
                    <a16:creationId xmlns:a16="http://schemas.microsoft.com/office/drawing/2014/main" id="{00000000-0008-0000-0100-0000E0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302" name="グループ化 5301">
              <a:extLst>
                <a:ext uri="{FF2B5EF4-FFF2-40B4-BE49-F238E27FC236}">
                  <a16:creationId xmlns:a16="http://schemas.microsoft.com/office/drawing/2014/main" id="{00000000-0008-0000-0100-0000B6140000}"/>
                </a:ext>
              </a:extLst>
            </xdr:cNvPr>
            <xdr:cNvGrpSpPr/>
          </xdr:nvGrpSpPr>
          <xdr:grpSpPr>
            <a:xfrm>
              <a:off x="4399346" y="61842"/>
              <a:ext cx="724504" cy="1419260"/>
              <a:chOff x="65691" y="61842"/>
              <a:chExt cx="724129" cy="1419260"/>
            </a:xfrm>
          </xdr:grpSpPr>
          <xdr:cxnSp macro="">
            <xdr:nvCxnSpPr>
              <xdr:cNvPr id="5325" name="直線コネクタ 5324">
                <a:extLst>
                  <a:ext uri="{FF2B5EF4-FFF2-40B4-BE49-F238E27FC236}">
                    <a16:creationId xmlns:a16="http://schemas.microsoft.com/office/drawing/2014/main" id="{00000000-0008-0000-0100-0000CD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6" name="直線コネクタ 5325">
                <a:extLst>
                  <a:ext uri="{FF2B5EF4-FFF2-40B4-BE49-F238E27FC236}">
                    <a16:creationId xmlns:a16="http://schemas.microsoft.com/office/drawing/2014/main" id="{00000000-0008-0000-0100-0000CE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7" name="直線コネクタ 5326">
                <a:extLst>
                  <a:ext uri="{FF2B5EF4-FFF2-40B4-BE49-F238E27FC236}">
                    <a16:creationId xmlns:a16="http://schemas.microsoft.com/office/drawing/2014/main" id="{00000000-0008-0000-0100-0000CF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8" name="直線コネクタ 5327">
                <a:extLst>
                  <a:ext uri="{FF2B5EF4-FFF2-40B4-BE49-F238E27FC236}">
                    <a16:creationId xmlns:a16="http://schemas.microsoft.com/office/drawing/2014/main" id="{00000000-0008-0000-0100-0000D0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9" name="直線コネクタ 5328">
                <a:extLst>
                  <a:ext uri="{FF2B5EF4-FFF2-40B4-BE49-F238E27FC236}">
                    <a16:creationId xmlns:a16="http://schemas.microsoft.com/office/drawing/2014/main" id="{00000000-0008-0000-0100-0000D1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0" name="直線コネクタ 5329">
                <a:extLst>
                  <a:ext uri="{FF2B5EF4-FFF2-40B4-BE49-F238E27FC236}">
                    <a16:creationId xmlns:a16="http://schemas.microsoft.com/office/drawing/2014/main" id="{00000000-0008-0000-0100-0000D2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1" name="直線コネクタ 5330">
                <a:extLst>
                  <a:ext uri="{FF2B5EF4-FFF2-40B4-BE49-F238E27FC236}">
                    <a16:creationId xmlns:a16="http://schemas.microsoft.com/office/drawing/2014/main" id="{00000000-0008-0000-0100-0000D3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2" name="直線コネクタ 5331">
                <a:extLst>
                  <a:ext uri="{FF2B5EF4-FFF2-40B4-BE49-F238E27FC236}">
                    <a16:creationId xmlns:a16="http://schemas.microsoft.com/office/drawing/2014/main" id="{00000000-0008-0000-0100-0000D4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3" name="直線コネクタ 5332">
                <a:extLst>
                  <a:ext uri="{FF2B5EF4-FFF2-40B4-BE49-F238E27FC236}">
                    <a16:creationId xmlns:a16="http://schemas.microsoft.com/office/drawing/2014/main" id="{00000000-0008-0000-0100-0000D5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34" name="直線コネクタ 5333">
                <a:extLst>
                  <a:ext uri="{FF2B5EF4-FFF2-40B4-BE49-F238E27FC236}">
                    <a16:creationId xmlns:a16="http://schemas.microsoft.com/office/drawing/2014/main" id="{00000000-0008-0000-0100-0000D6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303" name="グループ化 5302">
              <a:extLst>
                <a:ext uri="{FF2B5EF4-FFF2-40B4-BE49-F238E27FC236}">
                  <a16:creationId xmlns:a16="http://schemas.microsoft.com/office/drawing/2014/main" id="{00000000-0008-0000-0100-0000B7140000}"/>
                </a:ext>
              </a:extLst>
            </xdr:cNvPr>
            <xdr:cNvGrpSpPr/>
          </xdr:nvGrpSpPr>
          <xdr:grpSpPr>
            <a:xfrm>
              <a:off x="5125140" y="61842"/>
              <a:ext cx="721240" cy="1419260"/>
              <a:chOff x="65691" y="61842"/>
              <a:chExt cx="724129" cy="1419260"/>
            </a:xfrm>
          </xdr:grpSpPr>
          <xdr:cxnSp macro="">
            <xdr:nvCxnSpPr>
              <xdr:cNvPr id="5315" name="直線コネクタ 5314">
                <a:extLst>
                  <a:ext uri="{FF2B5EF4-FFF2-40B4-BE49-F238E27FC236}">
                    <a16:creationId xmlns:a16="http://schemas.microsoft.com/office/drawing/2014/main" id="{00000000-0008-0000-0100-0000C3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6" name="直線コネクタ 5315">
                <a:extLst>
                  <a:ext uri="{FF2B5EF4-FFF2-40B4-BE49-F238E27FC236}">
                    <a16:creationId xmlns:a16="http://schemas.microsoft.com/office/drawing/2014/main" id="{00000000-0008-0000-0100-0000C4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7" name="直線コネクタ 5316">
                <a:extLst>
                  <a:ext uri="{FF2B5EF4-FFF2-40B4-BE49-F238E27FC236}">
                    <a16:creationId xmlns:a16="http://schemas.microsoft.com/office/drawing/2014/main" id="{00000000-0008-0000-0100-0000C5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8" name="直線コネクタ 5317">
                <a:extLst>
                  <a:ext uri="{FF2B5EF4-FFF2-40B4-BE49-F238E27FC236}">
                    <a16:creationId xmlns:a16="http://schemas.microsoft.com/office/drawing/2014/main" id="{00000000-0008-0000-0100-0000C6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9" name="直線コネクタ 5318">
                <a:extLst>
                  <a:ext uri="{FF2B5EF4-FFF2-40B4-BE49-F238E27FC236}">
                    <a16:creationId xmlns:a16="http://schemas.microsoft.com/office/drawing/2014/main" id="{00000000-0008-0000-0100-0000C7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0" name="直線コネクタ 5319">
                <a:extLst>
                  <a:ext uri="{FF2B5EF4-FFF2-40B4-BE49-F238E27FC236}">
                    <a16:creationId xmlns:a16="http://schemas.microsoft.com/office/drawing/2014/main" id="{00000000-0008-0000-0100-0000C8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1" name="直線コネクタ 5320">
                <a:extLst>
                  <a:ext uri="{FF2B5EF4-FFF2-40B4-BE49-F238E27FC236}">
                    <a16:creationId xmlns:a16="http://schemas.microsoft.com/office/drawing/2014/main" id="{00000000-0008-0000-0100-0000C9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2" name="直線コネクタ 5321">
                <a:extLst>
                  <a:ext uri="{FF2B5EF4-FFF2-40B4-BE49-F238E27FC236}">
                    <a16:creationId xmlns:a16="http://schemas.microsoft.com/office/drawing/2014/main" id="{00000000-0008-0000-0100-0000CA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3" name="直線コネクタ 5322">
                <a:extLst>
                  <a:ext uri="{FF2B5EF4-FFF2-40B4-BE49-F238E27FC236}">
                    <a16:creationId xmlns:a16="http://schemas.microsoft.com/office/drawing/2014/main" id="{00000000-0008-0000-0100-0000CB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24" name="直線コネクタ 5323">
                <a:extLst>
                  <a:ext uri="{FF2B5EF4-FFF2-40B4-BE49-F238E27FC236}">
                    <a16:creationId xmlns:a16="http://schemas.microsoft.com/office/drawing/2014/main" id="{00000000-0008-0000-0100-0000CC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304" name="グループ化 5303">
              <a:extLst>
                <a:ext uri="{FF2B5EF4-FFF2-40B4-BE49-F238E27FC236}">
                  <a16:creationId xmlns:a16="http://schemas.microsoft.com/office/drawing/2014/main" id="{00000000-0008-0000-0100-0000B8140000}"/>
                </a:ext>
              </a:extLst>
            </xdr:cNvPr>
            <xdr:cNvGrpSpPr/>
          </xdr:nvGrpSpPr>
          <xdr:grpSpPr>
            <a:xfrm>
              <a:off x="5848198" y="61842"/>
              <a:ext cx="721239" cy="1419260"/>
              <a:chOff x="65691" y="61842"/>
              <a:chExt cx="724129" cy="1419260"/>
            </a:xfrm>
          </xdr:grpSpPr>
          <xdr:cxnSp macro="">
            <xdr:nvCxnSpPr>
              <xdr:cNvPr id="5305" name="直線コネクタ 5304">
                <a:extLst>
                  <a:ext uri="{FF2B5EF4-FFF2-40B4-BE49-F238E27FC236}">
                    <a16:creationId xmlns:a16="http://schemas.microsoft.com/office/drawing/2014/main" id="{00000000-0008-0000-0100-0000B9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06" name="直線コネクタ 5305">
                <a:extLst>
                  <a:ext uri="{FF2B5EF4-FFF2-40B4-BE49-F238E27FC236}">
                    <a16:creationId xmlns:a16="http://schemas.microsoft.com/office/drawing/2014/main" id="{00000000-0008-0000-0100-0000BA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07" name="直線コネクタ 5306">
                <a:extLst>
                  <a:ext uri="{FF2B5EF4-FFF2-40B4-BE49-F238E27FC236}">
                    <a16:creationId xmlns:a16="http://schemas.microsoft.com/office/drawing/2014/main" id="{00000000-0008-0000-0100-0000BB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08" name="直線コネクタ 5307">
                <a:extLst>
                  <a:ext uri="{FF2B5EF4-FFF2-40B4-BE49-F238E27FC236}">
                    <a16:creationId xmlns:a16="http://schemas.microsoft.com/office/drawing/2014/main" id="{00000000-0008-0000-0100-0000BC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09" name="直線コネクタ 5308">
                <a:extLst>
                  <a:ext uri="{FF2B5EF4-FFF2-40B4-BE49-F238E27FC236}">
                    <a16:creationId xmlns:a16="http://schemas.microsoft.com/office/drawing/2014/main" id="{00000000-0008-0000-0100-0000BD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0" name="直線コネクタ 5309">
                <a:extLst>
                  <a:ext uri="{FF2B5EF4-FFF2-40B4-BE49-F238E27FC236}">
                    <a16:creationId xmlns:a16="http://schemas.microsoft.com/office/drawing/2014/main" id="{00000000-0008-0000-0100-0000BE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1" name="直線コネクタ 5310">
                <a:extLst>
                  <a:ext uri="{FF2B5EF4-FFF2-40B4-BE49-F238E27FC236}">
                    <a16:creationId xmlns:a16="http://schemas.microsoft.com/office/drawing/2014/main" id="{00000000-0008-0000-0100-0000BF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2" name="直線コネクタ 5311">
                <a:extLst>
                  <a:ext uri="{FF2B5EF4-FFF2-40B4-BE49-F238E27FC236}">
                    <a16:creationId xmlns:a16="http://schemas.microsoft.com/office/drawing/2014/main" id="{00000000-0008-0000-0100-0000C0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3" name="直線コネクタ 5312">
                <a:extLst>
                  <a:ext uri="{FF2B5EF4-FFF2-40B4-BE49-F238E27FC236}">
                    <a16:creationId xmlns:a16="http://schemas.microsoft.com/office/drawing/2014/main" id="{00000000-0008-0000-0100-0000C1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314" name="直線コネクタ 5313">
                <a:extLst>
                  <a:ext uri="{FF2B5EF4-FFF2-40B4-BE49-F238E27FC236}">
                    <a16:creationId xmlns:a16="http://schemas.microsoft.com/office/drawing/2014/main" id="{00000000-0008-0000-0100-0000C2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796" name="グループ化 4795">
            <a:extLst>
              <a:ext uri="{FF2B5EF4-FFF2-40B4-BE49-F238E27FC236}">
                <a16:creationId xmlns:a16="http://schemas.microsoft.com/office/drawing/2014/main" id="{00000000-0008-0000-0100-0000BC120000}"/>
              </a:ext>
            </a:extLst>
          </xdr:cNvPr>
          <xdr:cNvGrpSpPr/>
        </xdr:nvGrpSpPr>
        <xdr:grpSpPr>
          <a:xfrm>
            <a:off x="74882" y="9878616"/>
            <a:ext cx="6838269" cy="1247199"/>
            <a:chOff x="65691" y="61842"/>
            <a:chExt cx="6503746" cy="1419260"/>
          </a:xfrm>
        </xdr:grpSpPr>
        <xdr:grpSp>
          <xdr:nvGrpSpPr>
            <xdr:cNvPr id="5197" name="グループ化 5196">
              <a:extLst>
                <a:ext uri="{FF2B5EF4-FFF2-40B4-BE49-F238E27FC236}">
                  <a16:creationId xmlns:a16="http://schemas.microsoft.com/office/drawing/2014/main" id="{00000000-0008-0000-0100-00004D140000}"/>
                </a:ext>
              </a:extLst>
            </xdr:cNvPr>
            <xdr:cNvGrpSpPr/>
          </xdr:nvGrpSpPr>
          <xdr:grpSpPr>
            <a:xfrm>
              <a:off x="65691" y="61842"/>
              <a:ext cx="724129" cy="1419260"/>
              <a:chOff x="65691" y="61842"/>
              <a:chExt cx="724129" cy="1419260"/>
            </a:xfrm>
          </xdr:grpSpPr>
          <xdr:cxnSp macro="">
            <xdr:nvCxnSpPr>
              <xdr:cNvPr id="5286" name="直線コネクタ 5285">
                <a:extLst>
                  <a:ext uri="{FF2B5EF4-FFF2-40B4-BE49-F238E27FC236}">
                    <a16:creationId xmlns:a16="http://schemas.microsoft.com/office/drawing/2014/main" id="{00000000-0008-0000-0100-0000A6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7" name="直線コネクタ 5286">
                <a:extLst>
                  <a:ext uri="{FF2B5EF4-FFF2-40B4-BE49-F238E27FC236}">
                    <a16:creationId xmlns:a16="http://schemas.microsoft.com/office/drawing/2014/main" id="{00000000-0008-0000-0100-0000A7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8" name="直線コネクタ 5287">
                <a:extLst>
                  <a:ext uri="{FF2B5EF4-FFF2-40B4-BE49-F238E27FC236}">
                    <a16:creationId xmlns:a16="http://schemas.microsoft.com/office/drawing/2014/main" id="{00000000-0008-0000-0100-0000A8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9" name="直線コネクタ 5288">
                <a:extLst>
                  <a:ext uri="{FF2B5EF4-FFF2-40B4-BE49-F238E27FC236}">
                    <a16:creationId xmlns:a16="http://schemas.microsoft.com/office/drawing/2014/main" id="{00000000-0008-0000-0100-0000A9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90" name="直線コネクタ 5289">
                <a:extLst>
                  <a:ext uri="{FF2B5EF4-FFF2-40B4-BE49-F238E27FC236}">
                    <a16:creationId xmlns:a16="http://schemas.microsoft.com/office/drawing/2014/main" id="{00000000-0008-0000-0100-0000AA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91" name="直線コネクタ 5290">
                <a:extLst>
                  <a:ext uri="{FF2B5EF4-FFF2-40B4-BE49-F238E27FC236}">
                    <a16:creationId xmlns:a16="http://schemas.microsoft.com/office/drawing/2014/main" id="{00000000-0008-0000-0100-0000AB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92" name="直線コネクタ 5291">
                <a:extLst>
                  <a:ext uri="{FF2B5EF4-FFF2-40B4-BE49-F238E27FC236}">
                    <a16:creationId xmlns:a16="http://schemas.microsoft.com/office/drawing/2014/main" id="{00000000-0008-0000-0100-0000AC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93" name="直線コネクタ 5292">
                <a:extLst>
                  <a:ext uri="{FF2B5EF4-FFF2-40B4-BE49-F238E27FC236}">
                    <a16:creationId xmlns:a16="http://schemas.microsoft.com/office/drawing/2014/main" id="{00000000-0008-0000-0100-0000AD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94" name="直線コネクタ 5293">
                <a:extLst>
                  <a:ext uri="{FF2B5EF4-FFF2-40B4-BE49-F238E27FC236}">
                    <a16:creationId xmlns:a16="http://schemas.microsoft.com/office/drawing/2014/main" id="{00000000-0008-0000-0100-0000AE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95" name="直線コネクタ 5294">
                <a:extLst>
                  <a:ext uri="{FF2B5EF4-FFF2-40B4-BE49-F238E27FC236}">
                    <a16:creationId xmlns:a16="http://schemas.microsoft.com/office/drawing/2014/main" id="{00000000-0008-0000-0100-0000AF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98" name="グループ化 5197">
              <a:extLst>
                <a:ext uri="{FF2B5EF4-FFF2-40B4-BE49-F238E27FC236}">
                  <a16:creationId xmlns:a16="http://schemas.microsoft.com/office/drawing/2014/main" id="{00000000-0008-0000-0100-00004E140000}"/>
                </a:ext>
              </a:extLst>
            </xdr:cNvPr>
            <xdr:cNvGrpSpPr/>
          </xdr:nvGrpSpPr>
          <xdr:grpSpPr>
            <a:xfrm>
              <a:off x="786741" y="61842"/>
              <a:ext cx="724506" cy="1419260"/>
              <a:chOff x="65691" y="61842"/>
              <a:chExt cx="724129" cy="1419260"/>
            </a:xfrm>
          </xdr:grpSpPr>
          <xdr:cxnSp macro="">
            <xdr:nvCxnSpPr>
              <xdr:cNvPr id="5276" name="直線コネクタ 5275">
                <a:extLst>
                  <a:ext uri="{FF2B5EF4-FFF2-40B4-BE49-F238E27FC236}">
                    <a16:creationId xmlns:a16="http://schemas.microsoft.com/office/drawing/2014/main" id="{00000000-0008-0000-0100-00009C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7" name="直線コネクタ 5276">
                <a:extLst>
                  <a:ext uri="{FF2B5EF4-FFF2-40B4-BE49-F238E27FC236}">
                    <a16:creationId xmlns:a16="http://schemas.microsoft.com/office/drawing/2014/main" id="{00000000-0008-0000-0100-00009D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8" name="直線コネクタ 5277">
                <a:extLst>
                  <a:ext uri="{FF2B5EF4-FFF2-40B4-BE49-F238E27FC236}">
                    <a16:creationId xmlns:a16="http://schemas.microsoft.com/office/drawing/2014/main" id="{00000000-0008-0000-0100-00009E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9" name="直線コネクタ 5278">
                <a:extLst>
                  <a:ext uri="{FF2B5EF4-FFF2-40B4-BE49-F238E27FC236}">
                    <a16:creationId xmlns:a16="http://schemas.microsoft.com/office/drawing/2014/main" id="{00000000-0008-0000-0100-00009F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0" name="直線コネクタ 5279">
                <a:extLst>
                  <a:ext uri="{FF2B5EF4-FFF2-40B4-BE49-F238E27FC236}">
                    <a16:creationId xmlns:a16="http://schemas.microsoft.com/office/drawing/2014/main" id="{00000000-0008-0000-0100-0000A0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1" name="直線コネクタ 5280">
                <a:extLst>
                  <a:ext uri="{FF2B5EF4-FFF2-40B4-BE49-F238E27FC236}">
                    <a16:creationId xmlns:a16="http://schemas.microsoft.com/office/drawing/2014/main" id="{00000000-0008-0000-0100-0000A1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2" name="直線コネクタ 5281">
                <a:extLst>
                  <a:ext uri="{FF2B5EF4-FFF2-40B4-BE49-F238E27FC236}">
                    <a16:creationId xmlns:a16="http://schemas.microsoft.com/office/drawing/2014/main" id="{00000000-0008-0000-0100-0000A2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3" name="直線コネクタ 5282">
                <a:extLst>
                  <a:ext uri="{FF2B5EF4-FFF2-40B4-BE49-F238E27FC236}">
                    <a16:creationId xmlns:a16="http://schemas.microsoft.com/office/drawing/2014/main" id="{00000000-0008-0000-0100-0000A3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4" name="直線コネクタ 5283">
                <a:extLst>
                  <a:ext uri="{FF2B5EF4-FFF2-40B4-BE49-F238E27FC236}">
                    <a16:creationId xmlns:a16="http://schemas.microsoft.com/office/drawing/2014/main" id="{00000000-0008-0000-0100-0000A4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85" name="直線コネクタ 5284">
                <a:extLst>
                  <a:ext uri="{FF2B5EF4-FFF2-40B4-BE49-F238E27FC236}">
                    <a16:creationId xmlns:a16="http://schemas.microsoft.com/office/drawing/2014/main" id="{00000000-0008-0000-0100-0000A5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99" name="グループ化 5198">
              <a:extLst>
                <a:ext uri="{FF2B5EF4-FFF2-40B4-BE49-F238E27FC236}">
                  <a16:creationId xmlns:a16="http://schemas.microsoft.com/office/drawing/2014/main" id="{00000000-0008-0000-0100-00004F140000}"/>
                </a:ext>
              </a:extLst>
            </xdr:cNvPr>
            <xdr:cNvGrpSpPr/>
          </xdr:nvGrpSpPr>
          <xdr:grpSpPr>
            <a:xfrm>
              <a:off x="1508963" y="61842"/>
              <a:ext cx="724504" cy="1419260"/>
              <a:chOff x="65691" y="61842"/>
              <a:chExt cx="724129" cy="1419260"/>
            </a:xfrm>
          </xdr:grpSpPr>
          <xdr:cxnSp macro="">
            <xdr:nvCxnSpPr>
              <xdr:cNvPr id="5266" name="直線コネクタ 5265">
                <a:extLst>
                  <a:ext uri="{FF2B5EF4-FFF2-40B4-BE49-F238E27FC236}">
                    <a16:creationId xmlns:a16="http://schemas.microsoft.com/office/drawing/2014/main" id="{00000000-0008-0000-0100-000092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7" name="直線コネクタ 5266">
                <a:extLst>
                  <a:ext uri="{FF2B5EF4-FFF2-40B4-BE49-F238E27FC236}">
                    <a16:creationId xmlns:a16="http://schemas.microsoft.com/office/drawing/2014/main" id="{00000000-0008-0000-0100-000093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8" name="直線コネクタ 5267">
                <a:extLst>
                  <a:ext uri="{FF2B5EF4-FFF2-40B4-BE49-F238E27FC236}">
                    <a16:creationId xmlns:a16="http://schemas.microsoft.com/office/drawing/2014/main" id="{00000000-0008-0000-0100-000094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9" name="直線コネクタ 5268">
                <a:extLst>
                  <a:ext uri="{FF2B5EF4-FFF2-40B4-BE49-F238E27FC236}">
                    <a16:creationId xmlns:a16="http://schemas.microsoft.com/office/drawing/2014/main" id="{00000000-0008-0000-0100-000095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0" name="直線コネクタ 5269">
                <a:extLst>
                  <a:ext uri="{FF2B5EF4-FFF2-40B4-BE49-F238E27FC236}">
                    <a16:creationId xmlns:a16="http://schemas.microsoft.com/office/drawing/2014/main" id="{00000000-0008-0000-0100-000096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1" name="直線コネクタ 5270">
                <a:extLst>
                  <a:ext uri="{FF2B5EF4-FFF2-40B4-BE49-F238E27FC236}">
                    <a16:creationId xmlns:a16="http://schemas.microsoft.com/office/drawing/2014/main" id="{00000000-0008-0000-0100-000097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2" name="直線コネクタ 5271">
                <a:extLst>
                  <a:ext uri="{FF2B5EF4-FFF2-40B4-BE49-F238E27FC236}">
                    <a16:creationId xmlns:a16="http://schemas.microsoft.com/office/drawing/2014/main" id="{00000000-0008-0000-0100-000098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3" name="直線コネクタ 5272">
                <a:extLst>
                  <a:ext uri="{FF2B5EF4-FFF2-40B4-BE49-F238E27FC236}">
                    <a16:creationId xmlns:a16="http://schemas.microsoft.com/office/drawing/2014/main" id="{00000000-0008-0000-0100-000099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4" name="直線コネクタ 5273">
                <a:extLst>
                  <a:ext uri="{FF2B5EF4-FFF2-40B4-BE49-F238E27FC236}">
                    <a16:creationId xmlns:a16="http://schemas.microsoft.com/office/drawing/2014/main" id="{00000000-0008-0000-0100-00009A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75" name="直線コネクタ 5274">
                <a:extLst>
                  <a:ext uri="{FF2B5EF4-FFF2-40B4-BE49-F238E27FC236}">
                    <a16:creationId xmlns:a16="http://schemas.microsoft.com/office/drawing/2014/main" id="{00000000-0008-0000-0100-00009B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00" name="グループ化 5199">
              <a:extLst>
                <a:ext uri="{FF2B5EF4-FFF2-40B4-BE49-F238E27FC236}">
                  <a16:creationId xmlns:a16="http://schemas.microsoft.com/office/drawing/2014/main" id="{00000000-0008-0000-0100-000050140000}"/>
                </a:ext>
              </a:extLst>
            </xdr:cNvPr>
            <xdr:cNvGrpSpPr/>
          </xdr:nvGrpSpPr>
          <xdr:grpSpPr>
            <a:xfrm>
              <a:off x="2233477" y="61842"/>
              <a:ext cx="724129" cy="1419260"/>
              <a:chOff x="65691" y="61842"/>
              <a:chExt cx="724129" cy="1419260"/>
            </a:xfrm>
          </xdr:grpSpPr>
          <xdr:cxnSp macro="">
            <xdr:nvCxnSpPr>
              <xdr:cNvPr id="5256" name="直線コネクタ 5255">
                <a:extLst>
                  <a:ext uri="{FF2B5EF4-FFF2-40B4-BE49-F238E27FC236}">
                    <a16:creationId xmlns:a16="http://schemas.microsoft.com/office/drawing/2014/main" id="{00000000-0008-0000-0100-000088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7" name="直線コネクタ 5256">
                <a:extLst>
                  <a:ext uri="{FF2B5EF4-FFF2-40B4-BE49-F238E27FC236}">
                    <a16:creationId xmlns:a16="http://schemas.microsoft.com/office/drawing/2014/main" id="{00000000-0008-0000-0100-000089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8" name="直線コネクタ 5257">
                <a:extLst>
                  <a:ext uri="{FF2B5EF4-FFF2-40B4-BE49-F238E27FC236}">
                    <a16:creationId xmlns:a16="http://schemas.microsoft.com/office/drawing/2014/main" id="{00000000-0008-0000-0100-00008A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9" name="直線コネクタ 5258">
                <a:extLst>
                  <a:ext uri="{FF2B5EF4-FFF2-40B4-BE49-F238E27FC236}">
                    <a16:creationId xmlns:a16="http://schemas.microsoft.com/office/drawing/2014/main" id="{00000000-0008-0000-0100-00008B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0" name="直線コネクタ 5259">
                <a:extLst>
                  <a:ext uri="{FF2B5EF4-FFF2-40B4-BE49-F238E27FC236}">
                    <a16:creationId xmlns:a16="http://schemas.microsoft.com/office/drawing/2014/main" id="{00000000-0008-0000-0100-00008C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1" name="直線コネクタ 5260">
                <a:extLst>
                  <a:ext uri="{FF2B5EF4-FFF2-40B4-BE49-F238E27FC236}">
                    <a16:creationId xmlns:a16="http://schemas.microsoft.com/office/drawing/2014/main" id="{00000000-0008-0000-0100-00008D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2" name="直線コネクタ 5261">
                <a:extLst>
                  <a:ext uri="{FF2B5EF4-FFF2-40B4-BE49-F238E27FC236}">
                    <a16:creationId xmlns:a16="http://schemas.microsoft.com/office/drawing/2014/main" id="{00000000-0008-0000-0100-00008E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3" name="直線コネクタ 5262">
                <a:extLst>
                  <a:ext uri="{FF2B5EF4-FFF2-40B4-BE49-F238E27FC236}">
                    <a16:creationId xmlns:a16="http://schemas.microsoft.com/office/drawing/2014/main" id="{00000000-0008-0000-0100-00008F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4" name="直線コネクタ 5263">
                <a:extLst>
                  <a:ext uri="{FF2B5EF4-FFF2-40B4-BE49-F238E27FC236}">
                    <a16:creationId xmlns:a16="http://schemas.microsoft.com/office/drawing/2014/main" id="{00000000-0008-0000-0100-000090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65" name="直線コネクタ 5264">
                <a:extLst>
                  <a:ext uri="{FF2B5EF4-FFF2-40B4-BE49-F238E27FC236}">
                    <a16:creationId xmlns:a16="http://schemas.microsoft.com/office/drawing/2014/main" id="{00000000-0008-0000-0100-000091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01" name="グループ化 5200">
              <a:extLst>
                <a:ext uri="{FF2B5EF4-FFF2-40B4-BE49-F238E27FC236}">
                  <a16:creationId xmlns:a16="http://schemas.microsoft.com/office/drawing/2014/main" id="{00000000-0008-0000-0100-000051140000}"/>
                </a:ext>
              </a:extLst>
            </xdr:cNvPr>
            <xdr:cNvGrpSpPr/>
          </xdr:nvGrpSpPr>
          <xdr:grpSpPr>
            <a:xfrm>
              <a:off x="2954530" y="61842"/>
              <a:ext cx="724504" cy="1419260"/>
              <a:chOff x="65691" y="61842"/>
              <a:chExt cx="724129" cy="1419260"/>
            </a:xfrm>
          </xdr:grpSpPr>
          <xdr:cxnSp macro="">
            <xdr:nvCxnSpPr>
              <xdr:cNvPr id="5246" name="直線コネクタ 5245">
                <a:extLst>
                  <a:ext uri="{FF2B5EF4-FFF2-40B4-BE49-F238E27FC236}">
                    <a16:creationId xmlns:a16="http://schemas.microsoft.com/office/drawing/2014/main" id="{00000000-0008-0000-0100-00007E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7" name="直線コネクタ 5246">
                <a:extLst>
                  <a:ext uri="{FF2B5EF4-FFF2-40B4-BE49-F238E27FC236}">
                    <a16:creationId xmlns:a16="http://schemas.microsoft.com/office/drawing/2014/main" id="{00000000-0008-0000-0100-00007F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8" name="直線コネクタ 5247">
                <a:extLst>
                  <a:ext uri="{FF2B5EF4-FFF2-40B4-BE49-F238E27FC236}">
                    <a16:creationId xmlns:a16="http://schemas.microsoft.com/office/drawing/2014/main" id="{00000000-0008-0000-0100-000080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9" name="直線コネクタ 5248">
                <a:extLst>
                  <a:ext uri="{FF2B5EF4-FFF2-40B4-BE49-F238E27FC236}">
                    <a16:creationId xmlns:a16="http://schemas.microsoft.com/office/drawing/2014/main" id="{00000000-0008-0000-0100-000081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0" name="直線コネクタ 5249">
                <a:extLst>
                  <a:ext uri="{FF2B5EF4-FFF2-40B4-BE49-F238E27FC236}">
                    <a16:creationId xmlns:a16="http://schemas.microsoft.com/office/drawing/2014/main" id="{00000000-0008-0000-0100-000082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1" name="直線コネクタ 5250">
                <a:extLst>
                  <a:ext uri="{FF2B5EF4-FFF2-40B4-BE49-F238E27FC236}">
                    <a16:creationId xmlns:a16="http://schemas.microsoft.com/office/drawing/2014/main" id="{00000000-0008-0000-0100-000083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2" name="直線コネクタ 5251">
                <a:extLst>
                  <a:ext uri="{FF2B5EF4-FFF2-40B4-BE49-F238E27FC236}">
                    <a16:creationId xmlns:a16="http://schemas.microsoft.com/office/drawing/2014/main" id="{00000000-0008-0000-0100-000084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3" name="直線コネクタ 5252">
                <a:extLst>
                  <a:ext uri="{FF2B5EF4-FFF2-40B4-BE49-F238E27FC236}">
                    <a16:creationId xmlns:a16="http://schemas.microsoft.com/office/drawing/2014/main" id="{00000000-0008-0000-0100-000085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4" name="直線コネクタ 5253">
                <a:extLst>
                  <a:ext uri="{FF2B5EF4-FFF2-40B4-BE49-F238E27FC236}">
                    <a16:creationId xmlns:a16="http://schemas.microsoft.com/office/drawing/2014/main" id="{00000000-0008-0000-0100-000086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55" name="直線コネクタ 5254">
                <a:extLst>
                  <a:ext uri="{FF2B5EF4-FFF2-40B4-BE49-F238E27FC236}">
                    <a16:creationId xmlns:a16="http://schemas.microsoft.com/office/drawing/2014/main" id="{00000000-0008-0000-0100-000087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02" name="グループ化 5201">
              <a:extLst>
                <a:ext uri="{FF2B5EF4-FFF2-40B4-BE49-F238E27FC236}">
                  <a16:creationId xmlns:a16="http://schemas.microsoft.com/office/drawing/2014/main" id="{00000000-0008-0000-0100-000052140000}"/>
                </a:ext>
              </a:extLst>
            </xdr:cNvPr>
            <xdr:cNvGrpSpPr/>
          </xdr:nvGrpSpPr>
          <xdr:grpSpPr>
            <a:xfrm>
              <a:off x="3676750" y="61842"/>
              <a:ext cx="725145" cy="1419260"/>
              <a:chOff x="65691" y="61842"/>
              <a:chExt cx="724129" cy="1419260"/>
            </a:xfrm>
          </xdr:grpSpPr>
          <xdr:cxnSp macro="">
            <xdr:nvCxnSpPr>
              <xdr:cNvPr id="5236" name="直線コネクタ 5235">
                <a:extLst>
                  <a:ext uri="{FF2B5EF4-FFF2-40B4-BE49-F238E27FC236}">
                    <a16:creationId xmlns:a16="http://schemas.microsoft.com/office/drawing/2014/main" id="{00000000-0008-0000-0100-000074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7" name="直線コネクタ 5236">
                <a:extLst>
                  <a:ext uri="{FF2B5EF4-FFF2-40B4-BE49-F238E27FC236}">
                    <a16:creationId xmlns:a16="http://schemas.microsoft.com/office/drawing/2014/main" id="{00000000-0008-0000-0100-000075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8" name="直線コネクタ 5237">
                <a:extLst>
                  <a:ext uri="{FF2B5EF4-FFF2-40B4-BE49-F238E27FC236}">
                    <a16:creationId xmlns:a16="http://schemas.microsoft.com/office/drawing/2014/main" id="{00000000-0008-0000-0100-000076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9" name="直線コネクタ 5238">
                <a:extLst>
                  <a:ext uri="{FF2B5EF4-FFF2-40B4-BE49-F238E27FC236}">
                    <a16:creationId xmlns:a16="http://schemas.microsoft.com/office/drawing/2014/main" id="{00000000-0008-0000-0100-000077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0" name="直線コネクタ 5239">
                <a:extLst>
                  <a:ext uri="{FF2B5EF4-FFF2-40B4-BE49-F238E27FC236}">
                    <a16:creationId xmlns:a16="http://schemas.microsoft.com/office/drawing/2014/main" id="{00000000-0008-0000-0100-000078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1" name="直線コネクタ 5240">
                <a:extLst>
                  <a:ext uri="{FF2B5EF4-FFF2-40B4-BE49-F238E27FC236}">
                    <a16:creationId xmlns:a16="http://schemas.microsoft.com/office/drawing/2014/main" id="{00000000-0008-0000-0100-000079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2" name="直線コネクタ 5241">
                <a:extLst>
                  <a:ext uri="{FF2B5EF4-FFF2-40B4-BE49-F238E27FC236}">
                    <a16:creationId xmlns:a16="http://schemas.microsoft.com/office/drawing/2014/main" id="{00000000-0008-0000-0100-00007A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3" name="直線コネクタ 5242">
                <a:extLst>
                  <a:ext uri="{FF2B5EF4-FFF2-40B4-BE49-F238E27FC236}">
                    <a16:creationId xmlns:a16="http://schemas.microsoft.com/office/drawing/2014/main" id="{00000000-0008-0000-0100-00007B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4" name="直線コネクタ 5243">
                <a:extLst>
                  <a:ext uri="{FF2B5EF4-FFF2-40B4-BE49-F238E27FC236}">
                    <a16:creationId xmlns:a16="http://schemas.microsoft.com/office/drawing/2014/main" id="{00000000-0008-0000-0100-00007C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45" name="直線コネクタ 5244">
                <a:extLst>
                  <a:ext uri="{FF2B5EF4-FFF2-40B4-BE49-F238E27FC236}">
                    <a16:creationId xmlns:a16="http://schemas.microsoft.com/office/drawing/2014/main" id="{00000000-0008-0000-0100-00007D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03" name="グループ化 5202">
              <a:extLst>
                <a:ext uri="{FF2B5EF4-FFF2-40B4-BE49-F238E27FC236}">
                  <a16:creationId xmlns:a16="http://schemas.microsoft.com/office/drawing/2014/main" id="{00000000-0008-0000-0100-000053140000}"/>
                </a:ext>
              </a:extLst>
            </xdr:cNvPr>
            <xdr:cNvGrpSpPr/>
          </xdr:nvGrpSpPr>
          <xdr:grpSpPr>
            <a:xfrm>
              <a:off x="4399346" y="61842"/>
              <a:ext cx="724504" cy="1419260"/>
              <a:chOff x="65691" y="61842"/>
              <a:chExt cx="724129" cy="1419260"/>
            </a:xfrm>
          </xdr:grpSpPr>
          <xdr:cxnSp macro="">
            <xdr:nvCxnSpPr>
              <xdr:cNvPr id="5226" name="直線コネクタ 5225">
                <a:extLst>
                  <a:ext uri="{FF2B5EF4-FFF2-40B4-BE49-F238E27FC236}">
                    <a16:creationId xmlns:a16="http://schemas.microsoft.com/office/drawing/2014/main" id="{00000000-0008-0000-0100-00006A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7" name="直線コネクタ 5226">
                <a:extLst>
                  <a:ext uri="{FF2B5EF4-FFF2-40B4-BE49-F238E27FC236}">
                    <a16:creationId xmlns:a16="http://schemas.microsoft.com/office/drawing/2014/main" id="{00000000-0008-0000-0100-00006B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8" name="直線コネクタ 5227">
                <a:extLst>
                  <a:ext uri="{FF2B5EF4-FFF2-40B4-BE49-F238E27FC236}">
                    <a16:creationId xmlns:a16="http://schemas.microsoft.com/office/drawing/2014/main" id="{00000000-0008-0000-0100-00006C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9" name="直線コネクタ 5228">
                <a:extLst>
                  <a:ext uri="{FF2B5EF4-FFF2-40B4-BE49-F238E27FC236}">
                    <a16:creationId xmlns:a16="http://schemas.microsoft.com/office/drawing/2014/main" id="{00000000-0008-0000-0100-00006D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0" name="直線コネクタ 5229">
                <a:extLst>
                  <a:ext uri="{FF2B5EF4-FFF2-40B4-BE49-F238E27FC236}">
                    <a16:creationId xmlns:a16="http://schemas.microsoft.com/office/drawing/2014/main" id="{00000000-0008-0000-0100-00006E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1" name="直線コネクタ 5230">
                <a:extLst>
                  <a:ext uri="{FF2B5EF4-FFF2-40B4-BE49-F238E27FC236}">
                    <a16:creationId xmlns:a16="http://schemas.microsoft.com/office/drawing/2014/main" id="{00000000-0008-0000-0100-00006F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2" name="直線コネクタ 5231">
                <a:extLst>
                  <a:ext uri="{FF2B5EF4-FFF2-40B4-BE49-F238E27FC236}">
                    <a16:creationId xmlns:a16="http://schemas.microsoft.com/office/drawing/2014/main" id="{00000000-0008-0000-0100-000070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3" name="直線コネクタ 5232">
                <a:extLst>
                  <a:ext uri="{FF2B5EF4-FFF2-40B4-BE49-F238E27FC236}">
                    <a16:creationId xmlns:a16="http://schemas.microsoft.com/office/drawing/2014/main" id="{00000000-0008-0000-0100-000071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4" name="直線コネクタ 5233">
                <a:extLst>
                  <a:ext uri="{FF2B5EF4-FFF2-40B4-BE49-F238E27FC236}">
                    <a16:creationId xmlns:a16="http://schemas.microsoft.com/office/drawing/2014/main" id="{00000000-0008-0000-0100-000072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35" name="直線コネクタ 5234">
                <a:extLst>
                  <a:ext uri="{FF2B5EF4-FFF2-40B4-BE49-F238E27FC236}">
                    <a16:creationId xmlns:a16="http://schemas.microsoft.com/office/drawing/2014/main" id="{00000000-0008-0000-0100-000073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04" name="グループ化 5203">
              <a:extLst>
                <a:ext uri="{FF2B5EF4-FFF2-40B4-BE49-F238E27FC236}">
                  <a16:creationId xmlns:a16="http://schemas.microsoft.com/office/drawing/2014/main" id="{00000000-0008-0000-0100-000054140000}"/>
                </a:ext>
              </a:extLst>
            </xdr:cNvPr>
            <xdr:cNvGrpSpPr/>
          </xdr:nvGrpSpPr>
          <xdr:grpSpPr>
            <a:xfrm>
              <a:off x="5125140" y="61842"/>
              <a:ext cx="721240" cy="1419260"/>
              <a:chOff x="65691" y="61842"/>
              <a:chExt cx="724129" cy="1419260"/>
            </a:xfrm>
          </xdr:grpSpPr>
          <xdr:cxnSp macro="">
            <xdr:nvCxnSpPr>
              <xdr:cNvPr id="5216" name="直線コネクタ 5215">
                <a:extLst>
                  <a:ext uri="{FF2B5EF4-FFF2-40B4-BE49-F238E27FC236}">
                    <a16:creationId xmlns:a16="http://schemas.microsoft.com/office/drawing/2014/main" id="{00000000-0008-0000-0100-000060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7" name="直線コネクタ 5216">
                <a:extLst>
                  <a:ext uri="{FF2B5EF4-FFF2-40B4-BE49-F238E27FC236}">
                    <a16:creationId xmlns:a16="http://schemas.microsoft.com/office/drawing/2014/main" id="{00000000-0008-0000-0100-000061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8" name="直線コネクタ 5217">
                <a:extLst>
                  <a:ext uri="{FF2B5EF4-FFF2-40B4-BE49-F238E27FC236}">
                    <a16:creationId xmlns:a16="http://schemas.microsoft.com/office/drawing/2014/main" id="{00000000-0008-0000-0100-000062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9" name="直線コネクタ 5218">
                <a:extLst>
                  <a:ext uri="{FF2B5EF4-FFF2-40B4-BE49-F238E27FC236}">
                    <a16:creationId xmlns:a16="http://schemas.microsoft.com/office/drawing/2014/main" id="{00000000-0008-0000-0100-000063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0" name="直線コネクタ 5219">
                <a:extLst>
                  <a:ext uri="{FF2B5EF4-FFF2-40B4-BE49-F238E27FC236}">
                    <a16:creationId xmlns:a16="http://schemas.microsoft.com/office/drawing/2014/main" id="{00000000-0008-0000-0100-000064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1" name="直線コネクタ 5220">
                <a:extLst>
                  <a:ext uri="{FF2B5EF4-FFF2-40B4-BE49-F238E27FC236}">
                    <a16:creationId xmlns:a16="http://schemas.microsoft.com/office/drawing/2014/main" id="{00000000-0008-0000-0100-000065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2" name="直線コネクタ 5221">
                <a:extLst>
                  <a:ext uri="{FF2B5EF4-FFF2-40B4-BE49-F238E27FC236}">
                    <a16:creationId xmlns:a16="http://schemas.microsoft.com/office/drawing/2014/main" id="{00000000-0008-0000-0100-000066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3" name="直線コネクタ 5222">
                <a:extLst>
                  <a:ext uri="{FF2B5EF4-FFF2-40B4-BE49-F238E27FC236}">
                    <a16:creationId xmlns:a16="http://schemas.microsoft.com/office/drawing/2014/main" id="{00000000-0008-0000-0100-000067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4" name="直線コネクタ 5223">
                <a:extLst>
                  <a:ext uri="{FF2B5EF4-FFF2-40B4-BE49-F238E27FC236}">
                    <a16:creationId xmlns:a16="http://schemas.microsoft.com/office/drawing/2014/main" id="{00000000-0008-0000-0100-000068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25" name="直線コネクタ 5224">
                <a:extLst>
                  <a:ext uri="{FF2B5EF4-FFF2-40B4-BE49-F238E27FC236}">
                    <a16:creationId xmlns:a16="http://schemas.microsoft.com/office/drawing/2014/main" id="{00000000-0008-0000-0100-000069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205" name="グループ化 5204">
              <a:extLst>
                <a:ext uri="{FF2B5EF4-FFF2-40B4-BE49-F238E27FC236}">
                  <a16:creationId xmlns:a16="http://schemas.microsoft.com/office/drawing/2014/main" id="{00000000-0008-0000-0100-000055140000}"/>
                </a:ext>
              </a:extLst>
            </xdr:cNvPr>
            <xdr:cNvGrpSpPr/>
          </xdr:nvGrpSpPr>
          <xdr:grpSpPr>
            <a:xfrm>
              <a:off x="5848198" y="61842"/>
              <a:ext cx="721239" cy="1419260"/>
              <a:chOff x="65691" y="61842"/>
              <a:chExt cx="724129" cy="1419260"/>
            </a:xfrm>
          </xdr:grpSpPr>
          <xdr:cxnSp macro="">
            <xdr:nvCxnSpPr>
              <xdr:cNvPr id="5206" name="直線コネクタ 5205">
                <a:extLst>
                  <a:ext uri="{FF2B5EF4-FFF2-40B4-BE49-F238E27FC236}">
                    <a16:creationId xmlns:a16="http://schemas.microsoft.com/office/drawing/2014/main" id="{00000000-0008-0000-0100-000056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07" name="直線コネクタ 5206">
                <a:extLst>
                  <a:ext uri="{FF2B5EF4-FFF2-40B4-BE49-F238E27FC236}">
                    <a16:creationId xmlns:a16="http://schemas.microsoft.com/office/drawing/2014/main" id="{00000000-0008-0000-0100-000057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08" name="直線コネクタ 5207">
                <a:extLst>
                  <a:ext uri="{FF2B5EF4-FFF2-40B4-BE49-F238E27FC236}">
                    <a16:creationId xmlns:a16="http://schemas.microsoft.com/office/drawing/2014/main" id="{00000000-0008-0000-0100-000058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09" name="直線コネクタ 5208">
                <a:extLst>
                  <a:ext uri="{FF2B5EF4-FFF2-40B4-BE49-F238E27FC236}">
                    <a16:creationId xmlns:a16="http://schemas.microsoft.com/office/drawing/2014/main" id="{00000000-0008-0000-0100-000059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0" name="直線コネクタ 5209">
                <a:extLst>
                  <a:ext uri="{FF2B5EF4-FFF2-40B4-BE49-F238E27FC236}">
                    <a16:creationId xmlns:a16="http://schemas.microsoft.com/office/drawing/2014/main" id="{00000000-0008-0000-0100-00005A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1" name="直線コネクタ 5210">
                <a:extLst>
                  <a:ext uri="{FF2B5EF4-FFF2-40B4-BE49-F238E27FC236}">
                    <a16:creationId xmlns:a16="http://schemas.microsoft.com/office/drawing/2014/main" id="{00000000-0008-0000-0100-00005B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2" name="直線コネクタ 5211">
                <a:extLst>
                  <a:ext uri="{FF2B5EF4-FFF2-40B4-BE49-F238E27FC236}">
                    <a16:creationId xmlns:a16="http://schemas.microsoft.com/office/drawing/2014/main" id="{00000000-0008-0000-0100-00005C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3" name="直線コネクタ 5212">
                <a:extLst>
                  <a:ext uri="{FF2B5EF4-FFF2-40B4-BE49-F238E27FC236}">
                    <a16:creationId xmlns:a16="http://schemas.microsoft.com/office/drawing/2014/main" id="{00000000-0008-0000-0100-00005D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4" name="直線コネクタ 5213">
                <a:extLst>
                  <a:ext uri="{FF2B5EF4-FFF2-40B4-BE49-F238E27FC236}">
                    <a16:creationId xmlns:a16="http://schemas.microsoft.com/office/drawing/2014/main" id="{00000000-0008-0000-0100-00005E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215" name="直線コネクタ 5214">
                <a:extLst>
                  <a:ext uri="{FF2B5EF4-FFF2-40B4-BE49-F238E27FC236}">
                    <a16:creationId xmlns:a16="http://schemas.microsoft.com/office/drawing/2014/main" id="{00000000-0008-0000-0100-00005F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797" name="グループ化 4796">
            <a:extLst>
              <a:ext uri="{FF2B5EF4-FFF2-40B4-BE49-F238E27FC236}">
                <a16:creationId xmlns:a16="http://schemas.microsoft.com/office/drawing/2014/main" id="{00000000-0008-0000-0100-0000BD120000}"/>
              </a:ext>
            </a:extLst>
          </xdr:cNvPr>
          <xdr:cNvGrpSpPr/>
        </xdr:nvGrpSpPr>
        <xdr:grpSpPr>
          <a:xfrm>
            <a:off x="72589" y="11125728"/>
            <a:ext cx="6836859" cy="1247200"/>
            <a:chOff x="65691" y="61842"/>
            <a:chExt cx="6503746" cy="1419260"/>
          </a:xfrm>
        </xdr:grpSpPr>
        <xdr:grpSp>
          <xdr:nvGrpSpPr>
            <xdr:cNvPr id="5098" name="グループ化 5097">
              <a:extLst>
                <a:ext uri="{FF2B5EF4-FFF2-40B4-BE49-F238E27FC236}">
                  <a16:creationId xmlns:a16="http://schemas.microsoft.com/office/drawing/2014/main" id="{00000000-0008-0000-0100-0000EA130000}"/>
                </a:ext>
              </a:extLst>
            </xdr:cNvPr>
            <xdr:cNvGrpSpPr/>
          </xdr:nvGrpSpPr>
          <xdr:grpSpPr>
            <a:xfrm>
              <a:off x="65691" y="61842"/>
              <a:ext cx="724129" cy="1419260"/>
              <a:chOff x="65691" y="61842"/>
              <a:chExt cx="724129" cy="1419260"/>
            </a:xfrm>
          </xdr:grpSpPr>
          <xdr:cxnSp macro="">
            <xdr:nvCxnSpPr>
              <xdr:cNvPr id="5187" name="直線コネクタ 5186">
                <a:extLst>
                  <a:ext uri="{FF2B5EF4-FFF2-40B4-BE49-F238E27FC236}">
                    <a16:creationId xmlns:a16="http://schemas.microsoft.com/office/drawing/2014/main" id="{00000000-0008-0000-0100-000043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8" name="直線コネクタ 5187">
                <a:extLst>
                  <a:ext uri="{FF2B5EF4-FFF2-40B4-BE49-F238E27FC236}">
                    <a16:creationId xmlns:a16="http://schemas.microsoft.com/office/drawing/2014/main" id="{00000000-0008-0000-0100-000044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9" name="直線コネクタ 5188">
                <a:extLst>
                  <a:ext uri="{FF2B5EF4-FFF2-40B4-BE49-F238E27FC236}">
                    <a16:creationId xmlns:a16="http://schemas.microsoft.com/office/drawing/2014/main" id="{00000000-0008-0000-0100-000045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0" name="直線コネクタ 5189">
                <a:extLst>
                  <a:ext uri="{FF2B5EF4-FFF2-40B4-BE49-F238E27FC236}">
                    <a16:creationId xmlns:a16="http://schemas.microsoft.com/office/drawing/2014/main" id="{00000000-0008-0000-0100-000046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1" name="直線コネクタ 5190">
                <a:extLst>
                  <a:ext uri="{FF2B5EF4-FFF2-40B4-BE49-F238E27FC236}">
                    <a16:creationId xmlns:a16="http://schemas.microsoft.com/office/drawing/2014/main" id="{00000000-0008-0000-0100-000047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2" name="直線コネクタ 5191">
                <a:extLst>
                  <a:ext uri="{FF2B5EF4-FFF2-40B4-BE49-F238E27FC236}">
                    <a16:creationId xmlns:a16="http://schemas.microsoft.com/office/drawing/2014/main" id="{00000000-0008-0000-0100-000048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3" name="直線コネクタ 5192">
                <a:extLst>
                  <a:ext uri="{FF2B5EF4-FFF2-40B4-BE49-F238E27FC236}">
                    <a16:creationId xmlns:a16="http://schemas.microsoft.com/office/drawing/2014/main" id="{00000000-0008-0000-0100-000049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4" name="直線コネクタ 5193">
                <a:extLst>
                  <a:ext uri="{FF2B5EF4-FFF2-40B4-BE49-F238E27FC236}">
                    <a16:creationId xmlns:a16="http://schemas.microsoft.com/office/drawing/2014/main" id="{00000000-0008-0000-0100-00004A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5" name="直線コネクタ 5194">
                <a:extLst>
                  <a:ext uri="{FF2B5EF4-FFF2-40B4-BE49-F238E27FC236}">
                    <a16:creationId xmlns:a16="http://schemas.microsoft.com/office/drawing/2014/main" id="{00000000-0008-0000-0100-00004B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96" name="直線コネクタ 5195">
                <a:extLst>
                  <a:ext uri="{FF2B5EF4-FFF2-40B4-BE49-F238E27FC236}">
                    <a16:creationId xmlns:a16="http://schemas.microsoft.com/office/drawing/2014/main" id="{00000000-0008-0000-0100-00004C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99" name="グループ化 5098">
              <a:extLst>
                <a:ext uri="{FF2B5EF4-FFF2-40B4-BE49-F238E27FC236}">
                  <a16:creationId xmlns:a16="http://schemas.microsoft.com/office/drawing/2014/main" id="{00000000-0008-0000-0100-0000EB130000}"/>
                </a:ext>
              </a:extLst>
            </xdr:cNvPr>
            <xdr:cNvGrpSpPr/>
          </xdr:nvGrpSpPr>
          <xdr:grpSpPr>
            <a:xfrm>
              <a:off x="786741" y="61842"/>
              <a:ext cx="724506" cy="1419260"/>
              <a:chOff x="65691" y="61842"/>
              <a:chExt cx="724129" cy="1419260"/>
            </a:xfrm>
          </xdr:grpSpPr>
          <xdr:cxnSp macro="">
            <xdr:nvCxnSpPr>
              <xdr:cNvPr id="5177" name="直線コネクタ 5176">
                <a:extLst>
                  <a:ext uri="{FF2B5EF4-FFF2-40B4-BE49-F238E27FC236}">
                    <a16:creationId xmlns:a16="http://schemas.microsoft.com/office/drawing/2014/main" id="{00000000-0008-0000-0100-000039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8" name="直線コネクタ 5177">
                <a:extLst>
                  <a:ext uri="{FF2B5EF4-FFF2-40B4-BE49-F238E27FC236}">
                    <a16:creationId xmlns:a16="http://schemas.microsoft.com/office/drawing/2014/main" id="{00000000-0008-0000-0100-00003A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9" name="直線コネクタ 5178">
                <a:extLst>
                  <a:ext uri="{FF2B5EF4-FFF2-40B4-BE49-F238E27FC236}">
                    <a16:creationId xmlns:a16="http://schemas.microsoft.com/office/drawing/2014/main" id="{00000000-0008-0000-0100-00003B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0" name="直線コネクタ 5179">
                <a:extLst>
                  <a:ext uri="{FF2B5EF4-FFF2-40B4-BE49-F238E27FC236}">
                    <a16:creationId xmlns:a16="http://schemas.microsoft.com/office/drawing/2014/main" id="{00000000-0008-0000-0100-00003C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1" name="直線コネクタ 5180">
                <a:extLst>
                  <a:ext uri="{FF2B5EF4-FFF2-40B4-BE49-F238E27FC236}">
                    <a16:creationId xmlns:a16="http://schemas.microsoft.com/office/drawing/2014/main" id="{00000000-0008-0000-0100-00003D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2" name="直線コネクタ 5181">
                <a:extLst>
                  <a:ext uri="{FF2B5EF4-FFF2-40B4-BE49-F238E27FC236}">
                    <a16:creationId xmlns:a16="http://schemas.microsoft.com/office/drawing/2014/main" id="{00000000-0008-0000-0100-00003E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3" name="直線コネクタ 5182">
                <a:extLst>
                  <a:ext uri="{FF2B5EF4-FFF2-40B4-BE49-F238E27FC236}">
                    <a16:creationId xmlns:a16="http://schemas.microsoft.com/office/drawing/2014/main" id="{00000000-0008-0000-0100-00003F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4" name="直線コネクタ 5183">
                <a:extLst>
                  <a:ext uri="{FF2B5EF4-FFF2-40B4-BE49-F238E27FC236}">
                    <a16:creationId xmlns:a16="http://schemas.microsoft.com/office/drawing/2014/main" id="{00000000-0008-0000-0100-000040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5" name="直線コネクタ 5184">
                <a:extLst>
                  <a:ext uri="{FF2B5EF4-FFF2-40B4-BE49-F238E27FC236}">
                    <a16:creationId xmlns:a16="http://schemas.microsoft.com/office/drawing/2014/main" id="{00000000-0008-0000-0100-000041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86" name="直線コネクタ 5185">
                <a:extLst>
                  <a:ext uri="{FF2B5EF4-FFF2-40B4-BE49-F238E27FC236}">
                    <a16:creationId xmlns:a16="http://schemas.microsoft.com/office/drawing/2014/main" id="{00000000-0008-0000-0100-000042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0" name="グループ化 5099">
              <a:extLst>
                <a:ext uri="{FF2B5EF4-FFF2-40B4-BE49-F238E27FC236}">
                  <a16:creationId xmlns:a16="http://schemas.microsoft.com/office/drawing/2014/main" id="{00000000-0008-0000-0100-0000EC130000}"/>
                </a:ext>
              </a:extLst>
            </xdr:cNvPr>
            <xdr:cNvGrpSpPr/>
          </xdr:nvGrpSpPr>
          <xdr:grpSpPr>
            <a:xfrm>
              <a:off x="1508963" y="61842"/>
              <a:ext cx="724504" cy="1419260"/>
              <a:chOff x="65691" y="61842"/>
              <a:chExt cx="724129" cy="1419260"/>
            </a:xfrm>
          </xdr:grpSpPr>
          <xdr:cxnSp macro="">
            <xdr:nvCxnSpPr>
              <xdr:cNvPr id="5167" name="直線コネクタ 5166">
                <a:extLst>
                  <a:ext uri="{FF2B5EF4-FFF2-40B4-BE49-F238E27FC236}">
                    <a16:creationId xmlns:a16="http://schemas.microsoft.com/office/drawing/2014/main" id="{00000000-0008-0000-0100-00002F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8" name="直線コネクタ 5167">
                <a:extLst>
                  <a:ext uri="{FF2B5EF4-FFF2-40B4-BE49-F238E27FC236}">
                    <a16:creationId xmlns:a16="http://schemas.microsoft.com/office/drawing/2014/main" id="{00000000-0008-0000-0100-000030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9" name="直線コネクタ 5168">
                <a:extLst>
                  <a:ext uri="{FF2B5EF4-FFF2-40B4-BE49-F238E27FC236}">
                    <a16:creationId xmlns:a16="http://schemas.microsoft.com/office/drawing/2014/main" id="{00000000-0008-0000-0100-000031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0" name="直線コネクタ 5169">
                <a:extLst>
                  <a:ext uri="{FF2B5EF4-FFF2-40B4-BE49-F238E27FC236}">
                    <a16:creationId xmlns:a16="http://schemas.microsoft.com/office/drawing/2014/main" id="{00000000-0008-0000-0100-000032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1" name="直線コネクタ 5170">
                <a:extLst>
                  <a:ext uri="{FF2B5EF4-FFF2-40B4-BE49-F238E27FC236}">
                    <a16:creationId xmlns:a16="http://schemas.microsoft.com/office/drawing/2014/main" id="{00000000-0008-0000-0100-000033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2" name="直線コネクタ 5171">
                <a:extLst>
                  <a:ext uri="{FF2B5EF4-FFF2-40B4-BE49-F238E27FC236}">
                    <a16:creationId xmlns:a16="http://schemas.microsoft.com/office/drawing/2014/main" id="{00000000-0008-0000-0100-000034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3" name="直線コネクタ 5172">
                <a:extLst>
                  <a:ext uri="{FF2B5EF4-FFF2-40B4-BE49-F238E27FC236}">
                    <a16:creationId xmlns:a16="http://schemas.microsoft.com/office/drawing/2014/main" id="{00000000-0008-0000-0100-000035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4" name="直線コネクタ 5173">
                <a:extLst>
                  <a:ext uri="{FF2B5EF4-FFF2-40B4-BE49-F238E27FC236}">
                    <a16:creationId xmlns:a16="http://schemas.microsoft.com/office/drawing/2014/main" id="{00000000-0008-0000-0100-000036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5" name="直線コネクタ 5174">
                <a:extLst>
                  <a:ext uri="{FF2B5EF4-FFF2-40B4-BE49-F238E27FC236}">
                    <a16:creationId xmlns:a16="http://schemas.microsoft.com/office/drawing/2014/main" id="{00000000-0008-0000-0100-000037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76" name="直線コネクタ 5175">
                <a:extLst>
                  <a:ext uri="{FF2B5EF4-FFF2-40B4-BE49-F238E27FC236}">
                    <a16:creationId xmlns:a16="http://schemas.microsoft.com/office/drawing/2014/main" id="{00000000-0008-0000-0100-000038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1" name="グループ化 5100">
              <a:extLst>
                <a:ext uri="{FF2B5EF4-FFF2-40B4-BE49-F238E27FC236}">
                  <a16:creationId xmlns:a16="http://schemas.microsoft.com/office/drawing/2014/main" id="{00000000-0008-0000-0100-0000ED130000}"/>
                </a:ext>
              </a:extLst>
            </xdr:cNvPr>
            <xdr:cNvGrpSpPr/>
          </xdr:nvGrpSpPr>
          <xdr:grpSpPr>
            <a:xfrm>
              <a:off x="2233477" y="61842"/>
              <a:ext cx="724129" cy="1419260"/>
              <a:chOff x="65691" y="61842"/>
              <a:chExt cx="724129" cy="1419260"/>
            </a:xfrm>
          </xdr:grpSpPr>
          <xdr:cxnSp macro="">
            <xdr:nvCxnSpPr>
              <xdr:cNvPr id="5157" name="直線コネクタ 5156">
                <a:extLst>
                  <a:ext uri="{FF2B5EF4-FFF2-40B4-BE49-F238E27FC236}">
                    <a16:creationId xmlns:a16="http://schemas.microsoft.com/office/drawing/2014/main" id="{00000000-0008-0000-0100-000025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8" name="直線コネクタ 5157">
                <a:extLst>
                  <a:ext uri="{FF2B5EF4-FFF2-40B4-BE49-F238E27FC236}">
                    <a16:creationId xmlns:a16="http://schemas.microsoft.com/office/drawing/2014/main" id="{00000000-0008-0000-0100-000026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9" name="直線コネクタ 5158">
                <a:extLst>
                  <a:ext uri="{FF2B5EF4-FFF2-40B4-BE49-F238E27FC236}">
                    <a16:creationId xmlns:a16="http://schemas.microsoft.com/office/drawing/2014/main" id="{00000000-0008-0000-0100-000027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0" name="直線コネクタ 5159">
                <a:extLst>
                  <a:ext uri="{FF2B5EF4-FFF2-40B4-BE49-F238E27FC236}">
                    <a16:creationId xmlns:a16="http://schemas.microsoft.com/office/drawing/2014/main" id="{00000000-0008-0000-0100-000028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1" name="直線コネクタ 5160">
                <a:extLst>
                  <a:ext uri="{FF2B5EF4-FFF2-40B4-BE49-F238E27FC236}">
                    <a16:creationId xmlns:a16="http://schemas.microsoft.com/office/drawing/2014/main" id="{00000000-0008-0000-0100-000029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2" name="直線コネクタ 5161">
                <a:extLst>
                  <a:ext uri="{FF2B5EF4-FFF2-40B4-BE49-F238E27FC236}">
                    <a16:creationId xmlns:a16="http://schemas.microsoft.com/office/drawing/2014/main" id="{00000000-0008-0000-0100-00002A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3" name="直線コネクタ 5162">
                <a:extLst>
                  <a:ext uri="{FF2B5EF4-FFF2-40B4-BE49-F238E27FC236}">
                    <a16:creationId xmlns:a16="http://schemas.microsoft.com/office/drawing/2014/main" id="{00000000-0008-0000-0100-00002B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4" name="直線コネクタ 5163">
                <a:extLst>
                  <a:ext uri="{FF2B5EF4-FFF2-40B4-BE49-F238E27FC236}">
                    <a16:creationId xmlns:a16="http://schemas.microsoft.com/office/drawing/2014/main" id="{00000000-0008-0000-0100-00002C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5" name="直線コネクタ 5164">
                <a:extLst>
                  <a:ext uri="{FF2B5EF4-FFF2-40B4-BE49-F238E27FC236}">
                    <a16:creationId xmlns:a16="http://schemas.microsoft.com/office/drawing/2014/main" id="{00000000-0008-0000-0100-00002D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66" name="直線コネクタ 5165">
                <a:extLst>
                  <a:ext uri="{FF2B5EF4-FFF2-40B4-BE49-F238E27FC236}">
                    <a16:creationId xmlns:a16="http://schemas.microsoft.com/office/drawing/2014/main" id="{00000000-0008-0000-0100-00002E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2" name="グループ化 5101">
              <a:extLst>
                <a:ext uri="{FF2B5EF4-FFF2-40B4-BE49-F238E27FC236}">
                  <a16:creationId xmlns:a16="http://schemas.microsoft.com/office/drawing/2014/main" id="{00000000-0008-0000-0100-0000EE130000}"/>
                </a:ext>
              </a:extLst>
            </xdr:cNvPr>
            <xdr:cNvGrpSpPr/>
          </xdr:nvGrpSpPr>
          <xdr:grpSpPr>
            <a:xfrm>
              <a:off x="2954530" y="61842"/>
              <a:ext cx="724504" cy="1419260"/>
              <a:chOff x="65691" y="61842"/>
              <a:chExt cx="724129" cy="1419260"/>
            </a:xfrm>
          </xdr:grpSpPr>
          <xdr:cxnSp macro="">
            <xdr:nvCxnSpPr>
              <xdr:cNvPr id="5147" name="直線コネクタ 5146">
                <a:extLst>
                  <a:ext uri="{FF2B5EF4-FFF2-40B4-BE49-F238E27FC236}">
                    <a16:creationId xmlns:a16="http://schemas.microsoft.com/office/drawing/2014/main" id="{00000000-0008-0000-0100-00001B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8" name="直線コネクタ 5147">
                <a:extLst>
                  <a:ext uri="{FF2B5EF4-FFF2-40B4-BE49-F238E27FC236}">
                    <a16:creationId xmlns:a16="http://schemas.microsoft.com/office/drawing/2014/main" id="{00000000-0008-0000-0100-00001C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9" name="直線コネクタ 5148">
                <a:extLst>
                  <a:ext uri="{FF2B5EF4-FFF2-40B4-BE49-F238E27FC236}">
                    <a16:creationId xmlns:a16="http://schemas.microsoft.com/office/drawing/2014/main" id="{00000000-0008-0000-0100-00001D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0" name="直線コネクタ 5149">
                <a:extLst>
                  <a:ext uri="{FF2B5EF4-FFF2-40B4-BE49-F238E27FC236}">
                    <a16:creationId xmlns:a16="http://schemas.microsoft.com/office/drawing/2014/main" id="{00000000-0008-0000-0100-00001E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1" name="直線コネクタ 5150">
                <a:extLst>
                  <a:ext uri="{FF2B5EF4-FFF2-40B4-BE49-F238E27FC236}">
                    <a16:creationId xmlns:a16="http://schemas.microsoft.com/office/drawing/2014/main" id="{00000000-0008-0000-0100-00001F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2" name="直線コネクタ 5151">
                <a:extLst>
                  <a:ext uri="{FF2B5EF4-FFF2-40B4-BE49-F238E27FC236}">
                    <a16:creationId xmlns:a16="http://schemas.microsoft.com/office/drawing/2014/main" id="{00000000-0008-0000-0100-000020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3" name="直線コネクタ 5152">
                <a:extLst>
                  <a:ext uri="{FF2B5EF4-FFF2-40B4-BE49-F238E27FC236}">
                    <a16:creationId xmlns:a16="http://schemas.microsoft.com/office/drawing/2014/main" id="{00000000-0008-0000-0100-000021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4" name="直線コネクタ 5153">
                <a:extLst>
                  <a:ext uri="{FF2B5EF4-FFF2-40B4-BE49-F238E27FC236}">
                    <a16:creationId xmlns:a16="http://schemas.microsoft.com/office/drawing/2014/main" id="{00000000-0008-0000-0100-000022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5" name="直線コネクタ 5154">
                <a:extLst>
                  <a:ext uri="{FF2B5EF4-FFF2-40B4-BE49-F238E27FC236}">
                    <a16:creationId xmlns:a16="http://schemas.microsoft.com/office/drawing/2014/main" id="{00000000-0008-0000-0100-000023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56" name="直線コネクタ 5155">
                <a:extLst>
                  <a:ext uri="{FF2B5EF4-FFF2-40B4-BE49-F238E27FC236}">
                    <a16:creationId xmlns:a16="http://schemas.microsoft.com/office/drawing/2014/main" id="{00000000-0008-0000-0100-000024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3" name="グループ化 5102">
              <a:extLst>
                <a:ext uri="{FF2B5EF4-FFF2-40B4-BE49-F238E27FC236}">
                  <a16:creationId xmlns:a16="http://schemas.microsoft.com/office/drawing/2014/main" id="{00000000-0008-0000-0100-0000EF130000}"/>
                </a:ext>
              </a:extLst>
            </xdr:cNvPr>
            <xdr:cNvGrpSpPr/>
          </xdr:nvGrpSpPr>
          <xdr:grpSpPr>
            <a:xfrm>
              <a:off x="3676750" y="61842"/>
              <a:ext cx="725145" cy="1419260"/>
              <a:chOff x="65691" y="61842"/>
              <a:chExt cx="724129" cy="1419260"/>
            </a:xfrm>
          </xdr:grpSpPr>
          <xdr:cxnSp macro="">
            <xdr:nvCxnSpPr>
              <xdr:cNvPr id="5137" name="直線コネクタ 5136">
                <a:extLst>
                  <a:ext uri="{FF2B5EF4-FFF2-40B4-BE49-F238E27FC236}">
                    <a16:creationId xmlns:a16="http://schemas.microsoft.com/office/drawing/2014/main" id="{00000000-0008-0000-0100-000011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8" name="直線コネクタ 5137">
                <a:extLst>
                  <a:ext uri="{FF2B5EF4-FFF2-40B4-BE49-F238E27FC236}">
                    <a16:creationId xmlns:a16="http://schemas.microsoft.com/office/drawing/2014/main" id="{00000000-0008-0000-0100-000012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9" name="直線コネクタ 5138">
                <a:extLst>
                  <a:ext uri="{FF2B5EF4-FFF2-40B4-BE49-F238E27FC236}">
                    <a16:creationId xmlns:a16="http://schemas.microsoft.com/office/drawing/2014/main" id="{00000000-0008-0000-0100-000013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0" name="直線コネクタ 5139">
                <a:extLst>
                  <a:ext uri="{FF2B5EF4-FFF2-40B4-BE49-F238E27FC236}">
                    <a16:creationId xmlns:a16="http://schemas.microsoft.com/office/drawing/2014/main" id="{00000000-0008-0000-0100-000014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1" name="直線コネクタ 5140">
                <a:extLst>
                  <a:ext uri="{FF2B5EF4-FFF2-40B4-BE49-F238E27FC236}">
                    <a16:creationId xmlns:a16="http://schemas.microsoft.com/office/drawing/2014/main" id="{00000000-0008-0000-0100-000015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2" name="直線コネクタ 5141">
                <a:extLst>
                  <a:ext uri="{FF2B5EF4-FFF2-40B4-BE49-F238E27FC236}">
                    <a16:creationId xmlns:a16="http://schemas.microsoft.com/office/drawing/2014/main" id="{00000000-0008-0000-0100-000016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3" name="直線コネクタ 5142">
                <a:extLst>
                  <a:ext uri="{FF2B5EF4-FFF2-40B4-BE49-F238E27FC236}">
                    <a16:creationId xmlns:a16="http://schemas.microsoft.com/office/drawing/2014/main" id="{00000000-0008-0000-0100-000017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4" name="直線コネクタ 5143">
                <a:extLst>
                  <a:ext uri="{FF2B5EF4-FFF2-40B4-BE49-F238E27FC236}">
                    <a16:creationId xmlns:a16="http://schemas.microsoft.com/office/drawing/2014/main" id="{00000000-0008-0000-0100-000018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5" name="直線コネクタ 5144">
                <a:extLst>
                  <a:ext uri="{FF2B5EF4-FFF2-40B4-BE49-F238E27FC236}">
                    <a16:creationId xmlns:a16="http://schemas.microsoft.com/office/drawing/2014/main" id="{00000000-0008-0000-0100-000019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46" name="直線コネクタ 5145">
                <a:extLst>
                  <a:ext uri="{FF2B5EF4-FFF2-40B4-BE49-F238E27FC236}">
                    <a16:creationId xmlns:a16="http://schemas.microsoft.com/office/drawing/2014/main" id="{00000000-0008-0000-0100-00001A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4" name="グループ化 5103">
              <a:extLst>
                <a:ext uri="{FF2B5EF4-FFF2-40B4-BE49-F238E27FC236}">
                  <a16:creationId xmlns:a16="http://schemas.microsoft.com/office/drawing/2014/main" id="{00000000-0008-0000-0100-0000F0130000}"/>
                </a:ext>
              </a:extLst>
            </xdr:cNvPr>
            <xdr:cNvGrpSpPr/>
          </xdr:nvGrpSpPr>
          <xdr:grpSpPr>
            <a:xfrm>
              <a:off x="4399346" y="61842"/>
              <a:ext cx="724504" cy="1419260"/>
              <a:chOff x="65691" y="61842"/>
              <a:chExt cx="724129" cy="1419260"/>
            </a:xfrm>
          </xdr:grpSpPr>
          <xdr:cxnSp macro="">
            <xdr:nvCxnSpPr>
              <xdr:cNvPr id="5127" name="直線コネクタ 5126">
                <a:extLst>
                  <a:ext uri="{FF2B5EF4-FFF2-40B4-BE49-F238E27FC236}">
                    <a16:creationId xmlns:a16="http://schemas.microsoft.com/office/drawing/2014/main" id="{00000000-0008-0000-0100-00000714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8" name="直線コネクタ 5127">
                <a:extLst>
                  <a:ext uri="{FF2B5EF4-FFF2-40B4-BE49-F238E27FC236}">
                    <a16:creationId xmlns:a16="http://schemas.microsoft.com/office/drawing/2014/main" id="{00000000-0008-0000-0100-00000814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9" name="直線コネクタ 5128">
                <a:extLst>
                  <a:ext uri="{FF2B5EF4-FFF2-40B4-BE49-F238E27FC236}">
                    <a16:creationId xmlns:a16="http://schemas.microsoft.com/office/drawing/2014/main" id="{00000000-0008-0000-0100-00000914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0" name="直線コネクタ 5129">
                <a:extLst>
                  <a:ext uri="{FF2B5EF4-FFF2-40B4-BE49-F238E27FC236}">
                    <a16:creationId xmlns:a16="http://schemas.microsoft.com/office/drawing/2014/main" id="{00000000-0008-0000-0100-00000A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1" name="直線コネクタ 5130">
                <a:extLst>
                  <a:ext uri="{FF2B5EF4-FFF2-40B4-BE49-F238E27FC236}">
                    <a16:creationId xmlns:a16="http://schemas.microsoft.com/office/drawing/2014/main" id="{00000000-0008-0000-0100-00000B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2" name="直線コネクタ 5131">
                <a:extLst>
                  <a:ext uri="{FF2B5EF4-FFF2-40B4-BE49-F238E27FC236}">
                    <a16:creationId xmlns:a16="http://schemas.microsoft.com/office/drawing/2014/main" id="{00000000-0008-0000-0100-00000C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3" name="直線コネクタ 5132">
                <a:extLst>
                  <a:ext uri="{FF2B5EF4-FFF2-40B4-BE49-F238E27FC236}">
                    <a16:creationId xmlns:a16="http://schemas.microsoft.com/office/drawing/2014/main" id="{00000000-0008-0000-0100-00000D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4" name="直線コネクタ 5133">
                <a:extLst>
                  <a:ext uri="{FF2B5EF4-FFF2-40B4-BE49-F238E27FC236}">
                    <a16:creationId xmlns:a16="http://schemas.microsoft.com/office/drawing/2014/main" id="{00000000-0008-0000-0100-00000E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5" name="直線コネクタ 5134">
                <a:extLst>
                  <a:ext uri="{FF2B5EF4-FFF2-40B4-BE49-F238E27FC236}">
                    <a16:creationId xmlns:a16="http://schemas.microsoft.com/office/drawing/2014/main" id="{00000000-0008-0000-0100-00000F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36" name="直線コネクタ 5135">
                <a:extLst>
                  <a:ext uri="{FF2B5EF4-FFF2-40B4-BE49-F238E27FC236}">
                    <a16:creationId xmlns:a16="http://schemas.microsoft.com/office/drawing/2014/main" id="{00000000-0008-0000-0100-000010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5" name="グループ化 5104">
              <a:extLst>
                <a:ext uri="{FF2B5EF4-FFF2-40B4-BE49-F238E27FC236}">
                  <a16:creationId xmlns:a16="http://schemas.microsoft.com/office/drawing/2014/main" id="{00000000-0008-0000-0100-0000F1130000}"/>
                </a:ext>
              </a:extLst>
            </xdr:cNvPr>
            <xdr:cNvGrpSpPr/>
          </xdr:nvGrpSpPr>
          <xdr:grpSpPr>
            <a:xfrm>
              <a:off x="5125140" y="61842"/>
              <a:ext cx="721240" cy="1419260"/>
              <a:chOff x="65691" y="61842"/>
              <a:chExt cx="724129" cy="1419260"/>
            </a:xfrm>
          </xdr:grpSpPr>
          <xdr:cxnSp macro="">
            <xdr:nvCxnSpPr>
              <xdr:cNvPr id="5117" name="直線コネクタ 5116">
                <a:extLst>
                  <a:ext uri="{FF2B5EF4-FFF2-40B4-BE49-F238E27FC236}">
                    <a16:creationId xmlns:a16="http://schemas.microsoft.com/office/drawing/2014/main" id="{00000000-0008-0000-0100-0000FD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8" name="直線コネクタ 5117">
                <a:extLst>
                  <a:ext uri="{FF2B5EF4-FFF2-40B4-BE49-F238E27FC236}">
                    <a16:creationId xmlns:a16="http://schemas.microsoft.com/office/drawing/2014/main" id="{00000000-0008-0000-0100-0000FE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9" name="直線コネクタ 5118">
                <a:extLst>
                  <a:ext uri="{FF2B5EF4-FFF2-40B4-BE49-F238E27FC236}">
                    <a16:creationId xmlns:a16="http://schemas.microsoft.com/office/drawing/2014/main" id="{00000000-0008-0000-0100-0000FF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0" name="直線コネクタ 5119">
                <a:extLst>
                  <a:ext uri="{FF2B5EF4-FFF2-40B4-BE49-F238E27FC236}">
                    <a16:creationId xmlns:a16="http://schemas.microsoft.com/office/drawing/2014/main" id="{00000000-0008-0000-0100-00000014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1" name="直線コネクタ 5120">
                <a:extLst>
                  <a:ext uri="{FF2B5EF4-FFF2-40B4-BE49-F238E27FC236}">
                    <a16:creationId xmlns:a16="http://schemas.microsoft.com/office/drawing/2014/main" id="{00000000-0008-0000-0100-00000114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2" name="直線コネクタ 5121">
                <a:extLst>
                  <a:ext uri="{FF2B5EF4-FFF2-40B4-BE49-F238E27FC236}">
                    <a16:creationId xmlns:a16="http://schemas.microsoft.com/office/drawing/2014/main" id="{00000000-0008-0000-0100-00000214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3" name="直線コネクタ 5122">
                <a:extLst>
                  <a:ext uri="{FF2B5EF4-FFF2-40B4-BE49-F238E27FC236}">
                    <a16:creationId xmlns:a16="http://schemas.microsoft.com/office/drawing/2014/main" id="{00000000-0008-0000-0100-00000314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4" name="直線コネクタ 5123">
                <a:extLst>
                  <a:ext uri="{FF2B5EF4-FFF2-40B4-BE49-F238E27FC236}">
                    <a16:creationId xmlns:a16="http://schemas.microsoft.com/office/drawing/2014/main" id="{00000000-0008-0000-0100-00000414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5" name="直線コネクタ 5124">
                <a:extLst>
                  <a:ext uri="{FF2B5EF4-FFF2-40B4-BE49-F238E27FC236}">
                    <a16:creationId xmlns:a16="http://schemas.microsoft.com/office/drawing/2014/main" id="{00000000-0008-0000-0100-00000514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26" name="直線コネクタ 5125">
                <a:extLst>
                  <a:ext uri="{FF2B5EF4-FFF2-40B4-BE49-F238E27FC236}">
                    <a16:creationId xmlns:a16="http://schemas.microsoft.com/office/drawing/2014/main" id="{00000000-0008-0000-0100-00000614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106" name="グループ化 5105">
              <a:extLst>
                <a:ext uri="{FF2B5EF4-FFF2-40B4-BE49-F238E27FC236}">
                  <a16:creationId xmlns:a16="http://schemas.microsoft.com/office/drawing/2014/main" id="{00000000-0008-0000-0100-0000F2130000}"/>
                </a:ext>
              </a:extLst>
            </xdr:cNvPr>
            <xdr:cNvGrpSpPr/>
          </xdr:nvGrpSpPr>
          <xdr:grpSpPr>
            <a:xfrm>
              <a:off x="5848198" y="61842"/>
              <a:ext cx="721239" cy="1419260"/>
              <a:chOff x="65691" y="61842"/>
              <a:chExt cx="724129" cy="1419260"/>
            </a:xfrm>
          </xdr:grpSpPr>
          <xdr:cxnSp macro="">
            <xdr:nvCxnSpPr>
              <xdr:cNvPr id="5107" name="直線コネクタ 5106">
                <a:extLst>
                  <a:ext uri="{FF2B5EF4-FFF2-40B4-BE49-F238E27FC236}">
                    <a16:creationId xmlns:a16="http://schemas.microsoft.com/office/drawing/2014/main" id="{00000000-0008-0000-0100-0000F3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08" name="直線コネクタ 5107">
                <a:extLst>
                  <a:ext uri="{FF2B5EF4-FFF2-40B4-BE49-F238E27FC236}">
                    <a16:creationId xmlns:a16="http://schemas.microsoft.com/office/drawing/2014/main" id="{00000000-0008-0000-0100-0000F4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09" name="直線コネクタ 5108">
                <a:extLst>
                  <a:ext uri="{FF2B5EF4-FFF2-40B4-BE49-F238E27FC236}">
                    <a16:creationId xmlns:a16="http://schemas.microsoft.com/office/drawing/2014/main" id="{00000000-0008-0000-0100-0000F5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0" name="直線コネクタ 5109">
                <a:extLst>
                  <a:ext uri="{FF2B5EF4-FFF2-40B4-BE49-F238E27FC236}">
                    <a16:creationId xmlns:a16="http://schemas.microsoft.com/office/drawing/2014/main" id="{00000000-0008-0000-0100-0000F6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1" name="直線コネクタ 5110">
                <a:extLst>
                  <a:ext uri="{FF2B5EF4-FFF2-40B4-BE49-F238E27FC236}">
                    <a16:creationId xmlns:a16="http://schemas.microsoft.com/office/drawing/2014/main" id="{00000000-0008-0000-0100-0000F7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2" name="直線コネクタ 5111">
                <a:extLst>
                  <a:ext uri="{FF2B5EF4-FFF2-40B4-BE49-F238E27FC236}">
                    <a16:creationId xmlns:a16="http://schemas.microsoft.com/office/drawing/2014/main" id="{00000000-0008-0000-0100-0000F8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3" name="直線コネクタ 5112">
                <a:extLst>
                  <a:ext uri="{FF2B5EF4-FFF2-40B4-BE49-F238E27FC236}">
                    <a16:creationId xmlns:a16="http://schemas.microsoft.com/office/drawing/2014/main" id="{00000000-0008-0000-0100-0000F9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4" name="直線コネクタ 5113">
                <a:extLst>
                  <a:ext uri="{FF2B5EF4-FFF2-40B4-BE49-F238E27FC236}">
                    <a16:creationId xmlns:a16="http://schemas.microsoft.com/office/drawing/2014/main" id="{00000000-0008-0000-0100-0000FA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5" name="直線コネクタ 5114">
                <a:extLst>
                  <a:ext uri="{FF2B5EF4-FFF2-40B4-BE49-F238E27FC236}">
                    <a16:creationId xmlns:a16="http://schemas.microsoft.com/office/drawing/2014/main" id="{00000000-0008-0000-0100-0000FB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116" name="直線コネクタ 5115">
                <a:extLst>
                  <a:ext uri="{FF2B5EF4-FFF2-40B4-BE49-F238E27FC236}">
                    <a16:creationId xmlns:a16="http://schemas.microsoft.com/office/drawing/2014/main" id="{00000000-0008-0000-0100-0000FC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798" name="グループ化 4797">
            <a:extLst>
              <a:ext uri="{FF2B5EF4-FFF2-40B4-BE49-F238E27FC236}">
                <a16:creationId xmlns:a16="http://schemas.microsoft.com/office/drawing/2014/main" id="{00000000-0008-0000-0100-0000BE120000}"/>
              </a:ext>
            </a:extLst>
          </xdr:cNvPr>
          <xdr:cNvGrpSpPr/>
        </xdr:nvGrpSpPr>
        <xdr:grpSpPr>
          <a:xfrm>
            <a:off x="72642" y="12373130"/>
            <a:ext cx="6836859" cy="1247200"/>
            <a:chOff x="65691" y="61842"/>
            <a:chExt cx="6503746" cy="1419260"/>
          </a:xfrm>
        </xdr:grpSpPr>
        <xdr:grpSp>
          <xdr:nvGrpSpPr>
            <xdr:cNvPr id="4999" name="グループ化 4998">
              <a:extLst>
                <a:ext uri="{FF2B5EF4-FFF2-40B4-BE49-F238E27FC236}">
                  <a16:creationId xmlns:a16="http://schemas.microsoft.com/office/drawing/2014/main" id="{00000000-0008-0000-0100-000087130000}"/>
                </a:ext>
              </a:extLst>
            </xdr:cNvPr>
            <xdr:cNvGrpSpPr/>
          </xdr:nvGrpSpPr>
          <xdr:grpSpPr>
            <a:xfrm>
              <a:off x="65691" y="61842"/>
              <a:ext cx="724129" cy="1419260"/>
              <a:chOff x="65691" y="61842"/>
              <a:chExt cx="724129" cy="1419260"/>
            </a:xfrm>
          </xdr:grpSpPr>
          <xdr:cxnSp macro="">
            <xdr:nvCxnSpPr>
              <xdr:cNvPr id="5088" name="直線コネクタ 5087">
                <a:extLst>
                  <a:ext uri="{FF2B5EF4-FFF2-40B4-BE49-F238E27FC236}">
                    <a16:creationId xmlns:a16="http://schemas.microsoft.com/office/drawing/2014/main" id="{00000000-0008-0000-0100-0000E0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9" name="直線コネクタ 5088">
                <a:extLst>
                  <a:ext uri="{FF2B5EF4-FFF2-40B4-BE49-F238E27FC236}">
                    <a16:creationId xmlns:a16="http://schemas.microsoft.com/office/drawing/2014/main" id="{00000000-0008-0000-0100-0000E1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0" name="直線コネクタ 5089">
                <a:extLst>
                  <a:ext uri="{FF2B5EF4-FFF2-40B4-BE49-F238E27FC236}">
                    <a16:creationId xmlns:a16="http://schemas.microsoft.com/office/drawing/2014/main" id="{00000000-0008-0000-0100-0000E2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1" name="直線コネクタ 5090">
                <a:extLst>
                  <a:ext uri="{FF2B5EF4-FFF2-40B4-BE49-F238E27FC236}">
                    <a16:creationId xmlns:a16="http://schemas.microsoft.com/office/drawing/2014/main" id="{00000000-0008-0000-0100-0000E3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2" name="直線コネクタ 5091">
                <a:extLst>
                  <a:ext uri="{FF2B5EF4-FFF2-40B4-BE49-F238E27FC236}">
                    <a16:creationId xmlns:a16="http://schemas.microsoft.com/office/drawing/2014/main" id="{00000000-0008-0000-0100-0000E4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3" name="直線コネクタ 5092">
                <a:extLst>
                  <a:ext uri="{FF2B5EF4-FFF2-40B4-BE49-F238E27FC236}">
                    <a16:creationId xmlns:a16="http://schemas.microsoft.com/office/drawing/2014/main" id="{00000000-0008-0000-0100-0000E5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4" name="直線コネクタ 5093">
                <a:extLst>
                  <a:ext uri="{FF2B5EF4-FFF2-40B4-BE49-F238E27FC236}">
                    <a16:creationId xmlns:a16="http://schemas.microsoft.com/office/drawing/2014/main" id="{00000000-0008-0000-0100-0000E6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5" name="直線コネクタ 5094">
                <a:extLst>
                  <a:ext uri="{FF2B5EF4-FFF2-40B4-BE49-F238E27FC236}">
                    <a16:creationId xmlns:a16="http://schemas.microsoft.com/office/drawing/2014/main" id="{00000000-0008-0000-0100-0000E7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6" name="直線コネクタ 5095">
                <a:extLst>
                  <a:ext uri="{FF2B5EF4-FFF2-40B4-BE49-F238E27FC236}">
                    <a16:creationId xmlns:a16="http://schemas.microsoft.com/office/drawing/2014/main" id="{00000000-0008-0000-0100-0000E8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97" name="直線コネクタ 5096">
                <a:extLst>
                  <a:ext uri="{FF2B5EF4-FFF2-40B4-BE49-F238E27FC236}">
                    <a16:creationId xmlns:a16="http://schemas.microsoft.com/office/drawing/2014/main" id="{00000000-0008-0000-0100-0000E9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0" name="グループ化 4999">
              <a:extLst>
                <a:ext uri="{FF2B5EF4-FFF2-40B4-BE49-F238E27FC236}">
                  <a16:creationId xmlns:a16="http://schemas.microsoft.com/office/drawing/2014/main" id="{00000000-0008-0000-0100-000088130000}"/>
                </a:ext>
              </a:extLst>
            </xdr:cNvPr>
            <xdr:cNvGrpSpPr/>
          </xdr:nvGrpSpPr>
          <xdr:grpSpPr>
            <a:xfrm>
              <a:off x="786741" y="61842"/>
              <a:ext cx="724506" cy="1419260"/>
              <a:chOff x="65691" y="61842"/>
              <a:chExt cx="724129" cy="1419260"/>
            </a:xfrm>
          </xdr:grpSpPr>
          <xdr:cxnSp macro="">
            <xdr:nvCxnSpPr>
              <xdr:cNvPr id="5078" name="直線コネクタ 5077">
                <a:extLst>
                  <a:ext uri="{FF2B5EF4-FFF2-40B4-BE49-F238E27FC236}">
                    <a16:creationId xmlns:a16="http://schemas.microsoft.com/office/drawing/2014/main" id="{00000000-0008-0000-0100-0000D6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9" name="直線コネクタ 5078">
                <a:extLst>
                  <a:ext uri="{FF2B5EF4-FFF2-40B4-BE49-F238E27FC236}">
                    <a16:creationId xmlns:a16="http://schemas.microsoft.com/office/drawing/2014/main" id="{00000000-0008-0000-0100-0000D7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0" name="直線コネクタ 5079">
                <a:extLst>
                  <a:ext uri="{FF2B5EF4-FFF2-40B4-BE49-F238E27FC236}">
                    <a16:creationId xmlns:a16="http://schemas.microsoft.com/office/drawing/2014/main" id="{00000000-0008-0000-0100-0000D8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1" name="直線コネクタ 5080">
                <a:extLst>
                  <a:ext uri="{FF2B5EF4-FFF2-40B4-BE49-F238E27FC236}">
                    <a16:creationId xmlns:a16="http://schemas.microsoft.com/office/drawing/2014/main" id="{00000000-0008-0000-0100-0000D9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2" name="直線コネクタ 5081">
                <a:extLst>
                  <a:ext uri="{FF2B5EF4-FFF2-40B4-BE49-F238E27FC236}">
                    <a16:creationId xmlns:a16="http://schemas.microsoft.com/office/drawing/2014/main" id="{00000000-0008-0000-0100-0000DA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3" name="直線コネクタ 5082">
                <a:extLst>
                  <a:ext uri="{FF2B5EF4-FFF2-40B4-BE49-F238E27FC236}">
                    <a16:creationId xmlns:a16="http://schemas.microsoft.com/office/drawing/2014/main" id="{00000000-0008-0000-0100-0000DB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4" name="直線コネクタ 5083">
                <a:extLst>
                  <a:ext uri="{FF2B5EF4-FFF2-40B4-BE49-F238E27FC236}">
                    <a16:creationId xmlns:a16="http://schemas.microsoft.com/office/drawing/2014/main" id="{00000000-0008-0000-0100-0000DC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5" name="直線コネクタ 5084">
                <a:extLst>
                  <a:ext uri="{FF2B5EF4-FFF2-40B4-BE49-F238E27FC236}">
                    <a16:creationId xmlns:a16="http://schemas.microsoft.com/office/drawing/2014/main" id="{00000000-0008-0000-0100-0000DD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6" name="直線コネクタ 5085">
                <a:extLst>
                  <a:ext uri="{FF2B5EF4-FFF2-40B4-BE49-F238E27FC236}">
                    <a16:creationId xmlns:a16="http://schemas.microsoft.com/office/drawing/2014/main" id="{00000000-0008-0000-0100-0000DE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87" name="直線コネクタ 5086">
                <a:extLst>
                  <a:ext uri="{FF2B5EF4-FFF2-40B4-BE49-F238E27FC236}">
                    <a16:creationId xmlns:a16="http://schemas.microsoft.com/office/drawing/2014/main" id="{00000000-0008-0000-0100-0000DF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1" name="グループ化 5000">
              <a:extLst>
                <a:ext uri="{FF2B5EF4-FFF2-40B4-BE49-F238E27FC236}">
                  <a16:creationId xmlns:a16="http://schemas.microsoft.com/office/drawing/2014/main" id="{00000000-0008-0000-0100-000089130000}"/>
                </a:ext>
              </a:extLst>
            </xdr:cNvPr>
            <xdr:cNvGrpSpPr/>
          </xdr:nvGrpSpPr>
          <xdr:grpSpPr>
            <a:xfrm>
              <a:off x="1508963" y="61842"/>
              <a:ext cx="724504" cy="1419260"/>
              <a:chOff x="65691" y="61842"/>
              <a:chExt cx="724129" cy="1419260"/>
            </a:xfrm>
          </xdr:grpSpPr>
          <xdr:cxnSp macro="">
            <xdr:nvCxnSpPr>
              <xdr:cNvPr id="5068" name="直線コネクタ 5067">
                <a:extLst>
                  <a:ext uri="{FF2B5EF4-FFF2-40B4-BE49-F238E27FC236}">
                    <a16:creationId xmlns:a16="http://schemas.microsoft.com/office/drawing/2014/main" id="{00000000-0008-0000-0100-0000CC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9" name="直線コネクタ 5068">
                <a:extLst>
                  <a:ext uri="{FF2B5EF4-FFF2-40B4-BE49-F238E27FC236}">
                    <a16:creationId xmlns:a16="http://schemas.microsoft.com/office/drawing/2014/main" id="{00000000-0008-0000-0100-0000CD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0" name="直線コネクタ 5069">
                <a:extLst>
                  <a:ext uri="{FF2B5EF4-FFF2-40B4-BE49-F238E27FC236}">
                    <a16:creationId xmlns:a16="http://schemas.microsoft.com/office/drawing/2014/main" id="{00000000-0008-0000-0100-0000CE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1" name="直線コネクタ 5070">
                <a:extLst>
                  <a:ext uri="{FF2B5EF4-FFF2-40B4-BE49-F238E27FC236}">
                    <a16:creationId xmlns:a16="http://schemas.microsoft.com/office/drawing/2014/main" id="{00000000-0008-0000-0100-0000CF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2" name="直線コネクタ 5071">
                <a:extLst>
                  <a:ext uri="{FF2B5EF4-FFF2-40B4-BE49-F238E27FC236}">
                    <a16:creationId xmlns:a16="http://schemas.microsoft.com/office/drawing/2014/main" id="{00000000-0008-0000-0100-0000D0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3" name="直線コネクタ 5072">
                <a:extLst>
                  <a:ext uri="{FF2B5EF4-FFF2-40B4-BE49-F238E27FC236}">
                    <a16:creationId xmlns:a16="http://schemas.microsoft.com/office/drawing/2014/main" id="{00000000-0008-0000-0100-0000D1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4" name="直線コネクタ 5073">
                <a:extLst>
                  <a:ext uri="{FF2B5EF4-FFF2-40B4-BE49-F238E27FC236}">
                    <a16:creationId xmlns:a16="http://schemas.microsoft.com/office/drawing/2014/main" id="{00000000-0008-0000-0100-0000D2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5" name="直線コネクタ 5074">
                <a:extLst>
                  <a:ext uri="{FF2B5EF4-FFF2-40B4-BE49-F238E27FC236}">
                    <a16:creationId xmlns:a16="http://schemas.microsoft.com/office/drawing/2014/main" id="{00000000-0008-0000-0100-0000D3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6" name="直線コネクタ 5075">
                <a:extLst>
                  <a:ext uri="{FF2B5EF4-FFF2-40B4-BE49-F238E27FC236}">
                    <a16:creationId xmlns:a16="http://schemas.microsoft.com/office/drawing/2014/main" id="{00000000-0008-0000-0100-0000D4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77" name="直線コネクタ 5076">
                <a:extLst>
                  <a:ext uri="{FF2B5EF4-FFF2-40B4-BE49-F238E27FC236}">
                    <a16:creationId xmlns:a16="http://schemas.microsoft.com/office/drawing/2014/main" id="{00000000-0008-0000-0100-0000D5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2" name="グループ化 5001">
              <a:extLst>
                <a:ext uri="{FF2B5EF4-FFF2-40B4-BE49-F238E27FC236}">
                  <a16:creationId xmlns:a16="http://schemas.microsoft.com/office/drawing/2014/main" id="{00000000-0008-0000-0100-00008A130000}"/>
                </a:ext>
              </a:extLst>
            </xdr:cNvPr>
            <xdr:cNvGrpSpPr/>
          </xdr:nvGrpSpPr>
          <xdr:grpSpPr>
            <a:xfrm>
              <a:off x="2233477" y="61842"/>
              <a:ext cx="724129" cy="1419260"/>
              <a:chOff x="65691" y="61842"/>
              <a:chExt cx="724129" cy="1419260"/>
            </a:xfrm>
          </xdr:grpSpPr>
          <xdr:cxnSp macro="">
            <xdr:nvCxnSpPr>
              <xdr:cNvPr id="5058" name="直線コネクタ 5057">
                <a:extLst>
                  <a:ext uri="{FF2B5EF4-FFF2-40B4-BE49-F238E27FC236}">
                    <a16:creationId xmlns:a16="http://schemas.microsoft.com/office/drawing/2014/main" id="{00000000-0008-0000-0100-0000C2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9" name="直線コネクタ 5058">
                <a:extLst>
                  <a:ext uri="{FF2B5EF4-FFF2-40B4-BE49-F238E27FC236}">
                    <a16:creationId xmlns:a16="http://schemas.microsoft.com/office/drawing/2014/main" id="{00000000-0008-0000-0100-0000C3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0" name="直線コネクタ 5059">
                <a:extLst>
                  <a:ext uri="{FF2B5EF4-FFF2-40B4-BE49-F238E27FC236}">
                    <a16:creationId xmlns:a16="http://schemas.microsoft.com/office/drawing/2014/main" id="{00000000-0008-0000-0100-0000C4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1" name="直線コネクタ 5060">
                <a:extLst>
                  <a:ext uri="{FF2B5EF4-FFF2-40B4-BE49-F238E27FC236}">
                    <a16:creationId xmlns:a16="http://schemas.microsoft.com/office/drawing/2014/main" id="{00000000-0008-0000-0100-0000C5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2" name="直線コネクタ 5061">
                <a:extLst>
                  <a:ext uri="{FF2B5EF4-FFF2-40B4-BE49-F238E27FC236}">
                    <a16:creationId xmlns:a16="http://schemas.microsoft.com/office/drawing/2014/main" id="{00000000-0008-0000-0100-0000C6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3" name="直線コネクタ 5062">
                <a:extLst>
                  <a:ext uri="{FF2B5EF4-FFF2-40B4-BE49-F238E27FC236}">
                    <a16:creationId xmlns:a16="http://schemas.microsoft.com/office/drawing/2014/main" id="{00000000-0008-0000-0100-0000C7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4" name="直線コネクタ 5063">
                <a:extLst>
                  <a:ext uri="{FF2B5EF4-FFF2-40B4-BE49-F238E27FC236}">
                    <a16:creationId xmlns:a16="http://schemas.microsoft.com/office/drawing/2014/main" id="{00000000-0008-0000-0100-0000C8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5" name="直線コネクタ 5064">
                <a:extLst>
                  <a:ext uri="{FF2B5EF4-FFF2-40B4-BE49-F238E27FC236}">
                    <a16:creationId xmlns:a16="http://schemas.microsoft.com/office/drawing/2014/main" id="{00000000-0008-0000-0100-0000C9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6" name="直線コネクタ 5065">
                <a:extLst>
                  <a:ext uri="{FF2B5EF4-FFF2-40B4-BE49-F238E27FC236}">
                    <a16:creationId xmlns:a16="http://schemas.microsoft.com/office/drawing/2014/main" id="{00000000-0008-0000-0100-0000CA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67" name="直線コネクタ 5066">
                <a:extLst>
                  <a:ext uri="{FF2B5EF4-FFF2-40B4-BE49-F238E27FC236}">
                    <a16:creationId xmlns:a16="http://schemas.microsoft.com/office/drawing/2014/main" id="{00000000-0008-0000-0100-0000CB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3" name="グループ化 5002">
              <a:extLst>
                <a:ext uri="{FF2B5EF4-FFF2-40B4-BE49-F238E27FC236}">
                  <a16:creationId xmlns:a16="http://schemas.microsoft.com/office/drawing/2014/main" id="{00000000-0008-0000-0100-00008B130000}"/>
                </a:ext>
              </a:extLst>
            </xdr:cNvPr>
            <xdr:cNvGrpSpPr/>
          </xdr:nvGrpSpPr>
          <xdr:grpSpPr>
            <a:xfrm>
              <a:off x="2954530" y="61842"/>
              <a:ext cx="724504" cy="1419260"/>
              <a:chOff x="65691" y="61842"/>
              <a:chExt cx="724129" cy="1419260"/>
            </a:xfrm>
          </xdr:grpSpPr>
          <xdr:cxnSp macro="">
            <xdr:nvCxnSpPr>
              <xdr:cNvPr id="5048" name="直線コネクタ 5047">
                <a:extLst>
                  <a:ext uri="{FF2B5EF4-FFF2-40B4-BE49-F238E27FC236}">
                    <a16:creationId xmlns:a16="http://schemas.microsoft.com/office/drawing/2014/main" id="{00000000-0008-0000-0100-0000B8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9" name="直線コネクタ 5048">
                <a:extLst>
                  <a:ext uri="{FF2B5EF4-FFF2-40B4-BE49-F238E27FC236}">
                    <a16:creationId xmlns:a16="http://schemas.microsoft.com/office/drawing/2014/main" id="{00000000-0008-0000-0100-0000B9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0" name="直線コネクタ 5049">
                <a:extLst>
                  <a:ext uri="{FF2B5EF4-FFF2-40B4-BE49-F238E27FC236}">
                    <a16:creationId xmlns:a16="http://schemas.microsoft.com/office/drawing/2014/main" id="{00000000-0008-0000-0100-0000BA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1" name="直線コネクタ 5050">
                <a:extLst>
                  <a:ext uri="{FF2B5EF4-FFF2-40B4-BE49-F238E27FC236}">
                    <a16:creationId xmlns:a16="http://schemas.microsoft.com/office/drawing/2014/main" id="{00000000-0008-0000-0100-0000BB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2" name="直線コネクタ 5051">
                <a:extLst>
                  <a:ext uri="{FF2B5EF4-FFF2-40B4-BE49-F238E27FC236}">
                    <a16:creationId xmlns:a16="http://schemas.microsoft.com/office/drawing/2014/main" id="{00000000-0008-0000-0100-0000BC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3" name="直線コネクタ 5052">
                <a:extLst>
                  <a:ext uri="{FF2B5EF4-FFF2-40B4-BE49-F238E27FC236}">
                    <a16:creationId xmlns:a16="http://schemas.microsoft.com/office/drawing/2014/main" id="{00000000-0008-0000-0100-0000BD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4" name="直線コネクタ 5053">
                <a:extLst>
                  <a:ext uri="{FF2B5EF4-FFF2-40B4-BE49-F238E27FC236}">
                    <a16:creationId xmlns:a16="http://schemas.microsoft.com/office/drawing/2014/main" id="{00000000-0008-0000-0100-0000BE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5" name="直線コネクタ 5054">
                <a:extLst>
                  <a:ext uri="{FF2B5EF4-FFF2-40B4-BE49-F238E27FC236}">
                    <a16:creationId xmlns:a16="http://schemas.microsoft.com/office/drawing/2014/main" id="{00000000-0008-0000-0100-0000BF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6" name="直線コネクタ 5055">
                <a:extLst>
                  <a:ext uri="{FF2B5EF4-FFF2-40B4-BE49-F238E27FC236}">
                    <a16:creationId xmlns:a16="http://schemas.microsoft.com/office/drawing/2014/main" id="{00000000-0008-0000-0100-0000C0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57" name="直線コネクタ 5056">
                <a:extLst>
                  <a:ext uri="{FF2B5EF4-FFF2-40B4-BE49-F238E27FC236}">
                    <a16:creationId xmlns:a16="http://schemas.microsoft.com/office/drawing/2014/main" id="{00000000-0008-0000-0100-0000C1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4" name="グループ化 5003">
              <a:extLst>
                <a:ext uri="{FF2B5EF4-FFF2-40B4-BE49-F238E27FC236}">
                  <a16:creationId xmlns:a16="http://schemas.microsoft.com/office/drawing/2014/main" id="{00000000-0008-0000-0100-00008C130000}"/>
                </a:ext>
              </a:extLst>
            </xdr:cNvPr>
            <xdr:cNvGrpSpPr/>
          </xdr:nvGrpSpPr>
          <xdr:grpSpPr>
            <a:xfrm>
              <a:off x="3676750" y="61842"/>
              <a:ext cx="725145" cy="1419260"/>
              <a:chOff x="65691" y="61842"/>
              <a:chExt cx="724129" cy="1419260"/>
            </a:xfrm>
          </xdr:grpSpPr>
          <xdr:cxnSp macro="">
            <xdr:nvCxnSpPr>
              <xdr:cNvPr id="5038" name="直線コネクタ 5037">
                <a:extLst>
                  <a:ext uri="{FF2B5EF4-FFF2-40B4-BE49-F238E27FC236}">
                    <a16:creationId xmlns:a16="http://schemas.microsoft.com/office/drawing/2014/main" id="{00000000-0008-0000-0100-0000AE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9" name="直線コネクタ 5038">
                <a:extLst>
                  <a:ext uri="{FF2B5EF4-FFF2-40B4-BE49-F238E27FC236}">
                    <a16:creationId xmlns:a16="http://schemas.microsoft.com/office/drawing/2014/main" id="{00000000-0008-0000-0100-0000AF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0" name="直線コネクタ 5039">
                <a:extLst>
                  <a:ext uri="{FF2B5EF4-FFF2-40B4-BE49-F238E27FC236}">
                    <a16:creationId xmlns:a16="http://schemas.microsoft.com/office/drawing/2014/main" id="{00000000-0008-0000-0100-0000B0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1" name="直線コネクタ 5040">
                <a:extLst>
                  <a:ext uri="{FF2B5EF4-FFF2-40B4-BE49-F238E27FC236}">
                    <a16:creationId xmlns:a16="http://schemas.microsoft.com/office/drawing/2014/main" id="{00000000-0008-0000-0100-0000B1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2" name="直線コネクタ 5041">
                <a:extLst>
                  <a:ext uri="{FF2B5EF4-FFF2-40B4-BE49-F238E27FC236}">
                    <a16:creationId xmlns:a16="http://schemas.microsoft.com/office/drawing/2014/main" id="{00000000-0008-0000-0100-0000B2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3" name="直線コネクタ 5042">
                <a:extLst>
                  <a:ext uri="{FF2B5EF4-FFF2-40B4-BE49-F238E27FC236}">
                    <a16:creationId xmlns:a16="http://schemas.microsoft.com/office/drawing/2014/main" id="{00000000-0008-0000-0100-0000B3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4" name="直線コネクタ 5043">
                <a:extLst>
                  <a:ext uri="{FF2B5EF4-FFF2-40B4-BE49-F238E27FC236}">
                    <a16:creationId xmlns:a16="http://schemas.microsoft.com/office/drawing/2014/main" id="{00000000-0008-0000-0100-0000B4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5" name="直線コネクタ 5044">
                <a:extLst>
                  <a:ext uri="{FF2B5EF4-FFF2-40B4-BE49-F238E27FC236}">
                    <a16:creationId xmlns:a16="http://schemas.microsoft.com/office/drawing/2014/main" id="{00000000-0008-0000-0100-0000B5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6" name="直線コネクタ 5045">
                <a:extLst>
                  <a:ext uri="{FF2B5EF4-FFF2-40B4-BE49-F238E27FC236}">
                    <a16:creationId xmlns:a16="http://schemas.microsoft.com/office/drawing/2014/main" id="{00000000-0008-0000-0100-0000B6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47" name="直線コネクタ 5046">
                <a:extLst>
                  <a:ext uri="{FF2B5EF4-FFF2-40B4-BE49-F238E27FC236}">
                    <a16:creationId xmlns:a16="http://schemas.microsoft.com/office/drawing/2014/main" id="{00000000-0008-0000-0100-0000B7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5" name="グループ化 5004">
              <a:extLst>
                <a:ext uri="{FF2B5EF4-FFF2-40B4-BE49-F238E27FC236}">
                  <a16:creationId xmlns:a16="http://schemas.microsoft.com/office/drawing/2014/main" id="{00000000-0008-0000-0100-00008D130000}"/>
                </a:ext>
              </a:extLst>
            </xdr:cNvPr>
            <xdr:cNvGrpSpPr/>
          </xdr:nvGrpSpPr>
          <xdr:grpSpPr>
            <a:xfrm>
              <a:off x="4399346" y="61842"/>
              <a:ext cx="724504" cy="1419260"/>
              <a:chOff x="65691" y="61842"/>
              <a:chExt cx="724129" cy="1419260"/>
            </a:xfrm>
          </xdr:grpSpPr>
          <xdr:cxnSp macro="">
            <xdr:nvCxnSpPr>
              <xdr:cNvPr id="5028" name="直線コネクタ 5027">
                <a:extLst>
                  <a:ext uri="{FF2B5EF4-FFF2-40B4-BE49-F238E27FC236}">
                    <a16:creationId xmlns:a16="http://schemas.microsoft.com/office/drawing/2014/main" id="{00000000-0008-0000-0100-0000A4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9" name="直線コネクタ 5028">
                <a:extLst>
                  <a:ext uri="{FF2B5EF4-FFF2-40B4-BE49-F238E27FC236}">
                    <a16:creationId xmlns:a16="http://schemas.microsoft.com/office/drawing/2014/main" id="{00000000-0008-0000-0100-0000A5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0" name="直線コネクタ 5029">
                <a:extLst>
                  <a:ext uri="{FF2B5EF4-FFF2-40B4-BE49-F238E27FC236}">
                    <a16:creationId xmlns:a16="http://schemas.microsoft.com/office/drawing/2014/main" id="{00000000-0008-0000-0100-0000A6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1" name="直線コネクタ 5030">
                <a:extLst>
                  <a:ext uri="{FF2B5EF4-FFF2-40B4-BE49-F238E27FC236}">
                    <a16:creationId xmlns:a16="http://schemas.microsoft.com/office/drawing/2014/main" id="{00000000-0008-0000-0100-0000A7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2" name="直線コネクタ 5031">
                <a:extLst>
                  <a:ext uri="{FF2B5EF4-FFF2-40B4-BE49-F238E27FC236}">
                    <a16:creationId xmlns:a16="http://schemas.microsoft.com/office/drawing/2014/main" id="{00000000-0008-0000-0100-0000A8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3" name="直線コネクタ 5032">
                <a:extLst>
                  <a:ext uri="{FF2B5EF4-FFF2-40B4-BE49-F238E27FC236}">
                    <a16:creationId xmlns:a16="http://schemas.microsoft.com/office/drawing/2014/main" id="{00000000-0008-0000-0100-0000A9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4" name="直線コネクタ 5033">
                <a:extLst>
                  <a:ext uri="{FF2B5EF4-FFF2-40B4-BE49-F238E27FC236}">
                    <a16:creationId xmlns:a16="http://schemas.microsoft.com/office/drawing/2014/main" id="{00000000-0008-0000-0100-0000AA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5" name="直線コネクタ 5034">
                <a:extLst>
                  <a:ext uri="{FF2B5EF4-FFF2-40B4-BE49-F238E27FC236}">
                    <a16:creationId xmlns:a16="http://schemas.microsoft.com/office/drawing/2014/main" id="{00000000-0008-0000-0100-0000AB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6" name="直線コネクタ 5035">
                <a:extLst>
                  <a:ext uri="{FF2B5EF4-FFF2-40B4-BE49-F238E27FC236}">
                    <a16:creationId xmlns:a16="http://schemas.microsoft.com/office/drawing/2014/main" id="{00000000-0008-0000-0100-0000AC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37" name="直線コネクタ 5036">
                <a:extLst>
                  <a:ext uri="{FF2B5EF4-FFF2-40B4-BE49-F238E27FC236}">
                    <a16:creationId xmlns:a16="http://schemas.microsoft.com/office/drawing/2014/main" id="{00000000-0008-0000-0100-0000AD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6" name="グループ化 5005">
              <a:extLst>
                <a:ext uri="{FF2B5EF4-FFF2-40B4-BE49-F238E27FC236}">
                  <a16:creationId xmlns:a16="http://schemas.microsoft.com/office/drawing/2014/main" id="{00000000-0008-0000-0100-00008E130000}"/>
                </a:ext>
              </a:extLst>
            </xdr:cNvPr>
            <xdr:cNvGrpSpPr/>
          </xdr:nvGrpSpPr>
          <xdr:grpSpPr>
            <a:xfrm>
              <a:off x="5125140" y="61842"/>
              <a:ext cx="721240" cy="1419260"/>
              <a:chOff x="65691" y="61842"/>
              <a:chExt cx="724129" cy="1419260"/>
            </a:xfrm>
          </xdr:grpSpPr>
          <xdr:cxnSp macro="">
            <xdr:nvCxnSpPr>
              <xdr:cNvPr id="5018" name="直線コネクタ 5017">
                <a:extLst>
                  <a:ext uri="{FF2B5EF4-FFF2-40B4-BE49-F238E27FC236}">
                    <a16:creationId xmlns:a16="http://schemas.microsoft.com/office/drawing/2014/main" id="{00000000-0008-0000-0100-00009A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9" name="直線コネクタ 5018">
                <a:extLst>
                  <a:ext uri="{FF2B5EF4-FFF2-40B4-BE49-F238E27FC236}">
                    <a16:creationId xmlns:a16="http://schemas.microsoft.com/office/drawing/2014/main" id="{00000000-0008-0000-0100-00009B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0" name="直線コネクタ 5019">
                <a:extLst>
                  <a:ext uri="{FF2B5EF4-FFF2-40B4-BE49-F238E27FC236}">
                    <a16:creationId xmlns:a16="http://schemas.microsoft.com/office/drawing/2014/main" id="{00000000-0008-0000-0100-00009C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1" name="直線コネクタ 5020">
                <a:extLst>
                  <a:ext uri="{FF2B5EF4-FFF2-40B4-BE49-F238E27FC236}">
                    <a16:creationId xmlns:a16="http://schemas.microsoft.com/office/drawing/2014/main" id="{00000000-0008-0000-0100-00009D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2" name="直線コネクタ 5021">
                <a:extLst>
                  <a:ext uri="{FF2B5EF4-FFF2-40B4-BE49-F238E27FC236}">
                    <a16:creationId xmlns:a16="http://schemas.microsoft.com/office/drawing/2014/main" id="{00000000-0008-0000-0100-00009E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3" name="直線コネクタ 5022">
                <a:extLst>
                  <a:ext uri="{FF2B5EF4-FFF2-40B4-BE49-F238E27FC236}">
                    <a16:creationId xmlns:a16="http://schemas.microsoft.com/office/drawing/2014/main" id="{00000000-0008-0000-0100-00009F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4" name="直線コネクタ 5023">
                <a:extLst>
                  <a:ext uri="{FF2B5EF4-FFF2-40B4-BE49-F238E27FC236}">
                    <a16:creationId xmlns:a16="http://schemas.microsoft.com/office/drawing/2014/main" id="{00000000-0008-0000-0100-0000A0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5" name="直線コネクタ 5024">
                <a:extLst>
                  <a:ext uri="{FF2B5EF4-FFF2-40B4-BE49-F238E27FC236}">
                    <a16:creationId xmlns:a16="http://schemas.microsoft.com/office/drawing/2014/main" id="{00000000-0008-0000-0100-0000A1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6" name="直線コネクタ 5025">
                <a:extLst>
                  <a:ext uri="{FF2B5EF4-FFF2-40B4-BE49-F238E27FC236}">
                    <a16:creationId xmlns:a16="http://schemas.microsoft.com/office/drawing/2014/main" id="{00000000-0008-0000-0100-0000A2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27" name="直線コネクタ 5026">
                <a:extLst>
                  <a:ext uri="{FF2B5EF4-FFF2-40B4-BE49-F238E27FC236}">
                    <a16:creationId xmlns:a16="http://schemas.microsoft.com/office/drawing/2014/main" id="{00000000-0008-0000-0100-0000A3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007" name="グループ化 5006">
              <a:extLst>
                <a:ext uri="{FF2B5EF4-FFF2-40B4-BE49-F238E27FC236}">
                  <a16:creationId xmlns:a16="http://schemas.microsoft.com/office/drawing/2014/main" id="{00000000-0008-0000-0100-00008F130000}"/>
                </a:ext>
              </a:extLst>
            </xdr:cNvPr>
            <xdr:cNvGrpSpPr/>
          </xdr:nvGrpSpPr>
          <xdr:grpSpPr>
            <a:xfrm>
              <a:off x="5848198" y="61842"/>
              <a:ext cx="721239" cy="1419260"/>
              <a:chOff x="65691" y="61842"/>
              <a:chExt cx="724129" cy="1419260"/>
            </a:xfrm>
          </xdr:grpSpPr>
          <xdr:cxnSp macro="">
            <xdr:nvCxnSpPr>
              <xdr:cNvPr id="5008" name="直線コネクタ 5007">
                <a:extLst>
                  <a:ext uri="{FF2B5EF4-FFF2-40B4-BE49-F238E27FC236}">
                    <a16:creationId xmlns:a16="http://schemas.microsoft.com/office/drawing/2014/main" id="{00000000-0008-0000-0100-000090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09" name="直線コネクタ 5008">
                <a:extLst>
                  <a:ext uri="{FF2B5EF4-FFF2-40B4-BE49-F238E27FC236}">
                    <a16:creationId xmlns:a16="http://schemas.microsoft.com/office/drawing/2014/main" id="{00000000-0008-0000-0100-000091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0" name="直線コネクタ 5009">
                <a:extLst>
                  <a:ext uri="{FF2B5EF4-FFF2-40B4-BE49-F238E27FC236}">
                    <a16:creationId xmlns:a16="http://schemas.microsoft.com/office/drawing/2014/main" id="{00000000-0008-0000-0100-000092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1" name="直線コネクタ 5010">
                <a:extLst>
                  <a:ext uri="{FF2B5EF4-FFF2-40B4-BE49-F238E27FC236}">
                    <a16:creationId xmlns:a16="http://schemas.microsoft.com/office/drawing/2014/main" id="{00000000-0008-0000-0100-000093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2" name="直線コネクタ 5011">
                <a:extLst>
                  <a:ext uri="{FF2B5EF4-FFF2-40B4-BE49-F238E27FC236}">
                    <a16:creationId xmlns:a16="http://schemas.microsoft.com/office/drawing/2014/main" id="{00000000-0008-0000-0100-000094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3" name="直線コネクタ 5012">
                <a:extLst>
                  <a:ext uri="{FF2B5EF4-FFF2-40B4-BE49-F238E27FC236}">
                    <a16:creationId xmlns:a16="http://schemas.microsoft.com/office/drawing/2014/main" id="{00000000-0008-0000-0100-000095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4" name="直線コネクタ 5013">
                <a:extLst>
                  <a:ext uri="{FF2B5EF4-FFF2-40B4-BE49-F238E27FC236}">
                    <a16:creationId xmlns:a16="http://schemas.microsoft.com/office/drawing/2014/main" id="{00000000-0008-0000-0100-000096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5" name="直線コネクタ 5014">
                <a:extLst>
                  <a:ext uri="{FF2B5EF4-FFF2-40B4-BE49-F238E27FC236}">
                    <a16:creationId xmlns:a16="http://schemas.microsoft.com/office/drawing/2014/main" id="{00000000-0008-0000-0100-000097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6" name="直線コネクタ 5015">
                <a:extLst>
                  <a:ext uri="{FF2B5EF4-FFF2-40B4-BE49-F238E27FC236}">
                    <a16:creationId xmlns:a16="http://schemas.microsoft.com/office/drawing/2014/main" id="{00000000-0008-0000-0100-000098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017" name="直線コネクタ 5016">
                <a:extLst>
                  <a:ext uri="{FF2B5EF4-FFF2-40B4-BE49-F238E27FC236}">
                    <a16:creationId xmlns:a16="http://schemas.microsoft.com/office/drawing/2014/main" id="{00000000-0008-0000-0100-000099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799" name="グループ化 4798">
            <a:extLst>
              <a:ext uri="{FF2B5EF4-FFF2-40B4-BE49-F238E27FC236}">
                <a16:creationId xmlns:a16="http://schemas.microsoft.com/office/drawing/2014/main" id="{00000000-0008-0000-0100-0000BF120000}"/>
              </a:ext>
            </a:extLst>
          </xdr:cNvPr>
          <xdr:cNvGrpSpPr/>
        </xdr:nvGrpSpPr>
        <xdr:grpSpPr>
          <a:xfrm>
            <a:off x="73191" y="13619128"/>
            <a:ext cx="6836860" cy="1247199"/>
            <a:chOff x="65691" y="61842"/>
            <a:chExt cx="6503746" cy="1419260"/>
          </a:xfrm>
        </xdr:grpSpPr>
        <xdr:grpSp>
          <xdr:nvGrpSpPr>
            <xdr:cNvPr id="4900" name="グループ化 4899">
              <a:extLst>
                <a:ext uri="{FF2B5EF4-FFF2-40B4-BE49-F238E27FC236}">
                  <a16:creationId xmlns:a16="http://schemas.microsoft.com/office/drawing/2014/main" id="{00000000-0008-0000-0100-000024130000}"/>
                </a:ext>
              </a:extLst>
            </xdr:cNvPr>
            <xdr:cNvGrpSpPr/>
          </xdr:nvGrpSpPr>
          <xdr:grpSpPr>
            <a:xfrm>
              <a:off x="65691" y="61842"/>
              <a:ext cx="724129" cy="1419260"/>
              <a:chOff x="65691" y="61842"/>
              <a:chExt cx="724129" cy="1419260"/>
            </a:xfrm>
          </xdr:grpSpPr>
          <xdr:cxnSp macro="">
            <xdr:nvCxnSpPr>
              <xdr:cNvPr id="4989" name="直線コネクタ 4988">
                <a:extLst>
                  <a:ext uri="{FF2B5EF4-FFF2-40B4-BE49-F238E27FC236}">
                    <a16:creationId xmlns:a16="http://schemas.microsoft.com/office/drawing/2014/main" id="{00000000-0008-0000-0100-00007D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0" name="直線コネクタ 4989">
                <a:extLst>
                  <a:ext uri="{FF2B5EF4-FFF2-40B4-BE49-F238E27FC236}">
                    <a16:creationId xmlns:a16="http://schemas.microsoft.com/office/drawing/2014/main" id="{00000000-0008-0000-0100-00007E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1" name="直線コネクタ 4990">
                <a:extLst>
                  <a:ext uri="{FF2B5EF4-FFF2-40B4-BE49-F238E27FC236}">
                    <a16:creationId xmlns:a16="http://schemas.microsoft.com/office/drawing/2014/main" id="{00000000-0008-0000-0100-00007F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2" name="直線コネクタ 4991">
                <a:extLst>
                  <a:ext uri="{FF2B5EF4-FFF2-40B4-BE49-F238E27FC236}">
                    <a16:creationId xmlns:a16="http://schemas.microsoft.com/office/drawing/2014/main" id="{00000000-0008-0000-0100-000080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3" name="直線コネクタ 4992">
                <a:extLst>
                  <a:ext uri="{FF2B5EF4-FFF2-40B4-BE49-F238E27FC236}">
                    <a16:creationId xmlns:a16="http://schemas.microsoft.com/office/drawing/2014/main" id="{00000000-0008-0000-0100-000081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4" name="直線コネクタ 4993">
                <a:extLst>
                  <a:ext uri="{FF2B5EF4-FFF2-40B4-BE49-F238E27FC236}">
                    <a16:creationId xmlns:a16="http://schemas.microsoft.com/office/drawing/2014/main" id="{00000000-0008-0000-0100-000082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5" name="直線コネクタ 4994">
                <a:extLst>
                  <a:ext uri="{FF2B5EF4-FFF2-40B4-BE49-F238E27FC236}">
                    <a16:creationId xmlns:a16="http://schemas.microsoft.com/office/drawing/2014/main" id="{00000000-0008-0000-0100-000083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6" name="直線コネクタ 4995">
                <a:extLst>
                  <a:ext uri="{FF2B5EF4-FFF2-40B4-BE49-F238E27FC236}">
                    <a16:creationId xmlns:a16="http://schemas.microsoft.com/office/drawing/2014/main" id="{00000000-0008-0000-0100-000084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7" name="直線コネクタ 4996">
                <a:extLst>
                  <a:ext uri="{FF2B5EF4-FFF2-40B4-BE49-F238E27FC236}">
                    <a16:creationId xmlns:a16="http://schemas.microsoft.com/office/drawing/2014/main" id="{00000000-0008-0000-0100-000085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98" name="直線コネクタ 4997">
                <a:extLst>
                  <a:ext uri="{FF2B5EF4-FFF2-40B4-BE49-F238E27FC236}">
                    <a16:creationId xmlns:a16="http://schemas.microsoft.com/office/drawing/2014/main" id="{00000000-0008-0000-0100-000086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1" name="グループ化 4900">
              <a:extLst>
                <a:ext uri="{FF2B5EF4-FFF2-40B4-BE49-F238E27FC236}">
                  <a16:creationId xmlns:a16="http://schemas.microsoft.com/office/drawing/2014/main" id="{00000000-0008-0000-0100-000025130000}"/>
                </a:ext>
              </a:extLst>
            </xdr:cNvPr>
            <xdr:cNvGrpSpPr/>
          </xdr:nvGrpSpPr>
          <xdr:grpSpPr>
            <a:xfrm>
              <a:off x="786741" y="61842"/>
              <a:ext cx="724506" cy="1419260"/>
              <a:chOff x="65691" y="61842"/>
              <a:chExt cx="724129" cy="1419260"/>
            </a:xfrm>
          </xdr:grpSpPr>
          <xdr:cxnSp macro="">
            <xdr:nvCxnSpPr>
              <xdr:cNvPr id="4979" name="直線コネクタ 4978">
                <a:extLst>
                  <a:ext uri="{FF2B5EF4-FFF2-40B4-BE49-F238E27FC236}">
                    <a16:creationId xmlns:a16="http://schemas.microsoft.com/office/drawing/2014/main" id="{00000000-0008-0000-0100-000073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0" name="直線コネクタ 4979">
                <a:extLst>
                  <a:ext uri="{FF2B5EF4-FFF2-40B4-BE49-F238E27FC236}">
                    <a16:creationId xmlns:a16="http://schemas.microsoft.com/office/drawing/2014/main" id="{00000000-0008-0000-0100-000074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1" name="直線コネクタ 4980">
                <a:extLst>
                  <a:ext uri="{FF2B5EF4-FFF2-40B4-BE49-F238E27FC236}">
                    <a16:creationId xmlns:a16="http://schemas.microsoft.com/office/drawing/2014/main" id="{00000000-0008-0000-0100-000075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2" name="直線コネクタ 4981">
                <a:extLst>
                  <a:ext uri="{FF2B5EF4-FFF2-40B4-BE49-F238E27FC236}">
                    <a16:creationId xmlns:a16="http://schemas.microsoft.com/office/drawing/2014/main" id="{00000000-0008-0000-0100-000076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3" name="直線コネクタ 4982">
                <a:extLst>
                  <a:ext uri="{FF2B5EF4-FFF2-40B4-BE49-F238E27FC236}">
                    <a16:creationId xmlns:a16="http://schemas.microsoft.com/office/drawing/2014/main" id="{00000000-0008-0000-0100-000077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4" name="直線コネクタ 4983">
                <a:extLst>
                  <a:ext uri="{FF2B5EF4-FFF2-40B4-BE49-F238E27FC236}">
                    <a16:creationId xmlns:a16="http://schemas.microsoft.com/office/drawing/2014/main" id="{00000000-0008-0000-0100-000078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5" name="直線コネクタ 4984">
                <a:extLst>
                  <a:ext uri="{FF2B5EF4-FFF2-40B4-BE49-F238E27FC236}">
                    <a16:creationId xmlns:a16="http://schemas.microsoft.com/office/drawing/2014/main" id="{00000000-0008-0000-0100-000079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6" name="直線コネクタ 4985">
                <a:extLst>
                  <a:ext uri="{FF2B5EF4-FFF2-40B4-BE49-F238E27FC236}">
                    <a16:creationId xmlns:a16="http://schemas.microsoft.com/office/drawing/2014/main" id="{00000000-0008-0000-0100-00007A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7" name="直線コネクタ 4986">
                <a:extLst>
                  <a:ext uri="{FF2B5EF4-FFF2-40B4-BE49-F238E27FC236}">
                    <a16:creationId xmlns:a16="http://schemas.microsoft.com/office/drawing/2014/main" id="{00000000-0008-0000-0100-00007B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88" name="直線コネクタ 4987">
                <a:extLst>
                  <a:ext uri="{FF2B5EF4-FFF2-40B4-BE49-F238E27FC236}">
                    <a16:creationId xmlns:a16="http://schemas.microsoft.com/office/drawing/2014/main" id="{00000000-0008-0000-0100-00007C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2" name="グループ化 4901">
              <a:extLst>
                <a:ext uri="{FF2B5EF4-FFF2-40B4-BE49-F238E27FC236}">
                  <a16:creationId xmlns:a16="http://schemas.microsoft.com/office/drawing/2014/main" id="{00000000-0008-0000-0100-000026130000}"/>
                </a:ext>
              </a:extLst>
            </xdr:cNvPr>
            <xdr:cNvGrpSpPr/>
          </xdr:nvGrpSpPr>
          <xdr:grpSpPr>
            <a:xfrm>
              <a:off x="1508963" y="61842"/>
              <a:ext cx="724504" cy="1419260"/>
              <a:chOff x="65691" y="61842"/>
              <a:chExt cx="724129" cy="1419260"/>
            </a:xfrm>
          </xdr:grpSpPr>
          <xdr:cxnSp macro="">
            <xdr:nvCxnSpPr>
              <xdr:cNvPr id="4969" name="直線コネクタ 4968">
                <a:extLst>
                  <a:ext uri="{FF2B5EF4-FFF2-40B4-BE49-F238E27FC236}">
                    <a16:creationId xmlns:a16="http://schemas.microsoft.com/office/drawing/2014/main" id="{00000000-0008-0000-0100-000069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0" name="直線コネクタ 4969">
                <a:extLst>
                  <a:ext uri="{FF2B5EF4-FFF2-40B4-BE49-F238E27FC236}">
                    <a16:creationId xmlns:a16="http://schemas.microsoft.com/office/drawing/2014/main" id="{00000000-0008-0000-0100-00006A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1" name="直線コネクタ 4970">
                <a:extLst>
                  <a:ext uri="{FF2B5EF4-FFF2-40B4-BE49-F238E27FC236}">
                    <a16:creationId xmlns:a16="http://schemas.microsoft.com/office/drawing/2014/main" id="{00000000-0008-0000-0100-00006B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2" name="直線コネクタ 4971">
                <a:extLst>
                  <a:ext uri="{FF2B5EF4-FFF2-40B4-BE49-F238E27FC236}">
                    <a16:creationId xmlns:a16="http://schemas.microsoft.com/office/drawing/2014/main" id="{00000000-0008-0000-0100-00006C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3" name="直線コネクタ 4972">
                <a:extLst>
                  <a:ext uri="{FF2B5EF4-FFF2-40B4-BE49-F238E27FC236}">
                    <a16:creationId xmlns:a16="http://schemas.microsoft.com/office/drawing/2014/main" id="{00000000-0008-0000-0100-00006D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4" name="直線コネクタ 4973">
                <a:extLst>
                  <a:ext uri="{FF2B5EF4-FFF2-40B4-BE49-F238E27FC236}">
                    <a16:creationId xmlns:a16="http://schemas.microsoft.com/office/drawing/2014/main" id="{00000000-0008-0000-0100-00006E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5" name="直線コネクタ 4974">
                <a:extLst>
                  <a:ext uri="{FF2B5EF4-FFF2-40B4-BE49-F238E27FC236}">
                    <a16:creationId xmlns:a16="http://schemas.microsoft.com/office/drawing/2014/main" id="{00000000-0008-0000-0100-00006F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6" name="直線コネクタ 4975">
                <a:extLst>
                  <a:ext uri="{FF2B5EF4-FFF2-40B4-BE49-F238E27FC236}">
                    <a16:creationId xmlns:a16="http://schemas.microsoft.com/office/drawing/2014/main" id="{00000000-0008-0000-0100-000070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7" name="直線コネクタ 4976">
                <a:extLst>
                  <a:ext uri="{FF2B5EF4-FFF2-40B4-BE49-F238E27FC236}">
                    <a16:creationId xmlns:a16="http://schemas.microsoft.com/office/drawing/2014/main" id="{00000000-0008-0000-0100-000071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78" name="直線コネクタ 4977">
                <a:extLst>
                  <a:ext uri="{FF2B5EF4-FFF2-40B4-BE49-F238E27FC236}">
                    <a16:creationId xmlns:a16="http://schemas.microsoft.com/office/drawing/2014/main" id="{00000000-0008-0000-0100-000072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3" name="グループ化 4902">
              <a:extLst>
                <a:ext uri="{FF2B5EF4-FFF2-40B4-BE49-F238E27FC236}">
                  <a16:creationId xmlns:a16="http://schemas.microsoft.com/office/drawing/2014/main" id="{00000000-0008-0000-0100-000027130000}"/>
                </a:ext>
              </a:extLst>
            </xdr:cNvPr>
            <xdr:cNvGrpSpPr/>
          </xdr:nvGrpSpPr>
          <xdr:grpSpPr>
            <a:xfrm>
              <a:off x="2233477" y="61842"/>
              <a:ext cx="724129" cy="1419260"/>
              <a:chOff x="65691" y="61842"/>
              <a:chExt cx="724129" cy="1419260"/>
            </a:xfrm>
          </xdr:grpSpPr>
          <xdr:cxnSp macro="">
            <xdr:nvCxnSpPr>
              <xdr:cNvPr id="4959" name="直線コネクタ 4958">
                <a:extLst>
                  <a:ext uri="{FF2B5EF4-FFF2-40B4-BE49-F238E27FC236}">
                    <a16:creationId xmlns:a16="http://schemas.microsoft.com/office/drawing/2014/main" id="{00000000-0008-0000-0100-00005F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0" name="直線コネクタ 4959">
                <a:extLst>
                  <a:ext uri="{FF2B5EF4-FFF2-40B4-BE49-F238E27FC236}">
                    <a16:creationId xmlns:a16="http://schemas.microsoft.com/office/drawing/2014/main" id="{00000000-0008-0000-0100-000060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1" name="直線コネクタ 4960">
                <a:extLst>
                  <a:ext uri="{FF2B5EF4-FFF2-40B4-BE49-F238E27FC236}">
                    <a16:creationId xmlns:a16="http://schemas.microsoft.com/office/drawing/2014/main" id="{00000000-0008-0000-0100-000061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2" name="直線コネクタ 4961">
                <a:extLst>
                  <a:ext uri="{FF2B5EF4-FFF2-40B4-BE49-F238E27FC236}">
                    <a16:creationId xmlns:a16="http://schemas.microsoft.com/office/drawing/2014/main" id="{00000000-0008-0000-0100-000062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3" name="直線コネクタ 4962">
                <a:extLst>
                  <a:ext uri="{FF2B5EF4-FFF2-40B4-BE49-F238E27FC236}">
                    <a16:creationId xmlns:a16="http://schemas.microsoft.com/office/drawing/2014/main" id="{00000000-0008-0000-0100-000063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4" name="直線コネクタ 4963">
                <a:extLst>
                  <a:ext uri="{FF2B5EF4-FFF2-40B4-BE49-F238E27FC236}">
                    <a16:creationId xmlns:a16="http://schemas.microsoft.com/office/drawing/2014/main" id="{00000000-0008-0000-0100-000064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5" name="直線コネクタ 4964">
                <a:extLst>
                  <a:ext uri="{FF2B5EF4-FFF2-40B4-BE49-F238E27FC236}">
                    <a16:creationId xmlns:a16="http://schemas.microsoft.com/office/drawing/2014/main" id="{00000000-0008-0000-0100-000065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6" name="直線コネクタ 4965">
                <a:extLst>
                  <a:ext uri="{FF2B5EF4-FFF2-40B4-BE49-F238E27FC236}">
                    <a16:creationId xmlns:a16="http://schemas.microsoft.com/office/drawing/2014/main" id="{00000000-0008-0000-0100-000066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7" name="直線コネクタ 4966">
                <a:extLst>
                  <a:ext uri="{FF2B5EF4-FFF2-40B4-BE49-F238E27FC236}">
                    <a16:creationId xmlns:a16="http://schemas.microsoft.com/office/drawing/2014/main" id="{00000000-0008-0000-0100-000067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68" name="直線コネクタ 4967">
                <a:extLst>
                  <a:ext uri="{FF2B5EF4-FFF2-40B4-BE49-F238E27FC236}">
                    <a16:creationId xmlns:a16="http://schemas.microsoft.com/office/drawing/2014/main" id="{00000000-0008-0000-0100-000068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4" name="グループ化 4903">
              <a:extLst>
                <a:ext uri="{FF2B5EF4-FFF2-40B4-BE49-F238E27FC236}">
                  <a16:creationId xmlns:a16="http://schemas.microsoft.com/office/drawing/2014/main" id="{00000000-0008-0000-0100-000028130000}"/>
                </a:ext>
              </a:extLst>
            </xdr:cNvPr>
            <xdr:cNvGrpSpPr/>
          </xdr:nvGrpSpPr>
          <xdr:grpSpPr>
            <a:xfrm>
              <a:off x="2954530" y="61842"/>
              <a:ext cx="724504" cy="1419260"/>
              <a:chOff x="65691" y="61842"/>
              <a:chExt cx="724129" cy="1419260"/>
            </a:xfrm>
          </xdr:grpSpPr>
          <xdr:cxnSp macro="">
            <xdr:nvCxnSpPr>
              <xdr:cNvPr id="4949" name="直線コネクタ 4948">
                <a:extLst>
                  <a:ext uri="{FF2B5EF4-FFF2-40B4-BE49-F238E27FC236}">
                    <a16:creationId xmlns:a16="http://schemas.microsoft.com/office/drawing/2014/main" id="{00000000-0008-0000-0100-000055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0" name="直線コネクタ 4949">
                <a:extLst>
                  <a:ext uri="{FF2B5EF4-FFF2-40B4-BE49-F238E27FC236}">
                    <a16:creationId xmlns:a16="http://schemas.microsoft.com/office/drawing/2014/main" id="{00000000-0008-0000-0100-000056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1" name="直線コネクタ 4950">
                <a:extLst>
                  <a:ext uri="{FF2B5EF4-FFF2-40B4-BE49-F238E27FC236}">
                    <a16:creationId xmlns:a16="http://schemas.microsoft.com/office/drawing/2014/main" id="{00000000-0008-0000-0100-000057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2" name="直線コネクタ 4951">
                <a:extLst>
                  <a:ext uri="{FF2B5EF4-FFF2-40B4-BE49-F238E27FC236}">
                    <a16:creationId xmlns:a16="http://schemas.microsoft.com/office/drawing/2014/main" id="{00000000-0008-0000-0100-000058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3" name="直線コネクタ 4952">
                <a:extLst>
                  <a:ext uri="{FF2B5EF4-FFF2-40B4-BE49-F238E27FC236}">
                    <a16:creationId xmlns:a16="http://schemas.microsoft.com/office/drawing/2014/main" id="{00000000-0008-0000-0100-000059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4" name="直線コネクタ 4953">
                <a:extLst>
                  <a:ext uri="{FF2B5EF4-FFF2-40B4-BE49-F238E27FC236}">
                    <a16:creationId xmlns:a16="http://schemas.microsoft.com/office/drawing/2014/main" id="{00000000-0008-0000-0100-00005A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5" name="直線コネクタ 4954">
                <a:extLst>
                  <a:ext uri="{FF2B5EF4-FFF2-40B4-BE49-F238E27FC236}">
                    <a16:creationId xmlns:a16="http://schemas.microsoft.com/office/drawing/2014/main" id="{00000000-0008-0000-0100-00005B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6" name="直線コネクタ 4955">
                <a:extLst>
                  <a:ext uri="{FF2B5EF4-FFF2-40B4-BE49-F238E27FC236}">
                    <a16:creationId xmlns:a16="http://schemas.microsoft.com/office/drawing/2014/main" id="{00000000-0008-0000-0100-00005C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7" name="直線コネクタ 4956">
                <a:extLst>
                  <a:ext uri="{FF2B5EF4-FFF2-40B4-BE49-F238E27FC236}">
                    <a16:creationId xmlns:a16="http://schemas.microsoft.com/office/drawing/2014/main" id="{00000000-0008-0000-0100-00005D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58" name="直線コネクタ 4957">
                <a:extLst>
                  <a:ext uri="{FF2B5EF4-FFF2-40B4-BE49-F238E27FC236}">
                    <a16:creationId xmlns:a16="http://schemas.microsoft.com/office/drawing/2014/main" id="{00000000-0008-0000-0100-00005E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5" name="グループ化 4904">
              <a:extLst>
                <a:ext uri="{FF2B5EF4-FFF2-40B4-BE49-F238E27FC236}">
                  <a16:creationId xmlns:a16="http://schemas.microsoft.com/office/drawing/2014/main" id="{00000000-0008-0000-0100-000029130000}"/>
                </a:ext>
              </a:extLst>
            </xdr:cNvPr>
            <xdr:cNvGrpSpPr/>
          </xdr:nvGrpSpPr>
          <xdr:grpSpPr>
            <a:xfrm>
              <a:off x="3676750" y="61842"/>
              <a:ext cx="725145" cy="1419260"/>
              <a:chOff x="65691" y="61842"/>
              <a:chExt cx="724129" cy="1419260"/>
            </a:xfrm>
          </xdr:grpSpPr>
          <xdr:cxnSp macro="">
            <xdr:nvCxnSpPr>
              <xdr:cNvPr id="4939" name="直線コネクタ 4938">
                <a:extLst>
                  <a:ext uri="{FF2B5EF4-FFF2-40B4-BE49-F238E27FC236}">
                    <a16:creationId xmlns:a16="http://schemas.microsoft.com/office/drawing/2014/main" id="{00000000-0008-0000-0100-00004B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0" name="直線コネクタ 4939">
                <a:extLst>
                  <a:ext uri="{FF2B5EF4-FFF2-40B4-BE49-F238E27FC236}">
                    <a16:creationId xmlns:a16="http://schemas.microsoft.com/office/drawing/2014/main" id="{00000000-0008-0000-0100-00004C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1" name="直線コネクタ 4940">
                <a:extLst>
                  <a:ext uri="{FF2B5EF4-FFF2-40B4-BE49-F238E27FC236}">
                    <a16:creationId xmlns:a16="http://schemas.microsoft.com/office/drawing/2014/main" id="{00000000-0008-0000-0100-00004D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2" name="直線コネクタ 4941">
                <a:extLst>
                  <a:ext uri="{FF2B5EF4-FFF2-40B4-BE49-F238E27FC236}">
                    <a16:creationId xmlns:a16="http://schemas.microsoft.com/office/drawing/2014/main" id="{00000000-0008-0000-0100-00004E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3" name="直線コネクタ 4942">
                <a:extLst>
                  <a:ext uri="{FF2B5EF4-FFF2-40B4-BE49-F238E27FC236}">
                    <a16:creationId xmlns:a16="http://schemas.microsoft.com/office/drawing/2014/main" id="{00000000-0008-0000-0100-00004F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4" name="直線コネクタ 4943">
                <a:extLst>
                  <a:ext uri="{FF2B5EF4-FFF2-40B4-BE49-F238E27FC236}">
                    <a16:creationId xmlns:a16="http://schemas.microsoft.com/office/drawing/2014/main" id="{00000000-0008-0000-0100-000050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5" name="直線コネクタ 4944">
                <a:extLst>
                  <a:ext uri="{FF2B5EF4-FFF2-40B4-BE49-F238E27FC236}">
                    <a16:creationId xmlns:a16="http://schemas.microsoft.com/office/drawing/2014/main" id="{00000000-0008-0000-0100-000051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6" name="直線コネクタ 4945">
                <a:extLst>
                  <a:ext uri="{FF2B5EF4-FFF2-40B4-BE49-F238E27FC236}">
                    <a16:creationId xmlns:a16="http://schemas.microsoft.com/office/drawing/2014/main" id="{00000000-0008-0000-0100-000052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7" name="直線コネクタ 4946">
                <a:extLst>
                  <a:ext uri="{FF2B5EF4-FFF2-40B4-BE49-F238E27FC236}">
                    <a16:creationId xmlns:a16="http://schemas.microsoft.com/office/drawing/2014/main" id="{00000000-0008-0000-0100-000053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48" name="直線コネクタ 4947">
                <a:extLst>
                  <a:ext uri="{FF2B5EF4-FFF2-40B4-BE49-F238E27FC236}">
                    <a16:creationId xmlns:a16="http://schemas.microsoft.com/office/drawing/2014/main" id="{00000000-0008-0000-0100-000054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6" name="グループ化 4905">
              <a:extLst>
                <a:ext uri="{FF2B5EF4-FFF2-40B4-BE49-F238E27FC236}">
                  <a16:creationId xmlns:a16="http://schemas.microsoft.com/office/drawing/2014/main" id="{00000000-0008-0000-0100-00002A130000}"/>
                </a:ext>
              </a:extLst>
            </xdr:cNvPr>
            <xdr:cNvGrpSpPr/>
          </xdr:nvGrpSpPr>
          <xdr:grpSpPr>
            <a:xfrm>
              <a:off x="4399346" y="61842"/>
              <a:ext cx="724504" cy="1419260"/>
              <a:chOff x="65691" y="61842"/>
              <a:chExt cx="724129" cy="1419260"/>
            </a:xfrm>
          </xdr:grpSpPr>
          <xdr:cxnSp macro="">
            <xdr:nvCxnSpPr>
              <xdr:cNvPr id="4929" name="直線コネクタ 4928">
                <a:extLst>
                  <a:ext uri="{FF2B5EF4-FFF2-40B4-BE49-F238E27FC236}">
                    <a16:creationId xmlns:a16="http://schemas.microsoft.com/office/drawing/2014/main" id="{00000000-0008-0000-0100-000041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0" name="直線コネクタ 4929">
                <a:extLst>
                  <a:ext uri="{FF2B5EF4-FFF2-40B4-BE49-F238E27FC236}">
                    <a16:creationId xmlns:a16="http://schemas.microsoft.com/office/drawing/2014/main" id="{00000000-0008-0000-0100-000042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1" name="直線コネクタ 4930">
                <a:extLst>
                  <a:ext uri="{FF2B5EF4-FFF2-40B4-BE49-F238E27FC236}">
                    <a16:creationId xmlns:a16="http://schemas.microsoft.com/office/drawing/2014/main" id="{00000000-0008-0000-0100-000043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2" name="直線コネクタ 4931">
                <a:extLst>
                  <a:ext uri="{FF2B5EF4-FFF2-40B4-BE49-F238E27FC236}">
                    <a16:creationId xmlns:a16="http://schemas.microsoft.com/office/drawing/2014/main" id="{00000000-0008-0000-0100-000044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3" name="直線コネクタ 4932">
                <a:extLst>
                  <a:ext uri="{FF2B5EF4-FFF2-40B4-BE49-F238E27FC236}">
                    <a16:creationId xmlns:a16="http://schemas.microsoft.com/office/drawing/2014/main" id="{00000000-0008-0000-0100-000045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4" name="直線コネクタ 4933">
                <a:extLst>
                  <a:ext uri="{FF2B5EF4-FFF2-40B4-BE49-F238E27FC236}">
                    <a16:creationId xmlns:a16="http://schemas.microsoft.com/office/drawing/2014/main" id="{00000000-0008-0000-0100-000046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5" name="直線コネクタ 4934">
                <a:extLst>
                  <a:ext uri="{FF2B5EF4-FFF2-40B4-BE49-F238E27FC236}">
                    <a16:creationId xmlns:a16="http://schemas.microsoft.com/office/drawing/2014/main" id="{00000000-0008-0000-0100-000047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6" name="直線コネクタ 4935">
                <a:extLst>
                  <a:ext uri="{FF2B5EF4-FFF2-40B4-BE49-F238E27FC236}">
                    <a16:creationId xmlns:a16="http://schemas.microsoft.com/office/drawing/2014/main" id="{00000000-0008-0000-0100-000048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7" name="直線コネクタ 4936">
                <a:extLst>
                  <a:ext uri="{FF2B5EF4-FFF2-40B4-BE49-F238E27FC236}">
                    <a16:creationId xmlns:a16="http://schemas.microsoft.com/office/drawing/2014/main" id="{00000000-0008-0000-0100-000049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38" name="直線コネクタ 4937">
                <a:extLst>
                  <a:ext uri="{FF2B5EF4-FFF2-40B4-BE49-F238E27FC236}">
                    <a16:creationId xmlns:a16="http://schemas.microsoft.com/office/drawing/2014/main" id="{00000000-0008-0000-0100-00004A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7" name="グループ化 4906">
              <a:extLst>
                <a:ext uri="{FF2B5EF4-FFF2-40B4-BE49-F238E27FC236}">
                  <a16:creationId xmlns:a16="http://schemas.microsoft.com/office/drawing/2014/main" id="{00000000-0008-0000-0100-00002B130000}"/>
                </a:ext>
              </a:extLst>
            </xdr:cNvPr>
            <xdr:cNvGrpSpPr/>
          </xdr:nvGrpSpPr>
          <xdr:grpSpPr>
            <a:xfrm>
              <a:off x="5125140" y="61842"/>
              <a:ext cx="721240" cy="1419260"/>
              <a:chOff x="65691" y="61842"/>
              <a:chExt cx="724129" cy="1419260"/>
            </a:xfrm>
          </xdr:grpSpPr>
          <xdr:cxnSp macro="">
            <xdr:nvCxnSpPr>
              <xdr:cNvPr id="4919" name="直線コネクタ 4918">
                <a:extLst>
                  <a:ext uri="{FF2B5EF4-FFF2-40B4-BE49-F238E27FC236}">
                    <a16:creationId xmlns:a16="http://schemas.microsoft.com/office/drawing/2014/main" id="{00000000-0008-0000-0100-000037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0" name="直線コネクタ 4919">
                <a:extLst>
                  <a:ext uri="{FF2B5EF4-FFF2-40B4-BE49-F238E27FC236}">
                    <a16:creationId xmlns:a16="http://schemas.microsoft.com/office/drawing/2014/main" id="{00000000-0008-0000-0100-000038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1" name="直線コネクタ 4920">
                <a:extLst>
                  <a:ext uri="{FF2B5EF4-FFF2-40B4-BE49-F238E27FC236}">
                    <a16:creationId xmlns:a16="http://schemas.microsoft.com/office/drawing/2014/main" id="{00000000-0008-0000-0100-000039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2" name="直線コネクタ 4921">
                <a:extLst>
                  <a:ext uri="{FF2B5EF4-FFF2-40B4-BE49-F238E27FC236}">
                    <a16:creationId xmlns:a16="http://schemas.microsoft.com/office/drawing/2014/main" id="{00000000-0008-0000-0100-00003A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3" name="直線コネクタ 4922">
                <a:extLst>
                  <a:ext uri="{FF2B5EF4-FFF2-40B4-BE49-F238E27FC236}">
                    <a16:creationId xmlns:a16="http://schemas.microsoft.com/office/drawing/2014/main" id="{00000000-0008-0000-0100-00003B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4" name="直線コネクタ 4923">
                <a:extLst>
                  <a:ext uri="{FF2B5EF4-FFF2-40B4-BE49-F238E27FC236}">
                    <a16:creationId xmlns:a16="http://schemas.microsoft.com/office/drawing/2014/main" id="{00000000-0008-0000-0100-00003C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5" name="直線コネクタ 4924">
                <a:extLst>
                  <a:ext uri="{FF2B5EF4-FFF2-40B4-BE49-F238E27FC236}">
                    <a16:creationId xmlns:a16="http://schemas.microsoft.com/office/drawing/2014/main" id="{00000000-0008-0000-0100-00003D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6" name="直線コネクタ 4925">
                <a:extLst>
                  <a:ext uri="{FF2B5EF4-FFF2-40B4-BE49-F238E27FC236}">
                    <a16:creationId xmlns:a16="http://schemas.microsoft.com/office/drawing/2014/main" id="{00000000-0008-0000-0100-00003E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7" name="直線コネクタ 4926">
                <a:extLst>
                  <a:ext uri="{FF2B5EF4-FFF2-40B4-BE49-F238E27FC236}">
                    <a16:creationId xmlns:a16="http://schemas.microsoft.com/office/drawing/2014/main" id="{00000000-0008-0000-0100-00003F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28" name="直線コネクタ 4927">
                <a:extLst>
                  <a:ext uri="{FF2B5EF4-FFF2-40B4-BE49-F238E27FC236}">
                    <a16:creationId xmlns:a16="http://schemas.microsoft.com/office/drawing/2014/main" id="{00000000-0008-0000-0100-000040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908" name="グループ化 4907">
              <a:extLst>
                <a:ext uri="{FF2B5EF4-FFF2-40B4-BE49-F238E27FC236}">
                  <a16:creationId xmlns:a16="http://schemas.microsoft.com/office/drawing/2014/main" id="{00000000-0008-0000-0100-00002C130000}"/>
                </a:ext>
              </a:extLst>
            </xdr:cNvPr>
            <xdr:cNvGrpSpPr/>
          </xdr:nvGrpSpPr>
          <xdr:grpSpPr>
            <a:xfrm>
              <a:off x="5848198" y="61842"/>
              <a:ext cx="721239" cy="1419260"/>
              <a:chOff x="65691" y="61842"/>
              <a:chExt cx="724129" cy="1419260"/>
            </a:xfrm>
          </xdr:grpSpPr>
          <xdr:cxnSp macro="">
            <xdr:nvCxnSpPr>
              <xdr:cNvPr id="4909" name="直線コネクタ 4908">
                <a:extLst>
                  <a:ext uri="{FF2B5EF4-FFF2-40B4-BE49-F238E27FC236}">
                    <a16:creationId xmlns:a16="http://schemas.microsoft.com/office/drawing/2014/main" id="{00000000-0008-0000-0100-00002D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0" name="直線コネクタ 4909">
                <a:extLst>
                  <a:ext uri="{FF2B5EF4-FFF2-40B4-BE49-F238E27FC236}">
                    <a16:creationId xmlns:a16="http://schemas.microsoft.com/office/drawing/2014/main" id="{00000000-0008-0000-0100-00002E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1" name="直線コネクタ 4910">
                <a:extLst>
                  <a:ext uri="{FF2B5EF4-FFF2-40B4-BE49-F238E27FC236}">
                    <a16:creationId xmlns:a16="http://schemas.microsoft.com/office/drawing/2014/main" id="{00000000-0008-0000-0100-00002F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2" name="直線コネクタ 4911">
                <a:extLst>
                  <a:ext uri="{FF2B5EF4-FFF2-40B4-BE49-F238E27FC236}">
                    <a16:creationId xmlns:a16="http://schemas.microsoft.com/office/drawing/2014/main" id="{00000000-0008-0000-0100-000030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3" name="直線コネクタ 4912">
                <a:extLst>
                  <a:ext uri="{FF2B5EF4-FFF2-40B4-BE49-F238E27FC236}">
                    <a16:creationId xmlns:a16="http://schemas.microsoft.com/office/drawing/2014/main" id="{00000000-0008-0000-0100-000031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4" name="直線コネクタ 4913">
                <a:extLst>
                  <a:ext uri="{FF2B5EF4-FFF2-40B4-BE49-F238E27FC236}">
                    <a16:creationId xmlns:a16="http://schemas.microsoft.com/office/drawing/2014/main" id="{00000000-0008-0000-0100-000032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5" name="直線コネクタ 4914">
                <a:extLst>
                  <a:ext uri="{FF2B5EF4-FFF2-40B4-BE49-F238E27FC236}">
                    <a16:creationId xmlns:a16="http://schemas.microsoft.com/office/drawing/2014/main" id="{00000000-0008-0000-0100-000033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6" name="直線コネクタ 4915">
                <a:extLst>
                  <a:ext uri="{FF2B5EF4-FFF2-40B4-BE49-F238E27FC236}">
                    <a16:creationId xmlns:a16="http://schemas.microsoft.com/office/drawing/2014/main" id="{00000000-0008-0000-0100-000034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7" name="直線コネクタ 4916">
                <a:extLst>
                  <a:ext uri="{FF2B5EF4-FFF2-40B4-BE49-F238E27FC236}">
                    <a16:creationId xmlns:a16="http://schemas.microsoft.com/office/drawing/2014/main" id="{00000000-0008-0000-0100-000035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918" name="直線コネクタ 4917">
                <a:extLst>
                  <a:ext uri="{FF2B5EF4-FFF2-40B4-BE49-F238E27FC236}">
                    <a16:creationId xmlns:a16="http://schemas.microsoft.com/office/drawing/2014/main" id="{00000000-0008-0000-0100-000036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4800" name="グループ化 4799">
            <a:extLst>
              <a:ext uri="{FF2B5EF4-FFF2-40B4-BE49-F238E27FC236}">
                <a16:creationId xmlns:a16="http://schemas.microsoft.com/office/drawing/2014/main" id="{00000000-0008-0000-0100-0000C0120000}"/>
              </a:ext>
            </a:extLst>
          </xdr:cNvPr>
          <xdr:cNvGrpSpPr/>
        </xdr:nvGrpSpPr>
        <xdr:grpSpPr>
          <a:xfrm>
            <a:off x="73243" y="14866530"/>
            <a:ext cx="6836860" cy="1247199"/>
            <a:chOff x="65691" y="61842"/>
            <a:chExt cx="6503746" cy="1419260"/>
          </a:xfrm>
        </xdr:grpSpPr>
        <xdr:grpSp>
          <xdr:nvGrpSpPr>
            <xdr:cNvPr id="4801" name="グループ化 4800">
              <a:extLst>
                <a:ext uri="{FF2B5EF4-FFF2-40B4-BE49-F238E27FC236}">
                  <a16:creationId xmlns:a16="http://schemas.microsoft.com/office/drawing/2014/main" id="{00000000-0008-0000-0100-0000C1120000}"/>
                </a:ext>
              </a:extLst>
            </xdr:cNvPr>
            <xdr:cNvGrpSpPr/>
          </xdr:nvGrpSpPr>
          <xdr:grpSpPr>
            <a:xfrm>
              <a:off x="65691" y="61842"/>
              <a:ext cx="724129" cy="1419260"/>
              <a:chOff x="65691" y="61842"/>
              <a:chExt cx="724129" cy="1419260"/>
            </a:xfrm>
          </xdr:grpSpPr>
          <xdr:cxnSp macro="">
            <xdr:nvCxnSpPr>
              <xdr:cNvPr id="4890" name="直線コネクタ 4889">
                <a:extLst>
                  <a:ext uri="{FF2B5EF4-FFF2-40B4-BE49-F238E27FC236}">
                    <a16:creationId xmlns:a16="http://schemas.microsoft.com/office/drawing/2014/main" id="{00000000-0008-0000-0100-00001A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1" name="直線コネクタ 4890">
                <a:extLst>
                  <a:ext uri="{FF2B5EF4-FFF2-40B4-BE49-F238E27FC236}">
                    <a16:creationId xmlns:a16="http://schemas.microsoft.com/office/drawing/2014/main" id="{00000000-0008-0000-0100-00001B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2" name="直線コネクタ 4891">
                <a:extLst>
                  <a:ext uri="{FF2B5EF4-FFF2-40B4-BE49-F238E27FC236}">
                    <a16:creationId xmlns:a16="http://schemas.microsoft.com/office/drawing/2014/main" id="{00000000-0008-0000-0100-00001C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3" name="直線コネクタ 4892">
                <a:extLst>
                  <a:ext uri="{FF2B5EF4-FFF2-40B4-BE49-F238E27FC236}">
                    <a16:creationId xmlns:a16="http://schemas.microsoft.com/office/drawing/2014/main" id="{00000000-0008-0000-0100-00001D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4" name="直線コネクタ 4893">
                <a:extLst>
                  <a:ext uri="{FF2B5EF4-FFF2-40B4-BE49-F238E27FC236}">
                    <a16:creationId xmlns:a16="http://schemas.microsoft.com/office/drawing/2014/main" id="{00000000-0008-0000-0100-00001E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5" name="直線コネクタ 4894">
                <a:extLst>
                  <a:ext uri="{FF2B5EF4-FFF2-40B4-BE49-F238E27FC236}">
                    <a16:creationId xmlns:a16="http://schemas.microsoft.com/office/drawing/2014/main" id="{00000000-0008-0000-0100-00001F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6" name="直線コネクタ 4895">
                <a:extLst>
                  <a:ext uri="{FF2B5EF4-FFF2-40B4-BE49-F238E27FC236}">
                    <a16:creationId xmlns:a16="http://schemas.microsoft.com/office/drawing/2014/main" id="{00000000-0008-0000-0100-000020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7" name="直線コネクタ 4896">
                <a:extLst>
                  <a:ext uri="{FF2B5EF4-FFF2-40B4-BE49-F238E27FC236}">
                    <a16:creationId xmlns:a16="http://schemas.microsoft.com/office/drawing/2014/main" id="{00000000-0008-0000-0100-000021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8" name="直線コネクタ 4897">
                <a:extLst>
                  <a:ext uri="{FF2B5EF4-FFF2-40B4-BE49-F238E27FC236}">
                    <a16:creationId xmlns:a16="http://schemas.microsoft.com/office/drawing/2014/main" id="{00000000-0008-0000-0100-000022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99" name="直線コネクタ 4898">
                <a:extLst>
                  <a:ext uri="{FF2B5EF4-FFF2-40B4-BE49-F238E27FC236}">
                    <a16:creationId xmlns:a16="http://schemas.microsoft.com/office/drawing/2014/main" id="{00000000-0008-0000-0100-000023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2" name="グループ化 4801">
              <a:extLst>
                <a:ext uri="{FF2B5EF4-FFF2-40B4-BE49-F238E27FC236}">
                  <a16:creationId xmlns:a16="http://schemas.microsoft.com/office/drawing/2014/main" id="{00000000-0008-0000-0100-0000C2120000}"/>
                </a:ext>
              </a:extLst>
            </xdr:cNvPr>
            <xdr:cNvGrpSpPr/>
          </xdr:nvGrpSpPr>
          <xdr:grpSpPr>
            <a:xfrm>
              <a:off x="786741" y="61842"/>
              <a:ext cx="724506" cy="1419260"/>
              <a:chOff x="65691" y="61842"/>
              <a:chExt cx="724129" cy="1419260"/>
            </a:xfrm>
          </xdr:grpSpPr>
          <xdr:cxnSp macro="">
            <xdr:nvCxnSpPr>
              <xdr:cNvPr id="4880" name="直線コネクタ 4879">
                <a:extLst>
                  <a:ext uri="{FF2B5EF4-FFF2-40B4-BE49-F238E27FC236}">
                    <a16:creationId xmlns:a16="http://schemas.microsoft.com/office/drawing/2014/main" id="{00000000-0008-0000-0100-000010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1" name="直線コネクタ 4880">
                <a:extLst>
                  <a:ext uri="{FF2B5EF4-FFF2-40B4-BE49-F238E27FC236}">
                    <a16:creationId xmlns:a16="http://schemas.microsoft.com/office/drawing/2014/main" id="{00000000-0008-0000-0100-000011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2" name="直線コネクタ 4881">
                <a:extLst>
                  <a:ext uri="{FF2B5EF4-FFF2-40B4-BE49-F238E27FC236}">
                    <a16:creationId xmlns:a16="http://schemas.microsoft.com/office/drawing/2014/main" id="{00000000-0008-0000-0100-000012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3" name="直線コネクタ 4882">
                <a:extLst>
                  <a:ext uri="{FF2B5EF4-FFF2-40B4-BE49-F238E27FC236}">
                    <a16:creationId xmlns:a16="http://schemas.microsoft.com/office/drawing/2014/main" id="{00000000-0008-0000-0100-000013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4" name="直線コネクタ 4883">
                <a:extLst>
                  <a:ext uri="{FF2B5EF4-FFF2-40B4-BE49-F238E27FC236}">
                    <a16:creationId xmlns:a16="http://schemas.microsoft.com/office/drawing/2014/main" id="{00000000-0008-0000-0100-000014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5" name="直線コネクタ 4884">
                <a:extLst>
                  <a:ext uri="{FF2B5EF4-FFF2-40B4-BE49-F238E27FC236}">
                    <a16:creationId xmlns:a16="http://schemas.microsoft.com/office/drawing/2014/main" id="{00000000-0008-0000-0100-000015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6" name="直線コネクタ 4885">
                <a:extLst>
                  <a:ext uri="{FF2B5EF4-FFF2-40B4-BE49-F238E27FC236}">
                    <a16:creationId xmlns:a16="http://schemas.microsoft.com/office/drawing/2014/main" id="{00000000-0008-0000-0100-000016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7" name="直線コネクタ 4886">
                <a:extLst>
                  <a:ext uri="{FF2B5EF4-FFF2-40B4-BE49-F238E27FC236}">
                    <a16:creationId xmlns:a16="http://schemas.microsoft.com/office/drawing/2014/main" id="{00000000-0008-0000-0100-000017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8" name="直線コネクタ 4887">
                <a:extLst>
                  <a:ext uri="{FF2B5EF4-FFF2-40B4-BE49-F238E27FC236}">
                    <a16:creationId xmlns:a16="http://schemas.microsoft.com/office/drawing/2014/main" id="{00000000-0008-0000-0100-000018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89" name="直線コネクタ 4888">
                <a:extLst>
                  <a:ext uri="{FF2B5EF4-FFF2-40B4-BE49-F238E27FC236}">
                    <a16:creationId xmlns:a16="http://schemas.microsoft.com/office/drawing/2014/main" id="{00000000-0008-0000-0100-000019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3" name="グループ化 4802">
              <a:extLst>
                <a:ext uri="{FF2B5EF4-FFF2-40B4-BE49-F238E27FC236}">
                  <a16:creationId xmlns:a16="http://schemas.microsoft.com/office/drawing/2014/main" id="{00000000-0008-0000-0100-0000C3120000}"/>
                </a:ext>
              </a:extLst>
            </xdr:cNvPr>
            <xdr:cNvGrpSpPr/>
          </xdr:nvGrpSpPr>
          <xdr:grpSpPr>
            <a:xfrm>
              <a:off x="1508963" y="61842"/>
              <a:ext cx="724504" cy="1419260"/>
              <a:chOff x="65691" y="61842"/>
              <a:chExt cx="724129" cy="1419260"/>
            </a:xfrm>
          </xdr:grpSpPr>
          <xdr:cxnSp macro="">
            <xdr:nvCxnSpPr>
              <xdr:cNvPr id="4870" name="直線コネクタ 4869">
                <a:extLst>
                  <a:ext uri="{FF2B5EF4-FFF2-40B4-BE49-F238E27FC236}">
                    <a16:creationId xmlns:a16="http://schemas.microsoft.com/office/drawing/2014/main" id="{00000000-0008-0000-0100-00000613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1" name="直線コネクタ 4870">
                <a:extLst>
                  <a:ext uri="{FF2B5EF4-FFF2-40B4-BE49-F238E27FC236}">
                    <a16:creationId xmlns:a16="http://schemas.microsoft.com/office/drawing/2014/main" id="{00000000-0008-0000-0100-00000713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2" name="直線コネクタ 4871">
                <a:extLst>
                  <a:ext uri="{FF2B5EF4-FFF2-40B4-BE49-F238E27FC236}">
                    <a16:creationId xmlns:a16="http://schemas.microsoft.com/office/drawing/2014/main" id="{00000000-0008-0000-0100-00000813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3" name="直線コネクタ 4872">
                <a:extLst>
                  <a:ext uri="{FF2B5EF4-FFF2-40B4-BE49-F238E27FC236}">
                    <a16:creationId xmlns:a16="http://schemas.microsoft.com/office/drawing/2014/main" id="{00000000-0008-0000-0100-00000913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4" name="直線コネクタ 4873">
                <a:extLst>
                  <a:ext uri="{FF2B5EF4-FFF2-40B4-BE49-F238E27FC236}">
                    <a16:creationId xmlns:a16="http://schemas.microsoft.com/office/drawing/2014/main" id="{00000000-0008-0000-0100-00000A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5" name="直線コネクタ 4874">
                <a:extLst>
                  <a:ext uri="{FF2B5EF4-FFF2-40B4-BE49-F238E27FC236}">
                    <a16:creationId xmlns:a16="http://schemas.microsoft.com/office/drawing/2014/main" id="{00000000-0008-0000-0100-00000B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6" name="直線コネクタ 4875">
                <a:extLst>
                  <a:ext uri="{FF2B5EF4-FFF2-40B4-BE49-F238E27FC236}">
                    <a16:creationId xmlns:a16="http://schemas.microsoft.com/office/drawing/2014/main" id="{00000000-0008-0000-0100-00000C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7" name="直線コネクタ 4876">
                <a:extLst>
                  <a:ext uri="{FF2B5EF4-FFF2-40B4-BE49-F238E27FC236}">
                    <a16:creationId xmlns:a16="http://schemas.microsoft.com/office/drawing/2014/main" id="{00000000-0008-0000-0100-00000D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8" name="直線コネクタ 4877">
                <a:extLst>
                  <a:ext uri="{FF2B5EF4-FFF2-40B4-BE49-F238E27FC236}">
                    <a16:creationId xmlns:a16="http://schemas.microsoft.com/office/drawing/2014/main" id="{00000000-0008-0000-0100-00000E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79" name="直線コネクタ 4878">
                <a:extLst>
                  <a:ext uri="{FF2B5EF4-FFF2-40B4-BE49-F238E27FC236}">
                    <a16:creationId xmlns:a16="http://schemas.microsoft.com/office/drawing/2014/main" id="{00000000-0008-0000-0100-00000F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4" name="グループ化 4803">
              <a:extLst>
                <a:ext uri="{FF2B5EF4-FFF2-40B4-BE49-F238E27FC236}">
                  <a16:creationId xmlns:a16="http://schemas.microsoft.com/office/drawing/2014/main" id="{00000000-0008-0000-0100-0000C4120000}"/>
                </a:ext>
              </a:extLst>
            </xdr:cNvPr>
            <xdr:cNvGrpSpPr/>
          </xdr:nvGrpSpPr>
          <xdr:grpSpPr>
            <a:xfrm>
              <a:off x="2233477" y="61842"/>
              <a:ext cx="724129" cy="1419260"/>
              <a:chOff x="65691" y="61842"/>
              <a:chExt cx="724129" cy="1419260"/>
            </a:xfrm>
          </xdr:grpSpPr>
          <xdr:cxnSp macro="">
            <xdr:nvCxnSpPr>
              <xdr:cNvPr id="4860" name="直線コネクタ 4859">
                <a:extLst>
                  <a:ext uri="{FF2B5EF4-FFF2-40B4-BE49-F238E27FC236}">
                    <a16:creationId xmlns:a16="http://schemas.microsoft.com/office/drawing/2014/main" id="{00000000-0008-0000-0100-0000FC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1" name="直線コネクタ 4860">
                <a:extLst>
                  <a:ext uri="{FF2B5EF4-FFF2-40B4-BE49-F238E27FC236}">
                    <a16:creationId xmlns:a16="http://schemas.microsoft.com/office/drawing/2014/main" id="{00000000-0008-0000-0100-0000FD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2" name="直線コネクタ 4861">
                <a:extLst>
                  <a:ext uri="{FF2B5EF4-FFF2-40B4-BE49-F238E27FC236}">
                    <a16:creationId xmlns:a16="http://schemas.microsoft.com/office/drawing/2014/main" id="{00000000-0008-0000-0100-0000FE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3" name="直線コネクタ 4862">
                <a:extLst>
                  <a:ext uri="{FF2B5EF4-FFF2-40B4-BE49-F238E27FC236}">
                    <a16:creationId xmlns:a16="http://schemas.microsoft.com/office/drawing/2014/main" id="{00000000-0008-0000-0100-0000FF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4" name="直線コネクタ 4863">
                <a:extLst>
                  <a:ext uri="{FF2B5EF4-FFF2-40B4-BE49-F238E27FC236}">
                    <a16:creationId xmlns:a16="http://schemas.microsoft.com/office/drawing/2014/main" id="{00000000-0008-0000-0100-00000013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5" name="直線コネクタ 4864">
                <a:extLst>
                  <a:ext uri="{FF2B5EF4-FFF2-40B4-BE49-F238E27FC236}">
                    <a16:creationId xmlns:a16="http://schemas.microsoft.com/office/drawing/2014/main" id="{00000000-0008-0000-0100-00000113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6" name="直線コネクタ 4865">
                <a:extLst>
                  <a:ext uri="{FF2B5EF4-FFF2-40B4-BE49-F238E27FC236}">
                    <a16:creationId xmlns:a16="http://schemas.microsoft.com/office/drawing/2014/main" id="{00000000-0008-0000-0100-00000213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7" name="直線コネクタ 4866">
                <a:extLst>
                  <a:ext uri="{FF2B5EF4-FFF2-40B4-BE49-F238E27FC236}">
                    <a16:creationId xmlns:a16="http://schemas.microsoft.com/office/drawing/2014/main" id="{00000000-0008-0000-0100-00000313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8" name="直線コネクタ 4867">
                <a:extLst>
                  <a:ext uri="{FF2B5EF4-FFF2-40B4-BE49-F238E27FC236}">
                    <a16:creationId xmlns:a16="http://schemas.microsoft.com/office/drawing/2014/main" id="{00000000-0008-0000-0100-00000413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69" name="直線コネクタ 4868">
                <a:extLst>
                  <a:ext uri="{FF2B5EF4-FFF2-40B4-BE49-F238E27FC236}">
                    <a16:creationId xmlns:a16="http://schemas.microsoft.com/office/drawing/2014/main" id="{00000000-0008-0000-0100-00000513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5" name="グループ化 4804">
              <a:extLst>
                <a:ext uri="{FF2B5EF4-FFF2-40B4-BE49-F238E27FC236}">
                  <a16:creationId xmlns:a16="http://schemas.microsoft.com/office/drawing/2014/main" id="{00000000-0008-0000-0100-0000C5120000}"/>
                </a:ext>
              </a:extLst>
            </xdr:cNvPr>
            <xdr:cNvGrpSpPr/>
          </xdr:nvGrpSpPr>
          <xdr:grpSpPr>
            <a:xfrm>
              <a:off x="2954530" y="61842"/>
              <a:ext cx="724504" cy="1419260"/>
              <a:chOff x="65691" y="61842"/>
              <a:chExt cx="724129" cy="1419260"/>
            </a:xfrm>
          </xdr:grpSpPr>
          <xdr:cxnSp macro="">
            <xdr:nvCxnSpPr>
              <xdr:cNvPr id="4850" name="直線コネクタ 4849">
                <a:extLst>
                  <a:ext uri="{FF2B5EF4-FFF2-40B4-BE49-F238E27FC236}">
                    <a16:creationId xmlns:a16="http://schemas.microsoft.com/office/drawing/2014/main" id="{00000000-0008-0000-0100-0000F2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1" name="直線コネクタ 4850">
                <a:extLst>
                  <a:ext uri="{FF2B5EF4-FFF2-40B4-BE49-F238E27FC236}">
                    <a16:creationId xmlns:a16="http://schemas.microsoft.com/office/drawing/2014/main" id="{00000000-0008-0000-0100-0000F3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2" name="直線コネクタ 4851">
                <a:extLst>
                  <a:ext uri="{FF2B5EF4-FFF2-40B4-BE49-F238E27FC236}">
                    <a16:creationId xmlns:a16="http://schemas.microsoft.com/office/drawing/2014/main" id="{00000000-0008-0000-0100-0000F4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3" name="直線コネクタ 4852">
                <a:extLst>
                  <a:ext uri="{FF2B5EF4-FFF2-40B4-BE49-F238E27FC236}">
                    <a16:creationId xmlns:a16="http://schemas.microsoft.com/office/drawing/2014/main" id="{00000000-0008-0000-0100-0000F5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4" name="直線コネクタ 4853">
                <a:extLst>
                  <a:ext uri="{FF2B5EF4-FFF2-40B4-BE49-F238E27FC236}">
                    <a16:creationId xmlns:a16="http://schemas.microsoft.com/office/drawing/2014/main" id="{00000000-0008-0000-0100-0000F6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5" name="直線コネクタ 4854">
                <a:extLst>
                  <a:ext uri="{FF2B5EF4-FFF2-40B4-BE49-F238E27FC236}">
                    <a16:creationId xmlns:a16="http://schemas.microsoft.com/office/drawing/2014/main" id="{00000000-0008-0000-0100-0000F7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6" name="直線コネクタ 4855">
                <a:extLst>
                  <a:ext uri="{FF2B5EF4-FFF2-40B4-BE49-F238E27FC236}">
                    <a16:creationId xmlns:a16="http://schemas.microsoft.com/office/drawing/2014/main" id="{00000000-0008-0000-0100-0000F8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7" name="直線コネクタ 4856">
                <a:extLst>
                  <a:ext uri="{FF2B5EF4-FFF2-40B4-BE49-F238E27FC236}">
                    <a16:creationId xmlns:a16="http://schemas.microsoft.com/office/drawing/2014/main" id="{00000000-0008-0000-0100-0000F9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8" name="直線コネクタ 4857">
                <a:extLst>
                  <a:ext uri="{FF2B5EF4-FFF2-40B4-BE49-F238E27FC236}">
                    <a16:creationId xmlns:a16="http://schemas.microsoft.com/office/drawing/2014/main" id="{00000000-0008-0000-0100-0000FA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59" name="直線コネクタ 4858">
                <a:extLst>
                  <a:ext uri="{FF2B5EF4-FFF2-40B4-BE49-F238E27FC236}">
                    <a16:creationId xmlns:a16="http://schemas.microsoft.com/office/drawing/2014/main" id="{00000000-0008-0000-0100-0000FB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6" name="グループ化 4805">
              <a:extLst>
                <a:ext uri="{FF2B5EF4-FFF2-40B4-BE49-F238E27FC236}">
                  <a16:creationId xmlns:a16="http://schemas.microsoft.com/office/drawing/2014/main" id="{00000000-0008-0000-0100-0000C6120000}"/>
                </a:ext>
              </a:extLst>
            </xdr:cNvPr>
            <xdr:cNvGrpSpPr/>
          </xdr:nvGrpSpPr>
          <xdr:grpSpPr>
            <a:xfrm>
              <a:off x="3676750" y="61842"/>
              <a:ext cx="725145" cy="1419260"/>
              <a:chOff x="65691" y="61842"/>
              <a:chExt cx="724129" cy="1419260"/>
            </a:xfrm>
          </xdr:grpSpPr>
          <xdr:cxnSp macro="">
            <xdr:nvCxnSpPr>
              <xdr:cNvPr id="4840" name="直線コネクタ 4839">
                <a:extLst>
                  <a:ext uri="{FF2B5EF4-FFF2-40B4-BE49-F238E27FC236}">
                    <a16:creationId xmlns:a16="http://schemas.microsoft.com/office/drawing/2014/main" id="{00000000-0008-0000-0100-0000E8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1" name="直線コネクタ 4840">
                <a:extLst>
                  <a:ext uri="{FF2B5EF4-FFF2-40B4-BE49-F238E27FC236}">
                    <a16:creationId xmlns:a16="http://schemas.microsoft.com/office/drawing/2014/main" id="{00000000-0008-0000-0100-0000E9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2" name="直線コネクタ 4841">
                <a:extLst>
                  <a:ext uri="{FF2B5EF4-FFF2-40B4-BE49-F238E27FC236}">
                    <a16:creationId xmlns:a16="http://schemas.microsoft.com/office/drawing/2014/main" id="{00000000-0008-0000-0100-0000EA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3" name="直線コネクタ 4842">
                <a:extLst>
                  <a:ext uri="{FF2B5EF4-FFF2-40B4-BE49-F238E27FC236}">
                    <a16:creationId xmlns:a16="http://schemas.microsoft.com/office/drawing/2014/main" id="{00000000-0008-0000-0100-0000EB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4" name="直線コネクタ 4843">
                <a:extLst>
                  <a:ext uri="{FF2B5EF4-FFF2-40B4-BE49-F238E27FC236}">
                    <a16:creationId xmlns:a16="http://schemas.microsoft.com/office/drawing/2014/main" id="{00000000-0008-0000-0100-0000EC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5" name="直線コネクタ 4844">
                <a:extLst>
                  <a:ext uri="{FF2B5EF4-FFF2-40B4-BE49-F238E27FC236}">
                    <a16:creationId xmlns:a16="http://schemas.microsoft.com/office/drawing/2014/main" id="{00000000-0008-0000-0100-0000ED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6" name="直線コネクタ 4845">
                <a:extLst>
                  <a:ext uri="{FF2B5EF4-FFF2-40B4-BE49-F238E27FC236}">
                    <a16:creationId xmlns:a16="http://schemas.microsoft.com/office/drawing/2014/main" id="{00000000-0008-0000-0100-0000EE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7" name="直線コネクタ 4846">
                <a:extLst>
                  <a:ext uri="{FF2B5EF4-FFF2-40B4-BE49-F238E27FC236}">
                    <a16:creationId xmlns:a16="http://schemas.microsoft.com/office/drawing/2014/main" id="{00000000-0008-0000-0100-0000EF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8" name="直線コネクタ 4847">
                <a:extLst>
                  <a:ext uri="{FF2B5EF4-FFF2-40B4-BE49-F238E27FC236}">
                    <a16:creationId xmlns:a16="http://schemas.microsoft.com/office/drawing/2014/main" id="{00000000-0008-0000-0100-0000F0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49" name="直線コネクタ 4848">
                <a:extLst>
                  <a:ext uri="{FF2B5EF4-FFF2-40B4-BE49-F238E27FC236}">
                    <a16:creationId xmlns:a16="http://schemas.microsoft.com/office/drawing/2014/main" id="{00000000-0008-0000-0100-0000F1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7" name="グループ化 4806">
              <a:extLst>
                <a:ext uri="{FF2B5EF4-FFF2-40B4-BE49-F238E27FC236}">
                  <a16:creationId xmlns:a16="http://schemas.microsoft.com/office/drawing/2014/main" id="{00000000-0008-0000-0100-0000C7120000}"/>
                </a:ext>
              </a:extLst>
            </xdr:cNvPr>
            <xdr:cNvGrpSpPr/>
          </xdr:nvGrpSpPr>
          <xdr:grpSpPr>
            <a:xfrm>
              <a:off x="4399346" y="61842"/>
              <a:ext cx="724504" cy="1419260"/>
              <a:chOff x="65691" y="61842"/>
              <a:chExt cx="724129" cy="1419260"/>
            </a:xfrm>
          </xdr:grpSpPr>
          <xdr:cxnSp macro="">
            <xdr:nvCxnSpPr>
              <xdr:cNvPr id="4830" name="直線コネクタ 4829">
                <a:extLst>
                  <a:ext uri="{FF2B5EF4-FFF2-40B4-BE49-F238E27FC236}">
                    <a16:creationId xmlns:a16="http://schemas.microsoft.com/office/drawing/2014/main" id="{00000000-0008-0000-0100-0000DE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1" name="直線コネクタ 4830">
                <a:extLst>
                  <a:ext uri="{FF2B5EF4-FFF2-40B4-BE49-F238E27FC236}">
                    <a16:creationId xmlns:a16="http://schemas.microsoft.com/office/drawing/2014/main" id="{00000000-0008-0000-0100-0000DF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2" name="直線コネクタ 4831">
                <a:extLst>
                  <a:ext uri="{FF2B5EF4-FFF2-40B4-BE49-F238E27FC236}">
                    <a16:creationId xmlns:a16="http://schemas.microsoft.com/office/drawing/2014/main" id="{00000000-0008-0000-0100-0000E0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3" name="直線コネクタ 4832">
                <a:extLst>
                  <a:ext uri="{FF2B5EF4-FFF2-40B4-BE49-F238E27FC236}">
                    <a16:creationId xmlns:a16="http://schemas.microsoft.com/office/drawing/2014/main" id="{00000000-0008-0000-0100-0000E1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4" name="直線コネクタ 4833">
                <a:extLst>
                  <a:ext uri="{FF2B5EF4-FFF2-40B4-BE49-F238E27FC236}">
                    <a16:creationId xmlns:a16="http://schemas.microsoft.com/office/drawing/2014/main" id="{00000000-0008-0000-0100-0000E2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5" name="直線コネクタ 4834">
                <a:extLst>
                  <a:ext uri="{FF2B5EF4-FFF2-40B4-BE49-F238E27FC236}">
                    <a16:creationId xmlns:a16="http://schemas.microsoft.com/office/drawing/2014/main" id="{00000000-0008-0000-0100-0000E3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6" name="直線コネクタ 4835">
                <a:extLst>
                  <a:ext uri="{FF2B5EF4-FFF2-40B4-BE49-F238E27FC236}">
                    <a16:creationId xmlns:a16="http://schemas.microsoft.com/office/drawing/2014/main" id="{00000000-0008-0000-0100-0000E4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7" name="直線コネクタ 4836">
                <a:extLst>
                  <a:ext uri="{FF2B5EF4-FFF2-40B4-BE49-F238E27FC236}">
                    <a16:creationId xmlns:a16="http://schemas.microsoft.com/office/drawing/2014/main" id="{00000000-0008-0000-0100-0000E5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8" name="直線コネクタ 4837">
                <a:extLst>
                  <a:ext uri="{FF2B5EF4-FFF2-40B4-BE49-F238E27FC236}">
                    <a16:creationId xmlns:a16="http://schemas.microsoft.com/office/drawing/2014/main" id="{00000000-0008-0000-0100-0000E6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39" name="直線コネクタ 4838">
                <a:extLst>
                  <a:ext uri="{FF2B5EF4-FFF2-40B4-BE49-F238E27FC236}">
                    <a16:creationId xmlns:a16="http://schemas.microsoft.com/office/drawing/2014/main" id="{00000000-0008-0000-0100-0000E7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8" name="グループ化 4807">
              <a:extLst>
                <a:ext uri="{FF2B5EF4-FFF2-40B4-BE49-F238E27FC236}">
                  <a16:creationId xmlns:a16="http://schemas.microsoft.com/office/drawing/2014/main" id="{00000000-0008-0000-0100-0000C8120000}"/>
                </a:ext>
              </a:extLst>
            </xdr:cNvPr>
            <xdr:cNvGrpSpPr/>
          </xdr:nvGrpSpPr>
          <xdr:grpSpPr>
            <a:xfrm>
              <a:off x="5125140" y="61842"/>
              <a:ext cx="721240" cy="1419260"/>
              <a:chOff x="65691" y="61842"/>
              <a:chExt cx="724129" cy="1419260"/>
            </a:xfrm>
          </xdr:grpSpPr>
          <xdr:cxnSp macro="">
            <xdr:nvCxnSpPr>
              <xdr:cNvPr id="4820" name="直線コネクタ 4819">
                <a:extLst>
                  <a:ext uri="{FF2B5EF4-FFF2-40B4-BE49-F238E27FC236}">
                    <a16:creationId xmlns:a16="http://schemas.microsoft.com/office/drawing/2014/main" id="{00000000-0008-0000-0100-0000D4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1" name="直線コネクタ 4820">
                <a:extLst>
                  <a:ext uri="{FF2B5EF4-FFF2-40B4-BE49-F238E27FC236}">
                    <a16:creationId xmlns:a16="http://schemas.microsoft.com/office/drawing/2014/main" id="{00000000-0008-0000-0100-0000D5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2" name="直線コネクタ 4821">
                <a:extLst>
                  <a:ext uri="{FF2B5EF4-FFF2-40B4-BE49-F238E27FC236}">
                    <a16:creationId xmlns:a16="http://schemas.microsoft.com/office/drawing/2014/main" id="{00000000-0008-0000-0100-0000D6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3" name="直線コネクタ 4822">
                <a:extLst>
                  <a:ext uri="{FF2B5EF4-FFF2-40B4-BE49-F238E27FC236}">
                    <a16:creationId xmlns:a16="http://schemas.microsoft.com/office/drawing/2014/main" id="{00000000-0008-0000-0100-0000D7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4" name="直線コネクタ 4823">
                <a:extLst>
                  <a:ext uri="{FF2B5EF4-FFF2-40B4-BE49-F238E27FC236}">
                    <a16:creationId xmlns:a16="http://schemas.microsoft.com/office/drawing/2014/main" id="{00000000-0008-0000-0100-0000D8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5" name="直線コネクタ 4824">
                <a:extLst>
                  <a:ext uri="{FF2B5EF4-FFF2-40B4-BE49-F238E27FC236}">
                    <a16:creationId xmlns:a16="http://schemas.microsoft.com/office/drawing/2014/main" id="{00000000-0008-0000-0100-0000D9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6" name="直線コネクタ 4825">
                <a:extLst>
                  <a:ext uri="{FF2B5EF4-FFF2-40B4-BE49-F238E27FC236}">
                    <a16:creationId xmlns:a16="http://schemas.microsoft.com/office/drawing/2014/main" id="{00000000-0008-0000-0100-0000DA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7" name="直線コネクタ 4826">
                <a:extLst>
                  <a:ext uri="{FF2B5EF4-FFF2-40B4-BE49-F238E27FC236}">
                    <a16:creationId xmlns:a16="http://schemas.microsoft.com/office/drawing/2014/main" id="{00000000-0008-0000-0100-0000DB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8" name="直線コネクタ 4827">
                <a:extLst>
                  <a:ext uri="{FF2B5EF4-FFF2-40B4-BE49-F238E27FC236}">
                    <a16:creationId xmlns:a16="http://schemas.microsoft.com/office/drawing/2014/main" id="{00000000-0008-0000-0100-0000DC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29" name="直線コネクタ 4828">
                <a:extLst>
                  <a:ext uri="{FF2B5EF4-FFF2-40B4-BE49-F238E27FC236}">
                    <a16:creationId xmlns:a16="http://schemas.microsoft.com/office/drawing/2014/main" id="{00000000-0008-0000-0100-0000DD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4809" name="グループ化 4808">
              <a:extLst>
                <a:ext uri="{FF2B5EF4-FFF2-40B4-BE49-F238E27FC236}">
                  <a16:creationId xmlns:a16="http://schemas.microsoft.com/office/drawing/2014/main" id="{00000000-0008-0000-0100-0000C9120000}"/>
                </a:ext>
              </a:extLst>
            </xdr:cNvPr>
            <xdr:cNvGrpSpPr/>
          </xdr:nvGrpSpPr>
          <xdr:grpSpPr>
            <a:xfrm>
              <a:off x="5848198" y="61842"/>
              <a:ext cx="721239" cy="1419260"/>
              <a:chOff x="65691" y="61842"/>
              <a:chExt cx="724129" cy="1419260"/>
            </a:xfrm>
          </xdr:grpSpPr>
          <xdr:cxnSp macro="">
            <xdr:nvCxnSpPr>
              <xdr:cNvPr id="4810" name="直線コネクタ 4809">
                <a:extLst>
                  <a:ext uri="{FF2B5EF4-FFF2-40B4-BE49-F238E27FC236}">
                    <a16:creationId xmlns:a16="http://schemas.microsoft.com/office/drawing/2014/main" id="{00000000-0008-0000-0100-0000CA12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1" name="直線コネクタ 4810">
                <a:extLst>
                  <a:ext uri="{FF2B5EF4-FFF2-40B4-BE49-F238E27FC236}">
                    <a16:creationId xmlns:a16="http://schemas.microsoft.com/office/drawing/2014/main" id="{00000000-0008-0000-0100-0000CB12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2" name="直線コネクタ 4811">
                <a:extLst>
                  <a:ext uri="{FF2B5EF4-FFF2-40B4-BE49-F238E27FC236}">
                    <a16:creationId xmlns:a16="http://schemas.microsoft.com/office/drawing/2014/main" id="{00000000-0008-0000-0100-0000CC12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3" name="直線コネクタ 4812">
                <a:extLst>
                  <a:ext uri="{FF2B5EF4-FFF2-40B4-BE49-F238E27FC236}">
                    <a16:creationId xmlns:a16="http://schemas.microsoft.com/office/drawing/2014/main" id="{00000000-0008-0000-0100-0000CD12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4" name="直線コネクタ 4813">
                <a:extLst>
                  <a:ext uri="{FF2B5EF4-FFF2-40B4-BE49-F238E27FC236}">
                    <a16:creationId xmlns:a16="http://schemas.microsoft.com/office/drawing/2014/main" id="{00000000-0008-0000-0100-0000CE12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5" name="直線コネクタ 4814">
                <a:extLst>
                  <a:ext uri="{FF2B5EF4-FFF2-40B4-BE49-F238E27FC236}">
                    <a16:creationId xmlns:a16="http://schemas.microsoft.com/office/drawing/2014/main" id="{00000000-0008-0000-0100-0000CF12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6" name="直線コネクタ 4815">
                <a:extLst>
                  <a:ext uri="{FF2B5EF4-FFF2-40B4-BE49-F238E27FC236}">
                    <a16:creationId xmlns:a16="http://schemas.microsoft.com/office/drawing/2014/main" id="{00000000-0008-0000-0100-0000D012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7" name="直線コネクタ 4816">
                <a:extLst>
                  <a:ext uri="{FF2B5EF4-FFF2-40B4-BE49-F238E27FC236}">
                    <a16:creationId xmlns:a16="http://schemas.microsoft.com/office/drawing/2014/main" id="{00000000-0008-0000-0100-0000D112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8" name="直線コネクタ 4817">
                <a:extLst>
                  <a:ext uri="{FF2B5EF4-FFF2-40B4-BE49-F238E27FC236}">
                    <a16:creationId xmlns:a16="http://schemas.microsoft.com/office/drawing/2014/main" id="{00000000-0008-0000-0100-0000D212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4819" name="直線コネクタ 4818">
                <a:extLst>
                  <a:ext uri="{FF2B5EF4-FFF2-40B4-BE49-F238E27FC236}">
                    <a16:creationId xmlns:a16="http://schemas.microsoft.com/office/drawing/2014/main" id="{00000000-0008-0000-0100-0000D312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xdr:col>
      <xdr:colOff>11466</xdr:colOff>
      <xdr:row>525</xdr:row>
      <xdr:rowOff>2013</xdr:rowOff>
    </xdr:from>
    <xdr:to>
      <xdr:col>99</xdr:col>
      <xdr:colOff>60289</xdr:colOff>
      <xdr:row>669</xdr:row>
      <xdr:rowOff>3074</xdr:rowOff>
    </xdr:to>
    <xdr:grpSp>
      <xdr:nvGrpSpPr>
        <xdr:cNvPr id="5395" name="グループ化 5394">
          <a:extLst>
            <a:ext uri="{FF2B5EF4-FFF2-40B4-BE49-F238E27FC236}">
              <a16:creationId xmlns:a16="http://schemas.microsoft.com/office/drawing/2014/main" id="{00000000-0008-0000-0100-000013150000}"/>
            </a:ext>
          </a:extLst>
        </xdr:cNvPr>
        <xdr:cNvGrpSpPr/>
      </xdr:nvGrpSpPr>
      <xdr:grpSpPr>
        <a:xfrm>
          <a:off x="80919" y="31255919"/>
          <a:ext cx="6855229" cy="8573561"/>
          <a:chOff x="72589" y="8631215"/>
          <a:chExt cx="6840562" cy="7482514"/>
        </a:xfrm>
      </xdr:grpSpPr>
      <xdr:grpSp>
        <xdr:nvGrpSpPr>
          <xdr:cNvPr id="5396" name="グループ化 5395">
            <a:extLst>
              <a:ext uri="{FF2B5EF4-FFF2-40B4-BE49-F238E27FC236}">
                <a16:creationId xmlns:a16="http://schemas.microsoft.com/office/drawing/2014/main" id="{00000000-0008-0000-0100-000014150000}"/>
              </a:ext>
            </a:extLst>
          </xdr:cNvPr>
          <xdr:cNvGrpSpPr/>
        </xdr:nvGrpSpPr>
        <xdr:grpSpPr>
          <a:xfrm>
            <a:off x="74830" y="8631215"/>
            <a:ext cx="6838269" cy="1247199"/>
            <a:chOff x="65691" y="61842"/>
            <a:chExt cx="6503746" cy="1419260"/>
          </a:xfrm>
        </xdr:grpSpPr>
        <xdr:grpSp>
          <xdr:nvGrpSpPr>
            <xdr:cNvPr id="5897" name="グループ化 5896">
              <a:extLst>
                <a:ext uri="{FF2B5EF4-FFF2-40B4-BE49-F238E27FC236}">
                  <a16:creationId xmlns:a16="http://schemas.microsoft.com/office/drawing/2014/main" id="{00000000-0008-0000-0100-000009170000}"/>
                </a:ext>
              </a:extLst>
            </xdr:cNvPr>
            <xdr:cNvGrpSpPr/>
          </xdr:nvGrpSpPr>
          <xdr:grpSpPr>
            <a:xfrm>
              <a:off x="65691" y="61842"/>
              <a:ext cx="724129" cy="1419260"/>
              <a:chOff x="65691" y="61842"/>
              <a:chExt cx="724129" cy="1419260"/>
            </a:xfrm>
          </xdr:grpSpPr>
          <xdr:cxnSp macro="">
            <xdr:nvCxnSpPr>
              <xdr:cNvPr id="5986" name="直線コネクタ 5985">
                <a:extLst>
                  <a:ext uri="{FF2B5EF4-FFF2-40B4-BE49-F238E27FC236}">
                    <a16:creationId xmlns:a16="http://schemas.microsoft.com/office/drawing/2014/main" id="{00000000-0008-0000-0100-000062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7" name="直線コネクタ 5986">
                <a:extLst>
                  <a:ext uri="{FF2B5EF4-FFF2-40B4-BE49-F238E27FC236}">
                    <a16:creationId xmlns:a16="http://schemas.microsoft.com/office/drawing/2014/main" id="{00000000-0008-0000-0100-000063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8" name="直線コネクタ 5987">
                <a:extLst>
                  <a:ext uri="{FF2B5EF4-FFF2-40B4-BE49-F238E27FC236}">
                    <a16:creationId xmlns:a16="http://schemas.microsoft.com/office/drawing/2014/main" id="{00000000-0008-0000-0100-000064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9" name="直線コネクタ 5988">
                <a:extLst>
                  <a:ext uri="{FF2B5EF4-FFF2-40B4-BE49-F238E27FC236}">
                    <a16:creationId xmlns:a16="http://schemas.microsoft.com/office/drawing/2014/main" id="{00000000-0008-0000-0100-000065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90" name="直線コネクタ 5989">
                <a:extLst>
                  <a:ext uri="{FF2B5EF4-FFF2-40B4-BE49-F238E27FC236}">
                    <a16:creationId xmlns:a16="http://schemas.microsoft.com/office/drawing/2014/main" id="{00000000-0008-0000-0100-000066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91" name="直線コネクタ 5990">
                <a:extLst>
                  <a:ext uri="{FF2B5EF4-FFF2-40B4-BE49-F238E27FC236}">
                    <a16:creationId xmlns:a16="http://schemas.microsoft.com/office/drawing/2014/main" id="{00000000-0008-0000-0100-000067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92" name="直線コネクタ 5991">
                <a:extLst>
                  <a:ext uri="{FF2B5EF4-FFF2-40B4-BE49-F238E27FC236}">
                    <a16:creationId xmlns:a16="http://schemas.microsoft.com/office/drawing/2014/main" id="{00000000-0008-0000-0100-000068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93" name="直線コネクタ 5992">
                <a:extLst>
                  <a:ext uri="{FF2B5EF4-FFF2-40B4-BE49-F238E27FC236}">
                    <a16:creationId xmlns:a16="http://schemas.microsoft.com/office/drawing/2014/main" id="{00000000-0008-0000-0100-000069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94" name="直線コネクタ 5993">
                <a:extLst>
                  <a:ext uri="{FF2B5EF4-FFF2-40B4-BE49-F238E27FC236}">
                    <a16:creationId xmlns:a16="http://schemas.microsoft.com/office/drawing/2014/main" id="{00000000-0008-0000-0100-00006A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95" name="直線コネクタ 5994">
                <a:extLst>
                  <a:ext uri="{FF2B5EF4-FFF2-40B4-BE49-F238E27FC236}">
                    <a16:creationId xmlns:a16="http://schemas.microsoft.com/office/drawing/2014/main" id="{00000000-0008-0000-0100-00006B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98" name="グループ化 5897">
              <a:extLst>
                <a:ext uri="{FF2B5EF4-FFF2-40B4-BE49-F238E27FC236}">
                  <a16:creationId xmlns:a16="http://schemas.microsoft.com/office/drawing/2014/main" id="{00000000-0008-0000-0100-00000A170000}"/>
                </a:ext>
              </a:extLst>
            </xdr:cNvPr>
            <xdr:cNvGrpSpPr/>
          </xdr:nvGrpSpPr>
          <xdr:grpSpPr>
            <a:xfrm>
              <a:off x="786741" y="61842"/>
              <a:ext cx="724506" cy="1419260"/>
              <a:chOff x="65691" y="61842"/>
              <a:chExt cx="724129" cy="1419260"/>
            </a:xfrm>
          </xdr:grpSpPr>
          <xdr:cxnSp macro="">
            <xdr:nvCxnSpPr>
              <xdr:cNvPr id="5976" name="直線コネクタ 5975">
                <a:extLst>
                  <a:ext uri="{FF2B5EF4-FFF2-40B4-BE49-F238E27FC236}">
                    <a16:creationId xmlns:a16="http://schemas.microsoft.com/office/drawing/2014/main" id="{00000000-0008-0000-0100-000058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7" name="直線コネクタ 5976">
                <a:extLst>
                  <a:ext uri="{FF2B5EF4-FFF2-40B4-BE49-F238E27FC236}">
                    <a16:creationId xmlns:a16="http://schemas.microsoft.com/office/drawing/2014/main" id="{00000000-0008-0000-0100-000059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8" name="直線コネクタ 5977">
                <a:extLst>
                  <a:ext uri="{FF2B5EF4-FFF2-40B4-BE49-F238E27FC236}">
                    <a16:creationId xmlns:a16="http://schemas.microsoft.com/office/drawing/2014/main" id="{00000000-0008-0000-0100-00005A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9" name="直線コネクタ 5978">
                <a:extLst>
                  <a:ext uri="{FF2B5EF4-FFF2-40B4-BE49-F238E27FC236}">
                    <a16:creationId xmlns:a16="http://schemas.microsoft.com/office/drawing/2014/main" id="{00000000-0008-0000-0100-00005B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0" name="直線コネクタ 5979">
                <a:extLst>
                  <a:ext uri="{FF2B5EF4-FFF2-40B4-BE49-F238E27FC236}">
                    <a16:creationId xmlns:a16="http://schemas.microsoft.com/office/drawing/2014/main" id="{00000000-0008-0000-0100-00005C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1" name="直線コネクタ 5980">
                <a:extLst>
                  <a:ext uri="{FF2B5EF4-FFF2-40B4-BE49-F238E27FC236}">
                    <a16:creationId xmlns:a16="http://schemas.microsoft.com/office/drawing/2014/main" id="{00000000-0008-0000-0100-00005D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2" name="直線コネクタ 5981">
                <a:extLst>
                  <a:ext uri="{FF2B5EF4-FFF2-40B4-BE49-F238E27FC236}">
                    <a16:creationId xmlns:a16="http://schemas.microsoft.com/office/drawing/2014/main" id="{00000000-0008-0000-0100-00005E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3" name="直線コネクタ 5982">
                <a:extLst>
                  <a:ext uri="{FF2B5EF4-FFF2-40B4-BE49-F238E27FC236}">
                    <a16:creationId xmlns:a16="http://schemas.microsoft.com/office/drawing/2014/main" id="{00000000-0008-0000-0100-00005F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4" name="直線コネクタ 5983">
                <a:extLst>
                  <a:ext uri="{FF2B5EF4-FFF2-40B4-BE49-F238E27FC236}">
                    <a16:creationId xmlns:a16="http://schemas.microsoft.com/office/drawing/2014/main" id="{00000000-0008-0000-0100-000060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85" name="直線コネクタ 5984">
                <a:extLst>
                  <a:ext uri="{FF2B5EF4-FFF2-40B4-BE49-F238E27FC236}">
                    <a16:creationId xmlns:a16="http://schemas.microsoft.com/office/drawing/2014/main" id="{00000000-0008-0000-0100-000061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99" name="グループ化 5898">
              <a:extLst>
                <a:ext uri="{FF2B5EF4-FFF2-40B4-BE49-F238E27FC236}">
                  <a16:creationId xmlns:a16="http://schemas.microsoft.com/office/drawing/2014/main" id="{00000000-0008-0000-0100-00000B170000}"/>
                </a:ext>
              </a:extLst>
            </xdr:cNvPr>
            <xdr:cNvGrpSpPr/>
          </xdr:nvGrpSpPr>
          <xdr:grpSpPr>
            <a:xfrm>
              <a:off x="1508963" y="61842"/>
              <a:ext cx="724504" cy="1419260"/>
              <a:chOff x="65691" y="61842"/>
              <a:chExt cx="724129" cy="1419260"/>
            </a:xfrm>
          </xdr:grpSpPr>
          <xdr:cxnSp macro="">
            <xdr:nvCxnSpPr>
              <xdr:cNvPr id="5966" name="直線コネクタ 5965">
                <a:extLst>
                  <a:ext uri="{FF2B5EF4-FFF2-40B4-BE49-F238E27FC236}">
                    <a16:creationId xmlns:a16="http://schemas.microsoft.com/office/drawing/2014/main" id="{00000000-0008-0000-0100-00004E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7" name="直線コネクタ 5966">
                <a:extLst>
                  <a:ext uri="{FF2B5EF4-FFF2-40B4-BE49-F238E27FC236}">
                    <a16:creationId xmlns:a16="http://schemas.microsoft.com/office/drawing/2014/main" id="{00000000-0008-0000-0100-00004F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8" name="直線コネクタ 5967">
                <a:extLst>
                  <a:ext uri="{FF2B5EF4-FFF2-40B4-BE49-F238E27FC236}">
                    <a16:creationId xmlns:a16="http://schemas.microsoft.com/office/drawing/2014/main" id="{00000000-0008-0000-0100-000050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9" name="直線コネクタ 5968">
                <a:extLst>
                  <a:ext uri="{FF2B5EF4-FFF2-40B4-BE49-F238E27FC236}">
                    <a16:creationId xmlns:a16="http://schemas.microsoft.com/office/drawing/2014/main" id="{00000000-0008-0000-0100-000051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0" name="直線コネクタ 5969">
                <a:extLst>
                  <a:ext uri="{FF2B5EF4-FFF2-40B4-BE49-F238E27FC236}">
                    <a16:creationId xmlns:a16="http://schemas.microsoft.com/office/drawing/2014/main" id="{00000000-0008-0000-0100-000052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1" name="直線コネクタ 5970">
                <a:extLst>
                  <a:ext uri="{FF2B5EF4-FFF2-40B4-BE49-F238E27FC236}">
                    <a16:creationId xmlns:a16="http://schemas.microsoft.com/office/drawing/2014/main" id="{00000000-0008-0000-0100-000053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2" name="直線コネクタ 5971">
                <a:extLst>
                  <a:ext uri="{FF2B5EF4-FFF2-40B4-BE49-F238E27FC236}">
                    <a16:creationId xmlns:a16="http://schemas.microsoft.com/office/drawing/2014/main" id="{00000000-0008-0000-0100-000054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3" name="直線コネクタ 5972">
                <a:extLst>
                  <a:ext uri="{FF2B5EF4-FFF2-40B4-BE49-F238E27FC236}">
                    <a16:creationId xmlns:a16="http://schemas.microsoft.com/office/drawing/2014/main" id="{00000000-0008-0000-0100-000055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4" name="直線コネクタ 5973">
                <a:extLst>
                  <a:ext uri="{FF2B5EF4-FFF2-40B4-BE49-F238E27FC236}">
                    <a16:creationId xmlns:a16="http://schemas.microsoft.com/office/drawing/2014/main" id="{00000000-0008-0000-0100-000056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75" name="直線コネクタ 5974">
                <a:extLst>
                  <a:ext uri="{FF2B5EF4-FFF2-40B4-BE49-F238E27FC236}">
                    <a16:creationId xmlns:a16="http://schemas.microsoft.com/office/drawing/2014/main" id="{00000000-0008-0000-0100-000057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900" name="グループ化 5899">
              <a:extLst>
                <a:ext uri="{FF2B5EF4-FFF2-40B4-BE49-F238E27FC236}">
                  <a16:creationId xmlns:a16="http://schemas.microsoft.com/office/drawing/2014/main" id="{00000000-0008-0000-0100-00000C170000}"/>
                </a:ext>
              </a:extLst>
            </xdr:cNvPr>
            <xdr:cNvGrpSpPr/>
          </xdr:nvGrpSpPr>
          <xdr:grpSpPr>
            <a:xfrm>
              <a:off x="2233477" y="61842"/>
              <a:ext cx="724129" cy="1419260"/>
              <a:chOff x="65691" y="61842"/>
              <a:chExt cx="724129" cy="1419260"/>
            </a:xfrm>
          </xdr:grpSpPr>
          <xdr:cxnSp macro="">
            <xdr:nvCxnSpPr>
              <xdr:cNvPr id="5956" name="直線コネクタ 5955">
                <a:extLst>
                  <a:ext uri="{FF2B5EF4-FFF2-40B4-BE49-F238E27FC236}">
                    <a16:creationId xmlns:a16="http://schemas.microsoft.com/office/drawing/2014/main" id="{00000000-0008-0000-0100-000044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7" name="直線コネクタ 5956">
                <a:extLst>
                  <a:ext uri="{FF2B5EF4-FFF2-40B4-BE49-F238E27FC236}">
                    <a16:creationId xmlns:a16="http://schemas.microsoft.com/office/drawing/2014/main" id="{00000000-0008-0000-0100-000045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8" name="直線コネクタ 5957">
                <a:extLst>
                  <a:ext uri="{FF2B5EF4-FFF2-40B4-BE49-F238E27FC236}">
                    <a16:creationId xmlns:a16="http://schemas.microsoft.com/office/drawing/2014/main" id="{00000000-0008-0000-0100-000046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9" name="直線コネクタ 5958">
                <a:extLst>
                  <a:ext uri="{FF2B5EF4-FFF2-40B4-BE49-F238E27FC236}">
                    <a16:creationId xmlns:a16="http://schemas.microsoft.com/office/drawing/2014/main" id="{00000000-0008-0000-0100-000047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0" name="直線コネクタ 5959">
                <a:extLst>
                  <a:ext uri="{FF2B5EF4-FFF2-40B4-BE49-F238E27FC236}">
                    <a16:creationId xmlns:a16="http://schemas.microsoft.com/office/drawing/2014/main" id="{00000000-0008-0000-0100-000048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1" name="直線コネクタ 5960">
                <a:extLst>
                  <a:ext uri="{FF2B5EF4-FFF2-40B4-BE49-F238E27FC236}">
                    <a16:creationId xmlns:a16="http://schemas.microsoft.com/office/drawing/2014/main" id="{00000000-0008-0000-0100-000049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2" name="直線コネクタ 5961">
                <a:extLst>
                  <a:ext uri="{FF2B5EF4-FFF2-40B4-BE49-F238E27FC236}">
                    <a16:creationId xmlns:a16="http://schemas.microsoft.com/office/drawing/2014/main" id="{00000000-0008-0000-0100-00004A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3" name="直線コネクタ 5962">
                <a:extLst>
                  <a:ext uri="{FF2B5EF4-FFF2-40B4-BE49-F238E27FC236}">
                    <a16:creationId xmlns:a16="http://schemas.microsoft.com/office/drawing/2014/main" id="{00000000-0008-0000-0100-00004B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4" name="直線コネクタ 5963">
                <a:extLst>
                  <a:ext uri="{FF2B5EF4-FFF2-40B4-BE49-F238E27FC236}">
                    <a16:creationId xmlns:a16="http://schemas.microsoft.com/office/drawing/2014/main" id="{00000000-0008-0000-0100-00004C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65" name="直線コネクタ 5964">
                <a:extLst>
                  <a:ext uri="{FF2B5EF4-FFF2-40B4-BE49-F238E27FC236}">
                    <a16:creationId xmlns:a16="http://schemas.microsoft.com/office/drawing/2014/main" id="{00000000-0008-0000-0100-00004D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901" name="グループ化 5900">
              <a:extLst>
                <a:ext uri="{FF2B5EF4-FFF2-40B4-BE49-F238E27FC236}">
                  <a16:creationId xmlns:a16="http://schemas.microsoft.com/office/drawing/2014/main" id="{00000000-0008-0000-0100-00000D170000}"/>
                </a:ext>
              </a:extLst>
            </xdr:cNvPr>
            <xdr:cNvGrpSpPr/>
          </xdr:nvGrpSpPr>
          <xdr:grpSpPr>
            <a:xfrm>
              <a:off x="2954530" y="61842"/>
              <a:ext cx="724504" cy="1419260"/>
              <a:chOff x="65691" y="61842"/>
              <a:chExt cx="724129" cy="1419260"/>
            </a:xfrm>
          </xdr:grpSpPr>
          <xdr:cxnSp macro="">
            <xdr:nvCxnSpPr>
              <xdr:cNvPr id="5946" name="直線コネクタ 5945">
                <a:extLst>
                  <a:ext uri="{FF2B5EF4-FFF2-40B4-BE49-F238E27FC236}">
                    <a16:creationId xmlns:a16="http://schemas.microsoft.com/office/drawing/2014/main" id="{00000000-0008-0000-0100-00003A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7" name="直線コネクタ 5946">
                <a:extLst>
                  <a:ext uri="{FF2B5EF4-FFF2-40B4-BE49-F238E27FC236}">
                    <a16:creationId xmlns:a16="http://schemas.microsoft.com/office/drawing/2014/main" id="{00000000-0008-0000-0100-00003B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8" name="直線コネクタ 5947">
                <a:extLst>
                  <a:ext uri="{FF2B5EF4-FFF2-40B4-BE49-F238E27FC236}">
                    <a16:creationId xmlns:a16="http://schemas.microsoft.com/office/drawing/2014/main" id="{00000000-0008-0000-0100-00003C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9" name="直線コネクタ 5948">
                <a:extLst>
                  <a:ext uri="{FF2B5EF4-FFF2-40B4-BE49-F238E27FC236}">
                    <a16:creationId xmlns:a16="http://schemas.microsoft.com/office/drawing/2014/main" id="{00000000-0008-0000-0100-00003D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0" name="直線コネクタ 5949">
                <a:extLst>
                  <a:ext uri="{FF2B5EF4-FFF2-40B4-BE49-F238E27FC236}">
                    <a16:creationId xmlns:a16="http://schemas.microsoft.com/office/drawing/2014/main" id="{00000000-0008-0000-0100-00003E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1" name="直線コネクタ 5950">
                <a:extLst>
                  <a:ext uri="{FF2B5EF4-FFF2-40B4-BE49-F238E27FC236}">
                    <a16:creationId xmlns:a16="http://schemas.microsoft.com/office/drawing/2014/main" id="{00000000-0008-0000-0100-00003F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2" name="直線コネクタ 5951">
                <a:extLst>
                  <a:ext uri="{FF2B5EF4-FFF2-40B4-BE49-F238E27FC236}">
                    <a16:creationId xmlns:a16="http://schemas.microsoft.com/office/drawing/2014/main" id="{00000000-0008-0000-0100-000040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3" name="直線コネクタ 5952">
                <a:extLst>
                  <a:ext uri="{FF2B5EF4-FFF2-40B4-BE49-F238E27FC236}">
                    <a16:creationId xmlns:a16="http://schemas.microsoft.com/office/drawing/2014/main" id="{00000000-0008-0000-0100-000041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4" name="直線コネクタ 5953">
                <a:extLst>
                  <a:ext uri="{FF2B5EF4-FFF2-40B4-BE49-F238E27FC236}">
                    <a16:creationId xmlns:a16="http://schemas.microsoft.com/office/drawing/2014/main" id="{00000000-0008-0000-0100-000042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55" name="直線コネクタ 5954">
                <a:extLst>
                  <a:ext uri="{FF2B5EF4-FFF2-40B4-BE49-F238E27FC236}">
                    <a16:creationId xmlns:a16="http://schemas.microsoft.com/office/drawing/2014/main" id="{00000000-0008-0000-0100-000043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902" name="グループ化 5901">
              <a:extLst>
                <a:ext uri="{FF2B5EF4-FFF2-40B4-BE49-F238E27FC236}">
                  <a16:creationId xmlns:a16="http://schemas.microsoft.com/office/drawing/2014/main" id="{00000000-0008-0000-0100-00000E170000}"/>
                </a:ext>
              </a:extLst>
            </xdr:cNvPr>
            <xdr:cNvGrpSpPr/>
          </xdr:nvGrpSpPr>
          <xdr:grpSpPr>
            <a:xfrm>
              <a:off x="3676750" y="61842"/>
              <a:ext cx="725145" cy="1419260"/>
              <a:chOff x="65691" y="61842"/>
              <a:chExt cx="724129" cy="1419260"/>
            </a:xfrm>
          </xdr:grpSpPr>
          <xdr:cxnSp macro="">
            <xdr:nvCxnSpPr>
              <xdr:cNvPr id="5936" name="直線コネクタ 5935">
                <a:extLst>
                  <a:ext uri="{FF2B5EF4-FFF2-40B4-BE49-F238E27FC236}">
                    <a16:creationId xmlns:a16="http://schemas.microsoft.com/office/drawing/2014/main" id="{00000000-0008-0000-0100-000030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7" name="直線コネクタ 5936">
                <a:extLst>
                  <a:ext uri="{FF2B5EF4-FFF2-40B4-BE49-F238E27FC236}">
                    <a16:creationId xmlns:a16="http://schemas.microsoft.com/office/drawing/2014/main" id="{00000000-0008-0000-0100-000031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8" name="直線コネクタ 5937">
                <a:extLst>
                  <a:ext uri="{FF2B5EF4-FFF2-40B4-BE49-F238E27FC236}">
                    <a16:creationId xmlns:a16="http://schemas.microsoft.com/office/drawing/2014/main" id="{00000000-0008-0000-0100-000032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9" name="直線コネクタ 5938">
                <a:extLst>
                  <a:ext uri="{FF2B5EF4-FFF2-40B4-BE49-F238E27FC236}">
                    <a16:creationId xmlns:a16="http://schemas.microsoft.com/office/drawing/2014/main" id="{00000000-0008-0000-0100-000033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0" name="直線コネクタ 5939">
                <a:extLst>
                  <a:ext uri="{FF2B5EF4-FFF2-40B4-BE49-F238E27FC236}">
                    <a16:creationId xmlns:a16="http://schemas.microsoft.com/office/drawing/2014/main" id="{00000000-0008-0000-0100-000034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1" name="直線コネクタ 5940">
                <a:extLst>
                  <a:ext uri="{FF2B5EF4-FFF2-40B4-BE49-F238E27FC236}">
                    <a16:creationId xmlns:a16="http://schemas.microsoft.com/office/drawing/2014/main" id="{00000000-0008-0000-0100-000035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2" name="直線コネクタ 5941">
                <a:extLst>
                  <a:ext uri="{FF2B5EF4-FFF2-40B4-BE49-F238E27FC236}">
                    <a16:creationId xmlns:a16="http://schemas.microsoft.com/office/drawing/2014/main" id="{00000000-0008-0000-0100-000036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3" name="直線コネクタ 5942">
                <a:extLst>
                  <a:ext uri="{FF2B5EF4-FFF2-40B4-BE49-F238E27FC236}">
                    <a16:creationId xmlns:a16="http://schemas.microsoft.com/office/drawing/2014/main" id="{00000000-0008-0000-0100-000037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4" name="直線コネクタ 5943">
                <a:extLst>
                  <a:ext uri="{FF2B5EF4-FFF2-40B4-BE49-F238E27FC236}">
                    <a16:creationId xmlns:a16="http://schemas.microsoft.com/office/drawing/2014/main" id="{00000000-0008-0000-0100-000038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45" name="直線コネクタ 5944">
                <a:extLst>
                  <a:ext uri="{FF2B5EF4-FFF2-40B4-BE49-F238E27FC236}">
                    <a16:creationId xmlns:a16="http://schemas.microsoft.com/office/drawing/2014/main" id="{00000000-0008-0000-0100-000039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903" name="グループ化 5902">
              <a:extLst>
                <a:ext uri="{FF2B5EF4-FFF2-40B4-BE49-F238E27FC236}">
                  <a16:creationId xmlns:a16="http://schemas.microsoft.com/office/drawing/2014/main" id="{00000000-0008-0000-0100-00000F170000}"/>
                </a:ext>
              </a:extLst>
            </xdr:cNvPr>
            <xdr:cNvGrpSpPr/>
          </xdr:nvGrpSpPr>
          <xdr:grpSpPr>
            <a:xfrm>
              <a:off x="4399346" y="61842"/>
              <a:ext cx="724504" cy="1419260"/>
              <a:chOff x="65691" y="61842"/>
              <a:chExt cx="724129" cy="1419260"/>
            </a:xfrm>
          </xdr:grpSpPr>
          <xdr:cxnSp macro="">
            <xdr:nvCxnSpPr>
              <xdr:cNvPr id="5926" name="直線コネクタ 5925">
                <a:extLst>
                  <a:ext uri="{FF2B5EF4-FFF2-40B4-BE49-F238E27FC236}">
                    <a16:creationId xmlns:a16="http://schemas.microsoft.com/office/drawing/2014/main" id="{00000000-0008-0000-0100-000026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7" name="直線コネクタ 5926">
                <a:extLst>
                  <a:ext uri="{FF2B5EF4-FFF2-40B4-BE49-F238E27FC236}">
                    <a16:creationId xmlns:a16="http://schemas.microsoft.com/office/drawing/2014/main" id="{00000000-0008-0000-0100-000027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8" name="直線コネクタ 5927">
                <a:extLst>
                  <a:ext uri="{FF2B5EF4-FFF2-40B4-BE49-F238E27FC236}">
                    <a16:creationId xmlns:a16="http://schemas.microsoft.com/office/drawing/2014/main" id="{00000000-0008-0000-0100-000028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9" name="直線コネクタ 5928">
                <a:extLst>
                  <a:ext uri="{FF2B5EF4-FFF2-40B4-BE49-F238E27FC236}">
                    <a16:creationId xmlns:a16="http://schemas.microsoft.com/office/drawing/2014/main" id="{00000000-0008-0000-0100-000029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0" name="直線コネクタ 5929">
                <a:extLst>
                  <a:ext uri="{FF2B5EF4-FFF2-40B4-BE49-F238E27FC236}">
                    <a16:creationId xmlns:a16="http://schemas.microsoft.com/office/drawing/2014/main" id="{00000000-0008-0000-0100-00002A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1" name="直線コネクタ 5930">
                <a:extLst>
                  <a:ext uri="{FF2B5EF4-FFF2-40B4-BE49-F238E27FC236}">
                    <a16:creationId xmlns:a16="http://schemas.microsoft.com/office/drawing/2014/main" id="{00000000-0008-0000-0100-00002B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2" name="直線コネクタ 5931">
                <a:extLst>
                  <a:ext uri="{FF2B5EF4-FFF2-40B4-BE49-F238E27FC236}">
                    <a16:creationId xmlns:a16="http://schemas.microsoft.com/office/drawing/2014/main" id="{00000000-0008-0000-0100-00002C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3" name="直線コネクタ 5932">
                <a:extLst>
                  <a:ext uri="{FF2B5EF4-FFF2-40B4-BE49-F238E27FC236}">
                    <a16:creationId xmlns:a16="http://schemas.microsoft.com/office/drawing/2014/main" id="{00000000-0008-0000-0100-00002D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4" name="直線コネクタ 5933">
                <a:extLst>
                  <a:ext uri="{FF2B5EF4-FFF2-40B4-BE49-F238E27FC236}">
                    <a16:creationId xmlns:a16="http://schemas.microsoft.com/office/drawing/2014/main" id="{00000000-0008-0000-0100-00002E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35" name="直線コネクタ 5934">
                <a:extLst>
                  <a:ext uri="{FF2B5EF4-FFF2-40B4-BE49-F238E27FC236}">
                    <a16:creationId xmlns:a16="http://schemas.microsoft.com/office/drawing/2014/main" id="{00000000-0008-0000-0100-00002F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904" name="グループ化 5903">
              <a:extLst>
                <a:ext uri="{FF2B5EF4-FFF2-40B4-BE49-F238E27FC236}">
                  <a16:creationId xmlns:a16="http://schemas.microsoft.com/office/drawing/2014/main" id="{00000000-0008-0000-0100-000010170000}"/>
                </a:ext>
              </a:extLst>
            </xdr:cNvPr>
            <xdr:cNvGrpSpPr/>
          </xdr:nvGrpSpPr>
          <xdr:grpSpPr>
            <a:xfrm>
              <a:off x="5125140" y="61842"/>
              <a:ext cx="721240" cy="1419260"/>
              <a:chOff x="65691" y="61842"/>
              <a:chExt cx="724129" cy="1419260"/>
            </a:xfrm>
          </xdr:grpSpPr>
          <xdr:cxnSp macro="">
            <xdr:nvCxnSpPr>
              <xdr:cNvPr id="5916" name="直線コネクタ 5915">
                <a:extLst>
                  <a:ext uri="{FF2B5EF4-FFF2-40B4-BE49-F238E27FC236}">
                    <a16:creationId xmlns:a16="http://schemas.microsoft.com/office/drawing/2014/main" id="{00000000-0008-0000-0100-00001C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7" name="直線コネクタ 5916">
                <a:extLst>
                  <a:ext uri="{FF2B5EF4-FFF2-40B4-BE49-F238E27FC236}">
                    <a16:creationId xmlns:a16="http://schemas.microsoft.com/office/drawing/2014/main" id="{00000000-0008-0000-0100-00001D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8" name="直線コネクタ 5917">
                <a:extLst>
                  <a:ext uri="{FF2B5EF4-FFF2-40B4-BE49-F238E27FC236}">
                    <a16:creationId xmlns:a16="http://schemas.microsoft.com/office/drawing/2014/main" id="{00000000-0008-0000-0100-00001E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9" name="直線コネクタ 5918">
                <a:extLst>
                  <a:ext uri="{FF2B5EF4-FFF2-40B4-BE49-F238E27FC236}">
                    <a16:creationId xmlns:a16="http://schemas.microsoft.com/office/drawing/2014/main" id="{00000000-0008-0000-0100-00001F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0" name="直線コネクタ 5919">
                <a:extLst>
                  <a:ext uri="{FF2B5EF4-FFF2-40B4-BE49-F238E27FC236}">
                    <a16:creationId xmlns:a16="http://schemas.microsoft.com/office/drawing/2014/main" id="{00000000-0008-0000-0100-000020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1" name="直線コネクタ 5920">
                <a:extLst>
                  <a:ext uri="{FF2B5EF4-FFF2-40B4-BE49-F238E27FC236}">
                    <a16:creationId xmlns:a16="http://schemas.microsoft.com/office/drawing/2014/main" id="{00000000-0008-0000-0100-000021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2" name="直線コネクタ 5921">
                <a:extLst>
                  <a:ext uri="{FF2B5EF4-FFF2-40B4-BE49-F238E27FC236}">
                    <a16:creationId xmlns:a16="http://schemas.microsoft.com/office/drawing/2014/main" id="{00000000-0008-0000-0100-000022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3" name="直線コネクタ 5922">
                <a:extLst>
                  <a:ext uri="{FF2B5EF4-FFF2-40B4-BE49-F238E27FC236}">
                    <a16:creationId xmlns:a16="http://schemas.microsoft.com/office/drawing/2014/main" id="{00000000-0008-0000-0100-000023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4" name="直線コネクタ 5923">
                <a:extLst>
                  <a:ext uri="{FF2B5EF4-FFF2-40B4-BE49-F238E27FC236}">
                    <a16:creationId xmlns:a16="http://schemas.microsoft.com/office/drawing/2014/main" id="{00000000-0008-0000-0100-000024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25" name="直線コネクタ 5924">
                <a:extLst>
                  <a:ext uri="{FF2B5EF4-FFF2-40B4-BE49-F238E27FC236}">
                    <a16:creationId xmlns:a16="http://schemas.microsoft.com/office/drawing/2014/main" id="{00000000-0008-0000-0100-000025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905" name="グループ化 5904">
              <a:extLst>
                <a:ext uri="{FF2B5EF4-FFF2-40B4-BE49-F238E27FC236}">
                  <a16:creationId xmlns:a16="http://schemas.microsoft.com/office/drawing/2014/main" id="{00000000-0008-0000-0100-000011170000}"/>
                </a:ext>
              </a:extLst>
            </xdr:cNvPr>
            <xdr:cNvGrpSpPr/>
          </xdr:nvGrpSpPr>
          <xdr:grpSpPr>
            <a:xfrm>
              <a:off x="5848198" y="61842"/>
              <a:ext cx="721239" cy="1419260"/>
              <a:chOff x="65691" y="61842"/>
              <a:chExt cx="724129" cy="1419260"/>
            </a:xfrm>
          </xdr:grpSpPr>
          <xdr:cxnSp macro="">
            <xdr:nvCxnSpPr>
              <xdr:cNvPr id="5906" name="直線コネクタ 5905">
                <a:extLst>
                  <a:ext uri="{FF2B5EF4-FFF2-40B4-BE49-F238E27FC236}">
                    <a16:creationId xmlns:a16="http://schemas.microsoft.com/office/drawing/2014/main" id="{00000000-0008-0000-0100-00001217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07" name="直線コネクタ 5906">
                <a:extLst>
                  <a:ext uri="{FF2B5EF4-FFF2-40B4-BE49-F238E27FC236}">
                    <a16:creationId xmlns:a16="http://schemas.microsoft.com/office/drawing/2014/main" id="{00000000-0008-0000-0100-000013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08" name="直線コネクタ 5907">
                <a:extLst>
                  <a:ext uri="{FF2B5EF4-FFF2-40B4-BE49-F238E27FC236}">
                    <a16:creationId xmlns:a16="http://schemas.microsoft.com/office/drawing/2014/main" id="{00000000-0008-0000-0100-000014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09" name="直線コネクタ 5908">
                <a:extLst>
                  <a:ext uri="{FF2B5EF4-FFF2-40B4-BE49-F238E27FC236}">
                    <a16:creationId xmlns:a16="http://schemas.microsoft.com/office/drawing/2014/main" id="{00000000-0008-0000-0100-000015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0" name="直線コネクタ 5909">
                <a:extLst>
                  <a:ext uri="{FF2B5EF4-FFF2-40B4-BE49-F238E27FC236}">
                    <a16:creationId xmlns:a16="http://schemas.microsoft.com/office/drawing/2014/main" id="{00000000-0008-0000-0100-000016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1" name="直線コネクタ 5910">
                <a:extLst>
                  <a:ext uri="{FF2B5EF4-FFF2-40B4-BE49-F238E27FC236}">
                    <a16:creationId xmlns:a16="http://schemas.microsoft.com/office/drawing/2014/main" id="{00000000-0008-0000-0100-000017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2" name="直線コネクタ 5911">
                <a:extLst>
                  <a:ext uri="{FF2B5EF4-FFF2-40B4-BE49-F238E27FC236}">
                    <a16:creationId xmlns:a16="http://schemas.microsoft.com/office/drawing/2014/main" id="{00000000-0008-0000-0100-000018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3" name="直線コネクタ 5912">
                <a:extLst>
                  <a:ext uri="{FF2B5EF4-FFF2-40B4-BE49-F238E27FC236}">
                    <a16:creationId xmlns:a16="http://schemas.microsoft.com/office/drawing/2014/main" id="{00000000-0008-0000-0100-000019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4" name="直線コネクタ 5913">
                <a:extLst>
                  <a:ext uri="{FF2B5EF4-FFF2-40B4-BE49-F238E27FC236}">
                    <a16:creationId xmlns:a16="http://schemas.microsoft.com/office/drawing/2014/main" id="{00000000-0008-0000-0100-00001A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915" name="直線コネクタ 5914">
                <a:extLst>
                  <a:ext uri="{FF2B5EF4-FFF2-40B4-BE49-F238E27FC236}">
                    <a16:creationId xmlns:a16="http://schemas.microsoft.com/office/drawing/2014/main" id="{00000000-0008-0000-0100-00001B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5397" name="グループ化 5396">
            <a:extLst>
              <a:ext uri="{FF2B5EF4-FFF2-40B4-BE49-F238E27FC236}">
                <a16:creationId xmlns:a16="http://schemas.microsoft.com/office/drawing/2014/main" id="{00000000-0008-0000-0100-000015150000}"/>
              </a:ext>
            </a:extLst>
          </xdr:cNvPr>
          <xdr:cNvGrpSpPr/>
        </xdr:nvGrpSpPr>
        <xdr:grpSpPr>
          <a:xfrm>
            <a:off x="74882" y="9878616"/>
            <a:ext cx="6838269" cy="1247199"/>
            <a:chOff x="65691" y="61842"/>
            <a:chExt cx="6503746" cy="1419260"/>
          </a:xfrm>
        </xdr:grpSpPr>
        <xdr:grpSp>
          <xdr:nvGrpSpPr>
            <xdr:cNvPr id="5798" name="グループ化 5797">
              <a:extLst>
                <a:ext uri="{FF2B5EF4-FFF2-40B4-BE49-F238E27FC236}">
                  <a16:creationId xmlns:a16="http://schemas.microsoft.com/office/drawing/2014/main" id="{00000000-0008-0000-0100-0000A6160000}"/>
                </a:ext>
              </a:extLst>
            </xdr:cNvPr>
            <xdr:cNvGrpSpPr/>
          </xdr:nvGrpSpPr>
          <xdr:grpSpPr>
            <a:xfrm>
              <a:off x="65691" y="61842"/>
              <a:ext cx="724129" cy="1419260"/>
              <a:chOff x="65691" y="61842"/>
              <a:chExt cx="724129" cy="1419260"/>
            </a:xfrm>
          </xdr:grpSpPr>
          <xdr:cxnSp macro="">
            <xdr:nvCxnSpPr>
              <xdr:cNvPr id="5887" name="直線コネクタ 5886">
                <a:extLst>
                  <a:ext uri="{FF2B5EF4-FFF2-40B4-BE49-F238E27FC236}">
                    <a16:creationId xmlns:a16="http://schemas.microsoft.com/office/drawing/2014/main" id="{00000000-0008-0000-0100-0000FF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8" name="直線コネクタ 5887">
                <a:extLst>
                  <a:ext uri="{FF2B5EF4-FFF2-40B4-BE49-F238E27FC236}">
                    <a16:creationId xmlns:a16="http://schemas.microsoft.com/office/drawing/2014/main" id="{00000000-0008-0000-0100-00000017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9" name="直線コネクタ 5888">
                <a:extLst>
                  <a:ext uri="{FF2B5EF4-FFF2-40B4-BE49-F238E27FC236}">
                    <a16:creationId xmlns:a16="http://schemas.microsoft.com/office/drawing/2014/main" id="{00000000-0008-0000-0100-00000117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0" name="直線コネクタ 5889">
                <a:extLst>
                  <a:ext uri="{FF2B5EF4-FFF2-40B4-BE49-F238E27FC236}">
                    <a16:creationId xmlns:a16="http://schemas.microsoft.com/office/drawing/2014/main" id="{00000000-0008-0000-0100-00000217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1" name="直線コネクタ 5890">
                <a:extLst>
                  <a:ext uri="{FF2B5EF4-FFF2-40B4-BE49-F238E27FC236}">
                    <a16:creationId xmlns:a16="http://schemas.microsoft.com/office/drawing/2014/main" id="{00000000-0008-0000-0100-00000317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2" name="直線コネクタ 5891">
                <a:extLst>
                  <a:ext uri="{FF2B5EF4-FFF2-40B4-BE49-F238E27FC236}">
                    <a16:creationId xmlns:a16="http://schemas.microsoft.com/office/drawing/2014/main" id="{00000000-0008-0000-0100-00000417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3" name="直線コネクタ 5892">
                <a:extLst>
                  <a:ext uri="{FF2B5EF4-FFF2-40B4-BE49-F238E27FC236}">
                    <a16:creationId xmlns:a16="http://schemas.microsoft.com/office/drawing/2014/main" id="{00000000-0008-0000-0100-00000517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4" name="直線コネクタ 5893">
                <a:extLst>
                  <a:ext uri="{FF2B5EF4-FFF2-40B4-BE49-F238E27FC236}">
                    <a16:creationId xmlns:a16="http://schemas.microsoft.com/office/drawing/2014/main" id="{00000000-0008-0000-0100-00000617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5" name="直線コネクタ 5894">
                <a:extLst>
                  <a:ext uri="{FF2B5EF4-FFF2-40B4-BE49-F238E27FC236}">
                    <a16:creationId xmlns:a16="http://schemas.microsoft.com/office/drawing/2014/main" id="{00000000-0008-0000-0100-00000717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96" name="直線コネクタ 5895">
                <a:extLst>
                  <a:ext uri="{FF2B5EF4-FFF2-40B4-BE49-F238E27FC236}">
                    <a16:creationId xmlns:a16="http://schemas.microsoft.com/office/drawing/2014/main" id="{00000000-0008-0000-0100-00000817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99" name="グループ化 5798">
              <a:extLst>
                <a:ext uri="{FF2B5EF4-FFF2-40B4-BE49-F238E27FC236}">
                  <a16:creationId xmlns:a16="http://schemas.microsoft.com/office/drawing/2014/main" id="{00000000-0008-0000-0100-0000A7160000}"/>
                </a:ext>
              </a:extLst>
            </xdr:cNvPr>
            <xdr:cNvGrpSpPr/>
          </xdr:nvGrpSpPr>
          <xdr:grpSpPr>
            <a:xfrm>
              <a:off x="786741" y="61842"/>
              <a:ext cx="724506" cy="1419260"/>
              <a:chOff x="65691" y="61842"/>
              <a:chExt cx="724129" cy="1419260"/>
            </a:xfrm>
          </xdr:grpSpPr>
          <xdr:cxnSp macro="">
            <xdr:nvCxnSpPr>
              <xdr:cNvPr id="5877" name="直線コネクタ 5876">
                <a:extLst>
                  <a:ext uri="{FF2B5EF4-FFF2-40B4-BE49-F238E27FC236}">
                    <a16:creationId xmlns:a16="http://schemas.microsoft.com/office/drawing/2014/main" id="{00000000-0008-0000-0100-0000F5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8" name="直線コネクタ 5877">
                <a:extLst>
                  <a:ext uri="{FF2B5EF4-FFF2-40B4-BE49-F238E27FC236}">
                    <a16:creationId xmlns:a16="http://schemas.microsoft.com/office/drawing/2014/main" id="{00000000-0008-0000-0100-0000F6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9" name="直線コネクタ 5878">
                <a:extLst>
                  <a:ext uri="{FF2B5EF4-FFF2-40B4-BE49-F238E27FC236}">
                    <a16:creationId xmlns:a16="http://schemas.microsoft.com/office/drawing/2014/main" id="{00000000-0008-0000-0100-0000F7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0" name="直線コネクタ 5879">
                <a:extLst>
                  <a:ext uri="{FF2B5EF4-FFF2-40B4-BE49-F238E27FC236}">
                    <a16:creationId xmlns:a16="http://schemas.microsoft.com/office/drawing/2014/main" id="{00000000-0008-0000-0100-0000F8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1" name="直線コネクタ 5880">
                <a:extLst>
                  <a:ext uri="{FF2B5EF4-FFF2-40B4-BE49-F238E27FC236}">
                    <a16:creationId xmlns:a16="http://schemas.microsoft.com/office/drawing/2014/main" id="{00000000-0008-0000-0100-0000F9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2" name="直線コネクタ 5881">
                <a:extLst>
                  <a:ext uri="{FF2B5EF4-FFF2-40B4-BE49-F238E27FC236}">
                    <a16:creationId xmlns:a16="http://schemas.microsoft.com/office/drawing/2014/main" id="{00000000-0008-0000-0100-0000FA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3" name="直線コネクタ 5882">
                <a:extLst>
                  <a:ext uri="{FF2B5EF4-FFF2-40B4-BE49-F238E27FC236}">
                    <a16:creationId xmlns:a16="http://schemas.microsoft.com/office/drawing/2014/main" id="{00000000-0008-0000-0100-0000FB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4" name="直線コネクタ 5883">
                <a:extLst>
                  <a:ext uri="{FF2B5EF4-FFF2-40B4-BE49-F238E27FC236}">
                    <a16:creationId xmlns:a16="http://schemas.microsoft.com/office/drawing/2014/main" id="{00000000-0008-0000-0100-0000FC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5" name="直線コネクタ 5884">
                <a:extLst>
                  <a:ext uri="{FF2B5EF4-FFF2-40B4-BE49-F238E27FC236}">
                    <a16:creationId xmlns:a16="http://schemas.microsoft.com/office/drawing/2014/main" id="{00000000-0008-0000-0100-0000FD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86" name="直線コネクタ 5885">
                <a:extLst>
                  <a:ext uri="{FF2B5EF4-FFF2-40B4-BE49-F238E27FC236}">
                    <a16:creationId xmlns:a16="http://schemas.microsoft.com/office/drawing/2014/main" id="{00000000-0008-0000-0100-0000FE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0" name="グループ化 5799">
              <a:extLst>
                <a:ext uri="{FF2B5EF4-FFF2-40B4-BE49-F238E27FC236}">
                  <a16:creationId xmlns:a16="http://schemas.microsoft.com/office/drawing/2014/main" id="{00000000-0008-0000-0100-0000A8160000}"/>
                </a:ext>
              </a:extLst>
            </xdr:cNvPr>
            <xdr:cNvGrpSpPr/>
          </xdr:nvGrpSpPr>
          <xdr:grpSpPr>
            <a:xfrm>
              <a:off x="1508963" y="61842"/>
              <a:ext cx="724504" cy="1419260"/>
              <a:chOff x="65691" y="61842"/>
              <a:chExt cx="724129" cy="1419260"/>
            </a:xfrm>
          </xdr:grpSpPr>
          <xdr:cxnSp macro="">
            <xdr:nvCxnSpPr>
              <xdr:cNvPr id="5867" name="直線コネクタ 5866">
                <a:extLst>
                  <a:ext uri="{FF2B5EF4-FFF2-40B4-BE49-F238E27FC236}">
                    <a16:creationId xmlns:a16="http://schemas.microsoft.com/office/drawing/2014/main" id="{00000000-0008-0000-0100-0000EB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8" name="直線コネクタ 5867">
                <a:extLst>
                  <a:ext uri="{FF2B5EF4-FFF2-40B4-BE49-F238E27FC236}">
                    <a16:creationId xmlns:a16="http://schemas.microsoft.com/office/drawing/2014/main" id="{00000000-0008-0000-0100-0000EC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9" name="直線コネクタ 5868">
                <a:extLst>
                  <a:ext uri="{FF2B5EF4-FFF2-40B4-BE49-F238E27FC236}">
                    <a16:creationId xmlns:a16="http://schemas.microsoft.com/office/drawing/2014/main" id="{00000000-0008-0000-0100-0000ED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0" name="直線コネクタ 5869">
                <a:extLst>
                  <a:ext uri="{FF2B5EF4-FFF2-40B4-BE49-F238E27FC236}">
                    <a16:creationId xmlns:a16="http://schemas.microsoft.com/office/drawing/2014/main" id="{00000000-0008-0000-0100-0000EE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1" name="直線コネクタ 5870">
                <a:extLst>
                  <a:ext uri="{FF2B5EF4-FFF2-40B4-BE49-F238E27FC236}">
                    <a16:creationId xmlns:a16="http://schemas.microsoft.com/office/drawing/2014/main" id="{00000000-0008-0000-0100-0000EF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2" name="直線コネクタ 5871">
                <a:extLst>
                  <a:ext uri="{FF2B5EF4-FFF2-40B4-BE49-F238E27FC236}">
                    <a16:creationId xmlns:a16="http://schemas.microsoft.com/office/drawing/2014/main" id="{00000000-0008-0000-0100-0000F0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3" name="直線コネクタ 5872">
                <a:extLst>
                  <a:ext uri="{FF2B5EF4-FFF2-40B4-BE49-F238E27FC236}">
                    <a16:creationId xmlns:a16="http://schemas.microsoft.com/office/drawing/2014/main" id="{00000000-0008-0000-0100-0000F1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4" name="直線コネクタ 5873">
                <a:extLst>
                  <a:ext uri="{FF2B5EF4-FFF2-40B4-BE49-F238E27FC236}">
                    <a16:creationId xmlns:a16="http://schemas.microsoft.com/office/drawing/2014/main" id="{00000000-0008-0000-0100-0000F2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5" name="直線コネクタ 5874">
                <a:extLst>
                  <a:ext uri="{FF2B5EF4-FFF2-40B4-BE49-F238E27FC236}">
                    <a16:creationId xmlns:a16="http://schemas.microsoft.com/office/drawing/2014/main" id="{00000000-0008-0000-0100-0000F3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76" name="直線コネクタ 5875">
                <a:extLst>
                  <a:ext uri="{FF2B5EF4-FFF2-40B4-BE49-F238E27FC236}">
                    <a16:creationId xmlns:a16="http://schemas.microsoft.com/office/drawing/2014/main" id="{00000000-0008-0000-0100-0000F4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1" name="グループ化 5800">
              <a:extLst>
                <a:ext uri="{FF2B5EF4-FFF2-40B4-BE49-F238E27FC236}">
                  <a16:creationId xmlns:a16="http://schemas.microsoft.com/office/drawing/2014/main" id="{00000000-0008-0000-0100-0000A9160000}"/>
                </a:ext>
              </a:extLst>
            </xdr:cNvPr>
            <xdr:cNvGrpSpPr/>
          </xdr:nvGrpSpPr>
          <xdr:grpSpPr>
            <a:xfrm>
              <a:off x="2233477" y="61842"/>
              <a:ext cx="724129" cy="1419260"/>
              <a:chOff x="65691" y="61842"/>
              <a:chExt cx="724129" cy="1419260"/>
            </a:xfrm>
          </xdr:grpSpPr>
          <xdr:cxnSp macro="">
            <xdr:nvCxnSpPr>
              <xdr:cNvPr id="5857" name="直線コネクタ 5856">
                <a:extLst>
                  <a:ext uri="{FF2B5EF4-FFF2-40B4-BE49-F238E27FC236}">
                    <a16:creationId xmlns:a16="http://schemas.microsoft.com/office/drawing/2014/main" id="{00000000-0008-0000-0100-0000E1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8" name="直線コネクタ 5857">
                <a:extLst>
                  <a:ext uri="{FF2B5EF4-FFF2-40B4-BE49-F238E27FC236}">
                    <a16:creationId xmlns:a16="http://schemas.microsoft.com/office/drawing/2014/main" id="{00000000-0008-0000-0100-0000E2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9" name="直線コネクタ 5858">
                <a:extLst>
                  <a:ext uri="{FF2B5EF4-FFF2-40B4-BE49-F238E27FC236}">
                    <a16:creationId xmlns:a16="http://schemas.microsoft.com/office/drawing/2014/main" id="{00000000-0008-0000-0100-0000E3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0" name="直線コネクタ 5859">
                <a:extLst>
                  <a:ext uri="{FF2B5EF4-FFF2-40B4-BE49-F238E27FC236}">
                    <a16:creationId xmlns:a16="http://schemas.microsoft.com/office/drawing/2014/main" id="{00000000-0008-0000-0100-0000E4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1" name="直線コネクタ 5860">
                <a:extLst>
                  <a:ext uri="{FF2B5EF4-FFF2-40B4-BE49-F238E27FC236}">
                    <a16:creationId xmlns:a16="http://schemas.microsoft.com/office/drawing/2014/main" id="{00000000-0008-0000-0100-0000E5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2" name="直線コネクタ 5861">
                <a:extLst>
                  <a:ext uri="{FF2B5EF4-FFF2-40B4-BE49-F238E27FC236}">
                    <a16:creationId xmlns:a16="http://schemas.microsoft.com/office/drawing/2014/main" id="{00000000-0008-0000-0100-0000E6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3" name="直線コネクタ 5862">
                <a:extLst>
                  <a:ext uri="{FF2B5EF4-FFF2-40B4-BE49-F238E27FC236}">
                    <a16:creationId xmlns:a16="http://schemas.microsoft.com/office/drawing/2014/main" id="{00000000-0008-0000-0100-0000E7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4" name="直線コネクタ 5863">
                <a:extLst>
                  <a:ext uri="{FF2B5EF4-FFF2-40B4-BE49-F238E27FC236}">
                    <a16:creationId xmlns:a16="http://schemas.microsoft.com/office/drawing/2014/main" id="{00000000-0008-0000-0100-0000E8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5" name="直線コネクタ 5864">
                <a:extLst>
                  <a:ext uri="{FF2B5EF4-FFF2-40B4-BE49-F238E27FC236}">
                    <a16:creationId xmlns:a16="http://schemas.microsoft.com/office/drawing/2014/main" id="{00000000-0008-0000-0100-0000E9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66" name="直線コネクタ 5865">
                <a:extLst>
                  <a:ext uri="{FF2B5EF4-FFF2-40B4-BE49-F238E27FC236}">
                    <a16:creationId xmlns:a16="http://schemas.microsoft.com/office/drawing/2014/main" id="{00000000-0008-0000-0100-0000EA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2" name="グループ化 5801">
              <a:extLst>
                <a:ext uri="{FF2B5EF4-FFF2-40B4-BE49-F238E27FC236}">
                  <a16:creationId xmlns:a16="http://schemas.microsoft.com/office/drawing/2014/main" id="{00000000-0008-0000-0100-0000AA160000}"/>
                </a:ext>
              </a:extLst>
            </xdr:cNvPr>
            <xdr:cNvGrpSpPr/>
          </xdr:nvGrpSpPr>
          <xdr:grpSpPr>
            <a:xfrm>
              <a:off x="2954530" y="61842"/>
              <a:ext cx="724504" cy="1419260"/>
              <a:chOff x="65691" y="61842"/>
              <a:chExt cx="724129" cy="1419260"/>
            </a:xfrm>
          </xdr:grpSpPr>
          <xdr:cxnSp macro="">
            <xdr:nvCxnSpPr>
              <xdr:cNvPr id="5847" name="直線コネクタ 5846">
                <a:extLst>
                  <a:ext uri="{FF2B5EF4-FFF2-40B4-BE49-F238E27FC236}">
                    <a16:creationId xmlns:a16="http://schemas.microsoft.com/office/drawing/2014/main" id="{00000000-0008-0000-0100-0000D7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8" name="直線コネクタ 5847">
                <a:extLst>
                  <a:ext uri="{FF2B5EF4-FFF2-40B4-BE49-F238E27FC236}">
                    <a16:creationId xmlns:a16="http://schemas.microsoft.com/office/drawing/2014/main" id="{00000000-0008-0000-0100-0000D8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9" name="直線コネクタ 5848">
                <a:extLst>
                  <a:ext uri="{FF2B5EF4-FFF2-40B4-BE49-F238E27FC236}">
                    <a16:creationId xmlns:a16="http://schemas.microsoft.com/office/drawing/2014/main" id="{00000000-0008-0000-0100-0000D9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0" name="直線コネクタ 5849">
                <a:extLst>
                  <a:ext uri="{FF2B5EF4-FFF2-40B4-BE49-F238E27FC236}">
                    <a16:creationId xmlns:a16="http://schemas.microsoft.com/office/drawing/2014/main" id="{00000000-0008-0000-0100-0000DA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1" name="直線コネクタ 5850">
                <a:extLst>
                  <a:ext uri="{FF2B5EF4-FFF2-40B4-BE49-F238E27FC236}">
                    <a16:creationId xmlns:a16="http://schemas.microsoft.com/office/drawing/2014/main" id="{00000000-0008-0000-0100-0000DB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2" name="直線コネクタ 5851">
                <a:extLst>
                  <a:ext uri="{FF2B5EF4-FFF2-40B4-BE49-F238E27FC236}">
                    <a16:creationId xmlns:a16="http://schemas.microsoft.com/office/drawing/2014/main" id="{00000000-0008-0000-0100-0000DC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3" name="直線コネクタ 5852">
                <a:extLst>
                  <a:ext uri="{FF2B5EF4-FFF2-40B4-BE49-F238E27FC236}">
                    <a16:creationId xmlns:a16="http://schemas.microsoft.com/office/drawing/2014/main" id="{00000000-0008-0000-0100-0000DD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4" name="直線コネクタ 5853">
                <a:extLst>
                  <a:ext uri="{FF2B5EF4-FFF2-40B4-BE49-F238E27FC236}">
                    <a16:creationId xmlns:a16="http://schemas.microsoft.com/office/drawing/2014/main" id="{00000000-0008-0000-0100-0000DE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5" name="直線コネクタ 5854">
                <a:extLst>
                  <a:ext uri="{FF2B5EF4-FFF2-40B4-BE49-F238E27FC236}">
                    <a16:creationId xmlns:a16="http://schemas.microsoft.com/office/drawing/2014/main" id="{00000000-0008-0000-0100-0000DF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56" name="直線コネクタ 5855">
                <a:extLst>
                  <a:ext uri="{FF2B5EF4-FFF2-40B4-BE49-F238E27FC236}">
                    <a16:creationId xmlns:a16="http://schemas.microsoft.com/office/drawing/2014/main" id="{00000000-0008-0000-0100-0000E0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3" name="グループ化 5802">
              <a:extLst>
                <a:ext uri="{FF2B5EF4-FFF2-40B4-BE49-F238E27FC236}">
                  <a16:creationId xmlns:a16="http://schemas.microsoft.com/office/drawing/2014/main" id="{00000000-0008-0000-0100-0000AB160000}"/>
                </a:ext>
              </a:extLst>
            </xdr:cNvPr>
            <xdr:cNvGrpSpPr/>
          </xdr:nvGrpSpPr>
          <xdr:grpSpPr>
            <a:xfrm>
              <a:off x="3676750" y="61842"/>
              <a:ext cx="725145" cy="1419260"/>
              <a:chOff x="65691" y="61842"/>
              <a:chExt cx="724129" cy="1419260"/>
            </a:xfrm>
          </xdr:grpSpPr>
          <xdr:cxnSp macro="">
            <xdr:nvCxnSpPr>
              <xdr:cNvPr id="5837" name="直線コネクタ 5836">
                <a:extLst>
                  <a:ext uri="{FF2B5EF4-FFF2-40B4-BE49-F238E27FC236}">
                    <a16:creationId xmlns:a16="http://schemas.microsoft.com/office/drawing/2014/main" id="{00000000-0008-0000-0100-0000CD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8" name="直線コネクタ 5837">
                <a:extLst>
                  <a:ext uri="{FF2B5EF4-FFF2-40B4-BE49-F238E27FC236}">
                    <a16:creationId xmlns:a16="http://schemas.microsoft.com/office/drawing/2014/main" id="{00000000-0008-0000-0100-0000CE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9" name="直線コネクタ 5838">
                <a:extLst>
                  <a:ext uri="{FF2B5EF4-FFF2-40B4-BE49-F238E27FC236}">
                    <a16:creationId xmlns:a16="http://schemas.microsoft.com/office/drawing/2014/main" id="{00000000-0008-0000-0100-0000CF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0" name="直線コネクタ 5839">
                <a:extLst>
                  <a:ext uri="{FF2B5EF4-FFF2-40B4-BE49-F238E27FC236}">
                    <a16:creationId xmlns:a16="http://schemas.microsoft.com/office/drawing/2014/main" id="{00000000-0008-0000-0100-0000D0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1" name="直線コネクタ 5840">
                <a:extLst>
                  <a:ext uri="{FF2B5EF4-FFF2-40B4-BE49-F238E27FC236}">
                    <a16:creationId xmlns:a16="http://schemas.microsoft.com/office/drawing/2014/main" id="{00000000-0008-0000-0100-0000D1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2" name="直線コネクタ 5841">
                <a:extLst>
                  <a:ext uri="{FF2B5EF4-FFF2-40B4-BE49-F238E27FC236}">
                    <a16:creationId xmlns:a16="http://schemas.microsoft.com/office/drawing/2014/main" id="{00000000-0008-0000-0100-0000D2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3" name="直線コネクタ 5842">
                <a:extLst>
                  <a:ext uri="{FF2B5EF4-FFF2-40B4-BE49-F238E27FC236}">
                    <a16:creationId xmlns:a16="http://schemas.microsoft.com/office/drawing/2014/main" id="{00000000-0008-0000-0100-0000D3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4" name="直線コネクタ 5843">
                <a:extLst>
                  <a:ext uri="{FF2B5EF4-FFF2-40B4-BE49-F238E27FC236}">
                    <a16:creationId xmlns:a16="http://schemas.microsoft.com/office/drawing/2014/main" id="{00000000-0008-0000-0100-0000D4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5" name="直線コネクタ 5844">
                <a:extLst>
                  <a:ext uri="{FF2B5EF4-FFF2-40B4-BE49-F238E27FC236}">
                    <a16:creationId xmlns:a16="http://schemas.microsoft.com/office/drawing/2014/main" id="{00000000-0008-0000-0100-0000D5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46" name="直線コネクタ 5845">
                <a:extLst>
                  <a:ext uri="{FF2B5EF4-FFF2-40B4-BE49-F238E27FC236}">
                    <a16:creationId xmlns:a16="http://schemas.microsoft.com/office/drawing/2014/main" id="{00000000-0008-0000-0100-0000D6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4" name="グループ化 5803">
              <a:extLst>
                <a:ext uri="{FF2B5EF4-FFF2-40B4-BE49-F238E27FC236}">
                  <a16:creationId xmlns:a16="http://schemas.microsoft.com/office/drawing/2014/main" id="{00000000-0008-0000-0100-0000AC160000}"/>
                </a:ext>
              </a:extLst>
            </xdr:cNvPr>
            <xdr:cNvGrpSpPr/>
          </xdr:nvGrpSpPr>
          <xdr:grpSpPr>
            <a:xfrm>
              <a:off x="4399346" y="61842"/>
              <a:ext cx="724504" cy="1419260"/>
              <a:chOff x="65691" y="61842"/>
              <a:chExt cx="724129" cy="1419260"/>
            </a:xfrm>
          </xdr:grpSpPr>
          <xdr:cxnSp macro="">
            <xdr:nvCxnSpPr>
              <xdr:cNvPr id="5827" name="直線コネクタ 5826">
                <a:extLst>
                  <a:ext uri="{FF2B5EF4-FFF2-40B4-BE49-F238E27FC236}">
                    <a16:creationId xmlns:a16="http://schemas.microsoft.com/office/drawing/2014/main" id="{00000000-0008-0000-0100-0000C3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8" name="直線コネクタ 5827">
                <a:extLst>
                  <a:ext uri="{FF2B5EF4-FFF2-40B4-BE49-F238E27FC236}">
                    <a16:creationId xmlns:a16="http://schemas.microsoft.com/office/drawing/2014/main" id="{00000000-0008-0000-0100-0000C4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9" name="直線コネクタ 5828">
                <a:extLst>
                  <a:ext uri="{FF2B5EF4-FFF2-40B4-BE49-F238E27FC236}">
                    <a16:creationId xmlns:a16="http://schemas.microsoft.com/office/drawing/2014/main" id="{00000000-0008-0000-0100-0000C5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0" name="直線コネクタ 5829">
                <a:extLst>
                  <a:ext uri="{FF2B5EF4-FFF2-40B4-BE49-F238E27FC236}">
                    <a16:creationId xmlns:a16="http://schemas.microsoft.com/office/drawing/2014/main" id="{00000000-0008-0000-0100-0000C6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1" name="直線コネクタ 5830">
                <a:extLst>
                  <a:ext uri="{FF2B5EF4-FFF2-40B4-BE49-F238E27FC236}">
                    <a16:creationId xmlns:a16="http://schemas.microsoft.com/office/drawing/2014/main" id="{00000000-0008-0000-0100-0000C7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2" name="直線コネクタ 5831">
                <a:extLst>
                  <a:ext uri="{FF2B5EF4-FFF2-40B4-BE49-F238E27FC236}">
                    <a16:creationId xmlns:a16="http://schemas.microsoft.com/office/drawing/2014/main" id="{00000000-0008-0000-0100-0000C8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3" name="直線コネクタ 5832">
                <a:extLst>
                  <a:ext uri="{FF2B5EF4-FFF2-40B4-BE49-F238E27FC236}">
                    <a16:creationId xmlns:a16="http://schemas.microsoft.com/office/drawing/2014/main" id="{00000000-0008-0000-0100-0000C9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4" name="直線コネクタ 5833">
                <a:extLst>
                  <a:ext uri="{FF2B5EF4-FFF2-40B4-BE49-F238E27FC236}">
                    <a16:creationId xmlns:a16="http://schemas.microsoft.com/office/drawing/2014/main" id="{00000000-0008-0000-0100-0000CA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5" name="直線コネクタ 5834">
                <a:extLst>
                  <a:ext uri="{FF2B5EF4-FFF2-40B4-BE49-F238E27FC236}">
                    <a16:creationId xmlns:a16="http://schemas.microsoft.com/office/drawing/2014/main" id="{00000000-0008-0000-0100-0000CB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36" name="直線コネクタ 5835">
                <a:extLst>
                  <a:ext uri="{FF2B5EF4-FFF2-40B4-BE49-F238E27FC236}">
                    <a16:creationId xmlns:a16="http://schemas.microsoft.com/office/drawing/2014/main" id="{00000000-0008-0000-0100-0000CC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5" name="グループ化 5804">
              <a:extLst>
                <a:ext uri="{FF2B5EF4-FFF2-40B4-BE49-F238E27FC236}">
                  <a16:creationId xmlns:a16="http://schemas.microsoft.com/office/drawing/2014/main" id="{00000000-0008-0000-0100-0000AD160000}"/>
                </a:ext>
              </a:extLst>
            </xdr:cNvPr>
            <xdr:cNvGrpSpPr/>
          </xdr:nvGrpSpPr>
          <xdr:grpSpPr>
            <a:xfrm>
              <a:off x="5125140" y="61842"/>
              <a:ext cx="721240" cy="1419260"/>
              <a:chOff x="65691" y="61842"/>
              <a:chExt cx="724129" cy="1419260"/>
            </a:xfrm>
          </xdr:grpSpPr>
          <xdr:cxnSp macro="">
            <xdr:nvCxnSpPr>
              <xdr:cNvPr id="5817" name="直線コネクタ 5816">
                <a:extLst>
                  <a:ext uri="{FF2B5EF4-FFF2-40B4-BE49-F238E27FC236}">
                    <a16:creationId xmlns:a16="http://schemas.microsoft.com/office/drawing/2014/main" id="{00000000-0008-0000-0100-0000B9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8" name="直線コネクタ 5817">
                <a:extLst>
                  <a:ext uri="{FF2B5EF4-FFF2-40B4-BE49-F238E27FC236}">
                    <a16:creationId xmlns:a16="http://schemas.microsoft.com/office/drawing/2014/main" id="{00000000-0008-0000-0100-0000BA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9" name="直線コネクタ 5818">
                <a:extLst>
                  <a:ext uri="{FF2B5EF4-FFF2-40B4-BE49-F238E27FC236}">
                    <a16:creationId xmlns:a16="http://schemas.microsoft.com/office/drawing/2014/main" id="{00000000-0008-0000-0100-0000BB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0" name="直線コネクタ 5819">
                <a:extLst>
                  <a:ext uri="{FF2B5EF4-FFF2-40B4-BE49-F238E27FC236}">
                    <a16:creationId xmlns:a16="http://schemas.microsoft.com/office/drawing/2014/main" id="{00000000-0008-0000-0100-0000BC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1" name="直線コネクタ 5820">
                <a:extLst>
                  <a:ext uri="{FF2B5EF4-FFF2-40B4-BE49-F238E27FC236}">
                    <a16:creationId xmlns:a16="http://schemas.microsoft.com/office/drawing/2014/main" id="{00000000-0008-0000-0100-0000BD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2" name="直線コネクタ 5821">
                <a:extLst>
                  <a:ext uri="{FF2B5EF4-FFF2-40B4-BE49-F238E27FC236}">
                    <a16:creationId xmlns:a16="http://schemas.microsoft.com/office/drawing/2014/main" id="{00000000-0008-0000-0100-0000BE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3" name="直線コネクタ 5822">
                <a:extLst>
                  <a:ext uri="{FF2B5EF4-FFF2-40B4-BE49-F238E27FC236}">
                    <a16:creationId xmlns:a16="http://schemas.microsoft.com/office/drawing/2014/main" id="{00000000-0008-0000-0100-0000BF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4" name="直線コネクタ 5823">
                <a:extLst>
                  <a:ext uri="{FF2B5EF4-FFF2-40B4-BE49-F238E27FC236}">
                    <a16:creationId xmlns:a16="http://schemas.microsoft.com/office/drawing/2014/main" id="{00000000-0008-0000-0100-0000C0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5" name="直線コネクタ 5824">
                <a:extLst>
                  <a:ext uri="{FF2B5EF4-FFF2-40B4-BE49-F238E27FC236}">
                    <a16:creationId xmlns:a16="http://schemas.microsoft.com/office/drawing/2014/main" id="{00000000-0008-0000-0100-0000C1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26" name="直線コネクタ 5825">
                <a:extLst>
                  <a:ext uri="{FF2B5EF4-FFF2-40B4-BE49-F238E27FC236}">
                    <a16:creationId xmlns:a16="http://schemas.microsoft.com/office/drawing/2014/main" id="{00000000-0008-0000-0100-0000C2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806" name="グループ化 5805">
              <a:extLst>
                <a:ext uri="{FF2B5EF4-FFF2-40B4-BE49-F238E27FC236}">
                  <a16:creationId xmlns:a16="http://schemas.microsoft.com/office/drawing/2014/main" id="{00000000-0008-0000-0100-0000AE160000}"/>
                </a:ext>
              </a:extLst>
            </xdr:cNvPr>
            <xdr:cNvGrpSpPr/>
          </xdr:nvGrpSpPr>
          <xdr:grpSpPr>
            <a:xfrm>
              <a:off x="5848198" y="61842"/>
              <a:ext cx="721239" cy="1419260"/>
              <a:chOff x="65691" y="61842"/>
              <a:chExt cx="724129" cy="1419260"/>
            </a:xfrm>
          </xdr:grpSpPr>
          <xdr:cxnSp macro="">
            <xdr:nvCxnSpPr>
              <xdr:cNvPr id="5807" name="直線コネクタ 5806">
                <a:extLst>
                  <a:ext uri="{FF2B5EF4-FFF2-40B4-BE49-F238E27FC236}">
                    <a16:creationId xmlns:a16="http://schemas.microsoft.com/office/drawing/2014/main" id="{00000000-0008-0000-0100-0000AF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08" name="直線コネクタ 5807">
                <a:extLst>
                  <a:ext uri="{FF2B5EF4-FFF2-40B4-BE49-F238E27FC236}">
                    <a16:creationId xmlns:a16="http://schemas.microsoft.com/office/drawing/2014/main" id="{00000000-0008-0000-0100-0000B0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09" name="直線コネクタ 5808">
                <a:extLst>
                  <a:ext uri="{FF2B5EF4-FFF2-40B4-BE49-F238E27FC236}">
                    <a16:creationId xmlns:a16="http://schemas.microsoft.com/office/drawing/2014/main" id="{00000000-0008-0000-0100-0000B1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0" name="直線コネクタ 5809">
                <a:extLst>
                  <a:ext uri="{FF2B5EF4-FFF2-40B4-BE49-F238E27FC236}">
                    <a16:creationId xmlns:a16="http://schemas.microsoft.com/office/drawing/2014/main" id="{00000000-0008-0000-0100-0000B2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1" name="直線コネクタ 5810">
                <a:extLst>
                  <a:ext uri="{FF2B5EF4-FFF2-40B4-BE49-F238E27FC236}">
                    <a16:creationId xmlns:a16="http://schemas.microsoft.com/office/drawing/2014/main" id="{00000000-0008-0000-0100-0000B3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2" name="直線コネクタ 5811">
                <a:extLst>
                  <a:ext uri="{FF2B5EF4-FFF2-40B4-BE49-F238E27FC236}">
                    <a16:creationId xmlns:a16="http://schemas.microsoft.com/office/drawing/2014/main" id="{00000000-0008-0000-0100-0000B4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3" name="直線コネクタ 5812">
                <a:extLst>
                  <a:ext uri="{FF2B5EF4-FFF2-40B4-BE49-F238E27FC236}">
                    <a16:creationId xmlns:a16="http://schemas.microsoft.com/office/drawing/2014/main" id="{00000000-0008-0000-0100-0000B5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4" name="直線コネクタ 5813">
                <a:extLst>
                  <a:ext uri="{FF2B5EF4-FFF2-40B4-BE49-F238E27FC236}">
                    <a16:creationId xmlns:a16="http://schemas.microsoft.com/office/drawing/2014/main" id="{00000000-0008-0000-0100-0000B6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5" name="直線コネクタ 5814">
                <a:extLst>
                  <a:ext uri="{FF2B5EF4-FFF2-40B4-BE49-F238E27FC236}">
                    <a16:creationId xmlns:a16="http://schemas.microsoft.com/office/drawing/2014/main" id="{00000000-0008-0000-0100-0000B7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816" name="直線コネクタ 5815">
                <a:extLst>
                  <a:ext uri="{FF2B5EF4-FFF2-40B4-BE49-F238E27FC236}">
                    <a16:creationId xmlns:a16="http://schemas.microsoft.com/office/drawing/2014/main" id="{00000000-0008-0000-0100-0000B8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5398" name="グループ化 5397">
            <a:extLst>
              <a:ext uri="{FF2B5EF4-FFF2-40B4-BE49-F238E27FC236}">
                <a16:creationId xmlns:a16="http://schemas.microsoft.com/office/drawing/2014/main" id="{00000000-0008-0000-0100-000016150000}"/>
              </a:ext>
            </a:extLst>
          </xdr:cNvPr>
          <xdr:cNvGrpSpPr/>
        </xdr:nvGrpSpPr>
        <xdr:grpSpPr>
          <a:xfrm>
            <a:off x="72589" y="11125728"/>
            <a:ext cx="6836859" cy="1247200"/>
            <a:chOff x="65691" y="61842"/>
            <a:chExt cx="6503746" cy="1419260"/>
          </a:xfrm>
        </xdr:grpSpPr>
        <xdr:grpSp>
          <xdr:nvGrpSpPr>
            <xdr:cNvPr id="5699" name="グループ化 5698">
              <a:extLst>
                <a:ext uri="{FF2B5EF4-FFF2-40B4-BE49-F238E27FC236}">
                  <a16:creationId xmlns:a16="http://schemas.microsoft.com/office/drawing/2014/main" id="{00000000-0008-0000-0100-000043160000}"/>
                </a:ext>
              </a:extLst>
            </xdr:cNvPr>
            <xdr:cNvGrpSpPr/>
          </xdr:nvGrpSpPr>
          <xdr:grpSpPr>
            <a:xfrm>
              <a:off x="65691" y="61842"/>
              <a:ext cx="724129" cy="1419260"/>
              <a:chOff x="65691" y="61842"/>
              <a:chExt cx="724129" cy="1419260"/>
            </a:xfrm>
          </xdr:grpSpPr>
          <xdr:cxnSp macro="">
            <xdr:nvCxnSpPr>
              <xdr:cNvPr id="5788" name="直線コネクタ 5787">
                <a:extLst>
                  <a:ext uri="{FF2B5EF4-FFF2-40B4-BE49-F238E27FC236}">
                    <a16:creationId xmlns:a16="http://schemas.microsoft.com/office/drawing/2014/main" id="{00000000-0008-0000-0100-00009C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9" name="直線コネクタ 5788">
                <a:extLst>
                  <a:ext uri="{FF2B5EF4-FFF2-40B4-BE49-F238E27FC236}">
                    <a16:creationId xmlns:a16="http://schemas.microsoft.com/office/drawing/2014/main" id="{00000000-0008-0000-0100-00009D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0" name="直線コネクタ 5789">
                <a:extLst>
                  <a:ext uri="{FF2B5EF4-FFF2-40B4-BE49-F238E27FC236}">
                    <a16:creationId xmlns:a16="http://schemas.microsoft.com/office/drawing/2014/main" id="{00000000-0008-0000-0100-00009E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1" name="直線コネクタ 5790">
                <a:extLst>
                  <a:ext uri="{FF2B5EF4-FFF2-40B4-BE49-F238E27FC236}">
                    <a16:creationId xmlns:a16="http://schemas.microsoft.com/office/drawing/2014/main" id="{00000000-0008-0000-0100-00009F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2" name="直線コネクタ 5791">
                <a:extLst>
                  <a:ext uri="{FF2B5EF4-FFF2-40B4-BE49-F238E27FC236}">
                    <a16:creationId xmlns:a16="http://schemas.microsoft.com/office/drawing/2014/main" id="{00000000-0008-0000-0100-0000A0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3" name="直線コネクタ 5792">
                <a:extLst>
                  <a:ext uri="{FF2B5EF4-FFF2-40B4-BE49-F238E27FC236}">
                    <a16:creationId xmlns:a16="http://schemas.microsoft.com/office/drawing/2014/main" id="{00000000-0008-0000-0100-0000A1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4" name="直線コネクタ 5793">
                <a:extLst>
                  <a:ext uri="{FF2B5EF4-FFF2-40B4-BE49-F238E27FC236}">
                    <a16:creationId xmlns:a16="http://schemas.microsoft.com/office/drawing/2014/main" id="{00000000-0008-0000-0100-0000A2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5" name="直線コネクタ 5794">
                <a:extLst>
                  <a:ext uri="{FF2B5EF4-FFF2-40B4-BE49-F238E27FC236}">
                    <a16:creationId xmlns:a16="http://schemas.microsoft.com/office/drawing/2014/main" id="{00000000-0008-0000-0100-0000A3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6" name="直線コネクタ 5795">
                <a:extLst>
                  <a:ext uri="{FF2B5EF4-FFF2-40B4-BE49-F238E27FC236}">
                    <a16:creationId xmlns:a16="http://schemas.microsoft.com/office/drawing/2014/main" id="{00000000-0008-0000-0100-0000A4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97" name="直線コネクタ 5796">
                <a:extLst>
                  <a:ext uri="{FF2B5EF4-FFF2-40B4-BE49-F238E27FC236}">
                    <a16:creationId xmlns:a16="http://schemas.microsoft.com/office/drawing/2014/main" id="{00000000-0008-0000-0100-0000A5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0" name="グループ化 5699">
              <a:extLst>
                <a:ext uri="{FF2B5EF4-FFF2-40B4-BE49-F238E27FC236}">
                  <a16:creationId xmlns:a16="http://schemas.microsoft.com/office/drawing/2014/main" id="{00000000-0008-0000-0100-000044160000}"/>
                </a:ext>
              </a:extLst>
            </xdr:cNvPr>
            <xdr:cNvGrpSpPr/>
          </xdr:nvGrpSpPr>
          <xdr:grpSpPr>
            <a:xfrm>
              <a:off x="786741" y="61842"/>
              <a:ext cx="724506" cy="1419260"/>
              <a:chOff x="65691" y="61842"/>
              <a:chExt cx="724129" cy="1419260"/>
            </a:xfrm>
          </xdr:grpSpPr>
          <xdr:cxnSp macro="">
            <xdr:nvCxnSpPr>
              <xdr:cNvPr id="5778" name="直線コネクタ 5777">
                <a:extLst>
                  <a:ext uri="{FF2B5EF4-FFF2-40B4-BE49-F238E27FC236}">
                    <a16:creationId xmlns:a16="http://schemas.microsoft.com/office/drawing/2014/main" id="{00000000-0008-0000-0100-000092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9" name="直線コネクタ 5778">
                <a:extLst>
                  <a:ext uri="{FF2B5EF4-FFF2-40B4-BE49-F238E27FC236}">
                    <a16:creationId xmlns:a16="http://schemas.microsoft.com/office/drawing/2014/main" id="{00000000-0008-0000-0100-000093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0" name="直線コネクタ 5779">
                <a:extLst>
                  <a:ext uri="{FF2B5EF4-FFF2-40B4-BE49-F238E27FC236}">
                    <a16:creationId xmlns:a16="http://schemas.microsoft.com/office/drawing/2014/main" id="{00000000-0008-0000-0100-000094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1" name="直線コネクタ 5780">
                <a:extLst>
                  <a:ext uri="{FF2B5EF4-FFF2-40B4-BE49-F238E27FC236}">
                    <a16:creationId xmlns:a16="http://schemas.microsoft.com/office/drawing/2014/main" id="{00000000-0008-0000-0100-000095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2" name="直線コネクタ 5781">
                <a:extLst>
                  <a:ext uri="{FF2B5EF4-FFF2-40B4-BE49-F238E27FC236}">
                    <a16:creationId xmlns:a16="http://schemas.microsoft.com/office/drawing/2014/main" id="{00000000-0008-0000-0100-000096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3" name="直線コネクタ 5782">
                <a:extLst>
                  <a:ext uri="{FF2B5EF4-FFF2-40B4-BE49-F238E27FC236}">
                    <a16:creationId xmlns:a16="http://schemas.microsoft.com/office/drawing/2014/main" id="{00000000-0008-0000-0100-000097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4" name="直線コネクタ 5783">
                <a:extLst>
                  <a:ext uri="{FF2B5EF4-FFF2-40B4-BE49-F238E27FC236}">
                    <a16:creationId xmlns:a16="http://schemas.microsoft.com/office/drawing/2014/main" id="{00000000-0008-0000-0100-000098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5" name="直線コネクタ 5784">
                <a:extLst>
                  <a:ext uri="{FF2B5EF4-FFF2-40B4-BE49-F238E27FC236}">
                    <a16:creationId xmlns:a16="http://schemas.microsoft.com/office/drawing/2014/main" id="{00000000-0008-0000-0100-000099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6" name="直線コネクタ 5785">
                <a:extLst>
                  <a:ext uri="{FF2B5EF4-FFF2-40B4-BE49-F238E27FC236}">
                    <a16:creationId xmlns:a16="http://schemas.microsoft.com/office/drawing/2014/main" id="{00000000-0008-0000-0100-00009A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87" name="直線コネクタ 5786">
                <a:extLst>
                  <a:ext uri="{FF2B5EF4-FFF2-40B4-BE49-F238E27FC236}">
                    <a16:creationId xmlns:a16="http://schemas.microsoft.com/office/drawing/2014/main" id="{00000000-0008-0000-0100-00009B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1" name="グループ化 5700">
              <a:extLst>
                <a:ext uri="{FF2B5EF4-FFF2-40B4-BE49-F238E27FC236}">
                  <a16:creationId xmlns:a16="http://schemas.microsoft.com/office/drawing/2014/main" id="{00000000-0008-0000-0100-000045160000}"/>
                </a:ext>
              </a:extLst>
            </xdr:cNvPr>
            <xdr:cNvGrpSpPr/>
          </xdr:nvGrpSpPr>
          <xdr:grpSpPr>
            <a:xfrm>
              <a:off x="1508963" y="61842"/>
              <a:ext cx="724504" cy="1419260"/>
              <a:chOff x="65691" y="61842"/>
              <a:chExt cx="724129" cy="1419260"/>
            </a:xfrm>
          </xdr:grpSpPr>
          <xdr:cxnSp macro="">
            <xdr:nvCxnSpPr>
              <xdr:cNvPr id="5768" name="直線コネクタ 5767">
                <a:extLst>
                  <a:ext uri="{FF2B5EF4-FFF2-40B4-BE49-F238E27FC236}">
                    <a16:creationId xmlns:a16="http://schemas.microsoft.com/office/drawing/2014/main" id="{00000000-0008-0000-0100-000088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9" name="直線コネクタ 5768">
                <a:extLst>
                  <a:ext uri="{FF2B5EF4-FFF2-40B4-BE49-F238E27FC236}">
                    <a16:creationId xmlns:a16="http://schemas.microsoft.com/office/drawing/2014/main" id="{00000000-0008-0000-0100-000089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0" name="直線コネクタ 5769">
                <a:extLst>
                  <a:ext uri="{FF2B5EF4-FFF2-40B4-BE49-F238E27FC236}">
                    <a16:creationId xmlns:a16="http://schemas.microsoft.com/office/drawing/2014/main" id="{00000000-0008-0000-0100-00008A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1" name="直線コネクタ 5770">
                <a:extLst>
                  <a:ext uri="{FF2B5EF4-FFF2-40B4-BE49-F238E27FC236}">
                    <a16:creationId xmlns:a16="http://schemas.microsoft.com/office/drawing/2014/main" id="{00000000-0008-0000-0100-00008B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2" name="直線コネクタ 5771">
                <a:extLst>
                  <a:ext uri="{FF2B5EF4-FFF2-40B4-BE49-F238E27FC236}">
                    <a16:creationId xmlns:a16="http://schemas.microsoft.com/office/drawing/2014/main" id="{00000000-0008-0000-0100-00008C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3" name="直線コネクタ 5772">
                <a:extLst>
                  <a:ext uri="{FF2B5EF4-FFF2-40B4-BE49-F238E27FC236}">
                    <a16:creationId xmlns:a16="http://schemas.microsoft.com/office/drawing/2014/main" id="{00000000-0008-0000-0100-00008D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4" name="直線コネクタ 5773">
                <a:extLst>
                  <a:ext uri="{FF2B5EF4-FFF2-40B4-BE49-F238E27FC236}">
                    <a16:creationId xmlns:a16="http://schemas.microsoft.com/office/drawing/2014/main" id="{00000000-0008-0000-0100-00008E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5" name="直線コネクタ 5774">
                <a:extLst>
                  <a:ext uri="{FF2B5EF4-FFF2-40B4-BE49-F238E27FC236}">
                    <a16:creationId xmlns:a16="http://schemas.microsoft.com/office/drawing/2014/main" id="{00000000-0008-0000-0100-00008F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6" name="直線コネクタ 5775">
                <a:extLst>
                  <a:ext uri="{FF2B5EF4-FFF2-40B4-BE49-F238E27FC236}">
                    <a16:creationId xmlns:a16="http://schemas.microsoft.com/office/drawing/2014/main" id="{00000000-0008-0000-0100-000090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77" name="直線コネクタ 5776">
                <a:extLst>
                  <a:ext uri="{FF2B5EF4-FFF2-40B4-BE49-F238E27FC236}">
                    <a16:creationId xmlns:a16="http://schemas.microsoft.com/office/drawing/2014/main" id="{00000000-0008-0000-0100-000091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2" name="グループ化 5701">
              <a:extLst>
                <a:ext uri="{FF2B5EF4-FFF2-40B4-BE49-F238E27FC236}">
                  <a16:creationId xmlns:a16="http://schemas.microsoft.com/office/drawing/2014/main" id="{00000000-0008-0000-0100-000046160000}"/>
                </a:ext>
              </a:extLst>
            </xdr:cNvPr>
            <xdr:cNvGrpSpPr/>
          </xdr:nvGrpSpPr>
          <xdr:grpSpPr>
            <a:xfrm>
              <a:off x="2233477" y="61842"/>
              <a:ext cx="724129" cy="1419260"/>
              <a:chOff x="65691" y="61842"/>
              <a:chExt cx="724129" cy="1419260"/>
            </a:xfrm>
          </xdr:grpSpPr>
          <xdr:cxnSp macro="">
            <xdr:nvCxnSpPr>
              <xdr:cNvPr id="5758" name="直線コネクタ 5757">
                <a:extLst>
                  <a:ext uri="{FF2B5EF4-FFF2-40B4-BE49-F238E27FC236}">
                    <a16:creationId xmlns:a16="http://schemas.microsoft.com/office/drawing/2014/main" id="{00000000-0008-0000-0100-00007E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9" name="直線コネクタ 5758">
                <a:extLst>
                  <a:ext uri="{FF2B5EF4-FFF2-40B4-BE49-F238E27FC236}">
                    <a16:creationId xmlns:a16="http://schemas.microsoft.com/office/drawing/2014/main" id="{00000000-0008-0000-0100-00007F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0" name="直線コネクタ 5759">
                <a:extLst>
                  <a:ext uri="{FF2B5EF4-FFF2-40B4-BE49-F238E27FC236}">
                    <a16:creationId xmlns:a16="http://schemas.microsoft.com/office/drawing/2014/main" id="{00000000-0008-0000-0100-000080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1" name="直線コネクタ 5760">
                <a:extLst>
                  <a:ext uri="{FF2B5EF4-FFF2-40B4-BE49-F238E27FC236}">
                    <a16:creationId xmlns:a16="http://schemas.microsoft.com/office/drawing/2014/main" id="{00000000-0008-0000-0100-000081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2" name="直線コネクタ 5761">
                <a:extLst>
                  <a:ext uri="{FF2B5EF4-FFF2-40B4-BE49-F238E27FC236}">
                    <a16:creationId xmlns:a16="http://schemas.microsoft.com/office/drawing/2014/main" id="{00000000-0008-0000-0100-000082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3" name="直線コネクタ 5762">
                <a:extLst>
                  <a:ext uri="{FF2B5EF4-FFF2-40B4-BE49-F238E27FC236}">
                    <a16:creationId xmlns:a16="http://schemas.microsoft.com/office/drawing/2014/main" id="{00000000-0008-0000-0100-000083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4" name="直線コネクタ 5763">
                <a:extLst>
                  <a:ext uri="{FF2B5EF4-FFF2-40B4-BE49-F238E27FC236}">
                    <a16:creationId xmlns:a16="http://schemas.microsoft.com/office/drawing/2014/main" id="{00000000-0008-0000-0100-000084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5" name="直線コネクタ 5764">
                <a:extLst>
                  <a:ext uri="{FF2B5EF4-FFF2-40B4-BE49-F238E27FC236}">
                    <a16:creationId xmlns:a16="http://schemas.microsoft.com/office/drawing/2014/main" id="{00000000-0008-0000-0100-000085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6" name="直線コネクタ 5765">
                <a:extLst>
                  <a:ext uri="{FF2B5EF4-FFF2-40B4-BE49-F238E27FC236}">
                    <a16:creationId xmlns:a16="http://schemas.microsoft.com/office/drawing/2014/main" id="{00000000-0008-0000-0100-000086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67" name="直線コネクタ 5766">
                <a:extLst>
                  <a:ext uri="{FF2B5EF4-FFF2-40B4-BE49-F238E27FC236}">
                    <a16:creationId xmlns:a16="http://schemas.microsoft.com/office/drawing/2014/main" id="{00000000-0008-0000-0100-000087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3" name="グループ化 5702">
              <a:extLst>
                <a:ext uri="{FF2B5EF4-FFF2-40B4-BE49-F238E27FC236}">
                  <a16:creationId xmlns:a16="http://schemas.microsoft.com/office/drawing/2014/main" id="{00000000-0008-0000-0100-000047160000}"/>
                </a:ext>
              </a:extLst>
            </xdr:cNvPr>
            <xdr:cNvGrpSpPr/>
          </xdr:nvGrpSpPr>
          <xdr:grpSpPr>
            <a:xfrm>
              <a:off x="2954530" y="61842"/>
              <a:ext cx="724504" cy="1419260"/>
              <a:chOff x="65691" y="61842"/>
              <a:chExt cx="724129" cy="1419260"/>
            </a:xfrm>
          </xdr:grpSpPr>
          <xdr:cxnSp macro="">
            <xdr:nvCxnSpPr>
              <xdr:cNvPr id="5748" name="直線コネクタ 5747">
                <a:extLst>
                  <a:ext uri="{FF2B5EF4-FFF2-40B4-BE49-F238E27FC236}">
                    <a16:creationId xmlns:a16="http://schemas.microsoft.com/office/drawing/2014/main" id="{00000000-0008-0000-0100-000074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9" name="直線コネクタ 5748">
                <a:extLst>
                  <a:ext uri="{FF2B5EF4-FFF2-40B4-BE49-F238E27FC236}">
                    <a16:creationId xmlns:a16="http://schemas.microsoft.com/office/drawing/2014/main" id="{00000000-0008-0000-0100-000075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0" name="直線コネクタ 5749">
                <a:extLst>
                  <a:ext uri="{FF2B5EF4-FFF2-40B4-BE49-F238E27FC236}">
                    <a16:creationId xmlns:a16="http://schemas.microsoft.com/office/drawing/2014/main" id="{00000000-0008-0000-0100-000076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1" name="直線コネクタ 5750">
                <a:extLst>
                  <a:ext uri="{FF2B5EF4-FFF2-40B4-BE49-F238E27FC236}">
                    <a16:creationId xmlns:a16="http://schemas.microsoft.com/office/drawing/2014/main" id="{00000000-0008-0000-0100-000077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2" name="直線コネクタ 5751">
                <a:extLst>
                  <a:ext uri="{FF2B5EF4-FFF2-40B4-BE49-F238E27FC236}">
                    <a16:creationId xmlns:a16="http://schemas.microsoft.com/office/drawing/2014/main" id="{00000000-0008-0000-0100-000078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3" name="直線コネクタ 5752">
                <a:extLst>
                  <a:ext uri="{FF2B5EF4-FFF2-40B4-BE49-F238E27FC236}">
                    <a16:creationId xmlns:a16="http://schemas.microsoft.com/office/drawing/2014/main" id="{00000000-0008-0000-0100-000079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4" name="直線コネクタ 5753">
                <a:extLst>
                  <a:ext uri="{FF2B5EF4-FFF2-40B4-BE49-F238E27FC236}">
                    <a16:creationId xmlns:a16="http://schemas.microsoft.com/office/drawing/2014/main" id="{00000000-0008-0000-0100-00007A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5" name="直線コネクタ 5754">
                <a:extLst>
                  <a:ext uri="{FF2B5EF4-FFF2-40B4-BE49-F238E27FC236}">
                    <a16:creationId xmlns:a16="http://schemas.microsoft.com/office/drawing/2014/main" id="{00000000-0008-0000-0100-00007B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6" name="直線コネクタ 5755">
                <a:extLst>
                  <a:ext uri="{FF2B5EF4-FFF2-40B4-BE49-F238E27FC236}">
                    <a16:creationId xmlns:a16="http://schemas.microsoft.com/office/drawing/2014/main" id="{00000000-0008-0000-0100-00007C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57" name="直線コネクタ 5756">
                <a:extLst>
                  <a:ext uri="{FF2B5EF4-FFF2-40B4-BE49-F238E27FC236}">
                    <a16:creationId xmlns:a16="http://schemas.microsoft.com/office/drawing/2014/main" id="{00000000-0008-0000-0100-00007D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4" name="グループ化 5703">
              <a:extLst>
                <a:ext uri="{FF2B5EF4-FFF2-40B4-BE49-F238E27FC236}">
                  <a16:creationId xmlns:a16="http://schemas.microsoft.com/office/drawing/2014/main" id="{00000000-0008-0000-0100-000048160000}"/>
                </a:ext>
              </a:extLst>
            </xdr:cNvPr>
            <xdr:cNvGrpSpPr/>
          </xdr:nvGrpSpPr>
          <xdr:grpSpPr>
            <a:xfrm>
              <a:off x="3676750" y="61842"/>
              <a:ext cx="725145" cy="1419260"/>
              <a:chOff x="65691" y="61842"/>
              <a:chExt cx="724129" cy="1419260"/>
            </a:xfrm>
          </xdr:grpSpPr>
          <xdr:cxnSp macro="">
            <xdr:nvCxnSpPr>
              <xdr:cNvPr id="5738" name="直線コネクタ 5737">
                <a:extLst>
                  <a:ext uri="{FF2B5EF4-FFF2-40B4-BE49-F238E27FC236}">
                    <a16:creationId xmlns:a16="http://schemas.microsoft.com/office/drawing/2014/main" id="{00000000-0008-0000-0100-00006A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9" name="直線コネクタ 5738">
                <a:extLst>
                  <a:ext uri="{FF2B5EF4-FFF2-40B4-BE49-F238E27FC236}">
                    <a16:creationId xmlns:a16="http://schemas.microsoft.com/office/drawing/2014/main" id="{00000000-0008-0000-0100-00006B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0" name="直線コネクタ 5739">
                <a:extLst>
                  <a:ext uri="{FF2B5EF4-FFF2-40B4-BE49-F238E27FC236}">
                    <a16:creationId xmlns:a16="http://schemas.microsoft.com/office/drawing/2014/main" id="{00000000-0008-0000-0100-00006C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1" name="直線コネクタ 5740">
                <a:extLst>
                  <a:ext uri="{FF2B5EF4-FFF2-40B4-BE49-F238E27FC236}">
                    <a16:creationId xmlns:a16="http://schemas.microsoft.com/office/drawing/2014/main" id="{00000000-0008-0000-0100-00006D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2" name="直線コネクタ 5741">
                <a:extLst>
                  <a:ext uri="{FF2B5EF4-FFF2-40B4-BE49-F238E27FC236}">
                    <a16:creationId xmlns:a16="http://schemas.microsoft.com/office/drawing/2014/main" id="{00000000-0008-0000-0100-00006E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3" name="直線コネクタ 5742">
                <a:extLst>
                  <a:ext uri="{FF2B5EF4-FFF2-40B4-BE49-F238E27FC236}">
                    <a16:creationId xmlns:a16="http://schemas.microsoft.com/office/drawing/2014/main" id="{00000000-0008-0000-0100-00006F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4" name="直線コネクタ 5743">
                <a:extLst>
                  <a:ext uri="{FF2B5EF4-FFF2-40B4-BE49-F238E27FC236}">
                    <a16:creationId xmlns:a16="http://schemas.microsoft.com/office/drawing/2014/main" id="{00000000-0008-0000-0100-000070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5" name="直線コネクタ 5744">
                <a:extLst>
                  <a:ext uri="{FF2B5EF4-FFF2-40B4-BE49-F238E27FC236}">
                    <a16:creationId xmlns:a16="http://schemas.microsoft.com/office/drawing/2014/main" id="{00000000-0008-0000-0100-000071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6" name="直線コネクタ 5745">
                <a:extLst>
                  <a:ext uri="{FF2B5EF4-FFF2-40B4-BE49-F238E27FC236}">
                    <a16:creationId xmlns:a16="http://schemas.microsoft.com/office/drawing/2014/main" id="{00000000-0008-0000-0100-000072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47" name="直線コネクタ 5746">
                <a:extLst>
                  <a:ext uri="{FF2B5EF4-FFF2-40B4-BE49-F238E27FC236}">
                    <a16:creationId xmlns:a16="http://schemas.microsoft.com/office/drawing/2014/main" id="{00000000-0008-0000-0100-000073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5" name="グループ化 5704">
              <a:extLst>
                <a:ext uri="{FF2B5EF4-FFF2-40B4-BE49-F238E27FC236}">
                  <a16:creationId xmlns:a16="http://schemas.microsoft.com/office/drawing/2014/main" id="{00000000-0008-0000-0100-000049160000}"/>
                </a:ext>
              </a:extLst>
            </xdr:cNvPr>
            <xdr:cNvGrpSpPr/>
          </xdr:nvGrpSpPr>
          <xdr:grpSpPr>
            <a:xfrm>
              <a:off x="4399346" y="61842"/>
              <a:ext cx="724504" cy="1419260"/>
              <a:chOff x="65691" y="61842"/>
              <a:chExt cx="724129" cy="1419260"/>
            </a:xfrm>
          </xdr:grpSpPr>
          <xdr:cxnSp macro="">
            <xdr:nvCxnSpPr>
              <xdr:cNvPr id="5728" name="直線コネクタ 5727">
                <a:extLst>
                  <a:ext uri="{FF2B5EF4-FFF2-40B4-BE49-F238E27FC236}">
                    <a16:creationId xmlns:a16="http://schemas.microsoft.com/office/drawing/2014/main" id="{00000000-0008-0000-0100-000060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9" name="直線コネクタ 5728">
                <a:extLst>
                  <a:ext uri="{FF2B5EF4-FFF2-40B4-BE49-F238E27FC236}">
                    <a16:creationId xmlns:a16="http://schemas.microsoft.com/office/drawing/2014/main" id="{00000000-0008-0000-0100-000061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0" name="直線コネクタ 5729">
                <a:extLst>
                  <a:ext uri="{FF2B5EF4-FFF2-40B4-BE49-F238E27FC236}">
                    <a16:creationId xmlns:a16="http://schemas.microsoft.com/office/drawing/2014/main" id="{00000000-0008-0000-0100-000062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1" name="直線コネクタ 5730">
                <a:extLst>
                  <a:ext uri="{FF2B5EF4-FFF2-40B4-BE49-F238E27FC236}">
                    <a16:creationId xmlns:a16="http://schemas.microsoft.com/office/drawing/2014/main" id="{00000000-0008-0000-0100-000063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2" name="直線コネクタ 5731">
                <a:extLst>
                  <a:ext uri="{FF2B5EF4-FFF2-40B4-BE49-F238E27FC236}">
                    <a16:creationId xmlns:a16="http://schemas.microsoft.com/office/drawing/2014/main" id="{00000000-0008-0000-0100-000064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3" name="直線コネクタ 5732">
                <a:extLst>
                  <a:ext uri="{FF2B5EF4-FFF2-40B4-BE49-F238E27FC236}">
                    <a16:creationId xmlns:a16="http://schemas.microsoft.com/office/drawing/2014/main" id="{00000000-0008-0000-0100-000065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4" name="直線コネクタ 5733">
                <a:extLst>
                  <a:ext uri="{FF2B5EF4-FFF2-40B4-BE49-F238E27FC236}">
                    <a16:creationId xmlns:a16="http://schemas.microsoft.com/office/drawing/2014/main" id="{00000000-0008-0000-0100-000066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5" name="直線コネクタ 5734">
                <a:extLst>
                  <a:ext uri="{FF2B5EF4-FFF2-40B4-BE49-F238E27FC236}">
                    <a16:creationId xmlns:a16="http://schemas.microsoft.com/office/drawing/2014/main" id="{00000000-0008-0000-0100-000067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6" name="直線コネクタ 5735">
                <a:extLst>
                  <a:ext uri="{FF2B5EF4-FFF2-40B4-BE49-F238E27FC236}">
                    <a16:creationId xmlns:a16="http://schemas.microsoft.com/office/drawing/2014/main" id="{00000000-0008-0000-0100-000068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37" name="直線コネクタ 5736">
                <a:extLst>
                  <a:ext uri="{FF2B5EF4-FFF2-40B4-BE49-F238E27FC236}">
                    <a16:creationId xmlns:a16="http://schemas.microsoft.com/office/drawing/2014/main" id="{00000000-0008-0000-0100-000069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6" name="グループ化 5705">
              <a:extLst>
                <a:ext uri="{FF2B5EF4-FFF2-40B4-BE49-F238E27FC236}">
                  <a16:creationId xmlns:a16="http://schemas.microsoft.com/office/drawing/2014/main" id="{00000000-0008-0000-0100-00004A160000}"/>
                </a:ext>
              </a:extLst>
            </xdr:cNvPr>
            <xdr:cNvGrpSpPr/>
          </xdr:nvGrpSpPr>
          <xdr:grpSpPr>
            <a:xfrm>
              <a:off x="5125140" y="61842"/>
              <a:ext cx="721240" cy="1419260"/>
              <a:chOff x="65691" y="61842"/>
              <a:chExt cx="724129" cy="1419260"/>
            </a:xfrm>
          </xdr:grpSpPr>
          <xdr:cxnSp macro="">
            <xdr:nvCxnSpPr>
              <xdr:cNvPr id="5718" name="直線コネクタ 5717">
                <a:extLst>
                  <a:ext uri="{FF2B5EF4-FFF2-40B4-BE49-F238E27FC236}">
                    <a16:creationId xmlns:a16="http://schemas.microsoft.com/office/drawing/2014/main" id="{00000000-0008-0000-0100-000056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9" name="直線コネクタ 5718">
                <a:extLst>
                  <a:ext uri="{FF2B5EF4-FFF2-40B4-BE49-F238E27FC236}">
                    <a16:creationId xmlns:a16="http://schemas.microsoft.com/office/drawing/2014/main" id="{00000000-0008-0000-0100-000057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0" name="直線コネクタ 5719">
                <a:extLst>
                  <a:ext uri="{FF2B5EF4-FFF2-40B4-BE49-F238E27FC236}">
                    <a16:creationId xmlns:a16="http://schemas.microsoft.com/office/drawing/2014/main" id="{00000000-0008-0000-0100-000058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1" name="直線コネクタ 5720">
                <a:extLst>
                  <a:ext uri="{FF2B5EF4-FFF2-40B4-BE49-F238E27FC236}">
                    <a16:creationId xmlns:a16="http://schemas.microsoft.com/office/drawing/2014/main" id="{00000000-0008-0000-0100-000059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2" name="直線コネクタ 5721">
                <a:extLst>
                  <a:ext uri="{FF2B5EF4-FFF2-40B4-BE49-F238E27FC236}">
                    <a16:creationId xmlns:a16="http://schemas.microsoft.com/office/drawing/2014/main" id="{00000000-0008-0000-0100-00005A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3" name="直線コネクタ 5722">
                <a:extLst>
                  <a:ext uri="{FF2B5EF4-FFF2-40B4-BE49-F238E27FC236}">
                    <a16:creationId xmlns:a16="http://schemas.microsoft.com/office/drawing/2014/main" id="{00000000-0008-0000-0100-00005B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4" name="直線コネクタ 5723">
                <a:extLst>
                  <a:ext uri="{FF2B5EF4-FFF2-40B4-BE49-F238E27FC236}">
                    <a16:creationId xmlns:a16="http://schemas.microsoft.com/office/drawing/2014/main" id="{00000000-0008-0000-0100-00005C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5" name="直線コネクタ 5724">
                <a:extLst>
                  <a:ext uri="{FF2B5EF4-FFF2-40B4-BE49-F238E27FC236}">
                    <a16:creationId xmlns:a16="http://schemas.microsoft.com/office/drawing/2014/main" id="{00000000-0008-0000-0100-00005D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6" name="直線コネクタ 5725">
                <a:extLst>
                  <a:ext uri="{FF2B5EF4-FFF2-40B4-BE49-F238E27FC236}">
                    <a16:creationId xmlns:a16="http://schemas.microsoft.com/office/drawing/2014/main" id="{00000000-0008-0000-0100-00005E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27" name="直線コネクタ 5726">
                <a:extLst>
                  <a:ext uri="{FF2B5EF4-FFF2-40B4-BE49-F238E27FC236}">
                    <a16:creationId xmlns:a16="http://schemas.microsoft.com/office/drawing/2014/main" id="{00000000-0008-0000-0100-00005F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707" name="グループ化 5706">
              <a:extLst>
                <a:ext uri="{FF2B5EF4-FFF2-40B4-BE49-F238E27FC236}">
                  <a16:creationId xmlns:a16="http://schemas.microsoft.com/office/drawing/2014/main" id="{00000000-0008-0000-0100-00004B160000}"/>
                </a:ext>
              </a:extLst>
            </xdr:cNvPr>
            <xdr:cNvGrpSpPr/>
          </xdr:nvGrpSpPr>
          <xdr:grpSpPr>
            <a:xfrm>
              <a:off x="5848198" y="61842"/>
              <a:ext cx="721239" cy="1419260"/>
              <a:chOff x="65691" y="61842"/>
              <a:chExt cx="724129" cy="1419260"/>
            </a:xfrm>
          </xdr:grpSpPr>
          <xdr:cxnSp macro="">
            <xdr:nvCxnSpPr>
              <xdr:cNvPr id="5708" name="直線コネクタ 5707">
                <a:extLst>
                  <a:ext uri="{FF2B5EF4-FFF2-40B4-BE49-F238E27FC236}">
                    <a16:creationId xmlns:a16="http://schemas.microsoft.com/office/drawing/2014/main" id="{00000000-0008-0000-0100-00004C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09" name="直線コネクタ 5708">
                <a:extLst>
                  <a:ext uri="{FF2B5EF4-FFF2-40B4-BE49-F238E27FC236}">
                    <a16:creationId xmlns:a16="http://schemas.microsoft.com/office/drawing/2014/main" id="{00000000-0008-0000-0100-00004D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0" name="直線コネクタ 5709">
                <a:extLst>
                  <a:ext uri="{FF2B5EF4-FFF2-40B4-BE49-F238E27FC236}">
                    <a16:creationId xmlns:a16="http://schemas.microsoft.com/office/drawing/2014/main" id="{00000000-0008-0000-0100-00004E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1" name="直線コネクタ 5710">
                <a:extLst>
                  <a:ext uri="{FF2B5EF4-FFF2-40B4-BE49-F238E27FC236}">
                    <a16:creationId xmlns:a16="http://schemas.microsoft.com/office/drawing/2014/main" id="{00000000-0008-0000-0100-00004F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2" name="直線コネクタ 5711">
                <a:extLst>
                  <a:ext uri="{FF2B5EF4-FFF2-40B4-BE49-F238E27FC236}">
                    <a16:creationId xmlns:a16="http://schemas.microsoft.com/office/drawing/2014/main" id="{00000000-0008-0000-0100-000050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3" name="直線コネクタ 5712">
                <a:extLst>
                  <a:ext uri="{FF2B5EF4-FFF2-40B4-BE49-F238E27FC236}">
                    <a16:creationId xmlns:a16="http://schemas.microsoft.com/office/drawing/2014/main" id="{00000000-0008-0000-0100-000051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4" name="直線コネクタ 5713">
                <a:extLst>
                  <a:ext uri="{FF2B5EF4-FFF2-40B4-BE49-F238E27FC236}">
                    <a16:creationId xmlns:a16="http://schemas.microsoft.com/office/drawing/2014/main" id="{00000000-0008-0000-0100-000052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5" name="直線コネクタ 5714">
                <a:extLst>
                  <a:ext uri="{FF2B5EF4-FFF2-40B4-BE49-F238E27FC236}">
                    <a16:creationId xmlns:a16="http://schemas.microsoft.com/office/drawing/2014/main" id="{00000000-0008-0000-0100-000053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6" name="直線コネクタ 5715">
                <a:extLst>
                  <a:ext uri="{FF2B5EF4-FFF2-40B4-BE49-F238E27FC236}">
                    <a16:creationId xmlns:a16="http://schemas.microsoft.com/office/drawing/2014/main" id="{00000000-0008-0000-0100-000054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717" name="直線コネクタ 5716">
                <a:extLst>
                  <a:ext uri="{FF2B5EF4-FFF2-40B4-BE49-F238E27FC236}">
                    <a16:creationId xmlns:a16="http://schemas.microsoft.com/office/drawing/2014/main" id="{00000000-0008-0000-0100-000055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5399" name="グループ化 5398">
            <a:extLst>
              <a:ext uri="{FF2B5EF4-FFF2-40B4-BE49-F238E27FC236}">
                <a16:creationId xmlns:a16="http://schemas.microsoft.com/office/drawing/2014/main" id="{00000000-0008-0000-0100-000017150000}"/>
              </a:ext>
            </a:extLst>
          </xdr:cNvPr>
          <xdr:cNvGrpSpPr/>
        </xdr:nvGrpSpPr>
        <xdr:grpSpPr>
          <a:xfrm>
            <a:off x="72642" y="12373130"/>
            <a:ext cx="6836859" cy="1247200"/>
            <a:chOff x="65691" y="61842"/>
            <a:chExt cx="6503746" cy="1419260"/>
          </a:xfrm>
        </xdr:grpSpPr>
        <xdr:grpSp>
          <xdr:nvGrpSpPr>
            <xdr:cNvPr id="5600" name="グループ化 5599">
              <a:extLst>
                <a:ext uri="{FF2B5EF4-FFF2-40B4-BE49-F238E27FC236}">
                  <a16:creationId xmlns:a16="http://schemas.microsoft.com/office/drawing/2014/main" id="{00000000-0008-0000-0100-0000E0150000}"/>
                </a:ext>
              </a:extLst>
            </xdr:cNvPr>
            <xdr:cNvGrpSpPr/>
          </xdr:nvGrpSpPr>
          <xdr:grpSpPr>
            <a:xfrm>
              <a:off x="65691" y="61842"/>
              <a:ext cx="724129" cy="1419260"/>
              <a:chOff x="65691" y="61842"/>
              <a:chExt cx="724129" cy="1419260"/>
            </a:xfrm>
          </xdr:grpSpPr>
          <xdr:cxnSp macro="">
            <xdr:nvCxnSpPr>
              <xdr:cNvPr id="5689" name="直線コネクタ 5688">
                <a:extLst>
                  <a:ext uri="{FF2B5EF4-FFF2-40B4-BE49-F238E27FC236}">
                    <a16:creationId xmlns:a16="http://schemas.microsoft.com/office/drawing/2014/main" id="{00000000-0008-0000-0100-000039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0" name="直線コネクタ 5689">
                <a:extLst>
                  <a:ext uri="{FF2B5EF4-FFF2-40B4-BE49-F238E27FC236}">
                    <a16:creationId xmlns:a16="http://schemas.microsoft.com/office/drawing/2014/main" id="{00000000-0008-0000-0100-00003A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1" name="直線コネクタ 5690">
                <a:extLst>
                  <a:ext uri="{FF2B5EF4-FFF2-40B4-BE49-F238E27FC236}">
                    <a16:creationId xmlns:a16="http://schemas.microsoft.com/office/drawing/2014/main" id="{00000000-0008-0000-0100-00003B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2" name="直線コネクタ 5691">
                <a:extLst>
                  <a:ext uri="{FF2B5EF4-FFF2-40B4-BE49-F238E27FC236}">
                    <a16:creationId xmlns:a16="http://schemas.microsoft.com/office/drawing/2014/main" id="{00000000-0008-0000-0100-00003C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3" name="直線コネクタ 5692">
                <a:extLst>
                  <a:ext uri="{FF2B5EF4-FFF2-40B4-BE49-F238E27FC236}">
                    <a16:creationId xmlns:a16="http://schemas.microsoft.com/office/drawing/2014/main" id="{00000000-0008-0000-0100-00003D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4" name="直線コネクタ 5693">
                <a:extLst>
                  <a:ext uri="{FF2B5EF4-FFF2-40B4-BE49-F238E27FC236}">
                    <a16:creationId xmlns:a16="http://schemas.microsoft.com/office/drawing/2014/main" id="{00000000-0008-0000-0100-00003E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5" name="直線コネクタ 5694">
                <a:extLst>
                  <a:ext uri="{FF2B5EF4-FFF2-40B4-BE49-F238E27FC236}">
                    <a16:creationId xmlns:a16="http://schemas.microsoft.com/office/drawing/2014/main" id="{00000000-0008-0000-0100-00003F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6" name="直線コネクタ 5695">
                <a:extLst>
                  <a:ext uri="{FF2B5EF4-FFF2-40B4-BE49-F238E27FC236}">
                    <a16:creationId xmlns:a16="http://schemas.microsoft.com/office/drawing/2014/main" id="{00000000-0008-0000-0100-000040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7" name="直線コネクタ 5696">
                <a:extLst>
                  <a:ext uri="{FF2B5EF4-FFF2-40B4-BE49-F238E27FC236}">
                    <a16:creationId xmlns:a16="http://schemas.microsoft.com/office/drawing/2014/main" id="{00000000-0008-0000-0100-000041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98" name="直線コネクタ 5697">
                <a:extLst>
                  <a:ext uri="{FF2B5EF4-FFF2-40B4-BE49-F238E27FC236}">
                    <a16:creationId xmlns:a16="http://schemas.microsoft.com/office/drawing/2014/main" id="{00000000-0008-0000-0100-000042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1" name="グループ化 5600">
              <a:extLst>
                <a:ext uri="{FF2B5EF4-FFF2-40B4-BE49-F238E27FC236}">
                  <a16:creationId xmlns:a16="http://schemas.microsoft.com/office/drawing/2014/main" id="{00000000-0008-0000-0100-0000E1150000}"/>
                </a:ext>
              </a:extLst>
            </xdr:cNvPr>
            <xdr:cNvGrpSpPr/>
          </xdr:nvGrpSpPr>
          <xdr:grpSpPr>
            <a:xfrm>
              <a:off x="786741" y="61842"/>
              <a:ext cx="724506" cy="1419260"/>
              <a:chOff x="65691" y="61842"/>
              <a:chExt cx="724129" cy="1419260"/>
            </a:xfrm>
          </xdr:grpSpPr>
          <xdr:cxnSp macro="">
            <xdr:nvCxnSpPr>
              <xdr:cNvPr id="5679" name="直線コネクタ 5678">
                <a:extLst>
                  <a:ext uri="{FF2B5EF4-FFF2-40B4-BE49-F238E27FC236}">
                    <a16:creationId xmlns:a16="http://schemas.microsoft.com/office/drawing/2014/main" id="{00000000-0008-0000-0100-00002F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0" name="直線コネクタ 5679">
                <a:extLst>
                  <a:ext uri="{FF2B5EF4-FFF2-40B4-BE49-F238E27FC236}">
                    <a16:creationId xmlns:a16="http://schemas.microsoft.com/office/drawing/2014/main" id="{00000000-0008-0000-0100-000030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1" name="直線コネクタ 5680">
                <a:extLst>
                  <a:ext uri="{FF2B5EF4-FFF2-40B4-BE49-F238E27FC236}">
                    <a16:creationId xmlns:a16="http://schemas.microsoft.com/office/drawing/2014/main" id="{00000000-0008-0000-0100-000031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2" name="直線コネクタ 5681">
                <a:extLst>
                  <a:ext uri="{FF2B5EF4-FFF2-40B4-BE49-F238E27FC236}">
                    <a16:creationId xmlns:a16="http://schemas.microsoft.com/office/drawing/2014/main" id="{00000000-0008-0000-0100-000032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3" name="直線コネクタ 5682">
                <a:extLst>
                  <a:ext uri="{FF2B5EF4-FFF2-40B4-BE49-F238E27FC236}">
                    <a16:creationId xmlns:a16="http://schemas.microsoft.com/office/drawing/2014/main" id="{00000000-0008-0000-0100-000033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4" name="直線コネクタ 5683">
                <a:extLst>
                  <a:ext uri="{FF2B5EF4-FFF2-40B4-BE49-F238E27FC236}">
                    <a16:creationId xmlns:a16="http://schemas.microsoft.com/office/drawing/2014/main" id="{00000000-0008-0000-0100-000034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5" name="直線コネクタ 5684">
                <a:extLst>
                  <a:ext uri="{FF2B5EF4-FFF2-40B4-BE49-F238E27FC236}">
                    <a16:creationId xmlns:a16="http://schemas.microsoft.com/office/drawing/2014/main" id="{00000000-0008-0000-0100-000035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6" name="直線コネクタ 5685">
                <a:extLst>
                  <a:ext uri="{FF2B5EF4-FFF2-40B4-BE49-F238E27FC236}">
                    <a16:creationId xmlns:a16="http://schemas.microsoft.com/office/drawing/2014/main" id="{00000000-0008-0000-0100-000036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7" name="直線コネクタ 5686">
                <a:extLst>
                  <a:ext uri="{FF2B5EF4-FFF2-40B4-BE49-F238E27FC236}">
                    <a16:creationId xmlns:a16="http://schemas.microsoft.com/office/drawing/2014/main" id="{00000000-0008-0000-0100-000037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88" name="直線コネクタ 5687">
                <a:extLst>
                  <a:ext uri="{FF2B5EF4-FFF2-40B4-BE49-F238E27FC236}">
                    <a16:creationId xmlns:a16="http://schemas.microsoft.com/office/drawing/2014/main" id="{00000000-0008-0000-0100-000038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2" name="グループ化 5601">
              <a:extLst>
                <a:ext uri="{FF2B5EF4-FFF2-40B4-BE49-F238E27FC236}">
                  <a16:creationId xmlns:a16="http://schemas.microsoft.com/office/drawing/2014/main" id="{00000000-0008-0000-0100-0000E2150000}"/>
                </a:ext>
              </a:extLst>
            </xdr:cNvPr>
            <xdr:cNvGrpSpPr/>
          </xdr:nvGrpSpPr>
          <xdr:grpSpPr>
            <a:xfrm>
              <a:off x="1508963" y="61842"/>
              <a:ext cx="724504" cy="1419260"/>
              <a:chOff x="65691" y="61842"/>
              <a:chExt cx="724129" cy="1419260"/>
            </a:xfrm>
          </xdr:grpSpPr>
          <xdr:cxnSp macro="">
            <xdr:nvCxnSpPr>
              <xdr:cNvPr id="5669" name="直線コネクタ 5668">
                <a:extLst>
                  <a:ext uri="{FF2B5EF4-FFF2-40B4-BE49-F238E27FC236}">
                    <a16:creationId xmlns:a16="http://schemas.microsoft.com/office/drawing/2014/main" id="{00000000-0008-0000-0100-000025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0" name="直線コネクタ 5669">
                <a:extLst>
                  <a:ext uri="{FF2B5EF4-FFF2-40B4-BE49-F238E27FC236}">
                    <a16:creationId xmlns:a16="http://schemas.microsoft.com/office/drawing/2014/main" id="{00000000-0008-0000-0100-000026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1" name="直線コネクタ 5670">
                <a:extLst>
                  <a:ext uri="{FF2B5EF4-FFF2-40B4-BE49-F238E27FC236}">
                    <a16:creationId xmlns:a16="http://schemas.microsoft.com/office/drawing/2014/main" id="{00000000-0008-0000-0100-000027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2" name="直線コネクタ 5671">
                <a:extLst>
                  <a:ext uri="{FF2B5EF4-FFF2-40B4-BE49-F238E27FC236}">
                    <a16:creationId xmlns:a16="http://schemas.microsoft.com/office/drawing/2014/main" id="{00000000-0008-0000-0100-000028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3" name="直線コネクタ 5672">
                <a:extLst>
                  <a:ext uri="{FF2B5EF4-FFF2-40B4-BE49-F238E27FC236}">
                    <a16:creationId xmlns:a16="http://schemas.microsoft.com/office/drawing/2014/main" id="{00000000-0008-0000-0100-000029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4" name="直線コネクタ 5673">
                <a:extLst>
                  <a:ext uri="{FF2B5EF4-FFF2-40B4-BE49-F238E27FC236}">
                    <a16:creationId xmlns:a16="http://schemas.microsoft.com/office/drawing/2014/main" id="{00000000-0008-0000-0100-00002A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5" name="直線コネクタ 5674">
                <a:extLst>
                  <a:ext uri="{FF2B5EF4-FFF2-40B4-BE49-F238E27FC236}">
                    <a16:creationId xmlns:a16="http://schemas.microsoft.com/office/drawing/2014/main" id="{00000000-0008-0000-0100-00002B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6" name="直線コネクタ 5675">
                <a:extLst>
                  <a:ext uri="{FF2B5EF4-FFF2-40B4-BE49-F238E27FC236}">
                    <a16:creationId xmlns:a16="http://schemas.microsoft.com/office/drawing/2014/main" id="{00000000-0008-0000-0100-00002C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7" name="直線コネクタ 5676">
                <a:extLst>
                  <a:ext uri="{FF2B5EF4-FFF2-40B4-BE49-F238E27FC236}">
                    <a16:creationId xmlns:a16="http://schemas.microsoft.com/office/drawing/2014/main" id="{00000000-0008-0000-0100-00002D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78" name="直線コネクタ 5677">
                <a:extLst>
                  <a:ext uri="{FF2B5EF4-FFF2-40B4-BE49-F238E27FC236}">
                    <a16:creationId xmlns:a16="http://schemas.microsoft.com/office/drawing/2014/main" id="{00000000-0008-0000-0100-00002E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3" name="グループ化 5602">
              <a:extLst>
                <a:ext uri="{FF2B5EF4-FFF2-40B4-BE49-F238E27FC236}">
                  <a16:creationId xmlns:a16="http://schemas.microsoft.com/office/drawing/2014/main" id="{00000000-0008-0000-0100-0000E3150000}"/>
                </a:ext>
              </a:extLst>
            </xdr:cNvPr>
            <xdr:cNvGrpSpPr/>
          </xdr:nvGrpSpPr>
          <xdr:grpSpPr>
            <a:xfrm>
              <a:off x="2233477" y="61842"/>
              <a:ext cx="724129" cy="1419260"/>
              <a:chOff x="65691" y="61842"/>
              <a:chExt cx="724129" cy="1419260"/>
            </a:xfrm>
          </xdr:grpSpPr>
          <xdr:cxnSp macro="">
            <xdr:nvCxnSpPr>
              <xdr:cNvPr id="5659" name="直線コネクタ 5658">
                <a:extLst>
                  <a:ext uri="{FF2B5EF4-FFF2-40B4-BE49-F238E27FC236}">
                    <a16:creationId xmlns:a16="http://schemas.microsoft.com/office/drawing/2014/main" id="{00000000-0008-0000-0100-00001B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0" name="直線コネクタ 5659">
                <a:extLst>
                  <a:ext uri="{FF2B5EF4-FFF2-40B4-BE49-F238E27FC236}">
                    <a16:creationId xmlns:a16="http://schemas.microsoft.com/office/drawing/2014/main" id="{00000000-0008-0000-0100-00001C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1" name="直線コネクタ 5660">
                <a:extLst>
                  <a:ext uri="{FF2B5EF4-FFF2-40B4-BE49-F238E27FC236}">
                    <a16:creationId xmlns:a16="http://schemas.microsoft.com/office/drawing/2014/main" id="{00000000-0008-0000-0100-00001D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2" name="直線コネクタ 5661">
                <a:extLst>
                  <a:ext uri="{FF2B5EF4-FFF2-40B4-BE49-F238E27FC236}">
                    <a16:creationId xmlns:a16="http://schemas.microsoft.com/office/drawing/2014/main" id="{00000000-0008-0000-0100-00001E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3" name="直線コネクタ 5662">
                <a:extLst>
                  <a:ext uri="{FF2B5EF4-FFF2-40B4-BE49-F238E27FC236}">
                    <a16:creationId xmlns:a16="http://schemas.microsoft.com/office/drawing/2014/main" id="{00000000-0008-0000-0100-00001F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4" name="直線コネクタ 5663">
                <a:extLst>
                  <a:ext uri="{FF2B5EF4-FFF2-40B4-BE49-F238E27FC236}">
                    <a16:creationId xmlns:a16="http://schemas.microsoft.com/office/drawing/2014/main" id="{00000000-0008-0000-0100-000020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5" name="直線コネクタ 5664">
                <a:extLst>
                  <a:ext uri="{FF2B5EF4-FFF2-40B4-BE49-F238E27FC236}">
                    <a16:creationId xmlns:a16="http://schemas.microsoft.com/office/drawing/2014/main" id="{00000000-0008-0000-0100-000021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6" name="直線コネクタ 5665">
                <a:extLst>
                  <a:ext uri="{FF2B5EF4-FFF2-40B4-BE49-F238E27FC236}">
                    <a16:creationId xmlns:a16="http://schemas.microsoft.com/office/drawing/2014/main" id="{00000000-0008-0000-0100-000022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7" name="直線コネクタ 5666">
                <a:extLst>
                  <a:ext uri="{FF2B5EF4-FFF2-40B4-BE49-F238E27FC236}">
                    <a16:creationId xmlns:a16="http://schemas.microsoft.com/office/drawing/2014/main" id="{00000000-0008-0000-0100-000023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68" name="直線コネクタ 5667">
                <a:extLst>
                  <a:ext uri="{FF2B5EF4-FFF2-40B4-BE49-F238E27FC236}">
                    <a16:creationId xmlns:a16="http://schemas.microsoft.com/office/drawing/2014/main" id="{00000000-0008-0000-0100-000024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4" name="グループ化 5603">
              <a:extLst>
                <a:ext uri="{FF2B5EF4-FFF2-40B4-BE49-F238E27FC236}">
                  <a16:creationId xmlns:a16="http://schemas.microsoft.com/office/drawing/2014/main" id="{00000000-0008-0000-0100-0000E4150000}"/>
                </a:ext>
              </a:extLst>
            </xdr:cNvPr>
            <xdr:cNvGrpSpPr/>
          </xdr:nvGrpSpPr>
          <xdr:grpSpPr>
            <a:xfrm>
              <a:off x="2954530" y="61842"/>
              <a:ext cx="724504" cy="1419260"/>
              <a:chOff x="65691" y="61842"/>
              <a:chExt cx="724129" cy="1419260"/>
            </a:xfrm>
          </xdr:grpSpPr>
          <xdr:cxnSp macro="">
            <xdr:nvCxnSpPr>
              <xdr:cNvPr id="5649" name="直線コネクタ 5648">
                <a:extLst>
                  <a:ext uri="{FF2B5EF4-FFF2-40B4-BE49-F238E27FC236}">
                    <a16:creationId xmlns:a16="http://schemas.microsoft.com/office/drawing/2014/main" id="{00000000-0008-0000-0100-000011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0" name="直線コネクタ 5649">
                <a:extLst>
                  <a:ext uri="{FF2B5EF4-FFF2-40B4-BE49-F238E27FC236}">
                    <a16:creationId xmlns:a16="http://schemas.microsoft.com/office/drawing/2014/main" id="{00000000-0008-0000-0100-000012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1" name="直線コネクタ 5650">
                <a:extLst>
                  <a:ext uri="{FF2B5EF4-FFF2-40B4-BE49-F238E27FC236}">
                    <a16:creationId xmlns:a16="http://schemas.microsoft.com/office/drawing/2014/main" id="{00000000-0008-0000-0100-000013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2" name="直線コネクタ 5651">
                <a:extLst>
                  <a:ext uri="{FF2B5EF4-FFF2-40B4-BE49-F238E27FC236}">
                    <a16:creationId xmlns:a16="http://schemas.microsoft.com/office/drawing/2014/main" id="{00000000-0008-0000-0100-000014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3" name="直線コネクタ 5652">
                <a:extLst>
                  <a:ext uri="{FF2B5EF4-FFF2-40B4-BE49-F238E27FC236}">
                    <a16:creationId xmlns:a16="http://schemas.microsoft.com/office/drawing/2014/main" id="{00000000-0008-0000-0100-000015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4" name="直線コネクタ 5653">
                <a:extLst>
                  <a:ext uri="{FF2B5EF4-FFF2-40B4-BE49-F238E27FC236}">
                    <a16:creationId xmlns:a16="http://schemas.microsoft.com/office/drawing/2014/main" id="{00000000-0008-0000-0100-000016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5" name="直線コネクタ 5654">
                <a:extLst>
                  <a:ext uri="{FF2B5EF4-FFF2-40B4-BE49-F238E27FC236}">
                    <a16:creationId xmlns:a16="http://schemas.microsoft.com/office/drawing/2014/main" id="{00000000-0008-0000-0100-000017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6" name="直線コネクタ 5655">
                <a:extLst>
                  <a:ext uri="{FF2B5EF4-FFF2-40B4-BE49-F238E27FC236}">
                    <a16:creationId xmlns:a16="http://schemas.microsoft.com/office/drawing/2014/main" id="{00000000-0008-0000-0100-000018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7" name="直線コネクタ 5656">
                <a:extLst>
                  <a:ext uri="{FF2B5EF4-FFF2-40B4-BE49-F238E27FC236}">
                    <a16:creationId xmlns:a16="http://schemas.microsoft.com/office/drawing/2014/main" id="{00000000-0008-0000-0100-000019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58" name="直線コネクタ 5657">
                <a:extLst>
                  <a:ext uri="{FF2B5EF4-FFF2-40B4-BE49-F238E27FC236}">
                    <a16:creationId xmlns:a16="http://schemas.microsoft.com/office/drawing/2014/main" id="{00000000-0008-0000-0100-00001A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5" name="グループ化 5604">
              <a:extLst>
                <a:ext uri="{FF2B5EF4-FFF2-40B4-BE49-F238E27FC236}">
                  <a16:creationId xmlns:a16="http://schemas.microsoft.com/office/drawing/2014/main" id="{00000000-0008-0000-0100-0000E5150000}"/>
                </a:ext>
              </a:extLst>
            </xdr:cNvPr>
            <xdr:cNvGrpSpPr/>
          </xdr:nvGrpSpPr>
          <xdr:grpSpPr>
            <a:xfrm>
              <a:off x="3676750" y="61842"/>
              <a:ext cx="725145" cy="1419260"/>
              <a:chOff x="65691" y="61842"/>
              <a:chExt cx="724129" cy="1419260"/>
            </a:xfrm>
          </xdr:grpSpPr>
          <xdr:cxnSp macro="">
            <xdr:nvCxnSpPr>
              <xdr:cNvPr id="5639" name="直線コネクタ 5638">
                <a:extLst>
                  <a:ext uri="{FF2B5EF4-FFF2-40B4-BE49-F238E27FC236}">
                    <a16:creationId xmlns:a16="http://schemas.microsoft.com/office/drawing/2014/main" id="{00000000-0008-0000-0100-00000716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0" name="直線コネクタ 5639">
                <a:extLst>
                  <a:ext uri="{FF2B5EF4-FFF2-40B4-BE49-F238E27FC236}">
                    <a16:creationId xmlns:a16="http://schemas.microsoft.com/office/drawing/2014/main" id="{00000000-0008-0000-0100-00000816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1" name="直線コネクタ 5640">
                <a:extLst>
                  <a:ext uri="{FF2B5EF4-FFF2-40B4-BE49-F238E27FC236}">
                    <a16:creationId xmlns:a16="http://schemas.microsoft.com/office/drawing/2014/main" id="{00000000-0008-0000-0100-00000916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2" name="直線コネクタ 5641">
                <a:extLst>
                  <a:ext uri="{FF2B5EF4-FFF2-40B4-BE49-F238E27FC236}">
                    <a16:creationId xmlns:a16="http://schemas.microsoft.com/office/drawing/2014/main" id="{00000000-0008-0000-0100-00000A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3" name="直線コネクタ 5642">
                <a:extLst>
                  <a:ext uri="{FF2B5EF4-FFF2-40B4-BE49-F238E27FC236}">
                    <a16:creationId xmlns:a16="http://schemas.microsoft.com/office/drawing/2014/main" id="{00000000-0008-0000-0100-00000B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4" name="直線コネクタ 5643">
                <a:extLst>
                  <a:ext uri="{FF2B5EF4-FFF2-40B4-BE49-F238E27FC236}">
                    <a16:creationId xmlns:a16="http://schemas.microsoft.com/office/drawing/2014/main" id="{00000000-0008-0000-0100-00000C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5" name="直線コネクタ 5644">
                <a:extLst>
                  <a:ext uri="{FF2B5EF4-FFF2-40B4-BE49-F238E27FC236}">
                    <a16:creationId xmlns:a16="http://schemas.microsoft.com/office/drawing/2014/main" id="{00000000-0008-0000-0100-00000D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6" name="直線コネクタ 5645">
                <a:extLst>
                  <a:ext uri="{FF2B5EF4-FFF2-40B4-BE49-F238E27FC236}">
                    <a16:creationId xmlns:a16="http://schemas.microsoft.com/office/drawing/2014/main" id="{00000000-0008-0000-0100-00000E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7" name="直線コネクタ 5646">
                <a:extLst>
                  <a:ext uri="{FF2B5EF4-FFF2-40B4-BE49-F238E27FC236}">
                    <a16:creationId xmlns:a16="http://schemas.microsoft.com/office/drawing/2014/main" id="{00000000-0008-0000-0100-00000F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48" name="直線コネクタ 5647">
                <a:extLst>
                  <a:ext uri="{FF2B5EF4-FFF2-40B4-BE49-F238E27FC236}">
                    <a16:creationId xmlns:a16="http://schemas.microsoft.com/office/drawing/2014/main" id="{00000000-0008-0000-0100-000010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6" name="グループ化 5605">
              <a:extLst>
                <a:ext uri="{FF2B5EF4-FFF2-40B4-BE49-F238E27FC236}">
                  <a16:creationId xmlns:a16="http://schemas.microsoft.com/office/drawing/2014/main" id="{00000000-0008-0000-0100-0000E6150000}"/>
                </a:ext>
              </a:extLst>
            </xdr:cNvPr>
            <xdr:cNvGrpSpPr/>
          </xdr:nvGrpSpPr>
          <xdr:grpSpPr>
            <a:xfrm>
              <a:off x="4399346" y="61842"/>
              <a:ext cx="724504" cy="1419260"/>
              <a:chOff x="65691" y="61842"/>
              <a:chExt cx="724129" cy="1419260"/>
            </a:xfrm>
          </xdr:grpSpPr>
          <xdr:cxnSp macro="">
            <xdr:nvCxnSpPr>
              <xdr:cNvPr id="5629" name="直線コネクタ 5628">
                <a:extLst>
                  <a:ext uri="{FF2B5EF4-FFF2-40B4-BE49-F238E27FC236}">
                    <a16:creationId xmlns:a16="http://schemas.microsoft.com/office/drawing/2014/main" id="{00000000-0008-0000-0100-0000FD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0" name="直線コネクタ 5629">
                <a:extLst>
                  <a:ext uri="{FF2B5EF4-FFF2-40B4-BE49-F238E27FC236}">
                    <a16:creationId xmlns:a16="http://schemas.microsoft.com/office/drawing/2014/main" id="{00000000-0008-0000-0100-0000FE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1" name="直線コネクタ 5630">
                <a:extLst>
                  <a:ext uri="{FF2B5EF4-FFF2-40B4-BE49-F238E27FC236}">
                    <a16:creationId xmlns:a16="http://schemas.microsoft.com/office/drawing/2014/main" id="{00000000-0008-0000-0100-0000FF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2" name="直線コネクタ 5631">
                <a:extLst>
                  <a:ext uri="{FF2B5EF4-FFF2-40B4-BE49-F238E27FC236}">
                    <a16:creationId xmlns:a16="http://schemas.microsoft.com/office/drawing/2014/main" id="{00000000-0008-0000-0100-00000016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3" name="直線コネクタ 5632">
                <a:extLst>
                  <a:ext uri="{FF2B5EF4-FFF2-40B4-BE49-F238E27FC236}">
                    <a16:creationId xmlns:a16="http://schemas.microsoft.com/office/drawing/2014/main" id="{00000000-0008-0000-0100-00000116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4" name="直線コネクタ 5633">
                <a:extLst>
                  <a:ext uri="{FF2B5EF4-FFF2-40B4-BE49-F238E27FC236}">
                    <a16:creationId xmlns:a16="http://schemas.microsoft.com/office/drawing/2014/main" id="{00000000-0008-0000-0100-00000216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5" name="直線コネクタ 5634">
                <a:extLst>
                  <a:ext uri="{FF2B5EF4-FFF2-40B4-BE49-F238E27FC236}">
                    <a16:creationId xmlns:a16="http://schemas.microsoft.com/office/drawing/2014/main" id="{00000000-0008-0000-0100-00000316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6" name="直線コネクタ 5635">
                <a:extLst>
                  <a:ext uri="{FF2B5EF4-FFF2-40B4-BE49-F238E27FC236}">
                    <a16:creationId xmlns:a16="http://schemas.microsoft.com/office/drawing/2014/main" id="{00000000-0008-0000-0100-00000416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7" name="直線コネクタ 5636">
                <a:extLst>
                  <a:ext uri="{FF2B5EF4-FFF2-40B4-BE49-F238E27FC236}">
                    <a16:creationId xmlns:a16="http://schemas.microsoft.com/office/drawing/2014/main" id="{00000000-0008-0000-0100-00000516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38" name="直線コネクタ 5637">
                <a:extLst>
                  <a:ext uri="{FF2B5EF4-FFF2-40B4-BE49-F238E27FC236}">
                    <a16:creationId xmlns:a16="http://schemas.microsoft.com/office/drawing/2014/main" id="{00000000-0008-0000-0100-00000616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7" name="グループ化 5606">
              <a:extLst>
                <a:ext uri="{FF2B5EF4-FFF2-40B4-BE49-F238E27FC236}">
                  <a16:creationId xmlns:a16="http://schemas.microsoft.com/office/drawing/2014/main" id="{00000000-0008-0000-0100-0000E7150000}"/>
                </a:ext>
              </a:extLst>
            </xdr:cNvPr>
            <xdr:cNvGrpSpPr/>
          </xdr:nvGrpSpPr>
          <xdr:grpSpPr>
            <a:xfrm>
              <a:off x="5125140" y="61842"/>
              <a:ext cx="721240" cy="1419260"/>
              <a:chOff x="65691" y="61842"/>
              <a:chExt cx="724129" cy="1419260"/>
            </a:xfrm>
          </xdr:grpSpPr>
          <xdr:cxnSp macro="">
            <xdr:nvCxnSpPr>
              <xdr:cNvPr id="5619" name="直線コネクタ 5618">
                <a:extLst>
                  <a:ext uri="{FF2B5EF4-FFF2-40B4-BE49-F238E27FC236}">
                    <a16:creationId xmlns:a16="http://schemas.microsoft.com/office/drawing/2014/main" id="{00000000-0008-0000-0100-0000F3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0" name="直線コネクタ 5619">
                <a:extLst>
                  <a:ext uri="{FF2B5EF4-FFF2-40B4-BE49-F238E27FC236}">
                    <a16:creationId xmlns:a16="http://schemas.microsoft.com/office/drawing/2014/main" id="{00000000-0008-0000-0100-0000F4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1" name="直線コネクタ 5620">
                <a:extLst>
                  <a:ext uri="{FF2B5EF4-FFF2-40B4-BE49-F238E27FC236}">
                    <a16:creationId xmlns:a16="http://schemas.microsoft.com/office/drawing/2014/main" id="{00000000-0008-0000-0100-0000F5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2" name="直線コネクタ 5621">
                <a:extLst>
                  <a:ext uri="{FF2B5EF4-FFF2-40B4-BE49-F238E27FC236}">
                    <a16:creationId xmlns:a16="http://schemas.microsoft.com/office/drawing/2014/main" id="{00000000-0008-0000-0100-0000F6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3" name="直線コネクタ 5622">
                <a:extLst>
                  <a:ext uri="{FF2B5EF4-FFF2-40B4-BE49-F238E27FC236}">
                    <a16:creationId xmlns:a16="http://schemas.microsoft.com/office/drawing/2014/main" id="{00000000-0008-0000-0100-0000F7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4" name="直線コネクタ 5623">
                <a:extLst>
                  <a:ext uri="{FF2B5EF4-FFF2-40B4-BE49-F238E27FC236}">
                    <a16:creationId xmlns:a16="http://schemas.microsoft.com/office/drawing/2014/main" id="{00000000-0008-0000-0100-0000F8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5" name="直線コネクタ 5624">
                <a:extLst>
                  <a:ext uri="{FF2B5EF4-FFF2-40B4-BE49-F238E27FC236}">
                    <a16:creationId xmlns:a16="http://schemas.microsoft.com/office/drawing/2014/main" id="{00000000-0008-0000-0100-0000F9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6" name="直線コネクタ 5625">
                <a:extLst>
                  <a:ext uri="{FF2B5EF4-FFF2-40B4-BE49-F238E27FC236}">
                    <a16:creationId xmlns:a16="http://schemas.microsoft.com/office/drawing/2014/main" id="{00000000-0008-0000-0100-0000FA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7" name="直線コネクタ 5626">
                <a:extLst>
                  <a:ext uri="{FF2B5EF4-FFF2-40B4-BE49-F238E27FC236}">
                    <a16:creationId xmlns:a16="http://schemas.microsoft.com/office/drawing/2014/main" id="{00000000-0008-0000-0100-0000FB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28" name="直線コネクタ 5627">
                <a:extLst>
                  <a:ext uri="{FF2B5EF4-FFF2-40B4-BE49-F238E27FC236}">
                    <a16:creationId xmlns:a16="http://schemas.microsoft.com/office/drawing/2014/main" id="{00000000-0008-0000-0100-0000FC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608" name="グループ化 5607">
              <a:extLst>
                <a:ext uri="{FF2B5EF4-FFF2-40B4-BE49-F238E27FC236}">
                  <a16:creationId xmlns:a16="http://schemas.microsoft.com/office/drawing/2014/main" id="{00000000-0008-0000-0100-0000E8150000}"/>
                </a:ext>
              </a:extLst>
            </xdr:cNvPr>
            <xdr:cNvGrpSpPr/>
          </xdr:nvGrpSpPr>
          <xdr:grpSpPr>
            <a:xfrm>
              <a:off x="5848198" y="61842"/>
              <a:ext cx="721239" cy="1419260"/>
              <a:chOff x="65691" y="61842"/>
              <a:chExt cx="724129" cy="1419260"/>
            </a:xfrm>
          </xdr:grpSpPr>
          <xdr:cxnSp macro="">
            <xdr:nvCxnSpPr>
              <xdr:cNvPr id="5609" name="直線コネクタ 5608">
                <a:extLst>
                  <a:ext uri="{FF2B5EF4-FFF2-40B4-BE49-F238E27FC236}">
                    <a16:creationId xmlns:a16="http://schemas.microsoft.com/office/drawing/2014/main" id="{00000000-0008-0000-0100-0000E9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0" name="直線コネクタ 5609">
                <a:extLst>
                  <a:ext uri="{FF2B5EF4-FFF2-40B4-BE49-F238E27FC236}">
                    <a16:creationId xmlns:a16="http://schemas.microsoft.com/office/drawing/2014/main" id="{00000000-0008-0000-0100-0000EA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1" name="直線コネクタ 5610">
                <a:extLst>
                  <a:ext uri="{FF2B5EF4-FFF2-40B4-BE49-F238E27FC236}">
                    <a16:creationId xmlns:a16="http://schemas.microsoft.com/office/drawing/2014/main" id="{00000000-0008-0000-0100-0000EB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2" name="直線コネクタ 5611">
                <a:extLst>
                  <a:ext uri="{FF2B5EF4-FFF2-40B4-BE49-F238E27FC236}">
                    <a16:creationId xmlns:a16="http://schemas.microsoft.com/office/drawing/2014/main" id="{00000000-0008-0000-0100-0000EC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3" name="直線コネクタ 5612">
                <a:extLst>
                  <a:ext uri="{FF2B5EF4-FFF2-40B4-BE49-F238E27FC236}">
                    <a16:creationId xmlns:a16="http://schemas.microsoft.com/office/drawing/2014/main" id="{00000000-0008-0000-0100-0000ED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4" name="直線コネクタ 5613">
                <a:extLst>
                  <a:ext uri="{FF2B5EF4-FFF2-40B4-BE49-F238E27FC236}">
                    <a16:creationId xmlns:a16="http://schemas.microsoft.com/office/drawing/2014/main" id="{00000000-0008-0000-0100-0000EE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5" name="直線コネクタ 5614">
                <a:extLst>
                  <a:ext uri="{FF2B5EF4-FFF2-40B4-BE49-F238E27FC236}">
                    <a16:creationId xmlns:a16="http://schemas.microsoft.com/office/drawing/2014/main" id="{00000000-0008-0000-0100-0000EF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6" name="直線コネクタ 5615">
                <a:extLst>
                  <a:ext uri="{FF2B5EF4-FFF2-40B4-BE49-F238E27FC236}">
                    <a16:creationId xmlns:a16="http://schemas.microsoft.com/office/drawing/2014/main" id="{00000000-0008-0000-0100-0000F0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7" name="直線コネクタ 5616">
                <a:extLst>
                  <a:ext uri="{FF2B5EF4-FFF2-40B4-BE49-F238E27FC236}">
                    <a16:creationId xmlns:a16="http://schemas.microsoft.com/office/drawing/2014/main" id="{00000000-0008-0000-0100-0000F1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618" name="直線コネクタ 5617">
                <a:extLst>
                  <a:ext uri="{FF2B5EF4-FFF2-40B4-BE49-F238E27FC236}">
                    <a16:creationId xmlns:a16="http://schemas.microsoft.com/office/drawing/2014/main" id="{00000000-0008-0000-0100-0000F2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5400" name="グループ化 5399">
            <a:extLst>
              <a:ext uri="{FF2B5EF4-FFF2-40B4-BE49-F238E27FC236}">
                <a16:creationId xmlns:a16="http://schemas.microsoft.com/office/drawing/2014/main" id="{00000000-0008-0000-0100-000018150000}"/>
              </a:ext>
            </a:extLst>
          </xdr:cNvPr>
          <xdr:cNvGrpSpPr/>
        </xdr:nvGrpSpPr>
        <xdr:grpSpPr>
          <a:xfrm>
            <a:off x="73191" y="13619128"/>
            <a:ext cx="6836860" cy="1247199"/>
            <a:chOff x="65691" y="61842"/>
            <a:chExt cx="6503746" cy="1419260"/>
          </a:xfrm>
        </xdr:grpSpPr>
        <xdr:grpSp>
          <xdr:nvGrpSpPr>
            <xdr:cNvPr id="5501" name="グループ化 5500">
              <a:extLst>
                <a:ext uri="{FF2B5EF4-FFF2-40B4-BE49-F238E27FC236}">
                  <a16:creationId xmlns:a16="http://schemas.microsoft.com/office/drawing/2014/main" id="{00000000-0008-0000-0100-00007D150000}"/>
                </a:ext>
              </a:extLst>
            </xdr:cNvPr>
            <xdr:cNvGrpSpPr/>
          </xdr:nvGrpSpPr>
          <xdr:grpSpPr>
            <a:xfrm>
              <a:off x="65691" y="61842"/>
              <a:ext cx="724129" cy="1419260"/>
              <a:chOff x="65691" y="61842"/>
              <a:chExt cx="724129" cy="1419260"/>
            </a:xfrm>
          </xdr:grpSpPr>
          <xdr:cxnSp macro="">
            <xdr:nvCxnSpPr>
              <xdr:cNvPr id="5590" name="直線コネクタ 5589">
                <a:extLst>
                  <a:ext uri="{FF2B5EF4-FFF2-40B4-BE49-F238E27FC236}">
                    <a16:creationId xmlns:a16="http://schemas.microsoft.com/office/drawing/2014/main" id="{00000000-0008-0000-0100-0000D6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1" name="直線コネクタ 5590">
                <a:extLst>
                  <a:ext uri="{FF2B5EF4-FFF2-40B4-BE49-F238E27FC236}">
                    <a16:creationId xmlns:a16="http://schemas.microsoft.com/office/drawing/2014/main" id="{00000000-0008-0000-0100-0000D7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2" name="直線コネクタ 5591">
                <a:extLst>
                  <a:ext uri="{FF2B5EF4-FFF2-40B4-BE49-F238E27FC236}">
                    <a16:creationId xmlns:a16="http://schemas.microsoft.com/office/drawing/2014/main" id="{00000000-0008-0000-0100-0000D8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3" name="直線コネクタ 5592">
                <a:extLst>
                  <a:ext uri="{FF2B5EF4-FFF2-40B4-BE49-F238E27FC236}">
                    <a16:creationId xmlns:a16="http://schemas.microsoft.com/office/drawing/2014/main" id="{00000000-0008-0000-0100-0000D9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4" name="直線コネクタ 5593">
                <a:extLst>
                  <a:ext uri="{FF2B5EF4-FFF2-40B4-BE49-F238E27FC236}">
                    <a16:creationId xmlns:a16="http://schemas.microsoft.com/office/drawing/2014/main" id="{00000000-0008-0000-0100-0000DA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5" name="直線コネクタ 5594">
                <a:extLst>
                  <a:ext uri="{FF2B5EF4-FFF2-40B4-BE49-F238E27FC236}">
                    <a16:creationId xmlns:a16="http://schemas.microsoft.com/office/drawing/2014/main" id="{00000000-0008-0000-0100-0000DB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6" name="直線コネクタ 5595">
                <a:extLst>
                  <a:ext uri="{FF2B5EF4-FFF2-40B4-BE49-F238E27FC236}">
                    <a16:creationId xmlns:a16="http://schemas.microsoft.com/office/drawing/2014/main" id="{00000000-0008-0000-0100-0000DC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7" name="直線コネクタ 5596">
                <a:extLst>
                  <a:ext uri="{FF2B5EF4-FFF2-40B4-BE49-F238E27FC236}">
                    <a16:creationId xmlns:a16="http://schemas.microsoft.com/office/drawing/2014/main" id="{00000000-0008-0000-0100-0000DD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8" name="直線コネクタ 5597">
                <a:extLst>
                  <a:ext uri="{FF2B5EF4-FFF2-40B4-BE49-F238E27FC236}">
                    <a16:creationId xmlns:a16="http://schemas.microsoft.com/office/drawing/2014/main" id="{00000000-0008-0000-0100-0000DE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99" name="直線コネクタ 5598">
                <a:extLst>
                  <a:ext uri="{FF2B5EF4-FFF2-40B4-BE49-F238E27FC236}">
                    <a16:creationId xmlns:a16="http://schemas.microsoft.com/office/drawing/2014/main" id="{00000000-0008-0000-0100-0000DF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2" name="グループ化 5501">
              <a:extLst>
                <a:ext uri="{FF2B5EF4-FFF2-40B4-BE49-F238E27FC236}">
                  <a16:creationId xmlns:a16="http://schemas.microsoft.com/office/drawing/2014/main" id="{00000000-0008-0000-0100-00007E150000}"/>
                </a:ext>
              </a:extLst>
            </xdr:cNvPr>
            <xdr:cNvGrpSpPr/>
          </xdr:nvGrpSpPr>
          <xdr:grpSpPr>
            <a:xfrm>
              <a:off x="786741" y="61842"/>
              <a:ext cx="724506" cy="1419260"/>
              <a:chOff x="65691" y="61842"/>
              <a:chExt cx="724129" cy="1419260"/>
            </a:xfrm>
          </xdr:grpSpPr>
          <xdr:cxnSp macro="">
            <xdr:nvCxnSpPr>
              <xdr:cNvPr id="5580" name="直線コネクタ 5579">
                <a:extLst>
                  <a:ext uri="{FF2B5EF4-FFF2-40B4-BE49-F238E27FC236}">
                    <a16:creationId xmlns:a16="http://schemas.microsoft.com/office/drawing/2014/main" id="{00000000-0008-0000-0100-0000CC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1" name="直線コネクタ 5580">
                <a:extLst>
                  <a:ext uri="{FF2B5EF4-FFF2-40B4-BE49-F238E27FC236}">
                    <a16:creationId xmlns:a16="http://schemas.microsoft.com/office/drawing/2014/main" id="{00000000-0008-0000-0100-0000CD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2" name="直線コネクタ 5581">
                <a:extLst>
                  <a:ext uri="{FF2B5EF4-FFF2-40B4-BE49-F238E27FC236}">
                    <a16:creationId xmlns:a16="http://schemas.microsoft.com/office/drawing/2014/main" id="{00000000-0008-0000-0100-0000CE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3" name="直線コネクタ 5582">
                <a:extLst>
                  <a:ext uri="{FF2B5EF4-FFF2-40B4-BE49-F238E27FC236}">
                    <a16:creationId xmlns:a16="http://schemas.microsoft.com/office/drawing/2014/main" id="{00000000-0008-0000-0100-0000CF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4" name="直線コネクタ 5583">
                <a:extLst>
                  <a:ext uri="{FF2B5EF4-FFF2-40B4-BE49-F238E27FC236}">
                    <a16:creationId xmlns:a16="http://schemas.microsoft.com/office/drawing/2014/main" id="{00000000-0008-0000-0100-0000D0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5" name="直線コネクタ 5584">
                <a:extLst>
                  <a:ext uri="{FF2B5EF4-FFF2-40B4-BE49-F238E27FC236}">
                    <a16:creationId xmlns:a16="http://schemas.microsoft.com/office/drawing/2014/main" id="{00000000-0008-0000-0100-0000D1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6" name="直線コネクタ 5585">
                <a:extLst>
                  <a:ext uri="{FF2B5EF4-FFF2-40B4-BE49-F238E27FC236}">
                    <a16:creationId xmlns:a16="http://schemas.microsoft.com/office/drawing/2014/main" id="{00000000-0008-0000-0100-0000D2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7" name="直線コネクタ 5586">
                <a:extLst>
                  <a:ext uri="{FF2B5EF4-FFF2-40B4-BE49-F238E27FC236}">
                    <a16:creationId xmlns:a16="http://schemas.microsoft.com/office/drawing/2014/main" id="{00000000-0008-0000-0100-0000D3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8" name="直線コネクタ 5587">
                <a:extLst>
                  <a:ext uri="{FF2B5EF4-FFF2-40B4-BE49-F238E27FC236}">
                    <a16:creationId xmlns:a16="http://schemas.microsoft.com/office/drawing/2014/main" id="{00000000-0008-0000-0100-0000D4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89" name="直線コネクタ 5588">
                <a:extLst>
                  <a:ext uri="{FF2B5EF4-FFF2-40B4-BE49-F238E27FC236}">
                    <a16:creationId xmlns:a16="http://schemas.microsoft.com/office/drawing/2014/main" id="{00000000-0008-0000-0100-0000D5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3" name="グループ化 5502">
              <a:extLst>
                <a:ext uri="{FF2B5EF4-FFF2-40B4-BE49-F238E27FC236}">
                  <a16:creationId xmlns:a16="http://schemas.microsoft.com/office/drawing/2014/main" id="{00000000-0008-0000-0100-00007F150000}"/>
                </a:ext>
              </a:extLst>
            </xdr:cNvPr>
            <xdr:cNvGrpSpPr/>
          </xdr:nvGrpSpPr>
          <xdr:grpSpPr>
            <a:xfrm>
              <a:off x="1508963" y="61842"/>
              <a:ext cx="724504" cy="1419260"/>
              <a:chOff x="65691" y="61842"/>
              <a:chExt cx="724129" cy="1419260"/>
            </a:xfrm>
          </xdr:grpSpPr>
          <xdr:cxnSp macro="">
            <xdr:nvCxnSpPr>
              <xdr:cNvPr id="5570" name="直線コネクタ 5569">
                <a:extLst>
                  <a:ext uri="{FF2B5EF4-FFF2-40B4-BE49-F238E27FC236}">
                    <a16:creationId xmlns:a16="http://schemas.microsoft.com/office/drawing/2014/main" id="{00000000-0008-0000-0100-0000C2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1" name="直線コネクタ 5570">
                <a:extLst>
                  <a:ext uri="{FF2B5EF4-FFF2-40B4-BE49-F238E27FC236}">
                    <a16:creationId xmlns:a16="http://schemas.microsoft.com/office/drawing/2014/main" id="{00000000-0008-0000-0100-0000C3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2" name="直線コネクタ 5571">
                <a:extLst>
                  <a:ext uri="{FF2B5EF4-FFF2-40B4-BE49-F238E27FC236}">
                    <a16:creationId xmlns:a16="http://schemas.microsoft.com/office/drawing/2014/main" id="{00000000-0008-0000-0100-0000C4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3" name="直線コネクタ 5572">
                <a:extLst>
                  <a:ext uri="{FF2B5EF4-FFF2-40B4-BE49-F238E27FC236}">
                    <a16:creationId xmlns:a16="http://schemas.microsoft.com/office/drawing/2014/main" id="{00000000-0008-0000-0100-0000C5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4" name="直線コネクタ 5573">
                <a:extLst>
                  <a:ext uri="{FF2B5EF4-FFF2-40B4-BE49-F238E27FC236}">
                    <a16:creationId xmlns:a16="http://schemas.microsoft.com/office/drawing/2014/main" id="{00000000-0008-0000-0100-0000C6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5" name="直線コネクタ 5574">
                <a:extLst>
                  <a:ext uri="{FF2B5EF4-FFF2-40B4-BE49-F238E27FC236}">
                    <a16:creationId xmlns:a16="http://schemas.microsoft.com/office/drawing/2014/main" id="{00000000-0008-0000-0100-0000C7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6" name="直線コネクタ 5575">
                <a:extLst>
                  <a:ext uri="{FF2B5EF4-FFF2-40B4-BE49-F238E27FC236}">
                    <a16:creationId xmlns:a16="http://schemas.microsoft.com/office/drawing/2014/main" id="{00000000-0008-0000-0100-0000C8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7" name="直線コネクタ 5576">
                <a:extLst>
                  <a:ext uri="{FF2B5EF4-FFF2-40B4-BE49-F238E27FC236}">
                    <a16:creationId xmlns:a16="http://schemas.microsoft.com/office/drawing/2014/main" id="{00000000-0008-0000-0100-0000C9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8" name="直線コネクタ 5577">
                <a:extLst>
                  <a:ext uri="{FF2B5EF4-FFF2-40B4-BE49-F238E27FC236}">
                    <a16:creationId xmlns:a16="http://schemas.microsoft.com/office/drawing/2014/main" id="{00000000-0008-0000-0100-0000CA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79" name="直線コネクタ 5578">
                <a:extLst>
                  <a:ext uri="{FF2B5EF4-FFF2-40B4-BE49-F238E27FC236}">
                    <a16:creationId xmlns:a16="http://schemas.microsoft.com/office/drawing/2014/main" id="{00000000-0008-0000-0100-0000CB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4" name="グループ化 5503">
              <a:extLst>
                <a:ext uri="{FF2B5EF4-FFF2-40B4-BE49-F238E27FC236}">
                  <a16:creationId xmlns:a16="http://schemas.microsoft.com/office/drawing/2014/main" id="{00000000-0008-0000-0100-000080150000}"/>
                </a:ext>
              </a:extLst>
            </xdr:cNvPr>
            <xdr:cNvGrpSpPr/>
          </xdr:nvGrpSpPr>
          <xdr:grpSpPr>
            <a:xfrm>
              <a:off x="2233477" y="61842"/>
              <a:ext cx="724129" cy="1419260"/>
              <a:chOff x="65691" y="61842"/>
              <a:chExt cx="724129" cy="1419260"/>
            </a:xfrm>
          </xdr:grpSpPr>
          <xdr:cxnSp macro="">
            <xdr:nvCxnSpPr>
              <xdr:cNvPr id="5560" name="直線コネクタ 5559">
                <a:extLst>
                  <a:ext uri="{FF2B5EF4-FFF2-40B4-BE49-F238E27FC236}">
                    <a16:creationId xmlns:a16="http://schemas.microsoft.com/office/drawing/2014/main" id="{00000000-0008-0000-0100-0000B8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1" name="直線コネクタ 5560">
                <a:extLst>
                  <a:ext uri="{FF2B5EF4-FFF2-40B4-BE49-F238E27FC236}">
                    <a16:creationId xmlns:a16="http://schemas.microsoft.com/office/drawing/2014/main" id="{00000000-0008-0000-0100-0000B9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2" name="直線コネクタ 5561">
                <a:extLst>
                  <a:ext uri="{FF2B5EF4-FFF2-40B4-BE49-F238E27FC236}">
                    <a16:creationId xmlns:a16="http://schemas.microsoft.com/office/drawing/2014/main" id="{00000000-0008-0000-0100-0000BA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3" name="直線コネクタ 5562">
                <a:extLst>
                  <a:ext uri="{FF2B5EF4-FFF2-40B4-BE49-F238E27FC236}">
                    <a16:creationId xmlns:a16="http://schemas.microsoft.com/office/drawing/2014/main" id="{00000000-0008-0000-0100-0000BB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4" name="直線コネクタ 5563">
                <a:extLst>
                  <a:ext uri="{FF2B5EF4-FFF2-40B4-BE49-F238E27FC236}">
                    <a16:creationId xmlns:a16="http://schemas.microsoft.com/office/drawing/2014/main" id="{00000000-0008-0000-0100-0000BC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5" name="直線コネクタ 5564">
                <a:extLst>
                  <a:ext uri="{FF2B5EF4-FFF2-40B4-BE49-F238E27FC236}">
                    <a16:creationId xmlns:a16="http://schemas.microsoft.com/office/drawing/2014/main" id="{00000000-0008-0000-0100-0000BD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6" name="直線コネクタ 5565">
                <a:extLst>
                  <a:ext uri="{FF2B5EF4-FFF2-40B4-BE49-F238E27FC236}">
                    <a16:creationId xmlns:a16="http://schemas.microsoft.com/office/drawing/2014/main" id="{00000000-0008-0000-0100-0000BE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7" name="直線コネクタ 5566">
                <a:extLst>
                  <a:ext uri="{FF2B5EF4-FFF2-40B4-BE49-F238E27FC236}">
                    <a16:creationId xmlns:a16="http://schemas.microsoft.com/office/drawing/2014/main" id="{00000000-0008-0000-0100-0000BF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8" name="直線コネクタ 5567">
                <a:extLst>
                  <a:ext uri="{FF2B5EF4-FFF2-40B4-BE49-F238E27FC236}">
                    <a16:creationId xmlns:a16="http://schemas.microsoft.com/office/drawing/2014/main" id="{00000000-0008-0000-0100-0000C0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69" name="直線コネクタ 5568">
                <a:extLst>
                  <a:ext uri="{FF2B5EF4-FFF2-40B4-BE49-F238E27FC236}">
                    <a16:creationId xmlns:a16="http://schemas.microsoft.com/office/drawing/2014/main" id="{00000000-0008-0000-0100-0000C1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5" name="グループ化 5504">
              <a:extLst>
                <a:ext uri="{FF2B5EF4-FFF2-40B4-BE49-F238E27FC236}">
                  <a16:creationId xmlns:a16="http://schemas.microsoft.com/office/drawing/2014/main" id="{00000000-0008-0000-0100-000081150000}"/>
                </a:ext>
              </a:extLst>
            </xdr:cNvPr>
            <xdr:cNvGrpSpPr/>
          </xdr:nvGrpSpPr>
          <xdr:grpSpPr>
            <a:xfrm>
              <a:off x="2954530" y="61842"/>
              <a:ext cx="724504" cy="1419260"/>
              <a:chOff x="65691" y="61842"/>
              <a:chExt cx="724129" cy="1419260"/>
            </a:xfrm>
          </xdr:grpSpPr>
          <xdr:cxnSp macro="">
            <xdr:nvCxnSpPr>
              <xdr:cNvPr id="5550" name="直線コネクタ 5549">
                <a:extLst>
                  <a:ext uri="{FF2B5EF4-FFF2-40B4-BE49-F238E27FC236}">
                    <a16:creationId xmlns:a16="http://schemas.microsoft.com/office/drawing/2014/main" id="{00000000-0008-0000-0100-0000AE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1" name="直線コネクタ 5550">
                <a:extLst>
                  <a:ext uri="{FF2B5EF4-FFF2-40B4-BE49-F238E27FC236}">
                    <a16:creationId xmlns:a16="http://schemas.microsoft.com/office/drawing/2014/main" id="{00000000-0008-0000-0100-0000AF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2" name="直線コネクタ 5551">
                <a:extLst>
                  <a:ext uri="{FF2B5EF4-FFF2-40B4-BE49-F238E27FC236}">
                    <a16:creationId xmlns:a16="http://schemas.microsoft.com/office/drawing/2014/main" id="{00000000-0008-0000-0100-0000B0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3" name="直線コネクタ 5552">
                <a:extLst>
                  <a:ext uri="{FF2B5EF4-FFF2-40B4-BE49-F238E27FC236}">
                    <a16:creationId xmlns:a16="http://schemas.microsoft.com/office/drawing/2014/main" id="{00000000-0008-0000-0100-0000B1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4" name="直線コネクタ 5553">
                <a:extLst>
                  <a:ext uri="{FF2B5EF4-FFF2-40B4-BE49-F238E27FC236}">
                    <a16:creationId xmlns:a16="http://schemas.microsoft.com/office/drawing/2014/main" id="{00000000-0008-0000-0100-0000B2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5" name="直線コネクタ 5554">
                <a:extLst>
                  <a:ext uri="{FF2B5EF4-FFF2-40B4-BE49-F238E27FC236}">
                    <a16:creationId xmlns:a16="http://schemas.microsoft.com/office/drawing/2014/main" id="{00000000-0008-0000-0100-0000B3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6" name="直線コネクタ 5555">
                <a:extLst>
                  <a:ext uri="{FF2B5EF4-FFF2-40B4-BE49-F238E27FC236}">
                    <a16:creationId xmlns:a16="http://schemas.microsoft.com/office/drawing/2014/main" id="{00000000-0008-0000-0100-0000B4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7" name="直線コネクタ 5556">
                <a:extLst>
                  <a:ext uri="{FF2B5EF4-FFF2-40B4-BE49-F238E27FC236}">
                    <a16:creationId xmlns:a16="http://schemas.microsoft.com/office/drawing/2014/main" id="{00000000-0008-0000-0100-0000B5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8" name="直線コネクタ 5557">
                <a:extLst>
                  <a:ext uri="{FF2B5EF4-FFF2-40B4-BE49-F238E27FC236}">
                    <a16:creationId xmlns:a16="http://schemas.microsoft.com/office/drawing/2014/main" id="{00000000-0008-0000-0100-0000B6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59" name="直線コネクタ 5558">
                <a:extLst>
                  <a:ext uri="{FF2B5EF4-FFF2-40B4-BE49-F238E27FC236}">
                    <a16:creationId xmlns:a16="http://schemas.microsoft.com/office/drawing/2014/main" id="{00000000-0008-0000-0100-0000B7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6" name="グループ化 5505">
              <a:extLst>
                <a:ext uri="{FF2B5EF4-FFF2-40B4-BE49-F238E27FC236}">
                  <a16:creationId xmlns:a16="http://schemas.microsoft.com/office/drawing/2014/main" id="{00000000-0008-0000-0100-000082150000}"/>
                </a:ext>
              </a:extLst>
            </xdr:cNvPr>
            <xdr:cNvGrpSpPr/>
          </xdr:nvGrpSpPr>
          <xdr:grpSpPr>
            <a:xfrm>
              <a:off x="3676750" y="61842"/>
              <a:ext cx="725145" cy="1419260"/>
              <a:chOff x="65691" y="61842"/>
              <a:chExt cx="724129" cy="1419260"/>
            </a:xfrm>
          </xdr:grpSpPr>
          <xdr:cxnSp macro="">
            <xdr:nvCxnSpPr>
              <xdr:cNvPr id="5540" name="直線コネクタ 5539">
                <a:extLst>
                  <a:ext uri="{FF2B5EF4-FFF2-40B4-BE49-F238E27FC236}">
                    <a16:creationId xmlns:a16="http://schemas.microsoft.com/office/drawing/2014/main" id="{00000000-0008-0000-0100-0000A4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1" name="直線コネクタ 5540">
                <a:extLst>
                  <a:ext uri="{FF2B5EF4-FFF2-40B4-BE49-F238E27FC236}">
                    <a16:creationId xmlns:a16="http://schemas.microsoft.com/office/drawing/2014/main" id="{00000000-0008-0000-0100-0000A5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2" name="直線コネクタ 5541">
                <a:extLst>
                  <a:ext uri="{FF2B5EF4-FFF2-40B4-BE49-F238E27FC236}">
                    <a16:creationId xmlns:a16="http://schemas.microsoft.com/office/drawing/2014/main" id="{00000000-0008-0000-0100-0000A6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3" name="直線コネクタ 5542">
                <a:extLst>
                  <a:ext uri="{FF2B5EF4-FFF2-40B4-BE49-F238E27FC236}">
                    <a16:creationId xmlns:a16="http://schemas.microsoft.com/office/drawing/2014/main" id="{00000000-0008-0000-0100-0000A7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4" name="直線コネクタ 5543">
                <a:extLst>
                  <a:ext uri="{FF2B5EF4-FFF2-40B4-BE49-F238E27FC236}">
                    <a16:creationId xmlns:a16="http://schemas.microsoft.com/office/drawing/2014/main" id="{00000000-0008-0000-0100-0000A8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5" name="直線コネクタ 5544">
                <a:extLst>
                  <a:ext uri="{FF2B5EF4-FFF2-40B4-BE49-F238E27FC236}">
                    <a16:creationId xmlns:a16="http://schemas.microsoft.com/office/drawing/2014/main" id="{00000000-0008-0000-0100-0000A9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6" name="直線コネクタ 5545">
                <a:extLst>
                  <a:ext uri="{FF2B5EF4-FFF2-40B4-BE49-F238E27FC236}">
                    <a16:creationId xmlns:a16="http://schemas.microsoft.com/office/drawing/2014/main" id="{00000000-0008-0000-0100-0000AA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7" name="直線コネクタ 5546">
                <a:extLst>
                  <a:ext uri="{FF2B5EF4-FFF2-40B4-BE49-F238E27FC236}">
                    <a16:creationId xmlns:a16="http://schemas.microsoft.com/office/drawing/2014/main" id="{00000000-0008-0000-0100-0000AB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8" name="直線コネクタ 5547">
                <a:extLst>
                  <a:ext uri="{FF2B5EF4-FFF2-40B4-BE49-F238E27FC236}">
                    <a16:creationId xmlns:a16="http://schemas.microsoft.com/office/drawing/2014/main" id="{00000000-0008-0000-0100-0000AC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49" name="直線コネクタ 5548">
                <a:extLst>
                  <a:ext uri="{FF2B5EF4-FFF2-40B4-BE49-F238E27FC236}">
                    <a16:creationId xmlns:a16="http://schemas.microsoft.com/office/drawing/2014/main" id="{00000000-0008-0000-0100-0000AD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7" name="グループ化 5506">
              <a:extLst>
                <a:ext uri="{FF2B5EF4-FFF2-40B4-BE49-F238E27FC236}">
                  <a16:creationId xmlns:a16="http://schemas.microsoft.com/office/drawing/2014/main" id="{00000000-0008-0000-0100-000083150000}"/>
                </a:ext>
              </a:extLst>
            </xdr:cNvPr>
            <xdr:cNvGrpSpPr/>
          </xdr:nvGrpSpPr>
          <xdr:grpSpPr>
            <a:xfrm>
              <a:off x="4399346" y="61842"/>
              <a:ext cx="724504" cy="1419260"/>
              <a:chOff x="65691" y="61842"/>
              <a:chExt cx="724129" cy="1419260"/>
            </a:xfrm>
          </xdr:grpSpPr>
          <xdr:cxnSp macro="">
            <xdr:nvCxnSpPr>
              <xdr:cNvPr id="5530" name="直線コネクタ 5529">
                <a:extLst>
                  <a:ext uri="{FF2B5EF4-FFF2-40B4-BE49-F238E27FC236}">
                    <a16:creationId xmlns:a16="http://schemas.microsoft.com/office/drawing/2014/main" id="{00000000-0008-0000-0100-00009A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1" name="直線コネクタ 5530">
                <a:extLst>
                  <a:ext uri="{FF2B5EF4-FFF2-40B4-BE49-F238E27FC236}">
                    <a16:creationId xmlns:a16="http://schemas.microsoft.com/office/drawing/2014/main" id="{00000000-0008-0000-0100-00009B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2" name="直線コネクタ 5531">
                <a:extLst>
                  <a:ext uri="{FF2B5EF4-FFF2-40B4-BE49-F238E27FC236}">
                    <a16:creationId xmlns:a16="http://schemas.microsoft.com/office/drawing/2014/main" id="{00000000-0008-0000-0100-00009C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3" name="直線コネクタ 5532">
                <a:extLst>
                  <a:ext uri="{FF2B5EF4-FFF2-40B4-BE49-F238E27FC236}">
                    <a16:creationId xmlns:a16="http://schemas.microsoft.com/office/drawing/2014/main" id="{00000000-0008-0000-0100-00009D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4" name="直線コネクタ 5533">
                <a:extLst>
                  <a:ext uri="{FF2B5EF4-FFF2-40B4-BE49-F238E27FC236}">
                    <a16:creationId xmlns:a16="http://schemas.microsoft.com/office/drawing/2014/main" id="{00000000-0008-0000-0100-00009E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5" name="直線コネクタ 5534">
                <a:extLst>
                  <a:ext uri="{FF2B5EF4-FFF2-40B4-BE49-F238E27FC236}">
                    <a16:creationId xmlns:a16="http://schemas.microsoft.com/office/drawing/2014/main" id="{00000000-0008-0000-0100-00009F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6" name="直線コネクタ 5535">
                <a:extLst>
                  <a:ext uri="{FF2B5EF4-FFF2-40B4-BE49-F238E27FC236}">
                    <a16:creationId xmlns:a16="http://schemas.microsoft.com/office/drawing/2014/main" id="{00000000-0008-0000-0100-0000A0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7" name="直線コネクタ 5536">
                <a:extLst>
                  <a:ext uri="{FF2B5EF4-FFF2-40B4-BE49-F238E27FC236}">
                    <a16:creationId xmlns:a16="http://schemas.microsoft.com/office/drawing/2014/main" id="{00000000-0008-0000-0100-0000A1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8" name="直線コネクタ 5537">
                <a:extLst>
                  <a:ext uri="{FF2B5EF4-FFF2-40B4-BE49-F238E27FC236}">
                    <a16:creationId xmlns:a16="http://schemas.microsoft.com/office/drawing/2014/main" id="{00000000-0008-0000-0100-0000A2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39" name="直線コネクタ 5538">
                <a:extLst>
                  <a:ext uri="{FF2B5EF4-FFF2-40B4-BE49-F238E27FC236}">
                    <a16:creationId xmlns:a16="http://schemas.microsoft.com/office/drawing/2014/main" id="{00000000-0008-0000-0100-0000A3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8" name="グループ化 5507">
              <a:extLst>
                <a:ext uri="{FF2B5EF4-FFF2-40B4-BE49-F238E27FC236}">
                  <a16:creationId xmlns:a16="http://schemas.microsoft.com/office/drawing/2014/main" id="{00000000-0008-0000-0100-000084150000}"/>
                </a:ext>
              </a:extLst>
            </xdr:cNvPr>
            <xdr:cNvGrpSpPr/>
          </xdr:nvGrpSpPr>
          <xdr:grpSpPr>
            <a:xfrm>
              <a:off x="5125140" y="61842"/>
              <a:ext cx="721240" cy="1419260"/>
              <a:chOff x="65691" y="61842"/>
              <a:chExt cx="724129" cy="1419260"/>
            </a:xfrm>
          </xdr:grpSpPr>
          <xdr:cxnSp macro="">
            <xdr:nvCxnSpPr>
              <xdr:cNvPr id="5520" name="直線コネクタ 5519">
                <a:extLst>
                  <a:ext uri="{FF2B5EF4-FFF2-40B4-BE49-F238E27FC236}">
                    <a16:creationId xmlns:a16="http://schemas.microsoft.com/office/drawing/2014/main" id="{00000000-0008-0000-0100-000090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1" name="直線コネクタ 5520">
                <a:extLst>
                  <a:ext uri="{FF2B5EF4-FFF2-40B4-BE49-F238E27FC236}">
                    <a16:creationId xmlns:a16="http://schemas.microsoft.com/office/drawing/2014/main" id="{00000000-0008-0000-0100-000091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2" name="直線コネクタ 5521">
                <a:extLst>
                  <a:ext uri="{FF2B5EF4-FFF2-40B4-BE49-F238E27FC236}">
                    <a16:creationId xmlns:a16="http://schemas.microsoft.com/office/drawing/2014/main" id="{00000000-0008-0000-0100-000092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3" name="直線コネクタ 5522">
                <a:extLst>
                  <a:ext uri="{FF2B5EF4-FFF2-40B4-BE49-F238E27FC236}">
                    <a16:creationId xmlns:a16="http://schemas.microsoft.com/office/drawing/2014/main" id="{00000000-0008-0000-0100-000093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4" name="直線コネクタ 5523">
                <a:extLst>
                  <a:ext uri="{FF2B5EF4-FFF2-40B4-BE49-F238E27FC236}">
                    <a16:creationId xmlns:a16="http://schemas.microsoft.com/office/drawing/2014/main" id="{00000000-0008-0000-0100-000094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5" name="直線コネクタ 5524">
                <a:extLst>
                  <a:ext uri="{FF2B5EF4-FFF2-40B4-BE49-F238E27FC236}">
                    <a16:creationId xmlns:a16="http://schemas.microsoft.com/office/drawing/2014/main" id="{00000000-0008-0000-0100-000095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6" name="直線コネクタ 5525">
                <a:extLst>
                  <a:ext uri="{FF2B5EF4-FFF2-40B4-BE49-F238E27FC236}">
                    <a16:creationId xmlns:a16="http://schemas.microsoft.com/office/drawing/2014/main" id="{00000000-0008-0000-0100-000096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7" name="直線コネクタ 5526">
                <a:extLst>
                  <a:ext uri="{FF2B5EF4-FFF2-40B4-BE49-F238E27FC236}">
                    <a16:creationId xmlns:a16="http://schemas.microsoft.com/office/drawing/2014/main" id="{00000000-0008-0000-0100-000097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8" name="直線コネクタ 5527">
                <a:extLst>
                  <a:ext uri="{FF2B5EF4-FFF2-40B4-BE49-F238E27FC236}">
                    <a16:creationId xmlns:a16="http://schemas.microsoft.com/office/drawing/2014/main" id="{00000000-0008-0000-0100-000098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29" name="直線コネクタ 5528">
                <a:extLst>
                  <a:ext uri="{FF2B5EF4-FFF2-40B4-BE49-F238E27FC236}">
                    <a16:creationId xmlns:a16="http://schemas.microsoft.com/office/drawing/2014/main" id="{00000000-0008-0000-0100-000099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509" name="グループ化 5508">
              <a:extLst>
                <a:ext uri="{FF2B5EF4-FFF2-40B4-BE49-F238E27FC236}">
                  <a16:creationId xmlns:a16="http://schemas.microsoft.com/office/drawing/2014/main" id="{00000000-0008-0000-0100-000085150000}"/>
                </a:ext>
              </a:extLst>
            </xdr:cNvPr>
            <xdr:cNvGrpSpPr/>
          </xdr:nvGrpSpPr>
          <xdr:grpSpPr>
            <a:xfrm>
              <a:off x="5848198" y="61842"/>
              <a:ext cx="721239" cy="1419260"/>
              <a:chOff x="65691" y="61842"/>
              <a:chExt cx="724129" cy="1419260"/>
            </a:xfrm>
          </xdr:grpSpPr>
          <xdr:cxnSp macro="">
            <xdr:nvCxnSpPr>
              <xdr:cNvPr id="5510" name="直線コネクタ 5509">
                <a:extLst>
                  <a:ext uri="{FF2B5EF4-FFF2-40B4-BE49-F238E27FC236}">
                    <a16:creationId xmlns:a16="http://schemas.microsoft.com/office/drawing/2014/main" id="{00000000-0008-0000-0100-000086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1" name="直線コネクタ 5510">
                <a:extLst>
                  <a:ext uri="{FF2B5EF4-FFF2-40B4-BE49-F238E27FC236}">
                    <a16:creationId xmlns:a16="http://schemas.microsoft.com/office/drawing/2014/main" id="{00000000-0008-0000-0100-000087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2" name="直線コネクタ 5511">
                <a:extLst>
                  <a:ext uri="{FF2B5EF4-FFF2-40B4-BE49-F238E27FC236}">
                    <a16:creationId xmlns:a16="http://schemas.microsoft.com/office/drawing/2014/main" id="{00000000-0008-0000-0100-000088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3" name="直線コネクタ 5512">
                <a:extLst>
                  <a:ext uri="{FF2B5EF4-FFF2-40B4-BE49-F238E27FC236}">
                    <a16:creationId xmlns:a16="http://schemas.microsoft.com/office/drawing/2014/main" id="{00000000-0008-0000-0100-000089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4" name="直線コネクタ 5513">
                <a:extLst>
                  <a:ext uri="{FF2B5EF4-FFF2-40B4-BE49-F238E27FC236}">
                    <a16:creationId xmlns:a16="http://schemas.microsoft.com/office/drawing/2014/main" id="{00000000-0008-0000-0100-00008A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5" name="直線コネクタ 5514">
                <a:extLst>
                  <a:ext uri="{FF2B5EF4-FFF2-40B4-BE49-F238E27FC236}">
                    <a16:creationId xmlns:a16="http://schemas.microsoft.com/office/drawing/2014/main" id="{00000000-0008-0000-0100-00008B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6" name="直線コネクタ 5515">
                <a:extLst>
                  <a:ext uri="{FF2B5EF4-FFF2-40B4-BE49-F238E27FC236}">
                    <a16:creationId xmlns:a16="http://schemas.microsoft.com/office/drawing/2014/main" id="{00000000-0008-0000-0100-00008C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7" name="直線コネクタ 5516">
                <a:extLst>
                  <a:ext uri="{FF2B5EF4-FFF2-40B4-BE49-F238E27FC236}">
                    <a16:creationId xmlns:a16="http://schemas.microsoft.com/office/drawing/2014/main" id="{00000000-0008-0000-0100-00008D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8" name="直線コネクタ 5517">
                <a:extLst>
                  <a:ext uri="{FF2B5EF4-FFF2-40B4-BE49-F238E27FC236}">
                    <a16:creationId xmlns:a16="http://schemas.microsoft.com/office/drawing/2014/main" id="{00000000-0008-0000-0100-00008E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19" name="直線コネクタ 5518">
                <a:extLst>
                  <a:ext uri="{FF2B5EF4-FFF2-40B4-BE49-F238E27FC236}">
                    <a16:creationId xmlns:a16="http://schemas.microsoft.com/office/drawing/2014/main" id="{00000000-0008-0000-0100-00008F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5401" name="グループ化 5400">
            <a:extLst>
              <a:ext uri="{FF2B5EF4-FFF2-40B4-BE49-F238E27FC236}">
                <a16:creationId xmlns:a16="http://schemas.microsoft.com/office/drawing/2014/main" id="{00000000-0008-0000-0100-000019150000}"/>
              </a:ext>
            </a:extLst>
          </xdr:cNvPr>
          <xdr:cNvGrpSpPr/>
        </xdr:nvGrpSpPr>
        <xdr:grpSpPr>
          <a:xfrm>
            <a:off x="73243" y="14866530"/>
            <a:ext cx="6836860" cy="1247199"/>
            <a:chOff x="65691" y="61842"/>
            <a:chExt cx="6503746" cy="1419260"/>
          </a:xfrm>
        </xdr:grpSpPr>
        <xdr:grpSp>
          <xdr:nvGrpSpPr>
            <xdr:cNvPr id="5402" name="グループ化 5401">
              <a:extLst>
                <a:ext uri="{FF2B5EF4-FFF2-40B4-BE49-F238E27FC236}">
                  <a16:creationId xmlns:a16="http://schemas.microsoft.com/office/drawing/2014/main" id="{00000000-0008-0000-0100-00001A150000}"/>
                </a:ext>
              </a:extLst>
            </xdr:cNvPr>
            <xdr:cNvGrpSpPr/>
          </xdr:nvGrpSpPr>
          <xdr:grpSpPr>
            <a:xfrm>
              <a:off x="65691" y="61842"/>
              <a:ext cx="724129" cy="1419260"/>
              <a:chOff x="65691" y="61842"/>
              <a:chExt cx="724129" cy="1419260"/>
            </a:xfrm>
          </xdr:grpSpPr>
          <xdr:cxnSp macro="">
            <xdr:nvCxnSpPr>
              <xdr:cNvPr id="5491" name="直線コネクタ 5490">
                <a:extLst>
                  <a:ext uri="{FF2B5EF4-FFF2-40B4-BE49-F238E27FC236}">
                    <a16:creationId xmlns:a16="http://schemas.microsoft.com/office/drawing/2014/main" id="{00000000-0008-0000-0100-000073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2" name="直線コネクタ 5491">
                <a:extLst>
                  <a:ext uri="{FF2B5EF4-FFF2-40B4-BE49-F238E27FC236}">
                    <a16:creationId xmlns:a16="http://schemas.microsoft.com/office/drawing/2014/main" id="{00000000-0008-0000-0100-000074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3" name="直線コネクタ 5492">
                <a:extLst>
                  <a:ext uri="{FF2B5EF4-FFF2-40B4-BE49-F238E27FC236}">
                    <a16:creationId xmlns:a16="http://schemas.microsoft.com/office/drawing/2014/main" id="{00000000-0008-0000-0100-000075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4" name="直線コネクタ 5493">
                <a:extLst>
                  <a:ext uri="{FF2B5EF4-FFF2-40B4-BE49-F238E27FC236}">
                    <a16:creationId xmlns:a16="http://schemas.microsoft.com/office/drawing/2014/main" id="{00000000-0008-0000-0100-000076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5" name="直線コネクタ 5494">
                <a:extLst>
                  <a:ext uri="{FF2B5EF4-FFF2-40B4-BE49-F238E27FC236}">
                    <a16:creationId xmlns:a16="http://schemas.microsoft.com/office/drawing/2014/main" id="{00000000-0008-0000-0100-000077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6" name="直線コネクタ 5495">
                <a:extLst>
                  <a:ext uri="{FF2B5EF4-FFF2-40B4-BE49-F238E27FC236}">
                    <a16:creationId xmlns:a16="http://schemas.microsoft.com/office/drawing/2014/main" id="{00000000-0008-0000-0100-000078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7" name="直線コネクタ 5496">
                <a:extLst>
                  <a:ext uri="{FF2B5EF4-FFF2-40B4-BE49-F238E27FC236}">
                    <a16:creationId xmlns:a16="http://schemas.microsoft.com/office/drawing/2014/main" id="{00000000-0008-0000-0100-000079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8" name="直線コネクタ 5497">
                <a:extLst>
                  <a:ext uri="{FF2B5EF4-FFF2-40B4-BE49-F238E27FC236}">
                    <a16:creationId xmlns:a16="http://schemas.microsoft.com/office/drawing/2014/main" id="{00000000-0008-0000-0100-00007A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9" name="直線コネクタ 5498">
                <a:extLst>
                  <a:ext uri="{FF2B5EF4-FFF2-40B4-BE49-F238E27FC236}">
                    <a16:creationId xmlns:a16="http://schemas.microsoft.com/office/drawing/2014/main" id="{00000000-0008-0000-0100-00007B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500" name="直線コネクタ 5499">
                <a:extLst>
                  <a:ext uri="{FF2B5EF4-FFF2-40B4-BE49-F238E27FC236}">
                    <a16:creationId xmlns:a16="http://schemas.microsoft.com/office/drawing/2014/main" id="{00000000-0008-0000-0100-00007C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3" name="グループ化 5402">
              <a:extLst>
                <a:ext uri="{FF2B5EF4-FFF2-40B4-BE49-F238E27FC236}">
                  <a16:creationId xmlns:a16="http://schemas.microsoft.com/office/drawing/2014/main" id="{00000000-0008-0000-0100-00001B150000}"/>
                </a:ext>
              </a:extLst>
            </xdr:cNvPr>
            <xdr:cNvGrpSpPr/>
          </xdr:nvGrpSpPr>
          <xdr:grpSpPr>
            <a:xfrm>
              <a:off x="786741" y="61842"/>
              <a:ext cx="724506" cy="1419260"/>
              <a:chOff x="65691" y="61842"/>
              <a:chExt cx="724129" cy="1419260"/>
            </a:xfrm>
          </xdr:grpSpPr>
          <xdr:cxnSp macro="">
            <xdr:nvCxnSpPr>
              <xdr:cNvPr id="5481" name="直線コネクタ 5480">
                <a:extLst>
                  <a:ext uri="{FF2B5EF4-FFF2-40B4-BE49-F238E27FC236}">
                    <a16:creationId xmlns:a16="http://schemas.microsoft.com/office/drawing/2014/main" id="{00000000-0008-0000-0100-000069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2" name="直線コネクタ 5481">
                <a:extLst>
                  <a:ext uri="{FF2B5EF4-FFF2-40B4-BE49-F238E27FC236}">
                    <a16:creationId xmlns:a16="http://schemas.microsoft.com/office/drawing/2014/main" id="{00000000-0008-0000-0100-00006A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3" name="直線コネクタ 5482">
                <a:extLst>
                  <a:ext uri="{FF2B5EF4-FFF2-40B4-BE49-F238E27FC236}">
                    <a16:creationId xmlns:a16="http://schemas.microsoft.com/office/drawing/2014/main" id="{00000000-0008-0000-0100-00006B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4" name="直線コネクタ 5483">
                <a:extLst>
                  <a:ext uri="{FF2B5EF4-FFF2-40B4-BE49-F238E27FC236}">
                    <a16:creationId xmlns:a16="http://schemas.microsoft.com/office/drawing/2014/main" id="{00000000-0008-0000-0100-00006C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5" name="直線コネクタ 5484">
                <a:extLst>
                  <a:ext uri="{FF2B5EF4-FFF2-40B4-BE49-F238E27FC236}">
                    <a16:creationId xmlns:a16="http://schemas.microsoft.com/office/drawing/2014/main" id="{00000000-0008-0000-0100-00006D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6" name="直線コネクタ 5485">
                <a:extLst>
                  <a:ext uri="{FF2B5EF4-FFF2-40B4-BE49-F238E27FC236}">
                    <a16:creationId xmlns:a16="http://schemas.microsoft.com/office/drawing/2014/main" id="{00000000-0008-0000-0100-00006E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7" name="直線コネクタ 5486">
                <a:extLst>
                  <a:ext uri="{FF2B5EF4-FFF2-40B4-BE49-F238E27FC236}">
                    <a16:creationId xmlns:a16="http://schemas.microsoft.com/office/drawing/2014/main" id="{00000000-0008-0000-0100-00006F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8" name="直線コネクタ 5487">
                <a:extLst>
                  <a:ext uri="{FF2B5EF4-FFF2-40B4-BE49-F238E27FC236}">
                    <a16:creationId xmlns:a16="http://schemas.microsoft.com/office/drawing/2014/main" id="{00000000-0008-0000-0100-000070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9" name="直線コネクタ 5488">
                <a:extLst>
                  <a:ext uri="{FF2B5EF4-FFF2-40B4-BE49-F238E27FC236}">
                    <a16:creationId xmlns:a16="http://schemas.microsoft.com/office/drawing/2014/main" id="{00000000-0008-0000-0100-000071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90" name="直線コネクタ 5489">
                <a:extLst>
                  <a:ext uri="{FF2B5EF4-FFF2-40B4-BE49-F238E27FC236}">
                    <a16:creationId xmlns:a16="http://schemas.microsoft.com/office/drawing/2014/main" id="{00000000-0008-0000-0100-000072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4" name="グループ化 5403">
              <a:extLst>
                <a:ext uri="{FF2B5EF4-FFF2-40B4-BE49-F238E27FC236}">
                  <a16:creationId xmlns:a16="http://schemas.microsoft.com/office/drawing/2014/main" id="{00000000-0008-0000-0100-00001C150000}"/>
                </a:ext>
              </a:extLst>
            </xdr:cNvPr>
            <xdr:cNvGrpSpPr/>
          </xdr:nvGrpSpPr>
          <xdr:grpSpPr>
            <a:xfrm>
              <a:off x="1508963" y="61842"/>
              <a:ext cx="724504" cy="1419260"/>
              <a:chOff x="65691" y="61842"/>
              <a:chExt cx="724129" cy="1419260"/>
            </a:xfrm>
          </xdr:grpSpPr>
          <xdr:cxnSp macro="">
            <xdr:nvCxnSpPr>
              <xdr:cNvPr id="5471" name="直線コネクタ 5470">
                <a:extLst>
                  <a:ext uri="{FF2B5EF4-FFF2-40B4-BE49-F238E27FC236}">
                    <a16:creationId xmlns:a16="http://schemas.microsoft.com/office/drawing/2014/main" id="{00000000-0008-0000-0100-00005F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2" name="直線コネクタ 5471">
                <a:extLst>
                  <a:ext uri="{FF2B5EF4-FFF2-40B4-BE49-F238E27FC236}">
                    <a16:creationId xmlns:a16="http://schemas.microsoft.com/office/drawing/2014/main" id="{00000000-0008-0000-0100-000060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3" name="直線コネクタ 5472">
                <a:extLst>
                  <a:ext uri="{FF2B5EF4-FFF2-40B4-BE49-F238E27FC236}">
                    <a16:creationId xmlns:a16="http://schemas.microsoft.com/office/drawing/2014/main" id="{00000000-0008-0000-0100-000061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4" name="直線コネクタ 5473">
                <a:extLst>
                  <a:ext uri="{FF2B5EF4-FFF2-40B4-BE49-F238E27FC236}">
                    <a16:creationId xmlns:a16="http://schemas.microsoft.com/office/drawing/2014/main" id="{00000000-0008-0000-0100-000062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5" name="直線コネクタ 5474">
                <a:extLst>
                  <a:ext uri="{FF2B5EF4-FFF2-40B4-BE49-F238E27FC236}">
                    <a16:creationId xmlns:a16="http://schemas.microsoft.com/office/drawing/2014/main" id="{00000000-0008-0000-0100-000063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6" name="直線コネクタ 5475">
                <a:extLst>
                  <a:ext uri="{FF2B5EF4-FFF2-40B4-BE49-F238E27FC236}">
                    <a16:creationId xmlns:a16="http://schemas.microsoft.com/office/drawing/2014/main" id="{00000000-0008-0000-0100-000064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7" name="直線コネクタ 5476">
                <a:extLst>
                  <a:ext uri="{FF2B5EF4-FFF2-40B4-BE49-F238E27FC236}">
                    <a16:creationId xmlns:a16="http://schemas.microsoft.com/office/drawing/2014/main" id="{00000000-0008-0000-0100-000065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8" name="直線コネクタ 5477">
                <a:extLst>
                  <a:ext uri="{FF2B5EF4-FFF2-40B4-BE49-F238E27FC236}">
                    <a16:creationId xmlns:a16="http://schemas.microsoft.com/office/drawing/2014/main" id="{00000000-0008-0000-0100-000066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9" name="直線コネクタ 5478">
                <a:extLst>
                  <a:ext uri="{FF2B5EF4-FFF2-40B4-BE49-F238E27FC236}">
                    <a16:creationId xmlns:a16="http://schemas.microsoft.com/office/drawing/2014/main" id="{00000000-0008-0000-0100-000067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80" name="直線コネクタ 5479">
                <a:extLst>
                  <a:ext uri="{FF2B5EF4-FFF2-40B4-BE49-F238E27FC236}">
                    <a16:creationId xmlns:a16="http://schemas.microsoft.com/office/drawing/2014/main" id="{00000000-0008-0000-0100-000068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5" name="グループ化 5404">
              <a:extLst>
                <a:ext uri="{FF2B5EF4-FFF2-40B4-BE49-F238E27FC236}">
                  <a16:creationId xmlns:a16="http://schemas.microsoft.com/office/drawing/2014/main" id="{00000000-0008-0000-0100-00001D150000}"/>
                </a:ext>
              </a:extLst>
            </xdr:cNvPr>
            <xdr:cNvGrpSpPr/>
          </xdr:nvGrpSpPr>
          <xdr:grpSpPr>
            <a:xfrm>
              <a:off x="2233477" y="61842"/>
              <a:ext cx="724129" cy="1419260"/>
              <a:chOff x="65691" y="61842"/>
              <a:chExt cx="724129" cy="1419260"/>
            </a:xfrm>
          </xdr:grpSpPr>
          <xdr:cxnSp macro="">
            <xdr:nvCxnSpPr>
              <xdr:cNvPr id="5461" name="直線コネクタ 5460">
                <a:extLst>
                  <a:ext uri="{FF2B5EF4-FFF2-40B4-BE49-F238E27FC236}">
                    <a16:creationId xmlns:a16="http://schemas.microsoft.com/office/drawing/2014/main" id="{00000000-0008-0000-0100-000055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2" name="直線コネクタ 5461">
                <a:extLst>
                  <a:ext uri="{FF2B5EF4-FFF2-40B4-BE49-F238E27FC236}">
                    <a16:creationId xmlns:a16="http://schemas.microsoft.com/office/drawing/2014/main" id="{00000000-0008-0000-0100-000056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3" name="直線コネクタ 5462">
                <a:extLst>
                  <a:ext uri="{FF2B5EF4-FFF2-40B4-BE49-F238E27FC236}">
                    <a16:creationId xmlns:a16="http://schemas.microsoft.com/office/drawing/2014/main" id="{00000000-0008-0000-0100-000057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4" name="直線コネクタ 5463">
                <a:extLst>
                  <a:ext uri="{FF2B5EF4-FFF2-40B4-BE49-F238E27FC236}">
                    <a16:creationId xmlns:a16="http://schemas.microsoft.com/office/drawing/2014/main" id="{00000000-0008-0000-0100-000058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5" name="直線コネクタ 5464">
                <a:extLst>
                  <a:ext uri="{FF2B5EF4-FFF2-40B4-BE49-F238E27FC236}">
                    <a16:creationId xmlns:a16="http://schemas.microsoft.com/office/drawing/2014/main" id="{00000000-0008-0000-0100-000059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6" name="直線コネクタ 5465">
                <a:extLst>
                  <a:ext uri="{FF2B5EF4-FFF2-40B4-BE49-F238E27FC236}">
                    <a16:creationId xmlns:a16="http://schemas.microsoft.com/office/drawing/2014/main" id="{00000000-0008-0000-0100-00005A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7" name="直線コネクタ 5466">
                <a:extLst>
                  <a:ext uri="{FF2B5EF4-FFF2-40B4-BE49-F238E27FC236}">
                    <a16:creationId xmlns:a16="http://schemas.microsoft.com/office/drawing/2014/main" id="{00000000-0008-0000-0100-00005B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8" name="直線コネクタ 5467">
                <a:extLst>
                  <a:ext uri="{FF2B5EF4-FFF2-40B4-BE49-F238E27FC236}">
                    <a16:creationId xmlns:a16="http://schemas.microsoft.com/office/drawing/2014/main" id="{00000000-0008-0000-0100-00005C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9" name="直線コネクタ 5468">
                <a:extLst>
                  <a:ext uri="{FF2B5EF4-FFF2-40B4-BE49-F238E27FC236}">
                    <a16:creationId xmlns:a16="http://schemas.microsoft.com/office/drawing/2014/main" id="{00000000-0008-0000-0100-00005D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70" name="直線コネクタ 5469">
                <a:extLst>
                  <a:ext uri="{FF2B5EF4-FFF2-40B4-BE49-F238E27FC236}">
                    <a16:creationId xmlns:a16="http://schemas.microsoft.com/office/drawing/2014/main" id="{00000000-0008-0000-0100-00005E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6" name="グループ化 5405">
              <a:extLst>
                <a:ext uri="{FF2B5EF4-FFF2-40B4-BE49-F238E27FC236}">
                  <a16:creationId xmlns:a16="http://schemas.microsoft.com/office/drawing/2014/main" id="{00000000-0008-0000-0100-00001E150000}"/>
                </a:ext>
              </a:extLst>
            </xdr:cNvPr>
            <xdr:cNvGrpSpPr/>
          </xdr:nvGrpSpPr>
          <xdr:grpSpPr>
            <a:xfrm>
              <a:off x="2954530" y="61842"/>
              <a:ext cx="724504" cy="1419260"/>
              <a:chOff x="65691" y="61842"/>
              <a:chExt cx="724129" cy="1419260"/>
            </a:xfrm>
          </xdr:grpSpPr>
          <xdr:cxnSp macro="">
            <xdr:nvCxnSpPr>
              <xdr:cNvPr id="5451" name="直線コネクタ 5450">
                <a:extLst>
                  <a:ext uri="{FF2B5EF4-FFF2-40B4-BE49-F238E27FC236}">
                    <a16:creationId xmlns:a16="http://schemas.microsoft.com/office/drawing/2014/main" id="{00000000-0008-0000-0100-00004B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2" name="直線コネクタ 5451">
                <a:extLst>
                  <a:ext uri="{FF2B5EF4-FFF2-40B4-BE49-F238E27FC236}">
                    <a16:creationId xmlns:a16="http://schemas.microsoft.com/office/drawing/2014/main" id="{00000000-0008-0000-0100-00004C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3" name="直線コネクタ 5452">
                <a:extLst>
                  <a:ext uri="{FF2B5EF4-FFF2-40B4-BE49-F238E27FC236}">
                    <a16:creationId xmlns:a16="http://schemas.microsoft.com/office/drawing/2014/main" id="{00000000-0008-0000-0100-00004D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4" name="直線コネクタ 5453">
                <a:extLst>
                  <a:ext uri="{FF2B5EF4-FFF2-40B4-BE49-F238E27FC236}">
                    <a16:creationId xmlns:a16="http://schemas.microsoft.com/office/drawing/2014/main" id="{00000000-0008-0000-0100-00004E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5" name="直線コネクタ 5454">
                <a:extLst>
                  <a:ext uri="{FF2B5EF4-FFF2-40B4-BE49-F238E27FC236}">
                    <a16:creationId xmlns:a16="http://schemas.microsoft.com/office/drawing/2014/main" id="{00000000-0008-0000-0100-00004F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6" name="直線コネクタ 5455">
                <a:extLst>
                  <a:ext uri="{FF2B5EF4-FFF2-40B4-BE49-F238E27FC236}">
                    <a16:creationId xmlns:a16="http://schemas.microsoft.com/office/drawing/2014/main" id="{00000000-0008-0000-0100-000050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7" name="直線コネクタ 5456">
                <a:extLst>
                  <a:ext uri="{FF2B5EF4-FFF2-40B4-BE49-F238E27FC236}">
                    <a16:creationId xmlns:a16="http://schemas.microsoft.com/office/drawing/2014/main" id="{00000000-0008-0000-0100-000051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8" name="直線コネクタ 5457">
                <a:extLst>
                  <a:ext uri="{FF2B5EF4-FFF2-40B4-BE49-F238E27FC236}">
                    <a16:creationId xmlns:a16="http://schemas.microsoft.com/office/drawing/2014/main" id="{00000000-0008-0000-0100-000052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9" name="直線コネクタ 5458">
                <a:extLst>
                  <a:ext uri="{FF2B5EF4-FFF2-40B4-BE49-F238E27FC236}">
                    <a16:creationId xmlns:a16="http://schemas.microsoft.com/office/drawing/2014/main" id="{00000000-0008-0000-0100-000053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60" name="直線コネクタ 5459">
                <a:extLst>
                  <a:ext uri="{FF2B5EF4-FFF2-40B4-BE49-F238E27FC236}">
                    <a16:creationId xmlns:a16="http://schemas.microsoft.com/office/drawing/2014/main" id="{00000000-0008-0000-0100-000054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7" name="グループ化 5406">
              <a:extLst>
                <a:ext uri="{FF2B5EF4-FFF2-40B4-BE49-F238E27FC236}">
                  <a16:creationId xmlns:a16="http://schemas.microsoft.com/office/drawing/2014/main" id="{00000000-0008-0000-0100-00001F150000}"/>
                </a:ext>
              </a:extLst>
            </xdr:cNvPr>
            <xdr:cNvGrpSpPr/>
          </xdr:nvGrpSpPr>
          <xdr:grpSpPr>
            <a:xfrm>
              <a:off x="3676750" y="61842"/>
              <a:ext cx="725145" cy="1419260"/>
              <a:chOff x="65691" y="61842"/>
              <a:chExt cx="724129" cy="1419260"/>
            </a:xfrm>
          </xdr:grpSpPr>
          <xdr:cxnSp macro="">
            <xdr:nvCxnSpPr>
              <xdr:cNvPr id="5441" name="直線コネクタ 5440">
                <a:extLst>
                  <a:ext uri="{FF2B5EF4-FFF2-40B4-BE49-F238E27FC236}">
                    <a16:creationId xmlns:a16="http://schemas.microsoft.com/office/drawing/2014/main" id="{00000000-0008-0000-0100-000041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2" name="直線コネクタ 5441">
                <a:extLst>
                  <a:ext uri="{FF2B5EF4-FFF2-40B4-BE49-F238E27FC236}">
                    <a16:creationId xmlns:a16="http://schemas.microsoft.com/office/drawing/2014/main" id="{00000000-0008-0000-0100-000042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3" name="直線コネクタ 5442">
                <a:extLst>
                  <a:ext uri="{FF2B5EF4-FFF2-40B4-BE49-F238E27FC236}">
                    <a16:creationId xmlns:a16="http://schemas.microsoft.com/office/drawing/2014/main" id="{00000000-0008-0000-0100-000043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4" name="直線コネクタ 5443">
                <a:extLst>
                  <a:ext uri="{FF2B5EF4-FFF2-40B4-BE49-F238E27FC236}">
                    <a16:creationId xmlns:a16="http://schemas.microsoft.com/office/drawing/2014/main" id="{00000000-0008-0000-0100-000044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5" name="直線コネクタ 5444">
                <a:extLst>
                  <a:ext uri="{FF2B5EF4-FFF2-40B4-BE49-F238E27FC236}">
                    <a16:creationId xmlns:a16="http://schemas.microsoft.com/office/drawing/2014/main" id="{00000000-0008-0000-0100-000045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6" name="直線コネクタ 5445">
                <a:extLst>
                  <a:ext uri="{FF2B5EF4-FFF2-40B4-BE49-F238E27FC236}">
                    <a16:creationId xmlns:a16="http://schemas.microsoft.com/office/drawing/2014/main" id="{00000000-0008-0000-0100-000046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7" name="直線コネクタ 5446">
                <a:extLst>
                  <a:ext uri="{FF2B5EF4-FFF2-40B4-BE49-F238E27FC236}">
                    <a16:creationId xmlns:a16="http://schemas.microsoft.com/office/drawing/2014/main" id="{00000000-0008-0000-0100-000047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8" name="直線コネクタ 5447">
                <a:extLst>
                  <a:ext uri="{FF2B5EF4-FFF2-40B4-BE49-F238E27FC236}">
                    <a16:creationId xmlns:a16="http://schemas.microsoft.com/office/drawing/2014/main" id="{00000000-0008-0000-0100-000048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9" name="直線コネクタ 5448">
                <a:extLst>
                  <a:ext uri="{FF2B5EF4-FFF2-40B4-BE49-F238E27FC236}">
                    <a16:creationId xmlns:a16="http://schemas.microsoft.com/office/drawing/2014/main" id="{00000000-0008-0000-0100-000049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50" name="直線コネクタ 5449">
                <a:extLst>
                  <a:ext uri="{FF2B5EF4-FFF2-40B4-BE49-F238E27FC236}">
                    <a16:creationId xmlns:a16="http://schemas.microsoft.com/office/drawing/2014/main" id="{00000000-0008-0000-0100-00004A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8" name="グループ化 5407">
              <a:extLst>
                <a:ext uri="{FF2B5EF4-FFF2-40B4-BE49-F238E27FC236}">
                  <a16:creationId xmlns:a16="http://schemas.microsoft.com/office/drawing/2014/main" id="{00000000-0008-0000-0100-000020150000}"/>
                </a:ext>
              </a:extLst>
            </xdr:cNvPr>
            <xdr:cNvGrpSpPr/>
          </xdr:nvGrpSpPr>
          <xdr:grpSpPr>
            <a:xfrm>
              <a:off x="4399346" y="61842"/>
              <a:ext cx="724504" cy="1419260"/>
              <a:chOff x="65691" y="61842"/>
              <a:chExt cx="724129" cy="1419260"/>
            </a:xfrm>
          </xdr:grpSpPr>
          <xdr:cxnSp macro="">
            <xdr:nvCxnSpPr>
              <xdr:cNvPr id="5431" name="直線コネクタ 5430">
                <a:extLst>
                  <a:ext uri="{FF2B5EF4-FFF2-40B4-BE49-F238E27FC236}">
                    <a16:creationId xmlns:a16="http://schemas.microsoft.com/office/drawing/2014/main" id="{00000000-0008-0000-0100-000037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2" name="直線コネクタ 5431">
                <a:extLst>
                  <a:ext uri="{FF2B5EF4-FFF2-40B4-BE49-F238E27FC236}">
                    <a16:creationId xmlns:a16="http://schemas.microsoft.com/office/drawing/2014/main" id="{00000000-0008-0000-0100-000038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3" name="直線コネクタ 5432">
                <a:extLst>
                  <a:ext uri="{FF2B5EF4-FFF2-40B4-BE49-F238E27FC236}">
                    <a16:creationId xmlns:a16="http://schemas.microsoft.com/office/drawing/2014/main" id="{00000000-0008-0000-0100-000039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4" name="直線コネクタ 5433">
                <a:extLst>
                  <a:ext uri="{FF2B5EF4-FFF2-40B4-BE49-F238E27FC236}">
                    <a16:creationId xmlns:a16="http://schemas.microsoft.com/office/drawing/2014/main" id="{00000000-0008-0000-0100-00003A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5" name="直線コネクタ 5434">
                <a:extLst>
                  <a:ext uri="{FF2B5EF4-FFF2-40B4-BE49-F238E27FC236}">
                    <a16:creationId xmlns:a16="http://schemas.microsoft.com/office/drawing/2014/main" id="{00000000-0008-0000-0100-00003B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6" name="直線コネクタ 5435">
                <a:extLst>
                  <a:ext uri="{FF2B5EF4-FFF2-40B4-BE49-F238E27FC236}">
                    <a16:creationId xmlns:a16="http://schemas.microsoft.com/office/drawing/2014/main" id="{00000000-0008-0000-0100-00003C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7" name="直線コネクタ 5436">
                <a:extLst>
                  <a:ext uri="{FF2B5EF4-FFF2-40B4-BE49-F238E27FC236}">
                    <a16:creationId xmlns:a16="http://schemas.microsoft.com/office/drawing/2014/main" id="{00000000-0008-0000-0100-00003D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8" name="直線コネクタ 5437">
                <a:extLst>
                  <a:ext uri="{FF2B5EF4-FFF2-40B4-BE49-F238E27FC236}">
                    <a16:creationId xmlns:a16="http://schemas.microsoft.com/office/drawing/2014/main" id="{00000000-0008-0000-0100-00003E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9" name="直線コネクタ 5438">
                <a:extLst>
                  <a:ext uri="{FF2B5EF4-FFF2-40B4-BE49-F238E27FC236}">
                    <a16:creationId xmlns:a16="http://schemas.microsoft.com/office/drawing/2014/main" id="{00000000-0008-0000-0100-00003F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40" name="直線コネクタ 5439">
                <a:extLst>
                  <a:ext uri="{FF2B5EF4-FFF2-40B4-BE49-F238E27FC236}">
                    <a16:creationId xmlns:a16="http://schemas.microsoft.com/office/drawing/2014/main" id="{00000000-0008-0000-0100-000040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09" name="グループ化 5408">
              <a:extLst>
                <a:ext uri="{FF2B5EF4-FFF2-40B4-BE49-F238E27FC236}">
                  <a16:creationId xmlns:a16="http://schemas.microsoft.com/office/drawing/2014/main" id="{00000000-0008-0000-0100-000021150000}"/>
                </a:ext>
              </a:extLst>
            </xdr:cNvPr>
            <xdr:cNvGrpSpPr/>
          </xdr:nvGrpSpPr>
          <xdr:grpSpPr>
            <a:xfrm>
              <a:off x="5125140" y="61842"/>
              <a:ext cx="721240" cy="1419260"/>
              <a:chOff x="65691" y="61842"/>
              <a:chExt cx="724129" cy="1419260"/>
            </a:xfrm>
          </xdr:grpSpPr>
          <xdr:cxnSp macro="">
            <xdr:nvCxnSpPr>
              <xdr:cNvPr id="5421" name="直線コネクタ 5420">
                <a:extLst>
                  <a:ext uri="{FF2B5EF4-FFF2-40B4-BE49-F238E27FC236}">
                    <a16:creationId xmlns:a16="http://schemas.microsoft.com/office/drawing/2014/main" id="{00000000-0008-0000-0100-00002D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2" name="直線コネクタ 5421">
                <a:extLst>
                  <a:ext uri="{FF2B5EF4-FFF2-40B4-BE49-F238E27FC236}">
                    <a16:creationId xmlns:a16="http://schemas.microsoft.com/office/drawing/2014/main" id="{00000000-0008-0000-0100-00002E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3" name="直線コネクタ 5422">
                <a:extLst>
                  <a:ext uri="{FF2B5EF4-FFF2-40B4-BE49-F238E27FC236}">
                    <a16:creationId xmlns:a16="http://schemas.microsoft.com/office/drawing/2014/main" id="{00000000-0008-0000-0100-00002F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4" name="直線コネクタ 5423">
                <a:extLst>
                  <a:ext uri="{FF2B5EF4-FFF2-40B4-BE49-F238E27FC236}">
                    <a16:creationId xmlns:a16="http://schemas.microsoft.com/office/drawing/2014/main" id="{00000000-0008-0000-0100-000030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5" name="直線コネクタ 5424">
                <a:extLst>
                  <a:ext uri="{FF2B5EF4-FFF2-40B4-BE49-F238E27FC236}">
                    <a16:creationId xmlns:a16="http://schemas.microsoft.com/office/drawing/2014/main" id="{00000000-0008-0000-0100-000031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6" name="直線コネクタ 5425">
                <a:extLst>
                  <a:ext uri="{FF2B5EF4-FFF2-40B4-BE49-F238E27FC236}">
                    <a16:creationId xmlns:a16="http://schemas.microsoft.com/office/drawing/2014/main" id="{00000000-0008-0000-0100-000032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7" name="直線コネクタ 5426">
                <a:extLst>
                  <a:ext uri="{FF2B5EF4-FFF2-40B4-BE49-F238E27FC236}">
                    <a16:creationId xmlns:a16="http://schemas.microsoft.com/office/drawing/2014/main" id="{00000000-0008-0000-0100-000033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8" name="直線コネクタ 5427">
                <a:extLst>
                  <a:ext uri="{FF2B5EF4-FFF2-40B4-BE49-F238E27FC236}">
                    <a16:creationId xmlns:a16="http://schemas.microsoft.com/office/drawing/2014/main" id="{00000000-0008-0000-0100-000034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9" name="直線コネクタ 5428">
                <a:extLst>
                  <a:ext uri="{FF2B5EF4-FFF2-40B4-BE49-F238E27FC236}">
                    <a16:creationId xmlns:a16="http://schemas.microsoft.com/office/drawing/2014/main" id="{00000000-0008-0000-0100-000035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30" name="直線コネクタ 5429">
                <a:extLst>
                  <a:ext uri="{FF2B5EF4-FFF2-40B4-BE49-F238E27FC236}">
                    <a16:creationId xmlns:a16="http://schemas.microsoft.com/office/drawing/2014/main" id="{00000000-0008-0000-0100-000036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nvGrpSpPr>
            <xdr:cNvPr id="5410" name="グループ化 5409">
              <a:extLst>
                <a:ext uri="{FF2B5EF4-FFF2-40B4-BE49-F238E27FC236}">
                  <a16:creationId xmlns:a16="http://schemas.microsoft.com/office/drawing/2014/main" id="{00000000-0008-0000-0100-000022150000}"/>
                </a:ext>
              </a:extLst>
            </xdr:cNvPr>
            <xdr:cNvGrpSpPr/>
          </xdr:nvGrpSpPr>
          <xdr:grpSpPr>
            <a:xfrm>
              <a:off x="5848198" y="61842"/>
              <a:ext cx="721239" cy="1419260"/>
              <a:chOff x="65691" y="61842"/>
              <a:chExt cx="724129" cy="1419260"/>
            </a:xfrm>
          </xdr:grpSpPr>
          <xdr:cxnSp macro="">
            <xdr:nvCxnSpPr>
              <xdr:cNvPr id="5411" name="直線コネクタ 5410">
                <a:extLst>
                  <a:ext uri="{FF2B5EF4-FFF2-40B4-BE49-F238E27FC236}">
                    <a16:creationId xmlns:a16="http://schemas.microsoft.com/office/drawing/2014/main" id="{00000000-0008-0000-0100-000023150000}"/>
                  </a:ext>
                </a:extLst>
              </xdr:cNvPr>
              <xdr:cNvCxnSpPr/>
            </xdr:nvCxnSpPr>
            <xdr:spPr>
              <a:xfrm rot="5400000">
                <a:off x="-288444"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2" name="直線コネクタ 5411">
                <a:extLst>
                  <a:ext uri="{FF2B5EF4-FFF2-40B4-BE49-F238E27FC236}">
                    <a16:creationId xmlns:a16="http://schemas.microsoft.com/office/drawing/2014/main" id="{00000000-0008-0000-0100-000024150000}"/>
                  </a:ext>
                </a:extLst>
              </xdr:cNvPr>
              <xdr:cNvCxnSpPr/>
            </xdr:nvCxnSpPr>
            <xdr:spPr>
              <a:xfrm>
                <a:off x="65691" y="6184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3" name="直線コネクタ 5412">
                <a:extLst>
                  <a:ext uri="{FF2B5EF4-FFF2-40B4-BE49-F238E27FC236}">
                    <a16:creationId xmlns:a16="http://schemas.microsoft.com/office/drawing/2014/main" id="{00000000-0008-0000-0100-000025150000}"/>
                  </a:ext>
                </a:extLst>
              </xdr:cNvPr>
              <xdr:cNvCxnSpPr/>
            </xdr:nvCxnSpPr>
            <xdr:spPr>
              <a:xfrm rot="5400000">
                <a:off x="-112057"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4" name="直線コネクタ 5413">
                <a:extLst>
                  <a:ext uri="{FF2B5EF4-FFF2-40B4-BE49-F238E27FC236}">
                    <a16:creationId xmlns:a16="http://schemas.microsoft.com/office/drawing/2014/main" id="{00000000-0008-0000-0100-000026150000}"/>
                  </a:ext>
                </a:extLst>
              </xdr:cNvPr>
              <xdr:cNvCxnSpPr/>
            </xdr:nvCxnSpPr>
            <xdr:spPr>
              <a:xfrm rot="5400000">
                <a:off x="-112057"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5" name="直線コネクタ 5414">
                <a:extLst>
                  <a:ext uri="{FF2B5EF4-FFF2-40B4-BE49-F238E27FC236}">
                    <a16:creationId xmlns:a16="http://schemas.microsoft.com/office/drawing/2014/main" id="{00000000-0008-0000-0100-000027150000}"/>
                  </a:ext>
                </a:extLst>
              </xdr:cNvPr>
              <xdr:cNvCxnSpPr/>
            </xdr:nvCxnSpPr>
            <xdr:spPr>
              <a:xfrm rot="5400000">
                <a:off x="435685" y="415977"/>
                <a:ext cx="70826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6" name="直線コネクタ 5415">
                <a:extLst>
                  <a:ext uri="{FF2B5EF4-FFF2-40B4-BE49-F238E27FC236}">
                    <a16:creationId xmlns:a16="http://schemas.microsoft.com/office/drawing/2014/main" id="{00000000-0008-0000-0100-000028150000}"/>
                  </a:ext>
                </a:extLst>
              </xdr:cNvPr>
              <xdr:cNvCxnSpPr/>
            </xdr:nvCxnSpPr>
            <xdr:spPr>
              <a:xfrm rot="5400000">
                <a:off x="612072" y="947859"/>
                <a:ext cx="355496"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7" name="直線コネクタ 5416">
                <a:extLst>
                  <a:ext uri="{FF2B5EF4-FFF2-40B4-BE49-F238E27FC236}">
                    <a16:creationId xmlns:a16="http://schemas.microsoft.com/office/drawing/2014/main" id="{00000000-0008-0000-0100-000029150000}"/>
                  </a:ext>
                </a:extLst>
              </xdr:cNvPr>
              <xdr:cNvCxnSpPr/>
            </xdr:nvCxnSpPr>
            <xdr:spPr>
              <a:xfrm rot="5400000">
                <a:off x="612072" y="1303355"/>
                <a:ext cx="355495"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8" name="直線コネクタ 5417">
                <a:extLst>
                  <a:ext uri="{FF2B5EF4-FFF2-40B4-BE49-F238E27FC236}">
                    <a16:creationId xmlns:a16="http://schemas.microsoft.com/office/drawing/2014/main" id="{00000000-0008-0000-0100-00002A150000}"/>
                  </a:ext>
                </a:extLst>
              </xdr:cNvPr>
              <xdr:cNvCxnSpPr/>
            </xdr:nvCxnSpPr>
            <xdr:spPr>
              <a:xfrm>
                <a:off x="65691" y="770111"/>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19" name="直線コネクタ 5418">
                <a:extLst>
                  <a:ext uri="{FF2B5EF4-FFF2-40B4-BE49-F238E27FC236}">
                    <a16:creationId xmlns:a16="http://schemas.microsoft.com/office/drawing/2014/main" id="{00000000-0008-0000-0100-00002B150000}"/>
                  </a:ext>
                </a:extLst>
              </xdr:cNvPr>
              <xdr:cNvCxnSpPr/>
            </xdr:nvCxnSpPr>
            <xdr:spPr>
              <a:xfrm>
                <a:off x="65691" y="1481102"/>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xnSp macro="">
            <xdr:nvCxnSpPr>
              <xdr:cNvPr id="5420" name="直線コネクタ 5419">
                <a:extLst>
                  <a:ext uri="{FF2B5EF4-FFF2-40B4-BE49-F238E27FC236}">
                    <a16:creationId xmlns:a16="http://schemas.microsoft.com/office/drawing/2014/main" id="{00000000-0008-0000-0100-00002C150000}"/>
                  </a:ext>
                </a:extLst>
              </xdr:cNvPr>
              <xdr:cNvCxnSpPr/>
            </xdr:nvCxnSpPr>
            <xdr:spPr>
              <a:xfrm>
                <a:off x="65691" y="1125607"/>
                <a:ext cx="724129" cy="0"/>
              </a:xfrm>
              <a:prstGeom prst="line">
                <a:avLst/>
              </a:prstGeom>
              <a:ln w="9525">
                <a:solidFill>
                  <a:sysClr val="windowText" lastClr="000000"/>
                </a:solidFill>
                <a:prstDash val="sysDash"/>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66258</xdr:colOff>
      <xdr:row>1</xdr:row>
      <xdr:rowOff>0</xdr:rowOff>
    </xdr:from>
    <xdr:to>
      <xdr:col>4</xdr:col>
      <xdr:colOff>66259</xdr:colOff>
      <xdr:row>3</xdr:row>
      <xdr:rowOff>0</xdr:rowOff>
    </xdr:to>
    <xdr:sp macro="" textlink="">
      <xdr:nvSpPr>
        <xdr:cNvPr id="2" name="テキスト ボックス 1">
          <a:extLst>
            <a:ext uri="{FF2B5EF4-FFF2-40B4-BE49-F238E27FC236}">
              <a16:creationId xmlns:a16="http://schemas.microsoft.com/office/drawing/2014/main" id="{7184BA7C-9C41-4485-9B0D-D676528620ED}"/>
            </a:ext>
          </a:extLst>
        </xdr:cNvPr>
        <xdr:cNvSpPr txBox="1"/>
      </xdr:nvSpPr>
      <xdr:spPr>
        <a:xfrm>
          <a:off x="178653"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8</xdr:col>
      <xdr:colOff>52552</xdr:colOff>
      <xdr:row>1</xdr:row>
      <xdr:rowOff>0</xdr:rowOff>
    </xdr:from>
    <xdr:to>
      <xdr:col>11</xdr:col>
      <xdr:colOff>52553</xdr:colOff>
      <xdr:row>3</xdr:row>
      <xdr:rowOff>0</xdr:rowOff>
    </xdr:to>
    <xdr:sp macro="" textlink="">
      <xdr:nvSpPr>
        <xdr:cNvPr id="3" name="テキスト ボックス 2">
          <a:extLst>
            <a:ext uri="{FF2B5EF4-FFF2-40B4-BE49-F238E27FC236}">
              <a16:creationId xmlns:a16="http://schemas.microsoft.com/office/drawing/2014/main" id="{BB9342BC-315F-483B-AC13-FCC9CC1A8856}"/>
            </a:ext>
          </a:extLst>
        </xdr:cNvPr>
        <xdr:cNvSpPr txBox="1"/>
      </xdr:nvSpPr>
      <xdr:spPr>
        <a:xfrm>
          <a:off x="97076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14</xdr:col>
      <xdr:colOff>26276</xdr:colOff>
      <xdr:row>1</xdr:row>
      <xdr:rowOff>0</xdr:rowOff>
    </xdr:from>
    <xdr:to>
      <xdr:col>17</xdr:col>
      <xdr:colOff>26277</xdr:colOff>
      <xdr:row>3</xdr:row>
      <xdr:rowOff>0</xdr:rowOff>
    </xdr:to>
    <xdr:sp macro="" textlink="">
      <xdr:nvSpPr>
        <xdr:cNvPr id="4" name="テキスト ボックス 3">
          <a:extLst>
            <a:ext uri="{FF2B5EF4-FFF2-40B4-BE49-F238E27FC236}">
              <a16:creationId xmlns:a16="http://schemas.microsoft.com/office/drawing/2014/main" id="{D02C4FA2-4E3B-4DB9-A1CD-3420A349BC98}"/>
            </a:ext>
          </a:extLst>
        </xdr:cNvPr>
        <xdr:cNvSpPr txBox="1"/>
      </xdr:nvSpPr>
      <xdr:spPr>
        <a:xfrm>
          <a:off x="1622666"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20</xdr:col>
      <xdr:colOff>13137</xdr:colOff>
      <xdr:row>1</xdr:row>
      <xdr:rowOff>0</xdr:rowOff>
    </xdr:from>
    <xdr:to>
      <xdr:col>23</xdr:col>
      <xdr:colOff>13139</xdr:colOff>
      <xdr:row>3</xdr:row>
      <xdr:rowOff>0</xdr:rowOff>
    </xdr:to>
    <xdr:sp macro="" textlink="">
      <xdr:nvSpPr>
        <xdr:cNvPr id="5" name="テキスト ボックス 4">
          <a:extLst>
            <a:ext uri="{FF2B5EF4-FFF2-40B4-BE49-F238E27FC236}">
              <a16:creationId xmlns:a16="http://schemas.microsoft.com/office/drawing/2014/main" id="{4C80F0D1-816C-4499-8DAB-2AC9F8171AC8}"/>
            </a:ext>
          </a:extLst>
        </xdr:cNvPr>
        <xdr:cNvSpPr txBox="1"/>
      </xdr:nvSpPr>
      <xdr:spPr>
        <a:xfrm>
          <a:off x="2302947"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25</xdr:col>
      <xdr:colOff>118242</xdr:colOff>
      <xdr:row>1</xdr:row>
      <xdr:rowOff>0</xdr:rowOff>
    </xdr:from>
    <xdr:to>
      <xdr:col>28</xdr:col>
      <xdr:colOff>118243</xdr:colOff>
      <xdr:row>3</xdr:row>
      <xdr:rowOff>0</xdr:rowOff>
    </xdr:to>
    <xdr:sp macro="" textlink="">
      <xdr:nvSpPr>
        <xdr:cNvPr id="6" name="テキスト ボックス 5">
          <a:extLst>
            <a:ext uri="{FF2B5EF4-FFF2-40B4-BE49-F238E27FC236}">
              <a16:creationId xmlns:a16="http://schemas.microsoft.com/office/drawing/2014/main" id="{B27AFF12-2F60-4EFD-B90A-20438110D314}"/>
            </a:ext>
          </a:extLst>
        </xdr:cNvPr>
        <xdr:cNvSpPr txBox="1"/>
      </xdr:nvSpPr>
      <xdr:spPr>
        <a:xfrm>
          <a:off x="296812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31</xdr:col>
      <xdr:colOff>59121</xdr:colOff>
      <xdr:row>1</xdr:row>
      <xdr:rowOff>0</xdr:rowOff>
    </xdr:from>
    <xdr:to>
      <xdr:col>36</xdr:col>
      <xdr:colOff>39413</xdr:colOff>
      <xdr:row>3</xdr:row>
      <xdr:rowOff>0</xdr:rowOff>
    </xdr:to>
    <xdr:sp macro="" textlink="">
      <xdr:nvSpPr>
        <xdr:cNvPr id="7" name="テキスト ボックス 6">
          <a:extLst>
            <a:ext uri="{FF2B5EF4-FFF2-40B4-BE49-F238E27FC236}">
              <a16:creationId xmlns:a16="http://schemas.microsoft.com/office/drawing/2014/main" id="{B7C3143F-C879-4991-BAEF-1CD12FD29C40}"/>
            </a:ext>
          </a:extLst>
        </xdr:cNvPr>
        <xdr:cNvSpPr txBox="1"/>
      </xdr:nvSpPr>
      <xdr:spPr>
        <a:xfrm>
          <a:off x="3598611" y="171450"/>
          <a:ext cx="5556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37</xdr:col>
      <xdr:colOff>70916</xdr:colOff>
      <xdr:row>1</xdr:row>
      <xdr:rowOff>0</xdr:rowOff>
    </xdr:from>
    <xdr:to>
      <xdr:col>40</xdr:col>
      <xdr:colOff>70917</xdr:colOff>
      <xdr:row>3</xdr:row>
      <xdr:rowOff>0</xdr:rowOff>
    </xdr:to>
    <xdr:sp macro="" textlink="">
      <xdr:nvSpPr>
        <xdr:cNvPr id="8" name="テキスト ボックス 7">
          <a:extLst>
            <a:ext uri="{FF2B5EF4-FFF2-40B4-BE49-F238E27FC236}">
              <a16:creationId xmlns:a16="http://schemas.microsoft.com/office/drawing/2014/main" id="{55A3553C-ABB1-472C-9048-13D90BC53041}"/>
            </a:ext>
          </a:extLst>
        </xdr:cNvPr>
        <xdr:cNvSpPr txBox="1"/>
      </xdr:nvSpPr>
      <xdr:spPr>
        <a:xfrm>
          <a:off x="4298111"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43</xdr:col>
      <xdr:colOff>44639</xdr:colOff>
      <xdr:row>1</xdr:row>
      <xdr:rowOff>0</xdr:rowOff>
    </xdr:from>
    <xdr:to>
      <xdr:col>46</xdr:col>
      <xdr:colOff>44641</xdr:colOff>
      <xdr:row>3</xdr:row>
      <xdr:rowOff>0</xdr:rowOff>
    </xdr:to>
    <xdr:sp macro="" textlink="">
      <xdr:nvSpPr>
        <xdr:cNvPr id="9" name="テキスト ボックス 8">
          <a:extLst>
            <a:ext uri="{FF2B5EF4-FFF2-40B4-BE49-F238E27FC236}">
              <a16:creationId xmlns:a16="http://schemas.microsoft.com/office/drawing/2014/main" id="{F6232BD0-F318-412E-B529-B245A33AB7AA}"/>
            </a:ext>
          </a:extLst>
        </xdr:cNvPr>
        <xdr:cNvSpPr txBox="1"/>
      </xdr:nvSpPr>
      <xdr:spPr>
        <a:xfrm>
          <a:off x="496144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49</xdr:col>
      <xdr:colOff>31501</xdr:colOff>
      <xdr:row>1</xdr:row>
      <xdr:rowOff>0</xdr:rowOff>
    </xdr:from>
    <xdr:to>
      <xdr:col>52</xdr:col>
      <xdr:colOff>31503</xdr:colOff>
      <xdr:row>3</xdr:row>
      <xdr:rowOff>0</xdr:rowOff>
    </xdr:to>
    <xdr:sp macro="" textlink="">
      <xdr:nvSpPr>
        <xdr:cNvPr id="10" name="テキスト ボックス 9">
          <a:extLst>
            <a:ext uri="{FF2B5EF4-FFF2-40B4-BE49-F238E27FC236}">
              <a16:creationId xmlns:a16="http://schemas.microsoft.com/office/drawing/2014/main" id="{3AC1F392-E06B-40C4-977C-CB42652CD31B}"/>
            </a:ext>
          </a:extLst>
        </xdr:cNvPr>
        <xdr:cNvSpPr txBox="1"/>
      </xdr:nvSpPr>
      <xdr:spPr>
        <a:xfrm>
          <a:off x="5630296"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55</xdr:col>
      <xdr:colOff>12048</xdr:colOff>
      <xdr:row>1</xdr:row>
      <xdr:rowOff>0</xdr:rowOff>
    </xdr:from>
    <xdr:to>
      <xdr:col>58</xdr:col>
      <xdr:colOff>12048</xdr:colOff>
      <xdr:row>3</xdr:row>
      <xdr:rowOff>0</xdr:rowOff>
    </xdr:to>
    <xdr:sp macro="" textlink="">
      <xdr:nvSpPr>
        <xdr:cNvPr id="11" name="テキスト ボックス 10">
          <a:extLst>
            <a:ext uri="{FF2B5EF4-FFF2-40B4-BE49-F238E27FC236}">
              <a16:creationId xmlns:a16="http://schemas.microsoft.com/office/drawing/2014/main" id="{C29B590D-A575-464B-8367-F950947263C7}"/>
            </a:ext>
          </a:extLst>
        </xdr:cNvPr>
        <xdr:cNvSpPr txBox="1"/>
      </xdr:nvSpPr>
      <xdr:spPr>
        <a:xfrm>
          <a:off x="6302358"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60</xdr:col>
      <xdr:colOff>77485</xdr:colOff>
      <xdr:row>1</xdr:row>
      <xdr:rowOff>0</xdr:rowOff>
    </xdr:from>
    <xdr:to>
      <xdr:col>65</xdr:col>
      <xdr:colOff>57777</xdr:colOff>
      <xdr:row>3</xdr:row>
      <xdr:rowOff>0</xdr:rowOff>
    </xdr:to>
    <xdr:sp macro="" textlink="">
      <xdr:nvSpPr>
        <xdr:cNvPr id="12" name="テキスト ボックス 11">
          <a:extLst>
            <a:ext uri="{FF2B5EF4-FFF2-40B4-BE49-F238E27FC236}">
              <a16:creationId xmlns:a16="http://schemas.microsoft.com/office/drawing/2014/main" id="{88DD0EDA-91DC-45A1-9BB5-2B1D6C4D80CA}"/>
            </a:ext>
          </a:extLst>
        </xdr:cNvPr>
        <xdr:cNvSpPr txBox="1"/>
      </xdr:nvSpPr>
      <xdr:spPr>
        <a:xfrm>
          <a:off x="6935485" y="171450"/>
          <a:ext cx="54798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66</xdr:col>
      <xdr:colOff>102784</xdr:colOff>
      <xdr:row>1</xdr:row>
      <xdr:rowOff>0</xdr:rowOff>
    </xdr:from>
    <xdr:to>
      <xdr:col>69</xdr:col>
      <xdr:colOff>102786</xdr:colOff>
      <xdr:row>3</xdr:row>
      <xdr:rowOff>0</xdr:rowOff>
    </xdr:to>
    <xdr:sp macro="" textlink="">
      <xdr:nvSpPr>
        <xdr:cNvPr id="13" name="テキスト ボックス 12">
          <a:extLst>
            <a:ext uri="{FF2B5EF4-FFF2-40B4-BE49-F238E27FC236}">
              <a16:creationId xmlns:a16="http://schemas.microsoft.com/office/drawing/2014/main" id="{5CC9240D-EE99-4092-B129-F7EB9EFB1FA8}"/>
            </a:ext>
          </a:extLst>
        </xdr:cNvPr>
        <xdr:cNvSpPr txBox="1"/>
      </xdr:nvSpPr>
      <xdr:spPr>
        <a:xfrm>
          <a:off x="764277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72</xdr:col>
      <xdr:colOff>76509</xdr:colOff>
      <xdr:row>1</xdr:row>
      <xdr:rowOff>0</xdr:rowOff>
    </xdr:from>
    <xdr:to>
      <xdr:col>75</xdr:col>
      <xdr:colOff>76509</xdr:colOff>
      <xdr:row>3</xdr:row>
      <xdr:rowOff>0</xdr:rowOff>
    </xdr:to>
    <xdr:sp macro="" textlink="">
      <xdr:nvSpPr>
        <xdr:cNvPr id="14" name="テキスト ボックス 13">
          <a:extLst>
            <a:ext uri="{FF2B5EF4-FFF2-40B4-BE49-F238E27FC236}">
              <a16:creationId xmlns:a16="http://schemas.microsoft.com/office/drawing/2014/main" id="{ADAB47C8-EE95-4F09-BAEE-778FA5B34AE2}"/>
            </a:ext>
          </a:extLst>
        </xdr:cNvPr>
        <xdr:cNvSpPr txBox="1"/>
      </xdr:nvSpPr>
      <xdr:spPr>
        <a:xfrm>
          <a:off x="8306109"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78</xdr:col>
      <xdr:colOff>63370</xdr:colOff>
      <xdr:row>1</xdr:row>
      <xdr:rowOff>0</xdr:rowOff>
    </xdr:from>
    <xdr:to>
      <xdr:col>81</xdr:col>
      <xdr:colOff>63371</xdr:colOff>
      <xdr:row>3</xdr:row>
      <xdr:rowOff>0</xdr:rowOff>
    </xdr:to>
    <xdr:sp macro="" textlink="">
      <xdr:nvSpPr>
        <xdr:cNvPr id="15" name="テキスト ボックス 14">
          <a:extLst>
            <a:ext uri="{FF2B5EF4-FFF2-40B4-BE49-F238E27FC236}">
              <a16:creationId xmlns:a16="http://schemas.microsoft.com/office/drawing/2014/main" id="{43ACB78D-4FE7-4F1F-9F75-6A14202EC8D0}"/>
            </a:ext>
          </a:extLst>
        </xdr:cNvPr>
        <xdr:cNvSpPr txBox="1"/>
      </xdr:nvSpPr>
      <xdr:spPr>
        <a:xfrm>
          <a:off x="8974960"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84</xdr:col>
      <xdr:colOff>43917</xdr:colOff>
      <xdr:row>1</xdr:row>
      <xdr:rowOff>0</xdr:rowOff>
    </xdr:from>
    <xdr:to>
      <xdr:col>87</xdr:col>
      <xdr:colOff>43918</xdr:colOff>
      <xdr:row>3</xdr:row>
      <xdr:rowOff>0</xdr:rowOff>
    </xdr:to>
    <xdr:sp macro="" textlink="">
      <xdr:nvSpPr>
        <xdr:cNvPr id="16" name="テキスト ボックス 15">
          <a:extLst>
            <a:ext uri="{FF2B5EF4-FFF2-40B4-BE49-F238E27FC236}">
              <a16:creationId xmlns:a16="http://schemas.microsoft.com/office/drawing/2014/main" id="{9A640D81-3C40-430D-BF62-51E4F22FF3EE}"/>
            </a:ext>
          </a:extLst>
        </xdr:cNvPr>
        <xdr:cNvSpPr txBox="1"/>
      </xdr:nvSpPr>
      <xdr:spPr>
        <a:xfrm>
          <a:off x="964702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89</xdr:col>
      <xdr:colOff>109353</xdr:colOff>
      <xdr:row>1</xdr:row>
      <xdr:rowOff>0</xdr:rowOff>
    </xdr:from>
    <xdr:to>
      <xdr:col>94</xdr:col>
      <xdr:colOff>89646</xdr:colOff>
      <xdr:row>3</xdr:row>
      <xdr:rowOff>0</xdr:rowOff>
    </xdr:to>
    <xdr:sp macro="" textlink="">
      <xdr:nvSpPr>
        <xdr:cNvPr id="17" name="テキスト ボックス 16">
          <a:extLst>
            <a:ext uri="{FF2B5EF4-FFF2-40B4-BE49-F238E27FC236}">
              <a16:creationId xmlns:a16="http://schemas.microsoft.com/office/drawing/2014/main" id="{79DD9D02-5FE6-4082-B20B-833662995A88}"/>
            </a:ext>
          </a:extLst>
        </xdr:cNvPr>
        <xdr:cNvSpPr txBox="1"/>
      </xdr:nvSpPr>
      <xdr:spPr>
        <a:xfrm>
          <a:off x="10280148" y="171450"/>
          <a:ext cx="55750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xdr:from>
      <xdr:col>96</xdr:col>
      <xdr:colOff>10095</xdr:colOff>
      <xdr:row>1</xdr:row>
      <xdr:rowOff>0</xdr:rowOff>
    </xdr:from>
    <xdr:to>
      <xdr:col>99</xdr:col>
      <xdr:colOff>10097</xdr:colOff>
      <xdr:row>3</xdr:row>
      <xdr:rowOff>0</xdr:rowOff>
    </xdr:to>
    <xdr:sp macro="" textlink="">
      <xdr:nvSpPr>
        <xdr:cNvPr id="18" name="テキスト ボックス 17">
          <a:extLst>
            <a:ext uri="{FF2B5EF4-FFF2-40B4-BE49-F238E27FC236}">
              <a16:creationId xmlns:a16="http://schemas.microsoft.com/office/drawing/2014/main" id="{8B8F08BC-B8C8-4578-AAEA-10BF00E2567E}"/>
            </a:ext>
          </a:extLst>
        </xdr:cNvPr>
        <xdr:cNvSpPr txBox="1"/>
      </xdr:nvSpPr>
      <xdr:spPr>
        <a:xfrm>
          <a:off x="10984800"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a:t>
          </a:r>
        </a:p>
      </xdr:txBody>
    </xdr:sp>
    <xdr:clientData/>
  </xdr:twoCellAnchor>
  <xdr:twoCellAnchor>
    <xdr:from>
      <xdr:col>101</xdr:col>
      <xdr:colOff>108377</xdr:colOff>
      <xdr:row>1</xdr:row>
      <xdr:rowOff>0</xdr:rowOff>
    </xdr:from>
    <xdr:to>
      <xdr:col>104</xdr:col>
      <xdr:colOff>108377</xdr:colOff>
      <xdr:row>3</xdr:row>
      <xdr:rowOff>0</xdr:rowOff>
    </xdr:to>
    <xdr:sp macro="" textlink="">
      <xdr:nvSpPr>
        <xdr:cNvPr id="19" name="テキスト ボックス 18">
          <a:extLst>
            <a:ext uri="{FF2B5EF4-FFF2-40B4-BE49-F238E27FC236}">
              <a16:creationId xmlns:a16="http://schemas.microsoft.com/office/drawing/2014/main" id="{ACFCE41A-B292-4047-9054-69AB5E5C5317}"/>
            </a:ext>
          </a:extLst>
        </xdr:cNvPr>
        <xdr:cNvSpPr txBox="1"/>
      </xdr:nvSpPr>
      <xdr:spPr>
        <a:xfrm>
          <a:off x="11650772"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p>
      </xdr:txBody>
    </xdr:sp>
    <xdr:clientData/>
  </xdr:twoCellAnchor>
  <xdr:twoCellAnchor>
    <xdr:from>
      <xdr:col>107</xdr:col>
      <xdr:colOff>95239</xdr:colOff>
      <xdr:row>1</xdr:row>
      <xdr:rowOff>0</xdr:rowOff>
    </xdr:from>
    <xdr:to>
      <xdr:col>110</xdr:col>
      <xdr:colOff>95241</xdr:colOff>
      <xdr:row>3</xdr:row>
      <xdr:rowOff>0</xdr:rowOff>
    </xdr:to>
    <xdr:sp macro="" textlink="">
      <xdr:nvSpPr>
        <xdr:cNvPr id="20" name="テキスト ボックス 19">
          <a:extLst>
            <a:ext uri="{FF2B5EF4-FFF2-40B4-BE49-F238E27FC236}">
              <a16:creationId xmlns:a16="http://schemas.microsoft.com/office/drawing/2014/main" id="{872D2925-347A-4EE2-887B-54BB6F32170C}"/>
            </a:ext>
          </a:extLst>
        </xdr:cNvPr>
        <xdr:cNvSpPr txBox="1"/>
      </xdr:nvSpPr>
      <xdr:spPr>
        <a:xfrm>
          <a:off x="12329149"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p>
      </xdr:txBody>
    </xdr:sp>
    <xdr:clientData/>
  </xdr:twoCellAnchor>
  <xdr:twoCellAnchor>
    <xdr:from>
      <xdr:col>113</xdr:col>
      <xdr:colOff>75786</xdr:colOff>
      <xdr:row>1</xdr:row>
      <xdr:rowOff>0</xdr:rowOff>
    </xdr:from>
    <xdr:to>
      <xdr:col>116</xdr:col>
      <xdr:colOff>75787</xdr:colOff>
      <xdr:row>3</xdr:row>
      <xdr:rowOff>0</xdr:rowOff>
    </xdr:to>
    <xdr:sp macro="" textlink="">
      <xdr:nvSpPr>
        <xdr:cNvPr id="21" name="テキスト ボックス 20">
          <a:extLst>
            <a:ext uri="{FF2B5EF4-FFF2-40B4-BE49-F238E27FC236}">
              <a16:creationId xmlns:a16="http://schemas.microsoft.com/office/drawing/2014/main" id="{07E465E3-F34C-47BC-82AD-FFFF80A8AE83}"/>
            </a:ext>
          </a:extLst>
        </xdr:cNvPr>
        <xdr:cNvSpPr txBox="1"/>
      </xdr:nvSpPr>
      <xdr:spPr>
        <a:xfrm>
          <a:off x="12991686"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p>
      </xdr:txBody>
    </xdr:sp>
    <xdr:clientData/>
  </xdr:twoCellAnchor>
  <xdr:twoCellAnchor>
    <xdr:from>
      <xdr:col>119</xdr:col>
      <xdr:colOff>16664</xdr:colOff>
      <xdr:row>1</xdr:row>
      <xdr:rowOff>0</xdr:rowOff>
    </xdr:from>
    <xdr:to>
      <xdr:col>123</xdr:col>
      <xdr:colOff>121515</xdr:colOff>
      <xdr:row>3</xdr:row>
      <xdr:rowOff>0</xdr:rowOff>
    </xdr:to>
    <xdr:sp macro="" textlink="">
      <xdr:nvSpPr>
        <xdr:cNvPr id="22" name="テキスト ボックス 21">
          <a:extLst>
            <a:ext uri="{FF2B5EF4-FFF2-40B4-BE49-F238E27FC236}">
              <a16:creationId xmlns:a16="http://schemas.microsoft.com/office/drawing/2014/main" id="{FE0D08BF-25E7-4512-B5F3-963F800C8A3F}"/>
            </a:ext>
          </a:extLst>
        </xdr:cNvPr>
        <xdr:cNvSpPr txBox="1"/>
      </xdr:nvSpPr>
      <xdr:spPr>
        <a:xfrm>
          <a:off x="13622174" y="171450"/>
          <a:ext cx="55062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20(m)</a:t>
          </a:r>
        </a:p>
      </xdr:txBody>
    </xdr:sp>
    <xdr:clientData/>
  </xdr:twoCellAnchor>
  <xdr:twoCellAnchor>
    <xdr:from>
      <xdr:col>1</xdr:col>
      <xdr:colOff>1</xdr:colOff>
      <xdr:row>5</xdr:row>
      <xdr:rowOff>2346</xdr:rowOff>
    </xdr:from>
    <xdr:to>
      <xdr:col>1</xdr:col>
      <xdr:colOff>1</xdr:colOff>
      <xdr:row>10</xdr:row>
      <xdr:rowOff>120825</xdr:rowOff>
    </xdr:to>
    <xdr:cxnSp macro="">
      <xdr:nvCxnSpPr>
        <xdr:cNvPr id="23" name="直線コネクタ 22">
          <a:extLst>
            <a:ext uri="{FF2B5EF4-FFF2-40B4-BE49-F238E27FC236}">
              <a16:creationId xmlns:a16="http://schemas.microsoft.com/office/drawing/2014/main" id="{55124172-8E8E-40D5-9BC4-7CA44E861A33}"/>
            </a:ext>
          </a:extLst>
        </xdr:cNvPr>
        <xdr:cNvCxnSpPr/>
      </xdr:nvCxnSpPr>
      <xdr:spPr>
        <a:xfrm rot="5400000">
          <a:off x="-255454" y="1038851"/>
          <a:ext cx="73950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10</xdr:row>
      <xdr:rowOff>119897</xdr:rowOff>
    </xdr:from>
    <xdr:to>
      <xdr:col>1</xdr:col>
      <xdr:colOff>1</xdr:colOff>
      <xdr:row>16</xdr:row>
      <xdr:rowOff>115910</xdr:rowOff>
    </xdr:to>
    <xdr:cxnSp macro="">
      <xdr:nvCxnSpPr>
        <xdr:cNvPr id="24" name="直線コネクタ 23">
          <a:extLst>
            <a:ext uri="{FF2B5EF4-FFF2-40B4-BE49-F238E27FC236}">
              <a16:creationId xmlns:a16="http://schemas.microsoft.com/office/drawing/2014/main" id="{5D66B7D2-06C1-4532-A5D5-B2A89BE0007A}"/>
            </a:ext>
          </a:extLst>
        </xdr:cNvPr>
        <xdr:cNvCxnSpPr/>
      </xdr:nvCxnSpPr>
      <xdr:spPr>
        <a:xfrm rot="5400000">
          <a:off x="-254228" y="1776206"/>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16</xdr:row>
      <xdr:rowOff>122610</xdr:rowOff>
    </xdr:from>
    <xdr:to>
      <xdr:col>1</xdr:col>
      <xdr:colOff>1</xdr:colOff>
      <xdr:row>22</xdr:row>
      <xdr:rowOff>118624</xdr:rowOff>
    </xdr:to>
    <xdr:cxnSp macro="">
      <xdr:nvCxnSpPr>
        <xdr:cNvPr id="25" name="直線コネクタ 24">
          <a:extLst>
            <a:ext uri="{FF2B5EF4-FFF2-40B4-BE49-F238E27FC236}">
              <a16:creationId xmlns:a16="http://schemas.microsoft.com/office/drawing/2014/main" id="{8E477562-F6E6-4CE9-9A14-606B509375F0}"/>
            </a:ext>
          </a:extLst>
        </xdr:cNvPr>
        <xdr:cNvCxnSpPr/>
      </xdr:nvCxnSpPr>
      <xdr:spPr>
        <a:xfrm rot="5400000">
          <a:off x="-255181" y="2522822"/>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123244</xdr:rowOff>
    </xdr:from>
    <xdr:to>
      <xdr:col>1</xdr:col>
      <xdr:colOff>1</xdr:colOff>
      <xdr:row>28</xdr:row>
      <xdr:rowOff>119257</xdr:rowOff>
    </xdr:to>
    <xdr:cxnSp macro="">
      <xdr:nvCxnSpPr>
        <xdr:cNvPr id="26" name="直線コネクタ 25">
          <a:extLst>
            <a:ext uri="{FF2B5EF4-FFF2-40B4-BE49-F238E27FC236}">
              <a16:creationId xmlns:a16="http://schemas.microsoft.com/office/drawing/2014/main" id="{E37400FC-2BFB-47F3-9F81-D2EA1F4AE9E1}"/>
            </a:ext>
          </a:extLst>
        </xdr:cNvPr>
        <xdr:cNvCxnSpPr/>
      </xdr:nvCxnSpPr>
      <xdr:spPr>
        <a:xfrm rot="5400000">
          <a:off x="-255181" y="3266406"/>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xdr:row>
      <xdr:rowOff>118965</xdr:rowOff>
    </xdr:from>
    <xdr:to>
      <xdr:col>3</xdr:col>
      <xdr:colOff>0</xdr:colOff>
      <xdr:row>6</xdr:row>
      <xdr:rowOff>16561</xdr:rowOff>
    </xdr:to>
    <xdr:sp macro="" textlink="">
      <xdr:nvSpPr>
        <xdr:cNvPr id="27" name="テキスト ボックス 26">
          <a:extLst>
            <a:ext uri="{FF2B5EF4-FFF2-40B4-BE49-F238E27FC236}">
              <a16:creationId xmlns:a16="http://schemas.microsoft.com/office/drawing/2014/main" id="{51795FF4-C701-4520-AF26-4E5E84E8D36A}"/>
            </a:ext>
          </a:extLst>
        </xdr:cNvPr>
        <xdr:cNvSpPr txBox="1"/>
      </xdr:nvSpPr>
      <xdr:spPr>
        <a:xfrm rot="5400000">
          <a:off x="93113" y="561158"/>
          <a:ext cx="27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1</xdr:col>
      <xdr:colOff>1</xdr:colOff>
      <xdr:row>9</xdr:row>
      <xdr:rowOff>118466</xdr:rowOff>
    </xdr:from>
    <xdr:to>
      <xdr:col>3</xdr:col>
      <xdr:colOff>0</xdr:colOff>
      <xdr:row>12</xdr:row>
      <xdr:rowOff>15808</xdr:rowOff>
    </xdr:to>
    <xdr:sp macro="" textlink="">
      <xdr:nvSpPr>
        <xdr:cNvPr id="28" name="テキスト ボックス 27">
          <a:extLst>
            <a:ext uri="{FF2B5EF4-FFF2-40B4-BE49-F238E27FC236}">
              <a16:creationId xmlns:a16="http://schemas.microsoft.com/office/drawing/2014/main" id="{25F5A637-E3C7-4F2D-B31A-C9DA0A2CDD1E}"/>
            </a:ext>
          </a:extLst>
        </xdr:cNvPr>
        <xdr:cNvSpPr txBox="1"/>
      </xdr:nvSpPr>
      <xdr:spPr>
        <a:xfrm rot="5400000">
          <a:off x="93240" y="1303482"/>
          <a:ext cx="270722"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xdr:col>
      <xdr:colOff>1</xdr:colOff>
      <xdr:row>15</xdr:row>
      <xdr:rowOff>110924</xdr:rowOff>
    </xdr:from>
    <xdr:to>
      <xdr:col>3</xdr:col>
      <xdr:colOff>0</xdr:colOff>
      <xdr:row>18</xdr:row>
      <xdr:rowOff>8062</xdr:rowOff>
    </xdr:to>
    <xdr:sp macro="" textlink="">
      <xdr:nvSpPr>
        <xdr:cNvPr id="29" name="テキスト ボックス 28">
          <a:extLst>
            <a:ext uri="{FF2B5EF4-FFF2-40B4-BE49-F238E27FC236}">
              <a16:creationId xmlns:a16="http://schemas.microsoft.com/office/drawing/2014/main" id="{D1E199B9-8C8D-48CB-9CDD-16E3745449B0}"/>
            </a:ext>
          </a:extLst>
        </xdr:cNvPr>
        <xdr:cNvSpPr txBox="1"/>
      </xdr:nvSpPr>
      <xdr:spPr>
        <a:xfrm rot="5400000">
          <a:off x="93342" y="2036883"/>
          <a:ext cx="27051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1</xdr:col>
      <xdr:colOff>1</xdr:colOff>
      <xdr:row>21</xdr:row>
      <xdr:rowOff>115319</xdr:rowOff>
    </xdr:from>
    <xdr:to>
      <xdr:col>3</xdr:col>
      <xdr:colOff>0</xdr:colOff>
      <xdr:row>24</xdr:row>
      <xdr:rowOff>12913</xdr:rowOff>
    </xdr:to>
    <xdr:sp macro="" textlink="">
      <xdr:nvSpPr>
        <xdr:cNvPr id="30" name="テキスト ボックス 29">
          <a:extLst>
            <a:ext uri="{FF2B5EF4-FFF2-40B4-BE49-F238E27FC236}">
              <a16:creationId xmlns:a16="http://schemas.microsoft.com/office/drawing/2014/main" id="{B3449A5B-DEFD-49CC-B103-9C8AE35C105D}"/>
            </a:ext>
          </a:extLst>
        </xdr:cNvPr>
        <xdr:cNvSpPr txBox="1"/>
      </xdr:nvSpPr>
      <xdr:spPr>
        <a:xfrm rot="5400000">
          <a:off x="92161" y="2785409"/>
          <a:ext cx="27287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1</xdr:col>
      <xdr:colOff>1</xdr:colOff>
      <xdr:row>27</xdr:row>
      <xdr:rowOff>105589</xdr:rowOff>
    </xdr:from>
    <xdr:to>
      <xdr:col>3</xdr:col>
      <xdr:colOff>0</xdr:colOff>
      <xdr:row>30</xdr:row>
      <xdr:rowOff>3182</xdr:rowOff>
    </xdr:to>
    <xdr:sp macro="" textlink="">
      <xdr:nvSpPr>
        <xdr:cNvPr id="31" name="テキスト ボックス 30">
          <a:extLst>
            <a:ext uri="{FF2B5EF4-FFF2-40B4-BE49-F238E27FC236}">
              <a16:creationId xmlns:a16="http://schemas.microsoft.com/office/drawing/2014/main" id="{78D0CD93-6FC4-4C51-B298-1D002AB35696}"/>
            </a:ext>
          </a:extLst>
        </xdr:cNvPr>
        <xdr:cNvSpPr txBox="1"/>
      </xdr:nvSpPr>
      <xdr:spPr>
        <a:xfrm rot="5400000">
          <a:off x="93114" y="3515771"/>
          <a:ext cx="27097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1</xdr:col>
      <xdr:colOff>2</xdr:colOff>
      <xdr:row>33</xdr:row>
      <xdr:rowOff>14191</xdr:rowOff>
    </xdr:from>
    <xdr:to>
      <xdr:col>3</xdr:col>
      <xdr:colOff>1</xdr:colOff>
      <xdr:row>37</xdr:row>
      <xdr:rowOff>35539</xdr:rowOff>
    </xdr:to>
    <xdr:sp macro="" textlink="">
      <xdr:nvSpPr>
        <xdr:cNvPr id="32" name="テキスト ボックス 31">
          <a:extLst>
            <a:ext uri="{FF2B5EF4-FFF2-40B4-BE49-F238E27FC236}">
              <a16:creationId xmlns:a16="http://schemas.microsoft.com/office/drawing/2014/main" id="{B4B8F02D-576E-4BC5-BCE2-7A4E3F3A8ADD}"/>
            </a:ext>
          </a:extLst>
        </xdr:cNvPr>
        <xdr:cNvSpPr txBox="1"/>
      </xdr:nvSpPr>
      <xdr:spPr>
        <a:xfrm rot="5400000">
          <a:off x="-27817" y="4293970"/>
          <a:ext cx="51283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1</xdr:col>
      <xdr:colOff>459</xdr:colOff>
      <xdr:row>29</xdr:row>
      <xdr:rowOff>5105</xdr:rowOff>
    </xdr:from>
    <xdr:to>
      <xdr:col>1</xdr:col>
      <xdr:colOff>459</xdr:colOff>
      <xdr:row>35</xdr:row>
      <xdr:rowOff>1118</xdr:rowOff>
    </xdr:to>
    <xdr:cxnSp macro="">
      <xdr:nvCxnSpPr>
        <xdr:cNvPr id="33" name="直線コネクタ 32">
          <a:extLst>
            <a:ext uri="{FF2B5EF4-FFF2-40B4-BE49-F238E27FC236}">
              <a16:creationId xmlns:a16="http://schemas.microsoft.com/office/drawing/2014/main" id="{8BCD3C23-3A17-4D69-A485-386C93D70288}"/>
            </a:ext>
          </a:extLst>
        </xdr:cNvPr>
        <xdr:cNvCxnSpPr/>
      </xdr:nvCxnSpPr>
      <xdr:spPr>
        <a:xfrm rot="5400000">
          <a:off x="-253770" y="4014089"/>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35</xdr:row>
      <xdr:rowOff>2385</xdr:rowOff>
    </xdr:from>
    <xdr:to>
      <xdr:col>0</xdr:col>
      <xdr:colOff>122465</xdr:colOff>
      <xdr:row>40</xdr:row>
      <xdr:rowOff>120864</xdr:rowOff>
    </xdr:to>
    <xdr:cxnSp macro="">
      <xdr:nvCxnSpPr>
        <xdr:cNvPr id="34" name="直線コネクタ 33">
          <a:extLst>
            <a:ext uri="{FF2B5EF4-FFF2-40B4-BE49-F238E27FC236}">
              <a16:creationId xmlns:a16="http://schemas.microsoft.com/office/drawing/2014/main" id="{B2F42A03-6C51-4842-A56D-AB876150EB56}"/>
            </a:ext>
          </a:extLst>
        </xdr:cNvPr>
        <xdr:cNvCxnSpPr/>
      </xdr:nvCxnSpPr>
      <xdr:spPr>
        <a:xfrm rot="5400000">
          <a:off x="-254910" y="4753640"/>
          <a:ext cx="73950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40</xdr:row>
      <xdr:rowOff>119936</xdr:rowOff>
    </xdr:from>
    <xdr:to>
      <xdr:col>0</xdr:col>
      <xdr:colOff>122465</xdr:colOff>
      <xdr:row>46</xdr:row>
      <xdr:rowOff>115950</xdr:rowOff>
    </xdr:to>
    <xdr:cxnSp macro="">
      <xdr:nvCxnSpPr>
        <xdr:cNvPr id="35" name="直線コネクタ 34">
          <a:extLst>
            <a:ext uri="{FF2B5EF4-FFF2-40B4-BE49-F238E27FC236}">
              <a16:creationId xmlns:a16="http://schemas.microsoft.com/office/drawing/2014/main" id="{C144AF8A-8144-4242-90B2-74AD04CC595F}"/>
            </a:ext>
          </a:extLst>
        </xdr:cNvPr>
        <xdr:cNvCxnSpPr/>
      </xdr:nvCxnSpPr>
      <xdr:spPr>
        <a:xfrm rot="5400000">
          <a:off x="-253685" y="5490996"/>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46</xdr:row>
      <xdr:rowOff>122650</xdr:rowOff>
    </xdr:from>
    <xdr:to>
      <xdr:col>0</xdr:col>
      <xdr:colOff>122465</xdr:colOff>
      <xdr:row>52</xdr:row>
      <xdr:rowOff>118663</xdr:rowOff>
    </xdr:to>
    <xdr:cxnSp macro="">
      <xdr:nvCxnSpPr>
        <xdr:cNvPr id="36" name="直線コネクタ 35">
          <a:extLst>
            <a:ext uri="{FF2B5EF4-FFF2-40B4-BE49-F238E27FC236}">
              <a16:creationId xmlns:a16="http://schemas.microsoft.com/office/drawing/2014/main" id="{07F1FD43-A76A-4E0D-AC07-2FEF2AC93C17}"/>
            </a:ext>
          </a:extLst>
        </xdr:cNvPr>
        <xdr:cNvCxnSpPr/>
      </xdr:nvCxnSpPr>
      <xdr:spPr>
        <a:xfrm rot="5400000">
          <a:off x="-254637" y="6237612"/>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52</xdr:row>
      <xdr:rowOff>123283</xdr:rowOff>
    </xdr:from>
    <xdr:to>
      <xdr:col>0</xdr:col>
      <xdr:colOff>122465</xdr:colOff>
      <xdr:row>58</xdr:row>
      <xdr:rowOff>119296</xdr:rowOff>
    </xdr:to>
    <xdr:cxnSp macro="">
      <xdr:nvCxnSpPr>
        <xdr:cNvPr id="37" name="直線コネクタ 36">
          <a:extLst>
            <a:ext uri="{FF2B5EF4-FFF2-40B4-BE49-F238E27FC236}">
              <a16:creationId xmlns:a16="http://schemas.microsoft.com/office/drawing/2014/main" id="{D7054FFE-D731-438A-BAE2-9BB6F97BCE4D}"/>
            </a:ext>
          </a:extLst>
        </xdr:cNvPr>
        <xdr:cNvCxnSpPr/>
      </xdr:nvCxnSpPr>
      <xdr:spPr>
        <a:xfrm rot="5400000">
          <a:off x="-254637" y="6981195"/>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39</xdr:row>
      <xdr:rowOff>118505</xdr:rowOff>
    </xdr:from>
    <xdr:to>
      <xdr:col>2</xdr:col>
      <xdr:colOff>122464</xdr:colOff>
      <xdr:row>42</xdr:row>
      <xdr:rowOff>15847</xdr:rowOff>
    </xdr:to>
    <xdr:sp macro="" textlink="">
      <xdr:nvSpPr>
        <xdr:cNvPr id="38" name="テキスト ボックス 37">
          <a:extLst>
            <a:ext uri="{FF2B5EF4-FFF2-40B4-BE49-F238E27FC236}">
              <a16:creationId xmlns:a16="http://schemas.microsoft.com/office/drawing/2014/main" id="{164B5ED6-29B5-4690-AC5E-E9BAD4478C1D}"/>
            </a:ext>
          </a:extLst>
        </xdr:cNvPr>
        <xdr:cNvSpPr txBox="1"/>
      </xdr:nvSpPr>
      <xdr:spPr>
        <a:xfrm rot="5400000">
          <a:off x="93784" y="5018271"/>
          <a:ext cx="270722"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0</xdr:col>
      <xdr:colOff>122465</xdr:colOff>
      <xdr:row>45</xdr:row>
      <xdr:rowOff>110963</xdr:rowOff>
    </xdr:from>
    <xdr:to>
      <xdr:col>2</xdr:col>
      <xdr:colOff>122464</xdr:colOff>
      <xdr:row>48</xdr:row>
      <xdr:rowOff>8101</xdr:rowOff>
    </xdr:to>
    <xdr:sp macro="" textlink="">
      <xdr:nvSpPr>
        <xdr:cNvPr id="39" name="テキスト ボックス 38">
          <a:extLst>
            <a:ext uri="{FF2B5EF4-FFF2-40B4-BE49-F238E27FC236}">
              <a16:creationId xmlns:a16="http://schemas.microsoft.com/office/drawing/2014/main" id="{9C51C94A-6161-474A-A834-2ED744D92889}"/>
            </a:ext>
          </a:extLst>
        </xdr:cNvPr>
        <xdr:cNvSpPr txBox="1"/>
      </xdr:nvSpPr>
      <xdr:spPr>
        <a:xfrm rot="5400000">
          <a:off x="93886" y="5751672"/>
          <a:ext cx="27051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0</xdr:col>
      <xdr:colOff>122465</xdr:colOff>
      <xdr:row>51</xdr:row>
      <xdr:rowOff>115358</xdr:rowOff>
    </xdr:from>
    <xdr:to>
      <xdr:col>2</xdr:col>
      <xdr:colOff>122464</xdr:colOff>
      <xdr:row>54</xdr:row>
      <xdr:rowOff>12952</xdr:rowOff>
    </xdr:to>
    <xdr:sp macro="" textlink="">
      <xdr:nvSpPr>
        <xdr:cNvPr id="40" name="テキスト ボックス 39">
          <a:extLst>
            <a:ext uri="{FF2B5EF4-FFF2-40B4-BE49-F238E27FC236}">
              <a16:creationId xmlns:a16="http://schemas.microsoft.com/office/drawing/2014/main" id="{D2805787-BFD9-4635-B90F-90C648019E2D}"/>
            </a:ext>
          </a:extLst>
        </xdr:cNvPr>
        <xdr:cNvSpPr txBox="1"/>
      </xdr:nvSpPr>
      <xdr:spPr>
        <a:xfrm rot="5400000">
          <a:off x="92705" y="6500198"/>
          <a:ext cx="27287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0</xdr:col>
      <xdr:colOff>122465</xdr:colOff>
      <xdr:row>57</xdr:row>
      <xdr:rowOff>105628</xdr:rowOff>
    </xdr:from>
    <xdr:to>
      <xdr:col>2</xdr:col>
      <xdr:colOff>122464</xdr:colOff>
      <xdr:row>60</xdr:row>
      <xdr:rowOff>3221</xdr:rowOff>
    </xdr:to>
    <xdr:sp macro="" textlink="">
      <xdr:nvSpPr>
        <xdr:cNvPr id="41" name="テキスト ボックス 40">
          <a:extLst>
            <a:ext uri="{FF2B5EF4-FFF2-40B4-BE49-F238E27FC236}">
              <a16:creationId xmlns:a16="http://schemas.microsoft.com/office/drawing/2014/main" id="{75428393-D146-4A0A-9475-0DEAD0A6ADD5}"/>
            </a:ext>
          </a:extLst>
        </xdr:cNvPr>
        <xdr:cNvSpPr txBox="1"/>
      </xdr:nvSpPr>
      <xdr:spPr>
        <a:xfrm rot="5400000">
          <a:off x="93658" y="7230560"/>
          <a:ext cx="27097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0</xdr:col>
      <xdr:colOff>122466</xdr:colOff>
      <xdr:row>63</xdr:row>
      <xdr:rowOff>14231</xdr:rowOff>
    </xdr:from>
    <xdr:to>
      <xdr:col>2</xdr:col>
      <xdr:colOff>122465</xdr:colOff>
      <xdr:row>67</xdr:row>
      <xdr:rowOff>87926</xdr:rowOff>
    </xdr:to>
    <xdr:sp macro="" textlink="">
      <xdr:nvSpPr>
        <xdr:cNvPr id="42" name="テキスト ボックス 41">
          <a:extLst>
            <a:ext uri="{FF2B5EF4-FFF2-40B4-BE49-F238E27FC236}">
              <a16:creationId xmlns:a16="http://schemas.microsoft.com/office/drawing/2014/main" id="{EAA3E768-23E3-4A55-A573-434575BB0477}"/>
            </a:ext>
          </a:extLst>
        </xdr:cNvPr>
        <xdr:cNvSpPr txBox="1"/>
      </xdr:nvSpPr>
      <xdr:spPr>
        <a:xfrm rot="5400000">
          <a:off x="-55352" y="8036839"/>
          <a:ext cx="56899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0</xdr:col>
      <xdr:colOff>122923</xdr:colOff>
      <xdr:row>59</xdr:row>
      <xdr:rowOff>5145</xdr:rowOff>
    </xdr:from>
    <xdr:to>
      <xdr:col>0</xdr:col>
      <xdr:colOff>122923</xdr:colOff>
      <xdr:row>65</xdr:row>
      <xdr:rowOff>1157</xdr:rowOff>
    </xdr:to>
    <xdr:cxnSp macro="">
      <xdr:nvCxnSpPr>
        <xdr:cNvPr id="43" name="直線コネクタ 42">
          <a:extLst>
            <a:ext uri="{FF2B5EF4-FFF2-40B4-BE49-F238E27FC236}">
              <a16:creationId xmlns:a16="http://schemas.microsoft.com/office/drawing/2014/main" id="{B76A61D7-45CD-4C7F-83A3-ACBB3D40816E}"/>
            </a:ext>
          </a:extLst>
        </xdr:cNvPr>
        <xdr:cNvCxnSpPr/>
      </xdr:nvCxnSpPr>
      <xdr:spPr>
        <a:xfrm rot="5400000">
          <a:off x="-253226" y="7728879"/>
          <a:ext cx="73705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3767</xdr:colOff>
      <xdr:row>65</xdr:row>
      <xdr:rowOff>8284</xdr:rowOff>
    </xdr:from>
    <xdr:to>
      <xdr:col>1</xdr:col>
      <xdr:colOff>3767</xdr:colOff>
      <xdr:row>71</xdr:row>
      <xdr:rowOff>2205</xdr:rowOff>
    </xdr:to>
    <xdr:cxnSp macro="">
      <xdr:nvCxnSpPr>
        <xdr:cNvPr id="44" name="直線コネクタ 43">
          <a:extLst>
            <a:ext uri="{FF2B5EF4-FFF2-40B4-BE49-F238E27FC236}">
              <a16:creationId xmlns:a16="http://schemas.microsoft.com/office/drawing/2014/main" id="{4D7F9616-1A19-4A15-A6D6-100C621A9B8D}"/>
            </a:ext>
          </a:extLst>
        </xdr:cNvPr>
        <xdr:cNvCxnSpPr/>
      </xdr:nvCxnSpPr>
      <xdr:spPr>
        <a:xfrm rot="5400000">
          <a:off x="-249416" y="8473922"/>
          <a:ext cx="73496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3767</xdr:colOff>
      <xdr:row>71</xdr:row>
      <xdr:rowOff>1277</xdr:rowOff>
    </xdr:from>
    <xdr:to>
      <xdr:col>1</xdr:col>
      <xdr:colOff>3767</xdr:colOff>
      <xdr:row>76</xdr:row>
      <xdr:rowOff>121849</xdr:rowOff>
    </xdr:to>
    <xdr:cxnSp macro="">
      <xdr:nvCxnSpPr>
        <xdr:cNvPr id="45" name="直線コネクタ 44">
          <a:extLst>
            <a:ext uri="{FF2B5EF4-FFF2-40B4-BE49-F238E27FC236}">
              <a16:creationId xmlns:a16="http://schemas.microsoft.com/office/drawing/2014/main" id="{F1E35242-7EAD-457F-9B7E-408C7C9B298E}"/>
            </a:ext>
          </a:extLst>
        </xdr:cNvPr>
        <xdr:cNvCxnSpPr/>
      </xdr:nvCxnSpPr>
      <xdr:spPr>
        <a:xfrm rot="5400000">
          <a:off x="-252734" y="9211278"/>
          <a:ext cx="74160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3767</xdr:colOff>
      <xdr:row>77</xdr:row>
      <xdr:rowOff>3991</xdr:rowOff>
    </xdr:from>
    <xdr:to>
      <xdr:col>1</xdr:col>
      <xdr:colOff>3767</xdr:colOff>
      <xdr:row>83</xdr:row>
      <xdr:rowOff>5</xdr:rowOff>
    </xdr:to>
    <xdr:cxnSp macro="">
      <xdr:nvCxnSpPr>
        <xdr:cNvPr id="46" name="直線コネクタ 45">
          <a:extLst>
            <a:ext uri="{FF2B5EF4-FFF2-40B4-BE49-F238E27FC236}">
              <a16:creationId xmlns:a16="http://schemas.microsoft.com/office/drawing/2014/main" id="{4A59BA6C-470C-4EA6-9425-7312AF4F83A4}"/>
            </a:ext>
          </a:extLst>
        </xdr:cNvPr>
        <xdr:cNvCxnSpPr/>
      </xdr:nvCxnSpPr>
      <xdr:spPr>
        <a:xfrm rot="5400000">
          <a:off x="-250463" y="9956576"/>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3767</xdr:colOff>
      <xdr:row>83</xdr:row>
      <xdr:rowOff>4625</xdr:rowOff>
    </xdr:from>
    <xdr:to>
      <xdr:col>1</xdr:col>
      <xdr:colOff>3767</xdr:colOff>
      <xdr:row>89</xdr:row>
      <xdr:rowOff>638</xdr:rowOff>
    </xdr:to>
    <xdr:cxnSp macro="">
      <xdr:nvCxnSpPr>
        <xdr:cNvPr id="47" name="直線コネクタ 46">
          <a:extLst>
            <a:ext uri="{FF2B5EF4-FFF2-40B4-BE49-F238E27FC236}">
              <a16:creationId xmlns:a16="http://schemas.microsoft.com/office/drawing/2014/main" id="{5B0AF23F-07CC-4BF6-B17C-47D934AC78AB}"/>
            </a:ext>
          </a:extLst>
        </xdr:cNvPr>
        <xdr:cNvCxnSpPr/>
      </xdr:nvCxnSpPr>
      <xdr:spPr>
        <a:xfrm rot="5400000">
          <a:off x="-250462" y="10700159"/>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3767</xdr:colOff>
      <xdr:row>69</xdr:row>
      <xdr:rowOff>58616</xdr:rowOff>
    </xdr:from>
    <xdr:to>
      <xdr:col>3</xdr:col>
      <xdr:colOff>3766</xdr:colOff>
      <xdr:row>72</xdr:row>
      <xdr:rowOff>58619</xdr:rowOff>
    </xdr:to>
    <xdr:sp macro="" textlink="">
      <xdr:nvSpPr>
        <xdr:cNvPr id="48" name="テキスト ボックス 47">
          <a:extLst>
            <a:ext uri="{FF2B5EF4-FFF2-40B4-BE49-F238E27FC236}">
              <a16:creationId xmlns:a16="http://schemas.microsoft.com/office/drawing/2014/main" id="{3AC1A823-E0B6-4299-88B3-EF6EB125A7CA}"/>
            </a:ext>
          </a:extLst>
        </xdr:cNvPr>
        <xdr:cNvSpPr txBox="1"/>
      </xdr:nvSpPr>
      <xdr:spPr>
        <a:xfrm rot="5400000">
          <a:off x="46628" y="8717795"/>
          <a:ext cx="37147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1</xdr:col>
      <xdr:colOff>3767</xdr:colOff>
      <xdr:row>75</xdr:row>
      <xdr:rowOff>7330</xdr:rowOff>
    </xdr:from>
    <xdr:to>
      <xdr:col>3</xdr:col>
      <xdr:colOff>3766</xdr:colOff>
      <xdr:row>78</xdr:row>
      <xdr:rowOff>14001</xdr:rowOff>
    </xdr:to>
    <xdr:sp macro="" textlink="">
      <xdr:nvSpPr>
        <xdr:cNvPr id="49" name="テキスト ボックス 48">
          <a:extLst>
            <a:ext uri="{FF2B5EF4-FFF2-40B4-BE49-F238E27FC236}">
              <a16:creationId xmlns:a16="http://schemas.microsoft.com/office/drawing/2014/main" id="{C46DF351-5B8D-45B2-923C-7E2CD73037BE}"/>
            </a:ext>
          </a:extLst>
        </xdr:cNvPr>
        <xdr:cNvSpPr txBox="1"/>
      </xdr:nvSpPr>
      <xdr:spPr>
        <a:xfrm rot="5400000">
          <a:off x="42341" y="9419461"/>
          <a:ext cx="380051"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1</xdr:col>
      <xdr:colOff>3767</xdr:colOff>
      <xdr:row>81</xdr:row>
      <xdr:rowOff>21984</xdr:rowOff>
    </xdr:from>
    <xdr:to>
      <xdr:col>3</xdr:col>
      <xdr:colOff>3766</xdr:colOff>
      <xdr:row>84</xdr:row>
      <xdr:rowOff>18853</xdr:rowOff>
    </xdr:to>
    <xdr:sp macro="" textlink="">
      <xdr:nvSpPr>
        <xdr:cNvPr id="50" name="テキスト ボックス 49">
          <a:extLst>
            <a:ext uri="{FF2B5EF4-FFF2-40B4-BE49-F238E27FC236}">
              <a16:creationId xmlns:a16="http://schemas.microsoft.com/office/drawing/2014/main" id="{F650F296-4399-49A8-ACA2-E7F37ACDF01F}"/>
            </a:ext>
          </a:extLst>
        </xdr:cNvPr>
        <xdr:cNvSpPr txBox="1"/>
      </xdr:nvSpPr>
      <xdr:spPr>
        <a:xfrm rot="5400000">
          <a:off x="44385" y="10169306"/>
          <a:ext cx="37596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1</xdr:col>
      <xdr:colOff>3767</xdr:colOff>
      <xdr:row>87</xdr:row>
      <xdr:rowOff>43961</xdr:rowOff>
    </xdr:from>
    <xdr:to>
      <xdr:col>3</xdr:col>
      <xdr:colOff>3766</xdr:colOff>
      <xdr:row>90</xdr:row>
      <xdr:rowOff>9120</xdr:rowOff>
    </xdr:to>
    <xdr:sp macro="" textlink="">
      <xdr:nvSpPr>
        <xdr:cNvPr id="51" name="テキスト ボックス 50">
          <a:extLst>
            <a:ext uri="{FF2B5EF4-FFF2-40B4-BE49-F238E27FC236}">
              <a16:creationId xmlns:a16="http://schemas.microsoft.com/office/drawing/2014/main" id="{754CE3A4-9499-4EBF-9EF9-D488042C7F40}"/>
            </a:ext>
          </a:extLst>
        </xdr:cNvPr>
        <xdr:cNvSpPr txBox="1"/>
      </xdr:nvSpPr>
      <xdr:spPr>
        <a:xfrm rot="5400000">
          <a:off x="64050" y="10920283"/>
          <a:ext cx="33663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1</xdr:col>
      <xdr:colOff>3768</xdr:colOff>
      <xdr:row>93</xdr:row>
      <xdr:rowOff>20130</xdr:rowOff>
    </xdr:from>
    <xdr:to>
      <xdr:col>3</xdr:col>
      <xdr:colOff>3767</xdr:colOff>
      <xdr:row>97</xdr:row>
      <xdr:rowOff>73272</xdr:rowOff>
    </xdr:to>
    <xdr:sp macro="" textlink="">
      <xdr:nvSpPr>
        <xdr:cNvPr id="52" name="テキスト ボックス 51">
          <a:extLst>
            <a:ext uri="{FF2B5EF4-FFF2-40B4-BE49-F238E27FC236}">
              <a16:creationId xmlns:a16="http://schemas.microsoft.com/office/drawing/2014/main" id="{9C4BD9B8-73DE-4A15-A919-4E451016ED0E}"/>
            </a:ext>
          </a:extLst>
        </xdr:cNvPr>
        <xdr:cNvSpPr txBox="1"/>
      </xdr:nvSpPr>
      <xdr:spPr>
        <a:xfrm rot="5400000">
          <a:off x="-43758" y="11741496"/>
          <a:ext cx="552252"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xdr:from>
      <xdr:col>1</xdr:col>
      <xdr:colOff>4225</xdr:colOff>
      <xdr:row>89</xdr:row>
      <xdr:rowOff>11044</xdr:rowOff>
    </xdr:from>
    <xdr:to>
      <xdr:col>1</xdr:col>
      <xdr:colOff>4225</xdr:colOff>
      <xdr:row>95</xdr:row>
      <xdr:rowOff>7057</xdr:rowOff>
    </xdr:to>
    <xdr:cxnSp macro="">
      <xdr:nvCxnSpPr>
        <xdr:cNvPr id="53" name="直線コネクタ 52">
          <a:extLst>
            <a:ext uri="{FF2B5EF4-FFF2-40B4-BE49-F238E27FC236}">
              <a16:creationId xmlns:a16="http://schemas.microsoft.com/office/drawing/2014/main" id="{59B2BF2C-A8F0-433A-9EEE-F54947148CB6}"/>
            </a:ext>
          </a:extLst>
        </xdr:cNvPr>
        <xdr:cNvCxnSpPr/>
      </xdr:nvCxnSpPr>
      <xdr:spPr>
        <a:xfrm rot="5400000">
          <a:off x="-249052" y="11450481"/>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51955</xdr:colOff>
      <xdr:row>52</xdr:row>
      <xdr:rowOff>0</xdr:rowOff>
    </xdr:from>
    <xdr:to>
      <xdr:col>59</xdr:col>
      <xdr:colOff>0</xdr:colOff>
      <xdr:row>56</xdr:row>
      <xdr:rowOff>1</xdr:rowOff>
    </xdr:to>
    <xdr:sp macro="" textlink="">
      <xdr:nvSpPr>
        <xdr:cNvPr id="54" name="右矢印 77">
          <a:extLst>
            <a:ext uri="{FF2B5EF4-FFF2-40B4-BE49-F238E27FC236}">
              <a16:creationId xmlns:a16="http://schemas.microsoft.com/office/drawing/2014/main" id="{7DC98406-97A7-415B-85DA-D1EFF82AE18C}"/>
            </a:ext>
          </a:extLst>
        </xdr:cNvPr>
        <xdr:cNvSpPr/>
      </xdr:nvSpPr>
      <xdr:spPr>
        <a:xfrm>
          <a:off x="6342265" y="6486525"/>
          <a:ext cx="401435" cy="495301"/>
        </a:xfrm>
        <a:prstGeom prst="rightArrow">
          <a:avLst/>
        </a:prstGeom>
        <a:solidFill>
          <a:schemeClr val="dk1">
            <a:alpha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48491</xdr:colOff>
      <xdr:row>58</xdr:row>
      <xdr:rowOff>83127</xdr:rowOff>
    </xdr:from>
    <xdr:to>
      <xdr:col>58</xdr:col>
      <xdr:colOff>117763</xdr:colOff>
      <xdr:row>62</xdr:row>
      <xdr:rowOff>83128</xdr:rowOff>
    </xdr:to>
    <xdr:sp macro="" textlink="">
      <xdr:nvSpPr>
        <xdr:cNvPr id="55" name="右矢印 78">
          <a:extLst>
            <a:ext uri="{FF2B5EF4-FFF2-40B4-BE49-F238E27FC236}">
              <a16:creationId xmlns:a16="http://schemas.microsoft.com/office/drawing/2014/main" id="{E005744A-D7F8-4C6B-937F-F7212DA5E315}"/>
            </a:ext>
          </a:extLst>
        </xdr:cNvPr>
        <xdr:cNvSpPr/>
      </xdr:nvSpPr>
      <xdr:spPr>
        <a:xfrm flipH="1" flipV="1">
          <a:off x="6336896" y="7314507"/>
          <a:ext cx="410267" cy="495301"/>
        </a:xfrm>
        <a:prstGeom prst="rightArrow">
          <a:avLst/>
        </a:prstGeom>
        <a:solidFill>
          <a:schemeClr val="dk1">
            <a:alpha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xdr:row>
      <xdr:rowOff>21128</xdr:rowOff>
    </xdr:from>
    <xdr:to>
      <xdr:col>242</xdr:col>
      <xdr:colOff>97195</xdr:colOff>
      <xdr:row>163</xdr:row>
      <xdr:rowOff>17446</xdr:rowOff>
    </xdr:to>
    <xdr:grpSp>
      <xdr:nvGrpSpPr>
        <xdr:cNvPr id="56" name="グループ化 55">
          <a:extLst>
            <a:ext uri="{FF2B5EF4-FFF2-40B4-BE49-F238E27FC236}">
              <a16:creationId xmlns:a16="http://schemas.microsoft.com/office/drawing/2014/main" id="{9DF25EAA-6FC1-4BA8-8864-492E00462C47}"/>
            </a:ext>
          </a:extLst>
        </xdr:cNvPr>
        <xdr:cNvGrpSpPr/>
      </xdr:nvGrpSpPr>
      <xdr:grpSpPr>
        <a:xfrm>
          <a:off x="357188" y="187816"/>
          <a:ext cx="28553132" cy="19284443"/>
          <a:chOff x="342900" y="207818"/>
          <a:chExt cx="27418705" cy="18520538"/>
        </a:xfrm>
      </xdr:grpSpPr>
      <xdr:grpSp>
        <xdr:nvGrpSpPr>
          <xdr:cNvPr id="57" name="グループ化 56">
            <a:extLst>
              <a:ext uri="{FF2B5EF4-FFF2-40B4-BE49-F238E27FC236}">
                <a16:creationId xmlns:a16="http://schemas.microsoft.com/office/drawing/2014/main" id="{FF61EBA7-02E7-416A-9F6C-A39431E10FBA}"/>
              </a:ext>
            </a:extLst>
          </xdr:cNvPr>
          <xdr:cNvGrpSpPr/>
        </xdr:nvGrpSpPr>
        <xdr:grpSpPr>
          <a:xfrm>
            <a:off x="342900" y="207818"/>
            <a:ext cx="13582582" cy="9458187"/>
            <a:chOff x="357188" y="184006"/>
            <a:chExt cx="14144557" cy="9848712"/>
          </a:xfrm>
        </xdr:grpSpPr>
        <xdr:sp macro="" textlink="">
          <xdr:nvSpPr>
            <xdr:cNvPr id="116" name="正方形/長方形 115">
              <a:extLst>
                <a:ext uri="{FF2B5EF4-FFF2-40B4-BE49-F238E27FC236}">
                  <a16:creationId xmlns:a16="http://schemas.microsoft.com/office/drawing/2014/main" id="{158C0DF2-7163-4835-A6A4-32F12B25B928}"/>
                </a:ext>
              </a:extLst>
            </xdr:cNvPr>
            <xdr:cNvSpPr/>
          </xdr:nvSpPr>
          <xdr:spPr>
            <a:xfrm>
              <a:off x="6838518" y="184006"/>
              <a:ext cx="3043670" cy="2314142"/>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出入口</a:t>
              </a:r>
              <a:endParaRPr kumimoji="1" lang="en-US" altLang="ja-JP" sz="4400">
                <a:solidFill>
                  <a:sysClr val="windowText" lastClr="000000"/>
                </a:solidFill>
              </a:endParaRPr>
            </a:p>
            <a:p>
              <a:pPr algn="ctr"/>
              <a:r>
                <a:rPr kumimoji="1" lang="ja-JP" altLang="en-US" sz="4400">
                  <a:solidFill>
                    <a:sysClr val="windowText" lastClr="000000"/>
                  </a:solidFill>
                </a:rPr>
                <a:t>（駅方面）</a:t>
              </a:r>
            </a:p>
          </xdr:txBody>
        </xdr:sp>
        <xdr:grpSp>
          <xdr:nvGrpSpPr>
            <xdr:cNvPr id="117" name="グループ化 116">
              <a:extLst>
                <a:ext uri="{FF2B5EF4-FFF2-40B4-BE49-F238E27FC236}">
                  <a16:creationId xmlns:a16="http://schemas.microsoft.com/office/drawing/2014/main" id="{A7454533-A5D6-4866-A7B0-BA87E3B82127}"/>
                </a:ext>
              </a:extLst>
            </xdr:cNvPr>
            <xdr:cNvGrpSpPr/>
          </xdr:nvGrpSpPr>
          <xdr:grpSpPr>
            <a:xfrm>
              <a:off x="357188" y="642938"/>
              <a:ext cx="14144557" cy="9389780"/>
              <a:chOff x="357188" y="642938"/>
              <a:chExt cx="14144557" cy="9389780"/>
            </a:xfrm>
          </xdr:grpSpPr>
          <xdr:cxnSp macro="">
            <xdr:nvCxnSpPr>
              <xdr:cNvPr id="118" name="直線コネクタ 117">
                <a:extLst>
                  <a:ext uri="{FF2B5EF4-FFF2-40B4-BE49-F238E27FC236}">
                    <a16:creationId xmlns:a16="http://schemas.microsoft.com/office/drawing/2014/main" id="{F4966414-F1D9-451D-B044-8D4011AB60F0}"/>
                  </a:ext>
                </a:extLst>
              </xdr:cNvPr>
              <xdr:cNvCxnSpPr/>
            </xdr:nvCxnSpPr>
            <xdr:spPr>
              <a:xfrm>
                <a:off x="357188" y="643509"/>
                <a:ext cx="14144557"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119" name="グループ化 118">
                <a:extLst>
                  <a:ext uri="{FF2B5EF4-FFF2-40B4-BE49-F238E27FC236}">
                    <a16:creationId xmlns:a16="http://schemas.microsoft.com/office/drawing/2014/main" id="{B5F9232A-9CD2-43F0-970A-6A78AD359DED}"/>
                  </a:ext>
                </a:extLst>
              </xdr:cNvPr>
              <xdr:cNvGrpSpPr/>
            </xdr:nvGrpSpPr>
            <xdr:grpSpPr>
              <a:xfrm>
                <a:off x="360362" y="642938"/>
                <a:ext cx="11256737" cy="9389780"/>
                <a:chOff x="360362" y="642938"/>
                <a:chExt cx="11256737" cy="9389780"/>
              </a:xfrm>
            </xdr:grpSpPr>
            <xdr:sp macro="" textlink="">
              <xdr:nvSpPr>
                <xdr:cNvPr id="120" name="正方形/長方形 119">
                  <a:extLst>
                    <a:ext uri="{FF2B5EF4-FFF2-40B4-BE49-F238E27FC236}">
                      <a16:creationId xmlns:a16="http://schemas.microsoft.com/office/drawing/2014/main" id="{F82C96BF-BB39-423A-814D-BC0367693A39}"/>
                    </a:ext>
                  </a:extLst>
                </xdr:cNvPr>
                <xdr:cNvSpPr/>
              </xdr:nvSpPr>
              <xdr:spPr>
                <a:xfrm>
                  <a:off x="360362" y="642938"/>
                  <a:ext cx="3568701" cy="309562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エレベーターホール</a:t>
                  </a:r>
                </a:p>
              </xdr:txBody>
            </xdr:sp>
            <xdr:sp macro="" textlink="">
              <xdr:nvSpPr>
                <xdr:cNvPr id="121" name="正方形/長方形 120">
                  <a:extLst>
                    <a:ext uri="{FF2B5EF4-FFF2-40B4-BE49-F238E27FC236}">
                      <a16:creationId xmlns:a16="http://schemas.microsoft.com/office/drawing/2014/main" id="{BB357CF9-3EDB-43DF-AA77-66EC9567C11E}"/>
                    </a:ext>
                  </a:extLst>
                </xdr:cNvPr>
                <xdr:cNvSpPr/>
              </xdr:nvSpPr>
              <xdr:spPr>
                <a:xfrm>
                  <a:off x="360362" y="3738563"/>
                  <a:ext cx="3568701" cy="629415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飲食店</a:t>
                  </a:r>
                  <a:endParaRPr kumimoji="1" lang="en-US" altLang="ja-JP" sz="4400">
                    <a:solidFill>
                      <a:sysClr val="windowText" lastClr="000000"/>
                    </a:solidFill>
                  </a:endParaRPr>
                </a:p>
              </xdr:txBody>
            </xdr:sp>
            <xdr:sp macro="" textlink="">
              <xdr:nvSpPr>
                <xdr:cNvPr id="122" name="正方形/長方形 121">
                  <a:extLst>
                    <a:ext uri="{FF2B5EF4-FFF2-40B4-BE49-F238E27FC236}">
                      <a16:creationId xmlns:a16="http://schemas.microsoft.com/office/drawing/2014/main" id="{6A233A19-91A1-4018-9B54-5BB9F6D83624}"/>
                    </a:ext>
                  </a:extLst>
                </xdr:cNvPr>
                <xdr:cNvSpPr/>
              </xdr:nvSpPr>
              <xdr:spPr>
                <a:xfrm>
                  <a:off x="6587660" y="6119813"/>
                  <a:ext cx="5029439" cy="76702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　上りエスカレーター</a:t>
                  </a:r>
                </a:p>
              </xdr:txBody>
            </xdr:sp>
            <xdr:sp macro="" textlink="">
              <xdr:nvSpPr>
                <xdr:cNvPr id="123" name="正方形/長方形 122">
                  <a:extLst>
                    <a:ext uri="{FF2B5EF4-FFF2-40B4-BE49-F238E27FC236}">
                      <a16:creationId xmlns:a16="http://schemas.microsoft.com/office/drawing/2014/main" id="{90C6D3CA-C0DC-4682-8D0B-D187B7AA7356}"/>
                    </a:ext>
                  </a:extLst>
                </xdr:cNvPr>
                <xdr:cNvSpPr/>
              </xdr:nvSpPr>
              <xdr:spPr>
                <a:xfrm>
                  <a:off x="6587659" y="6886841"/>
                  <a:ext cx="5029440" cy="77020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　</a:t>
                  </a:r>
                  <a:r>
                    <a:rPr kumimoji="1" lang="ja-JP" altLang="en-US" sz="3600">
                      <a:solidFill>
                        <a:sysClr val="windowText" lastClr="000000"/>
                      </a:solidFill>
                    </a:rPr>
                    <a:t>下りエスカレーター</a:t>
                  </a:r>
                </a:p>
              </xdr:txBody>
            </xdr:sp>
            <xdr:grpSp>
              <xdr:nvGrpSpPr>
                <xdr:cNvPr id="124" name="グループ化 123">
                  <a:extLst>
                    <a:ext uri="{FF2B5EF4-FFF2-40B4-BE49-F238E27FC236}">
                      <a16:creationId xmlns:a16="http://schemas.microsoft.com/office/drawing/2014/main" id="{14DC1728-C9FB-4615-99F1-18C264F2FA32}"/>
                    </a:ext>
                  </a:extLst>
                </xdr:cNvPr>
                <xdr:cNvGrpSpPr/>
              </xdr:nvGrpSpPr>
              <xdr:grpSpPr>
                <a:xfrm rot="16200000">
                  <a:off x="3658465" y="4981142"/>
                  <a:ext cx="816119" cy="270597"/>
                  <a:chOff x="7473462" y="663009"/>
                  <a:chExt cx="1619250" cy="605881"/>
                </a:xfrm>
              </xdr:grpSpPr>
              <xdr:cxnSp macro="">
                <xdr:nvCxnSpPr>
                  <xdr:cNvPr id="128" name="直線コネクタ 127">
                    <a:extLst>
                      <a:ext uri="{FF2B5EF4-FFF2-40B4-BE49-F238E27FC236}">
                        <a16:creationId xmlns:a16="http://schemas.microsoft.com/office/drawing/2014/main" id="{E47E906B-462A-42B1-A261-A09FE72685BE}"/>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FA986538-DADB-4110-AF0F-0C6783257B89}"/>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125" name="グループ化 124">
                  <a:extLst>
                    <a:ext uri="{FF2B5EF4-FFF2-40B4-BE49-F238E27FC236}">
                      <a16:creationId xmlns:a16="http://schemas.microsoft.com/office/drawing/2014/main" id="{A390B857-F288-4B0E-91C7-771EE5FA243B}"/>
                    </a:ext>
                  </a:extLst>
                </xdr:cNvPr>
                <xdr:cNvGrpSpPr/>
              </xdr:nvGrpSpPr>
              <xdr:grpSpPr>
                <a:xfrm rot="16200000">
                  <a:off x="3655001" y="2018434"/>
                  <a:ext cx="816120" cy="270597"/>
                  <a:chOff x="7473462" y="663009"/>
                  <a:chExt cx="1619250" cy="605881"/>
                </a:xfrm>
              </xdr:grpSpPr>
              <xdr:cxnSp macro="">
                <xdr:nvCxnSpPr>
                  <xdr:cNvPr id="126" name="直線コネクタ 125">
                    <a:extLst>
                      <a:ext uri="{FF2B5EF4-FFF2-40B4-BE49-F238E27FC236}">
                        <a16:creationId xmlns:a16="http://schemas.microsoft.com/office/drawing/2014/main" id="{D9B54A3C-D9F6-485C-A331-5B93FB943578}"/>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59406E72-471E-4827-8DF9-058259B4F416}"/>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grpSp>
      </xdr:grpSp>
      <xdr:grpSp>
        <xdr:nvGrpSpPr>
          <xdr:cNvPr id="58" name="グループ化 57">
            <a:extLst>
              <a:ext uri="{FF2B5EF4-FFF2-40B4-BE49-F238E27FC236}">
                <a16:creationId xmlns:a16="http://schemas.microsoft.com/office/drawing/2014/main" id="{528AB7F0-D25D-49F6-87BF-1D7859443FD6}"/>
              </a:ext>
            </a:extLst>
          </xdr:cNvPr>
          <xdr:cNvGrpSpPr/>
        </xdr:nvGrpSpPr>
        <xdr:grpSpPr>
          <a:xfrm>
            <a:off x="342900" y="9549895"/>
            <a:ext cx="13829449" cy="9175878"/>
            <a:chOff x="363682" y="10093686"/>
            <a:chExt cx="14660722" cy="9736987"/>
          </a:xfrm>
        </xdr:grpSpPr>
        <xdr:cxnSp macro="">
          <xdr:nvCxnSpPr>
            <xdr:cNvPr id="97" name="直線コネクタ 96">
              <a:extLst>
                <a:ext uri="{FF2B5EF4-FFF2-40B4-BE49-F238E27FC236}">
                  <a16:creationId xmlns:a16="http://schemas.microsoft.com/office/drawing/2014/main" id="{82CED91F-84FB-44E4-B8A9-3190AA9279A3}"/>
                </a:ext>
              </a:extLst>
            </xdr:cNvPr>
            <xdr:cNvCxnSpPr/>
          </xdr:nvCxnSpPr>
          <xdr:spPr>
            <a:xfrm>
              <a:off x="364649" y="19830673"/>
              <a:ext cx="14659755"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7283B088-564C-49B5-B7D7-FEAE754A2987}"/>
                </a:ext>
              </a:extLst>
            </xdr:cNvPr>
            <xdr:cNvCxnSpPr/>
          </xdr:nvCxnSpPr>
          <xdr:spPr>
            <a:xfrm rot="5400000">
              <a:off x="-4504812" y="14962180"/>
              <a:ext cx="9736987"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99" name="グループ化 98">
              <a:extLst>
                <a:ext uri="{FF2B5EF4-FFF2-40B4-BE49-F238E27FC236}">
                  <a16:creationId xmlns:a16="http://schemas.microsoft.com/office/drawing/2014/main" id="{C4E1DF7C-DA78-426C-BD47-1FA6856B0E0E}"/>
                </a:ext>
              </a:extLst>
            </xdr:cNvPr>
            <xdr:cNvGrpSpPr/>
          </xdr:nvGrpSpPr>
          <xdr:grpSpPr>
            <a:xfrm flipV="1">
              <a:off x="7522664" y="19223032"/>
              <a:ext cx="2239307" cy="607641"/>
              <a:chOff x="7473462" y="663009"/>
              <a:chExt cx="1619250" cy="605881"/>
            </a:xfrm>
          </xdr:grpSpPr>
          <xdr:cxnSp macro="">
            <xdr:nvCxnSpPr>
              <xdr:cNvPr id="114" name="直線コネクタ 113">
                <a:extLst>
                  <a:ext uri="{FF2B5EF4-FFF2-40B4-BE49-F238E27FC236}">
                    <a16:creationId xmlns:a16="http://schemas.microsoft.com/office/drawing/2014/main" id="{090B9ABE-0C1E-4AE9-BE33-6017191EAB87}"/>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CEBF6C4F-9979-4429-A55F-4C34487EB417}"/>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00" name="正方形/長方形 99">
              <a:extLst>
                <a:ext uri="{FF2B5EF4-FFF2-40B4-BE49-F238E27FC236}">
                  <a16:creationId xmlns:a16="http://schemas.microsoft.com/office/drawing/2014/main" id="{930C37B7-8F7F-4CC6-9528-59F5D09E7E90}"/>
                </a:ext>
              </a:extLst>
            </xdr:cNvPr>
            <xdr:cNvSpPr/>
          </xdr:nvSpPr>
          <xdr:spPr>
            <a:xfrm>
              <a:off x="363682" y="14275404"/>
              <a:ext cx="3702422" cy="555526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カフェ</a:t>
              </a:r>
            </a:p>
          </xdr:txBody>
        </xdr:sp>
        <xdr:sp macro="" textlink="">
          <xdr:nvSpPr>
            <xdr:cNvPr id="101" name="正方形/長方形 100">
              <a:extLst>
                <a:ext uri="{FF2B5EF4-FFF2-40B4-BE49-F238E27FC236}">
                  <a16:creationId xmlns:a16="http://schemas.microsoft.com/office/drawing/2014/main" id="{60B18BDA-2A0B-40F2-A56A-396C0EA8998B}"/>
                </a:ext>
              </a:extLst>
            </xdr:cNvPr>
            <xdr:cNvSpPr/>
          </xdr:nvSpPr>
          <xdr:spPr>
            <a:xfrm>
              <a:off x="366326" y="12794000"/>
              <a:ext cx="3699777" cy="148140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女子トイレ</a:t>
              </a:r>
            </a:p>
          </xdr:txBody>
        </xdr:sp>
        <xdr:sp macro="" textlink="">
          <xdr:nvSpPr>
            <xdr:cNvPr id="102" name="正方形/長方形 101">
              <a:extLst>
                <a:ext uri="{FF2B5EF4-FFF2-40B4-BE49-F238E27FC236}">
                  <a16:creationId xmlns:a16="http://schemas.microsoft.com/office/drawing/2014/main" id="{19BCE1DC-DB4C-4124-88F7-20DA56104251}"/>
                </a:ext>
              </a:extLst>
            </xdr:cNvPr>
            <xdr:cNvSpPr/>
          </xdr:nvSpPr>
          <xdr:spPr>
            <a:xfrm>
              <a:off x="366327" y="10217727"/>
              <a:ext cx="3634174" cy="158866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男子トイレ</a:t>
              </a:r>
            </a:p>
          </xdr:txBody>
        </xdr:sp>
        <xdr:sp macro="" textlink="">
          <xdr:nvSpPr>
            <xdr:cNvPr id="103" name="正方形/長方形 102">
              <a:extLst>
                <a:ext uri="{FF2B5EF4-FFF2-40B4-BE49-F238E27FC236}">
                  <a16:creationId xmlns:a16="http://schemas.microsoft.com/office/drawing/2014/main" id="{42DAA0DD-C99D-4FA1-AF47-F4CCB38C735F}"/>
                </a:ext>
              </a:extLst>
            </xdr:cNvPr>
            <xdr:cNvSpPr/>
          </xdr:nvSpPr>
          <xdr:spPr>
            <a:xfrm>
              <a:off x="4066580" y="14275404"/>
              <a:ext cx="2100794" cy="555526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テラス席</a:t>
              </a:r>
            </a:p>
          </xdr:txBody>
        </xdr:sp>
        <xdr:sp macro="" textlink="">
          <xdr:nvSpPr>
            <xdr:cNvPr id="104" name="正方形/長方形 103">
              <a:extLst>
                <a:ext uri="{FF2B5EF4-FFF2-40B4-BE49-F238E27FC236}">
                  <a16:creationId xmlns:a16="http://schemas.microsoft.com/office/drawing/2014/main" id="{B7DBBDC5-74CF-44AF-B07C-03190859ACF1}"/>
                </a:ext>
              </a:extLst>
            </xdr:cNvPr>
            <xdr:cNvSpPr/>
          </xdr:nvSpPr>
          <xdr:spPr>
            <a:xfrm>
              <a:off x="7451174" y="19024242"/>
              <a:ext cx="2380127" cy="794322"/>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出入口</a:t>
              </a:r>
            </a:p>
          </xdr:txBody>
        </xdr:sp>
        <xdr:grpSp>
          <xdr:nvGrpSpPr>
            <xdr:cNvPr id="105" name="グループ化 104">
              <a:extLst>
                <a:ext uri="{FF2B5EF4-FFF2-40B4-BE49-F238E27FC236}">
                  <a16:creationId xmlns:a16="http://schemas.microsoft.com/office/drawing/2014/main" id="{B8FDC5DC-5823-471F-B393-CBFF1247C398}"/>
                </a:ext>
              </a:extLst>
            </xdr:cNvPr>
            <xdr:cNvGrpSpPr/>
          </xdr:nvGrpSpPr>
          <xdr:grpSpPr>
            <a:xfrm flipV="1">
              <a:off x="786815" y="12499006"/>
              <a:ext cx="846268" cy="282172"/>
              <a:chOff x="7473462" y="663009"/>
              <a:chExt cx="1619250" cy="605881"/>
            </a:xfrm>
          </xdr:grpSpPr>
          <xdr:cxnSp macro="">
            <xdr:nvCxnSpPr>
              <xdr:cNvPr id="112" name="直線コネクタ 111">
                <a:extLst>
                  <a:ext uri="{FF2B5EF4-FFF2-40B4-BE49-F238E27FC236}">
                    <a16:creationId xmlns:a16="http://schemas.microsoft.com/office/drawing/2014/main" id="{83F3187D-200A-4363-8BB3-C035129EF513}"/>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841AFD01-0C02-47AD-9BD8-4BE87E001935}"/>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106" name="グループ化 105">
              <a:extLst>
                <a:ext uri="{FF2B5EF4-FFF2-40B4-BE49-F238E27FC236}">
                  <a16:creationId xmlns:a16="http://schemas.microsoft.com/office/drawing/2014/main" id="{256F50A2-D03F-4147-B2C6-48FFE98C2680}"/>
                </a:ext>
              </a:extLst>
            </xdr:cNvPr>
            <xdr:cNvGrpSpPr/>
          </xdr:nvGrpSpPr>
          <xdr:grpSpPr>
            <a:xfrm>
              <a:off x="2528716" y="11825320"/>
              <a:ext cx="846268" cy="282172"/>
              <a:chOff x="7473462" y="663009"/>
              <a:chExt cx="1619250" cy="605881"/>
            </a:xfrm>
          </xdr:grpSpPr>
          <xdr:cxnSp macro="">
            <xdr:nvCxnSpPr>
              <xdr:cNvPr id="110" name="直線コネクタ 109">
                <a:extLst>
                  <a:ext uri="{FF2B5EF4-FFF2-40B4-BE49-F238E27FC236}">
                    <a16:creationId xmlns:a16="http://schemas.microsoft.com/office/drawing/2014/main" id="{CEB1B739-F10A-49A8-87F6-E8DECE061716}"/>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8027E201-B723-4FDA-BFF7-86A229728E49}"/>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107" name="グループ化 106">
              <a:extLst>
                <a:ext uri="{FF2B5EF4-FFF2-40B4-BE49-F238E27FC236}">
                  <a16:creationId xmlns:a16="http://schemas.microsoft.com/office/drawing/2014/main" id="{FF845C3A-EF24-43EE-A694-EB04EBF4D758}"/>
                </a:ext>
              </a:extLst>
            </xdr:cNvPr>
            <xdr:cNvGrpSpPr/>
          </xdr:nvGrpSpPr>
          <xdr:grpSpPr>
            <a:xfrm rot="16200000">
              <a:off x="3683355" y="15280223"/>
              <a:ext cx="1128692" cy="363189"/>
              <a:chOff x="7473462" y="663009"/>
              <a:chExt cx="1619250" cy="605881"/>
            </a:xfrm>
          </xdr:grpSpPr>
          <xdr:cxnSp macro="">
            <xdr:nvCxnSpPr>
              <xdr:cNvPr id="108" name="直線コネクタ 107">
                <a:extLst>
                  <a:ext uri="{FF2B5EF4-FFF2-40B4-BE49-F238E27FC236}">
                    <a16:creationId xmlns:a16="http://schemas.microsoft.com/office/drawing/2014/main" id="{85FF4A71-C5CD-42DC-9848-C9F4E4E2FF07}"/>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5C0753A2-195B-45E8-A43E-37F8C9CB384A}"/>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59" name="グループ化 58">
            <a:extLst>
              <a:ext uri="{FF2B5EF4-FFF2-40B4-BE49-F238E27FC236}">
                <a16:creationId xmlns:a16="http://schemas.microsoft.com/office/drawing/2014/main" id="{1F79134D-550A-4CCB-A91F-978AAA4A8966}"/>
              </a:ext>
            </a:extLst>
          </xdr:cNvPr>
          <xdr:cNvGrpSpPr/>
        </xdr:nvGrpSpPr>
        <xdr:grpSpPr>
          <a:xfrm>
            <a:off x="13925557" y="652445"/>
            <a:ext cx="13836048" cy="8915400"/>
            <a:chOff x="238125" y="642938"/>
            <a:chExt cx="14412310" cy="9286875"/>
          </a:xfrm>
        </xdr:grpSpPr>
        <xdr:cxnSp macro="">
          <xdr:nvCxnSpPr>
            <xdr:cNvPr id="80" name="直線コネクタ 79">
              <a:extLst>
                <a:ext uri="{FF2B5EF4-FFF2-40B4-BE49-F238E27FC236}">
                  <a16:creationId xmlns:a16="http://schemas.microsoft.com/office/drawing/2014/main" id="{53FFF3FD-483B-4635-A6D3-29B17BDDF2A4}"/>
                </a:ext>
              </a:extLst>
            </xdr:cNvPr>
            <xdr:cNvCxnSpPr/>
          </xdr:nvCxnSpPr>
          <xdr:spPr>
            <a:xfrm>
              <a:off x="238125" y="648685"/>
              <a:ext cx="14412310"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77E61106-2FB3-4C56-B7A5-0F97B800E8FD}"/>
                </a:ext>
              </a:extLst>
            </xdr:cNvPr>
            <xdr:cNvSpPr/>
          </xdr:nvSpPr>
          <xdr:spPr>
            <a:xfrm>
              <a:off x="11072813" y="642938"/>
              <a:ext cx="3571875" cy="6905625"/>
            </a:xfrm>
            <a:prstGeom prst="rect">
              <a:avLst/>
            </a:prstGeom>
            <a:solidFill>
              <a:schemeClr val="bg1">
                <a:lumMod val="6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防災センター</a:t>
              </a:r>
              <a:endParaRPr kumimoji="1" lang="en-US" altLang="ja-JP" sz="4400">
                <a:solidFill>
                  <a:sysClr val="windowText" lastClr="000000"/>
                </a:solidFill>
              </a:endParaRPr>
            </a:p>
            <a:p>
              <a:pPr algn="ctr"/>
              <a:r>
                <a:rPr kumimoji="1" lang="ja-JP" altLang="en-US" sz="4400">
                  <a:solidFill>
                    <a:sysClr val="windowText" lastClr="000000"/>
                  </a:solidFill>
                </a:rPr>
                <a:t>（関係者以外立入禁止）</a:t>
              </a:r>
            </a:p>
          </xdr:txBody>
        </xdr:sp>
        <xdr:sp macro="" textlink="">
          <xdr:nvSpPr>
            <xdr:cNvPr id="82" name="正方形/長方形 81">
              <a:extLst>
                <a:ext uri="{FF2B5EF4-FFF2-40B4-BE49-F238E27FC236}">
                  <a16:creationId xmlns:a16="http://schemas.microsoft.com/office/drawing/2014/main" id="{232E23C4-7CA5-4AD1-92F3-60280146F1A4}"/>
                </a:ext>
              </a:extLst>
            </xdr:cNvPr>
            <xdr:cNvSpPr/>
          </xdr:nvSpPr>
          <xdr:spPr>
            <a:xfrm>
              <a:off x="2206625" y="642938"/>
              <a:ext cx="8866188" cy="143328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baseline="0">
                  <a:solidFill>
                    <a:sysClr val="windowText" lastClr="000000"/>
                  </a:solidFill>
                </a:rPr>
                <a:t>休憩ゾーン（植栽、ベンチ（１０名分）など、喫煙可）</a:t>
              </a:r>
              <a:endParaRPr kumimoji="1" lang="en-US" altLang="ja-JP" sz="3000" baseline="0">
                <a:solidFill>
                  <a:sysClr val="windowText" lastClr="000000"/>
                </a:solidFill>
              </a:endParaRPr>
            </a:p>
          </xdr:txBody>
        </xdr:sp>
        <xdr:sp macro="" textlink="">
          <xdr:nvSpPr>
            <xdr:cNvPr id="83" name="正方形/長方形 82">
              <a:extLst>
                <a:ext uri="{FF2B5EF4-FFF2-40B4-BE49-F238E27FC236}">
                  <a16:creationId xmlns:a16="http://schemas.microsoft.com/office/drawing/2014/main" id="{91B859EB-007F-4172-AD10-2A955FE560F7}"/>
                </a:ext>
              </a:extLst>
            </xdr:cNvPr>
            <xdr:cNvSpPr/>
          </xdr:nvSpPr>
          <xdr:spPr>
            <a:xfrm>
              <a:off x="11072813" y="7548563"/>
              <a:ext cx="3571875" cy="238125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非常階段</a:t>
              </a:r>
            </a:p>
          </xdr:txBody>
        </xdr:sp>
        <xdr:sp macro="" textlink="">
          <xdr:nvSpPr>
            <xdr:cNvPr id="84" name="正方形/長方形 83">
              <a:extLst>
                <a:ext uri="{FF2B5EF4-FFF2-40B4-BE49-F238E27FC236}">
                  <a16:creationId xmlns:a16="http://schemas.microsoft.com/office/drawing/2014/main" id="{9A96EB21-8AE5-48CA-8EFE-E7C17AB74B3B}"/>
                </a:ext>
              </a:extLst>
            </xdr:cNvPr>
            <xdr:cNvSpPr/>
          </xdr:nvSpPr>
          <xdr:spPr>
            <a:xfrm>
              <a:off x="2317033" y="3619500"/>
              <a:ext cx="6612656" cy="631031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飲食店</a:t>
              </a:r>
            </a:p>
          </xdr:txBody>
        </xdr:sp>
        <xdr:grpSp>
          <xdr:nvGrpSpPr>
            <xdr:cNvPr id="85" name="グループ化 84">
              <a:extLst>
                <a:ext uri="{FF2B5EF4-FFF2-40B4-BE49-F238E27FC236}">
                  <a16:creationId xmlns:a16="http://schemas.microsoft.com/office/drawing/2014/main" id="{57414890-1BBA-409F-A1C0-335AFDC5BB8D}"/>
                </a:ext>
              </a:extLst>
            </xdr:cNvPr>
            <xdr:cNvGrpSpPr/>
          </xdr:nvGrpSpPr>
          <xdr:grpSpPr>
            <a:xfrm rot="5400000" flipH="1">
              <a:off x="1766237" y="6271131"/>
              <a:ext cx="816119" cy="272762"/>
              <a:chOff x="7473462" y="663009"/>
              <a:chExt cx="1619250" cy="605881"/>
            </a:xfrm>
          </xdr:grpSpPr>
          <xdr:cxnSp macro="">
            <xdr:nvCxnSpPr>
              <xdr:cNvPr id="95" name="直線コネクタ 94">
                <a:extLst>
                  <a:ext uri="{FF2B5EF4-FFF2-40B4-BE49-F238E27FC236}">
                    <a16:creationId xmlns:a16="http://schemas.microsoft.com/office/drawing/2014/main" id="{07205283-0857-4441-A988-49781B355FFB}"/>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423587D8-FA39-468A-89D5-4ED126E1FCC2}"/>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2828CEC2-07BC-4770-B172-EFF4D94F13D7}"/>
                </a:ext>
              </a:extLst>
            </xdr:cNvPr>
            <xdr:cNvGrpSpPr/>
          </xdr:nvGrpSpPr>
          <xdr:grpSpPr>
            <a:xfrm rot="5400000" flipH="1">
              <a:off x="10522526" y="8546091"/>
              <a:ext cx="818284" cy="272762"/>
              <a:chOff x="7473462" y="663009"/>
              <a:chExt cx="1619250" cy="605881"/>
            </a:xfrm>
          </xdr:grpSpPr>
          <xdr:cxnSp macro="">
            <xdr:nvCxnSpPr>
              <xdr:cNvPr id="93" name="直線コネクタ 92">
                <a:extLst>
                  <a:ext uri="{FF2B5EF4-FFF2-40B4-BE49-F238E27FC236}">
                    <a16:creationId xmlns:a16="http://schemas.microsoft.com/office/drawing/2014/main" id="{10D4F561-A191-49C1-A798-3B89766020D7}"/>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8216AEB7-1D15-47DE-9388-F59A097D4A19}"/>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565A5C83-B22F-482C-BE03-7119B62B1557}"/>
                </a:ext>
              </a:extLst>
            </xdr:cNvPr>
            <xdr:cNvGrpSpPr/>
          </xdr:nvGrpSpPr>
          <xdr:grpSpPr>
            <a:xfrm rot="5400000" flipH="1">
              <a:off x="10553699" y="6027161"/>
              <a:ext cx="816119" cy="270598"/>
              <a:chOff x="7473462" y="663009"/>
              <a:chExt cx="1619250" cy="605881"/>
            </a:xfrm>
          </xdr:grpSpPr>
          <xdr:cxnSp macro="">
            <xdr:nvCxnSpPr>
              <xdr:cNvPr id="91" name="直線コネクタ 90">
                <a:extLst>
                  <a:ext uri="{FF2B5EF4-FFF2-40B4-BE49-F238E27FC236}">
                    <a16:creationId xmlns:a16="http://schemas.microsoft.com/office/drawing/2014/main" id="{72A0B5B8-5D3C-405E-8D8C-AC1C2E388176}"/>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372A44AB-EBF1-4367-AE23-AE4BEF4B4682}"/>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7855AAA1-7109-48C2-8931-27D074CF87F3}"/>
                </a:ext>
              </a:extLst>
            </xdr:cNvPr>
            <xdr:cNvGrpSpPr/>
          </xdr:nvGrpSpPr>
          <xdr:grpSpPr>
            <a:xfrm rot="5400000" flipH="1">
              <a:off x="1650639" y="1222015"/>
              <a:ext cx="816119" cy="272761"/>
              <a:chOff x="7473462" y="663009"/>
              <a:chExt cx="1619250" cy="605881"/>
            </a:xfrm>
          </xdr:grpSpPr>
          <xdr:cxnSp macro="">
            <xdr:nvCxnSpPr>
              <xdr:cNvPr id="89" name="直線コネクタ 88">
                <a:extLst>
                  <a:ext uri="{FF2B5EF4-FFF2-40B4-BE49-F238E27FC236}">
                    <a16:creationId xmlns:a16="http://schemas.microsoft.com/office/drawing/2014/main" id="{9A6A9602-C867-46B9-80FE-A3AFD042A012}"/>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58660DE3-2CD2-4527-A61D-49AF7A6AD873}"/>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grpSp>
        <xdr:nvGrpSpPr>
          <xdr:cNvPr id="60" name="グループ化 59">
            <a:extLst>
              <a:ext uri="{FF2B5EF4-FFF2-40B4-BE49-F238E27FC236}">
                <a16:creationId xmlns:a16="http://schemas.microsoft.com/office/drawing/2014/main" id="{B73960D1-026F-4204-A971-FEA25FAD2A94}"/>
              </a:ext>
            </a:extLst>
          </xdr:cNvPr>
          <xdr:cNvGrpSpPr/>
        </xdr:nvGrpSpPr>
        <xdr:grpSpPr>
          <a:xfrm>
            <a:off x="13663359" y="9561673"/>
            <a:ext cx="14091674" cy="9166683"/>
            <a:chOff x="14487704" y="10105464"/>
            <a:chExt cx="14943729" cy="9727792"/>
          </a:xfrm>
        </xdr:grpSpPr>
        <xdr:cxnSp macro="">
          <xdr:nvCxnSpPr>
            <xdr:cNvPr id="61" name="直線コネクタ 60">
              <a:extLst>
                <a:ext uri="{FF2B5EF4-FFF2-40B4-BE49-F238E27FC236}">
                  <a16:creationId xmlns:a16="http://schemas.microsoft.com/office/drawing/2014/main" id="{CB450999-83C0-4B5E-9EC3-93F491DAEDA3}"/>
                </a:ext>
              </a:extLst>
            </xdr:cNvPr>
            <xdr:cNvCxnSpPr/>
          </xdr:nvCxnSpPr>
          <xdr:spPr>
            <a:xfrm>
              <a:off x="14487704" y="19828644"/>
              <a:ext cx="14941912"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48408287-E80C-458C-93A2-EAD8F7A1B99A}"/>
                </a:ext>
              </a:extLst>
            </xdr:cNvPr>
            <xdr:cNvCxnSpPr/>
          </xdr:nvCxnSpPr>
          <xdr:spPr>
            <a:xfrm rot="5400000">
              <a:off x="24569843" y="14967054"/>
              <a:ext cx="9723180"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9158AC16-0E76-4C6F-B910-8C50CC259C5D}"/>
                </a:ext>
              </a:extLst>
            </xdr:cNvPr>
            <xdr:cNvSpPr/>
          </xdr:nvSpPr>
          <xdr:spPr>
            <a:xfrm>
              <a:off x="25786773" y="10113819"/>
              <a:ext cx="3642586" cy="576894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コンビニエンスストア</a:t>
              </a:r>
            </a:p>
          </xdr:txBody>
        </xdr:sp>
        <xdr:sp macro="" textlink="">
          <xdr:nvSpPr>
            <xdr:cNvPr id="64" name="正方形/長方形 63">
              <a:extLst>
                <a:ext uri="{FF2B5EF4-FFF2-40B4-BE49-F238E27FC236}">
                  <a16:creationId xmlns:a16="http://schemas.microsoft.com/office/drawing/2014/main" id="{F34ADE38-8F06-4279-B101-B4A73C832EEC}"/>
                </a:ext>
              </a:extLst>
            </xdr:cNvPr>
            <xdr:cNvSpPr/>
          </xdr:nvSpPr>
          <xdr:spPr>
            <a:xfrm>
              <a:off x="25786773" y="18348938"/>
              <a:ext cx="3642586" cy="147970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女子トイレ</a:t>
              </a:r>
            </a:p>
          </xdr:txBody>
        </xdr:sp>
        <xdr:sp macro="" textlink="">
          <xdr:nvSpPr>
            <xdr:cNvPr id="65" name="正方形/長方形 64">
              <a:extLst>
                <a:ext uri="{FF2B5EF4-FFF2-40B4-BE49-F238E27FC236}">
                  <a16:creationId xmlns:a16="http://schemas.microsoft.com/office/drawing/2014/main" id="{96EFEBE7-A62D-485D-9CD4-95B1C03D3151}"/>
                </a:ext>
              </a:extLst>
            </xdr:cNvPr>
            <xdr:cNvSpPr/>
          </xdr:nvSpPr>
          <xdr:spPr>
            <a:xfrm>
              <a:off x="25786773" y="15882761"/>
              <a:ext cx="3642586" cy="147970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男子トイレ</a:t>
              </a:r>
            </a:p>
          </xdr:txBody>
        </xdr:sp>
        <xdr:sp macro="" textlink="">
          <xdr:nvSpPr>
            <xdr:cNvPr id="66" name="正方形/長方形 65">
              <a:extLst>
                <a:ext uri="{FF2B5EF4-FFF2-40B4-BE49-F238E27FC236}">
                  <a16:creationId xmlns:a16="http://schemas.microsoft.com/office/drawing/2014/main" id="{C2ED9B52-E9EB-444D-94D1-A42D6625F21D}"/>
                </a:ext>
              </a:extLst>
            </xdr:cNvPr>
            <xdr:cNvSpPr/>
          </xdr:nvSpPr>
          <xdr:spPr>
            <a:xfrm>
              <a:off x="14552388" y="18348938"/>
              <a:ext cx="9196674" cy="1484318"/>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baseline="0">
                  <a:solidFill>
                    <a:sysClr val="windowText" lastClr="000000"/>
                  </a:solidFill>
                </a:rPr>
                <a:t>休憩ゾーン（植栽、ベンチ（</a:t>
              </a:r>
              <a:r>
                <a:rPr kumimoji="1" lang="en-US" altLang="ja-JP" sz="3000" baseline="0">
                  <a:solidFill>
                    <a:sysClr val="windowText" lastClr="000000"/>
                  </a:solidFill>
                </a:rPr>
                <a:t>10</a:t>
              </a:r>
              <a:r>
                <a:rPr kumimoji="1" lang="ja-JP" altLang="en-US" sz="3000" baseline="0">
                  <a:solidFill>
                    <a:sysClr val="windowText" lastClr="000000"/>
                  </a:solidFill>
                </a:rPr>
                <a:t>名分）など、禁煙）</a:t>
              </a:r>
              <a:endParaRPr kumimoji="1" lang="en-US" altLang="ja-JP" sz="3000" baseline="0">
                <a:solidFill>
                  <a:sysClr val="windowText" lastClr="000000"/>
                </a:solidFill>
              </a:endParaRPr>
            </a:p>
          </xdr:txBody>
        </xdr:sp>
        <xdr:sp macro="" textlink="">
          <xdr:nvSpPr>
            <xdr:cNvPr id="67" name="正方形/長方形 66">
              <a:extLst>
                <a:ext uri="{FF2B5EF4-FFF2-40B4-BE49-F238E27FC236}">
                  <a16:creationId xmlns:a16="http://schemas.microsoft.com/office/drawing/2014/main" id="{4599D971-5D04-42D1-A52F-4DDE2F3721C8}"/>
                </a:ext>
              </a:extLst>
            </xdr:cNvPr>
            <xdr:cNvSpPr/>
          </xdr:nvSpPr>
          <xdr:spPr>
            <a:xfrm>
              <a:off x="16885227" y="10113818"/>
              <a:ext cx="6740058" cy="6632107"/>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飲食店</a:t>
              </a:r>
            </a:p>
          </xdr:txBody>
        </xdr:sp>
        <xdr:grpSp>
          <xdr:nvGrpSpPr>
            <xdr:cNvPr id="68" name="グループ化 67">
              <a:extLst>
                <a:ext uri="{FF2B5EF4-FFF2-40B4-BE49-F238E27FC236}">
                  <a16:creationId xmlns:a16="http://schemas.microsoft.com/office/drawing/2014/main" id="{764B1BDC-5F4D-4164-9C00-AF422E72F5DD}"/>
                </a:ext>
              </a:extLst>
            </xdr:cNvPr>
            <xdr:cNvGrpSpPr/>
          </xdr:nvGrpSpPr>
          <xdr:grpSpPr>
            <a:xfrm rot="5400000">
              <a:off x="25212872" y="11313084"/>
              <a:ext cx="845547" cy="282251"/>
              <a:chOff x="7473462" y="663009"/>
              <a:chExt cx="1619250" cy="605881"/>
            </a:xfrm>
          </xdr:grpSpPr>
          <xdr:cxnSp macro="">
            <xdr:nvCxnSpPr>
              <xdr:cNvPr id="78" name="直線コネクタ 77">
                <a:extLst>
                  <a:ext uri="{FF2B5EF4-FFF2-40B4-BE49-F238E27FC236}">
                    <a16:creationId xmlns:a16="http://schemas.microsoft.com/office/drawing/2014/main" id="{043FDFE6-1E4A-46CA-B835-A2B9D65D68C5}"/>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6FC0A1A1-66CC-4F1A-AFD5-3A3BBF86E92F}"/>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69" name="グループ化 68">
              <a:extLst>
                <a:ext uri="{FF2B5EF4-FFF2-40B4-BE49-F238E27FC236}">
                  <a16:creationId xmlns:a16="http://schemas.microsoft.com/office/drawing/2014/main" id="{7C44D708-0281-4B1B-B988-6A7C554939A1}"/>
                </a:ext>
              </a:extLst>
            </xdr:cNvPr>
            <xdr:cNvGrpSpPr/>
          </xdr:nvGrpSpPr>
          <xdr:grpSpPr>
            <a:xfrm rot="10800000">
              <a:off x="28120421" y="18056519"/>
              <a:ext cx="846753" cy="281849"/>
              <a:chOff x="7473462" y="663009"/>
              <a:chExt cx="1619250" cy="605881"/>
            </a:xfrm>
          </xdr:grpSpPr>
          <xdr:cxnSp macro="">
            <xdr:nvCxnSpPr>
              <xdr:cNvPr id="76" name="直線コネクタ 75">
                <a:extLst>
                  <a:ext uri="{FF2B5EF4-FFF2-40B4-BE49-F238E27FC236}">
                    <a16:creationId xmlns:a16="http://schemas.microsoft.com/office/drawing/2014/main" id="{8AFFB6C7-93C5-4167-A11E-E9EF0FEC27AF}"/>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7252C3C0-8C5E-4B38-8865-F50270E0711D}"/>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70" name="グループ化 69">
              <a:extLst>
                <a:ext uri="{FF2B5EF4-FFF2-40B4-BE49-F238E27FC236}">
                  <a16:creationId xmlns:a16="http://schemas.microsoft.com/office/drawing/2014/main" id="{7295A30A-901F-4F95-99C8-6DC4B1940F12}"/>
                </a:ext>
              </a:extLst>
            </xdr:cNvPr>
            <xdr:cNvGrpSpPr/>
          </xdr:nvGrpSpPr>
          <xdr:grpSpPr>
            <a:xfrm rot="10800000" flipV="1">
              <a:off x="26317544" y="17365989"/>
              <a:ext cx="846753" cy="281849"/>
              <a:chOff x="7473462" y="663009"/>
              <a:chExt cx="1619250" cy="605881"/>
            </a:xfrm>
          </xdr:grpSpPr>
          <xdr:cxnSp macro="">
            <xdr:nvCxnSpPr>
              <xdr:cNvPr id="74" name="直線コネクタ 73">
                <a:extLst>
                  <a:ext uri="{FF2B5EF4-FFF2-40B4-BE49-F238E27FC236}">
                    <a16:creationId xmlns:a16="http://schemas.microsoft.com/office/drawing/2014/main" id="{D53166F6-5001-4D87-8749-B033DD5EE134}"/>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13C9620A-2912-4F88-9E57-40F967747C0D}"/>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71" name="グループ化 70">
              <a:extLst>
                <a:ext uri="{FF2B5EF4-FFF2-40B4-BE49-F238E27FC236}">
                  <a16:creationId xmlns:a16="http://schemas.microsoft.com/office/drawing/2014/main" id="{B2F44DD4-E411-4617-8E89-98EC3F7BA975}"/>
                </a:ext>
              </a:extLst>
            </xdr:cNvPr>
            <xdr:cNvGrpSpPr/>
          </xdr:nvGrpSpPr>
          <xdr:grpSpPr>
            <a:xfrm rot="5400000">
              <a:off x="16296606" y="12207955"/>
              <a:ext cx="845547" cy="282251"/>
              <a:chOff x="7473462" y="663009"/>
              <a:chExt cx="1619250" cy="605881"/>
            </a:xfrm>
          </xdr:grpSpPr>
          <xdr:cxnSp macro="">
            <xdr:nvCxnSpPr>
              <xdr:cNvPr id="72" name="直線コネクタ 71">
                <a:extLst>
                  <a:ext uri="{FF2B5EF4-FFF2-40B4-BE49-F238E27FC236}">
                    <a16:creationId xmlns:a16="http://schemas.microsoft.com/office/drawing/2014/main" id="{437EB826-07A3-46AD-AC3C-E7A32A0428A0}"/>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1B54B39E-3590-43A5-A5F4-CF401C276D96}"/>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66258</xdr:colOff>
      <xdr:row>1</xdr:row>
      <xdr:rowOff>0</xdr:rowOff>
    </xdr:from>
    <xdr:to>
      <xdr:col>4</xdr:col>
      <xdr:colOff>66259</xdr:colOff>
      <xdr:row>3</xdr:row>
      <xdr:rowOff>0</xdr:rowOff>
    </xdr:to>
    <xdr:sp macro="" textlink="">
      <xdr:nvSpPr>
        <xdr:cNvPr id="2" name="テキスト ボックス 1">
          <a:extLst>
            <a:ext uri="{FF2B5EF4-FFF2-40B4-BE49-F238E27FC236}">
              <a16:creationId xmlns:a16="http://schemas.microsoft.com/office/drawing/2014/main" id="{81756B46-A826-4A74-A3F0-8651A8FED5EC}"/>
            </a:ext>
          </a:extLst>
        </xdr:cNvPr>
        <xdr:cNvSpPr txBox="1"/>
      </xdr:nvSpPr>
      <xdr:spPr>
        <a:xfrm>
          <a:off x="178653"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8</xdr:col>
      <xdr:colOff>52552</xdr:colOff>
      <xdr:row>1</xdr:row>
      <xdr:rowOff>0</xdr:rowOff>
    </xdr:from>
    <xdr:to>
      <xdr:col>11</xdr:col>
      <xdr:colOff>52553</xdr:colOff>
      <xdr:row>3</xdr:row>
      <xdr:rowOff>0</xdr:rowOff>
    </xdr:to>
    <xdr:sp macro="" textlink="">
      <xdr:nvSpPr>
        <xdr:cNvPr id="3" name="テキスト ボックス 2">
          <a:extLst>
            <a:ext uri="{FF2B5EF4-FFF2-40B4-BE49-F238E27FC236}">
              <a16:creationId xmlns:a16="http://schemas.microsoft.com/office/drawing/2014/main" id="{6002FB94-B472-48A7-9E99-77AD1BC6CCD8}"/>
            </a:ext>
          </a:extLst>
        </xdr:cNvPr>
        <xdr:cNvSpPr txBox="1"/>
      </xdr:nvSpPr>
      <xdr:spPr>
        <a:xfrm>
          <a:off x="97076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14</xdr:col>
      <xdr:colOff>26276</xdr:colOff>
      <xdr:row>1</xdr:row>
      <xdr:rowOff>0</xdr:rowOff>
    </xdr:from>
    <xdr:to>
      <xdr:col>17</xdr:col>
      <xdr:colOff>26277</xdr:colOff>
      <xdr:row>3</xdr:row>
      <xdr:rowOff>0</xdr:rowOff>
    </xdr:to>
    <xdr:sp macro="" textlink="">
      <xdr:nvSpPr>
        <xdr:cNvPr id="4" name="テキスト ボックス 3">
          <a:extLst>
            <a:ext uri="{FF2B5EF4-FFF2-40B4-BE49-F238E27FC236}">
              <a16:creationId xmlns:a16="http://schemas.microsoft.com/office/drawing/2014/main" id="{4CADF380-A1DC-4481-A7DA-DEBA4A2E10A9}"/>
            </a:ext>
          </a:extLst>
        </xdr:cNvPr>
        <xdr:cNvSpPr txBox="1"/>
      </xdr:nvSpPr>
      <xdr:spPr>
        <a:xfrm>
          <a:off x="1622666"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20</xdr:col>
      <xdr:colOff>13137</xdr:colOff>
      <xdr:row>1</xdr:row>
      <xdr:rowOff>0</xdr:rowOff>
    </xdr:from>
    <xdr:to>
      <xdr:col>23</xdr:col>
      <xdr:colOff>13139</xdr:colOff>
      <xdr:row>3</xdr:row>
      <xdr:rowOff>0</xdr:rowOff>
    </xdr:to>
    <xdr:sp macro="" textlink="">
      <xdr:nvSpPr>
        <xdr:cNvPr id="5" name="テキスト ボックス 4">
          <a:extLst>
            <a:ext uri="{FF2B5EF4-FFF2-40B4-BE49-F238E27FC236}">
              <a16:creationId xmlns:a16="http://schemas.microsoft.com/office/drawing/2014/main" id="{1C3AC516-A519-4251-BE4D-FFC32DA54E2B}"/>
            </a:ext>
          </a:extLst>
        </xdr:cNvPr>
        <xdr:cNvSpPr txBox="1"/>
      </xdr:nvSpPr>
      <xdr:spPr>
        <a:xfrm>
          <a:off x="2302947"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25</xdr:col>
      <xdr:colOff>118242</xdr:colOff>
      <xdr:row>1</xdr:row>
      <xdr:rowOff>0</xdr:rowOff>
    </xdr:from>
    <xdr:to>
      <xdr:col>28</xdr:col>
      <xdr:colOff>118243</xdr:colOff>
      <xdr:row>3</xdr:row>
      <xdr:rowOff>0</xdr:rowOff>
    </xdr:to>
    <xdr:sp macro="" textlink="">
      <xdr:nvSpPr>
        <xdr:cNvPr id="6" name="テキスト ボックス 5">
          <a:extLst>
            <a:ext uri="{FF2B5EF4-FFF2-40B4-BE49-F238E27FC236}">
              <a16:creationId xmlns:a16="http://schemas.microsoft.com/office/drawing/2014/main" id="{65C4F1EC-F4A5-4E87-82F5-A557BBDD005C}"/>
            </a:ext>
          </a:extLst>
        </xdr:cNvPr>
        <xdr:cNvSpPr txBox="1"/>
      </xdr:nvSpPr>
      <xdr:spPr>
        <a:xfrm>
          <a:off x="296812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31</xdr:col>
      <xdr:colOff>59121</xdr:colOff>
      <xdr:row>1</xdr:row>
      <xdr:rowOff>0</xdr:rowOff>
    </xdr:from>
    <xdr:to>
      <xdr:col>36</xdr:col>
      <xdr:colOff>39413</xdr:colOff>
      <xdr:row>3</xdr:row>
      <xdr:rowOff>0</xdr:rowOff>
    </xdr:to>
    <xdr:sp macro="" textlink="">
      <xdr:nvSpPr>
        <xdr:cNvPr id="7" name="テキスト ボックス 6">
          <a:extLst>
            <a:ext uri="{FF2B5EF4-FFF2-40B4-BE49-F238E27FC236}">
              <a16:creationId xmlns:a16="http://schemas.microsoft.com/office/drawing/2014/main" id="{17596A43-B597-42B3-A341-E86A0CDFB5CF}"/>
            </a:ext>
          </a:extLst>
        </xdr:cNvPr>
        <xdr:cNvSpPr txBox="1"/>
      </xdr:nvSpPr>
      <xdr:spPr>
        <a:xfrm>
          <a:off x="3598611" y="171450"/>
          <a:ext cx="5556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37</xdr:col>
      <xdr:colOff>70916</xdr:colOff>
      <xdr:row>1</xdr:row>
      <xdr:rowOff>0</xdr:rowOff>
    </xdr:from>
    <xdr:to>
      <xdr:col>40</xdr:col>
      <xdr:colOff>70917</xdr:colOff>
      <xdr:row>3</xdr:row>
      <xdr:rowOff>0</xdr:rowOff>
    </xdr:to>
    <xdr:sp macro="" textlink="">
      <xdr:nvSpPr>
        <xdr:cNvPr id="8" name="テキスト ボックス 7">
          <a:extLst>
            <a:ext uri="{FF2B5EF4-FFF2-40B4-BE49-F238E27FC236}">
              <a16:creationId xmlns:a16="http://schemas.microsoft.com/office/drawing/2014/main" id="{F80C280D-9960-4C37-AEB1-EE68DF79B1B9}"/>
            </a:ext>
          </a:extLst>
        </xdr:cNvPr>
        <xdr:cNvSpPr txBox="1"/>
      </xdr:nvSpPr>
      <xdr:spPr>
        <a:xfrm>
          <a:off x="4298111"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43</xdr:col>
      <xdr:colOff>44639</xdr:colOff>
      <xdr:row>1</xdr:row>
      <xdr:rowOff>0</xdr:rowOff>
    </xdr:from>
    <xdr:to>
      <xdr:col>46</xdr:col>
      <xdr:colOff>44641</xdr:colOff>
      <xdr:row>3</xdr:row>
      <xdr:rowOff>0</xdr:rowOff>
    </xdr:to>
    <xdr:sp macro="" textlink="">
      <xdr:nvSpPr>
        <xdr:cNvPr id="9" name="テキスト ボックス 8">
          <a:extLst>
            <a:ext uri="{FF2B5EF4-FFF2-40B4-BE49-F238E27FC236}">
              <a16:creationId xmlns:a16="http://schemas.microsoft.com/office/drawing/2014/main" id="{C8B72C71-B3F0-4811-BA51-002BB35E5936}"/>
            </a:ext>
          </a:extLst>
        </xdr:cNvPr>
        <xdr:cNvSpPr txBox="1"/>
      </xdr:nvSpPr>
      <xdr:spPr>
        <a:xfrm>
          <a:off x="496144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49</xdr:col>
      <xdr:colOff>31501</xdr:colOff>
      <xdr:row>1</xdr:row>
      <xdr:rowOff>0</xdr:rowOff>
    </xdr:from>
    <xdr:to>
      <xdr:col>52</xdr:col>
      <xdr:colOff>31503</xdr:colOff>
      <xdr:row>3</xdr:row>
      <xdr:rowOff>0</xdr:rowOff>
    </xdr:to>
    <xdr:sp macro="" textlink="">
      <xdr:nvSpPr>
        <xdr:cNvPr id="10" name="テキスト ボックス 9">
          <a:extLst>
            <a:ext uri="{FF2B5EF4-FFF2-40B4-BE49-F238E27FC236}">
              <a16:creationId xmlns:a16="http://schemas.microsoft.com/office/drawing/2014/main" id="{BAE17284-DD64-49B8-8AAD-E122BCB60A80}"/>
            </a:ext>
          </a:extLst>
        </xdr:cNvPr>
        <xdr:cNvSpPr txBox="1"/>
      </xdr:nvSpPr>
      <xdr:spPr>
        <a:xfrm>
          <a:off x="5630296"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55</xdr:col>
      <xdr:colOff>12048</xdr:colOff>
      <xdr:row>1</xdr:row>
      <xdr:rowOff>0</xdr:rowOff>
    </xdr:from>
    <xdr:to>
      <xdr:col>58</xdr:col>
      <xdr:colOff>12048</xdr:colOff>
      <xdr:row>3</xdr:row>
      <xdr:rowOff>0</xdr:rowOff>
    </xdr:to>
    <xdr:sp macro="" textlink="">
      <xdr:nvSpPr>
        <xdr:cNvPr id="11" name="テキスト ボックス 10">
          <a:extLst>
            <a:ext uri="{FF2B5EF4-FFF2-40B4-BE49-F238E27FC236}">
              <a16:creationId xmlns:a16="http://schemas.microsoft.com/office/drawing/2014/main" id="{236DBCC9-D041-4659-AD71-73636BDCE98F}"/>
            </a:ext>
          </a:extLst>
        </xdr:cNvPr>
        <xdr:cNvSpPr txBox="1"/>
      </xdr:nvSpPr>
      <xdr:spPr>
        <a:xfrm>
          <a:off x="6302358"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60</xdr:col>
      <xdr:colOff>77485</xdr:colOff>
      <xdr:row>1</xdr:row>
      <xdr:rowOff>0</xdr:rowOff>
    </xdr:from>
    <xdr:to>
      <xdr:col>65</xdr:col>
      <xdr:colOff>57777</xdr:colOff>
      <xdr:row>3</xdr:row>
      <xdr:rowOff>0</xdr:rowOff>
    </xdr:to>
    <xdr:sp macro="" textlink="">
      <xdr:nvSpPr>
        <xdr:cNvPr id="12" name="テキスト ボックス 11">
          <a:extLst>
            <a:ext uri="{FF2B5EF4-FFF2-40B4-BE49-F238E27FC236}">
              <a16:creationId xmlns:a16="http://schemas.microsoft.com/office/drawing/2014/main" id="{A94F9B34-C87B-42C7-8877-4992146279BE}"/>
            </a:ext>
          </a:extLst>
        </xdr:cNvPr>
        <xdr:cNvSpPr txBox="1"/>
      </xdr:nvSpPr>
      <xdr:spPr>
        <a:xfrm>
          <a:off x="6935485" y="171450"/>
          <a:ext cx="54798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66</xdr:col>
      <xdr:colOff>102784</xdr:colOff>
      <xdr:row>1</xdr:row>
      <xdr:rowOff>0</xdr:rowOff>
    </xdr:from>
    <xdr:to>
      <xdr:col>69</xdr:col>
      <xdr:colOff>102786</xdr:colOff>
      <xdr:row>3</xdr:row>
      <xdr:rowOff>0</xdr:rowOff>
    </xdr:to>
    <xdr:sp macro="" textlink="">
      <xdr:nvSpPr>
        <xdr:cNvPr id="13" name="テキスト ボックス 12">
          <a:extLst>
            <a:ext uri="{FF2B5EF4-FFF2-40B4-BE49-F238E27FC236}">
              <a16:creationId xmlns:a16="http://schemas.microsoft.com/office/drawing/2014/main" id="{83873592-EBEE-4929-8921-B23569FFB25A}"/>
            </a:ext>
          </a:extLst>
        </xdr:cNvPr>
        <xdr:cNvSpPr txBox="1"/>
      </xdr:nvSpPr>
      <xdr:spPr>
        <a:xfrm>
          <a:off x="764277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72</xdr:col>
      <xdr:colOff>76509</xdr:colOff>
      <xdr:row>1</xdr:row>
      <xdr:rowOff>0</xdr:rowOff>
    </xdr:from>
    <xdr:to>
      <xdr:col>75</xdr:col>
      <xdr:colOff>76509</xdr:colOff>
      <xdr:row>3</xdr:row>
      <xdr:rowOff>0</xdr:rowOff>
    </xdr:to>
    <xdr:sp macro="" textlink="">
      <xdr:nvSpPr>
        <xdr:cNvPr id="14" name="テキスト ボックス 13">
          <a:extLst>
            <a:ext uri="{FF2B5EF4-FFF2-40B4-BE49-F238E27FC236}">
              <a16:creationId xmlns:a16="http://schemas.microsoft.com/office/drawing/2014/main" id="{4DA8D6D6-6AE1-44E1-B92E-4ACB8175476D}"/>
            </a:ext>
          </a:extLst>
        </xdr:cNvPr>
        <xdr:cNvSpPr txBox="1"/>
      </xdr:nvSpPr>
      <xdr:spPr>
        <a:xfrm>
          <a:off x="8306109"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78</xdr:col>
      <xdr:colOff>63370</xdr:colOff>
      <xdr:row>1</xdr:row>
      <xdr:rowOff>0</xdr:rowOff>
    </xdr:from>
    <xdr:to>
      <xdr:col>81</xdr:col>
      <xdr:colOff>63371</xdr:colOff>
      <xdr:row>3</xdr:row>
      <xdr:rowOff>0</xdr:rowOff>
    </xdr:to>
    <xdr:sp macro="" textlink="">
      <xdr:nvSpPr>
        <xdr:cNvPr id="15" name="テキスト ボックス 14">
          <a:extLst>
            <a:ext uri="{FF2B5EF4-FFF2-40B4-BE49-F238E27FC236}">
              <a16:creationId xmlns:a16="http://schemas.microsoft.com/office/drawing/2014/main" id="{46C1A7C4-CEF4-4DE2-B41C-3367C35EED37}"/>
            </a:ext>
          </a:extLst>
        </xdr:cNvPr>
        <xdr:cNvSpPr txBox="1"/>
      </xdr:nvSpPr>
      <xdr:spPr>
        <a:xfrm>
          <a:off x="8974960"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84</xdr:col>
      <xdr:colOff>43917</xdr:colOff>
      <xdr:row>1</xdr:row>
      <xdr:rowOff>0</xdr:rowOff>
    </xdr:from>
    <xdr:to>
      <xdr:col>87</xdr:col>
      <xdr:colOff>43918</xdr:colOff>
      <xdr:row>3</xdr:row>
      <xdr:rowOff>0</xdr:rowOff>
    </xdr:to>
    <xdr:sp macro="" textlink="">
      <xdr:nvSpPr>
        <xdr:cNvPr id="16" name="テキスト ボックス 15">
          <a:extLst>
            <a:ext uri="{FF2B5EF4-FFF2-40B4-BE49-F238E27FC236}">
              <a16:creationId xmlns:a16="http://schemas.microsoft.com/office/drawing/2014/main" id="{7FE49259-95C1-4AFE-8C9B-8EB1400C49FC}"/>
            </a:ext>
          </a:extLst>
        </xdr:cNvPr>
        <xdr:cNvSpPr txBox="1"/>
      </xdr:nvSpPr>
      <xdr:spPr>
        <a:xfrm>
          <a:off x="964702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89</xdr:col>
      <xdr:colOff>109353</xdr:colOff>
      <xdr:row>1</xdr:row>
      <xdr:rowOff>0</xdr:rowOff>
    </xdr:from>
    <xdr:to>
      <xdr:col>94</xdr:col>
      <xdr:colOff>89646</xdr:colOff>
      <xdr:row>3</xdr:row>
      <xdr:rowOff>0</xdr:rowOff>
    </xdr:to>
    <xdr:sp macro="" textlink="">
      <xdr:nvSpPr>
        <xdr:cNvPr id="17" name="テキスト ボックス 16">
          <a:extLst>
            <a:ext uri="{FF2B5EF4-FFF2-40B4-BE49-F238E27FC236}">
              <a16:creationId xmlns:a16="http://schemas.microsoft.com/office/drawing/2014/main" id="{7BA72591-9EB4-4818-BA5D-40C4E33CBA50}"/>
            </a:ext>
          </a:extLst>
        </xdr:cNvPr>
        <xdr:cNvSpPr txBox="1"/>
      </xdr:nvSpPr>
      <xdr:spPr>
        <a:xfrm>
          <a:off x="10280148" y="171450"/>
          <a:ext cx="55750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xdr:from>
      <xdr:col>96</xdr:col>
      <xdr:colOff>10095</xdr:colOff>
      <xdr:row>1</xdr:row>
      <xdr:rowOff>0</xdr:rowOff>
    </xdr:from>
    <xdr:to>
      <xdr:col>99</xdr:col>
      <xdr:colOff>10097</xdr:colOff>
      <xdr:row>3</xdr:row>
      <xdr:rowOff>0</xdr:rowOff>
    </xdr:to>
    <xdr:sp macro="" textlink="">
      <xdr:nvSpPr>
        <xdr:cNvPr id="18" name="テキスト ボックス 17">
          <a:extLst>
            <a:ext uri="{FF2B5EF4-FFF2-40B4-BE49-F238E27FC236}">
              <a16:creationId xmlns:a16="http://schemas.microsoft.com/office/drawing/2014/main" id="{0497B94F-E1D1-4DCD-B86A-A8BF18E7E148}"/>
            </a:ext>
          </a:extLst>
        </xdr:cNvPr>
        <xdr:cNvSpPr txBox="1"/>
      </xdr:nvSpPr>
      <xdr:spPr>
        <a:xfrm>
          <a:off x="10984800"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a:t>
          </a:r>
        </a:p>
      </xdr:txBody>
    </xdr:sp>
    <xdr:clientData/>
  </xdr:twoCellAnchor>
  <xdr:twoCellAnchor>
    <xdr:from>
      <xdr:col>101</xdr:col>
      <xdr:colOff>108377</xdr:colOff>
      <xdr:row>1</xdr:row>
      <xdr:rowOff>0</xdr:rowOff>
    </xdr:from>
    <xdr:to>
      <xdr:col>104</xdr:col>
      <xdr:colOff>108377</xdr:colOff>
      <xdr:row>3</xdr:row>
      <xdr:rowOff>0</xdr:rowOff>
    </xdr:to>
    <xdr:sp macro="" textlink="">
      <xdr:nvSpPr>
        <xdr:cNvPr id="19" name="テキスト ボックス 18">
          <a:extLst>
            <a:ext uri="{FF2B5EF4-FFF2-40B4-BE49-F238E27FC236}">
              <a16:creationId xmlns:a16="http://schemas.microsoft.com/office/drawing/2014/main" id="{059130B7-F2DD-4CBC-B9DF-964593209295}"/>
            </a:ext>
          </a:extLst>
        </xdr:cNvPr>
        <xdr:cNvSpPr txBox="1"/>
      </xdr:nvSpPr>
      <xdr:spPr>
        <a:xfrm>
          <a:off x="11650772"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p>
      </xdr:txBody>
    </xdr:sp>
    <xdr:clientData/>
  </xdr:twoCellAnchor>
  <xdr:twoCellAnchor>
    <xdr:from>
      <xdr:col>107</xdr:col>
      <xdr:colOff>95239</xdr:colOff>
      <xdr:row>1</xdr:row>
      <xdr:rowOff>0</xdr:rowOff>
    </xdr:from>
    <xdr:to>
      <xdr:col>110</xdr:col>
      <xdr:colOff>95241</xdr:colOff>
      <xdr:row>3</xdr:row>
      <xdr:rowOff>0</xdr:rowOff>
    </xdr:to>
    <xdr:sp macro="" textlink="">
      <xdr:nvSpPr>
        <xdr:cNvPr id="20" name="テキスト ボックス 19">
          <a:extLst>
            <a:ext uri="{FF2B5EF4-FFF2-40B4-BE49-F238E27FC236}">
              <a16:creationId xmlns:a16="http://schemas.microsoft.com/office/drawing/2014/main" id="{0956FFE5-7F2B-44AB-9DD3-D123DA3FF23A}"/>
            </a:ext>
          </a:extLst>
        </xdr:cNvPr>
        <xdr:cNvSpPr txBox="1"/>
      </xdr:nvSpPr>
      <xdr:spPr>
        <a:xfrm>
          <a:off x="12329149"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p>
      </xdr:txBody>
    </xdr:sp>
    <xdr:clientData/>
  </xdr:twoCellAnchor>
  <xdr:twoCellAnchor>
    <xdr:from>
      <xdr:col>113</xdr:col>
      <xdr:colOff>75786</xdr:colOff>
      <xdr:row>1</xdr:row>
      <xdr:rowOff>0</xdr:rowOff>
    </xdr:from>
    <xdr:to>
      <xdr:col>116</xdr:col>
      <xdr:colOff>75787</xdr:colOff>
      <xdr:row>3</xdr:row>
      <xdr:rowOff>0</xdr:rowOff>
    </xdr:to>
    <xdr:sp macro="" textlink="">
      <xdr:nvSpPr>
        <xdr:cNvPr id="21" name="テキスト ボックス 20">
          <a:extLst>
            <a:ext uri="{FF2B5EF4-FFF2-40B4-BE49-F238E27FC236}">
              <a16:creationId xmlns:a16="http://schemas.microsoft.com/office/drawing/2014/main" id="{4A750891-4C79-4D65-B73A-C00662635F83}"/>
            </a:ext>
          </a:extLst>
        </xdr:cNvPr>
        <xdr:cNvSpPr txBox="1"/>
      </xdr:nvSpPr>
      <xdr:spPr>
        <a:xfrm>
          <a:off x="12991686"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p>
      </xdr:txBody>
    </xdr:sp>
    <xdr:clientData/>
  </xdr:twoCellAnchor>
  <xdr:twoCellAnchor>
    <xdr:from>
      <xdr:col>119</xdr:col>
      <xdr:colOff>16664</xdr:colOff>
      <xdr:row>1</xdr:row>
      <xdr:rowOff>0</xdr:rowOff>
    </xdr:from>
    <xdr:to>
      <xdr:col>123</xdr:col>
      <xdr:colOff>121515</xdr:colOff>
      <xdr:row>3</xdr:row>
      <xdr:rowOff>0</xdr:rowOff>
    </xdr:to>
    <xdr:sp macro="" textlink="">
      <xdr:nvSpPr>
        <xdr:cNvPr id="22" name="テキスト ボックス 21">
          <a:extLst>
            <a:ext uri="{FF2B5EF4-FFF2-40B4-BE49-F238E27FC236}">
              <a16:creationId xmlns:a16="http://schemas.microsoft.com/office/drawing/2014/main" id="{F49AD584-3A62-4002-9FE2-C591329613C8}"/>
            </a:ext>
          </a:extLst>
        </xdr:cNvPr>
        <xdr:cNvSpPr txBox="1"/>
      </xdr:nvSpPr>
      <xdr:spPr>
        <a:xfrm>
          <a:off x="13622174" y="171450"/>
          <a:ext cx="55062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20(m)</a:t>
          </a:r>
        </a:p>
      </xdr:txBody>
    </xdr:sp>
    <xdr:clientData/>
  </xdr:twoCellAnchor>
  <xdr:twoCellAnchor>
    <xdr:from>
      <xdr:col>1</xdr:col>
      <xdr:colOff>1</xdr:colOff>
      <xdr:row>5</xdr:row>
      <xdr:rowOff>2346</xdr:rowOff>
    </xdr:from>
    <xdr:to>
      <xdr:col>1</xdr:col>
      <xdr:colOff>1</xdr:colOff>
      <xdr:row>10</xdr:row>
      <xdr:rowOff>120825</xdr:rowOff>
    </xdr:to>
    <xdr:cxnSp macro="">
      <xdr:nvCxnSpPr>
        <xdr:cNvPr id="23" name="直線コネクタ 22">
          <a:extLst>
            <a:ext uri="{FF2B5EF4-FFF2-40B4-BE49-F238E27FC236}">
              <a16:creationId xmlns:a16="http://schemas.microsoft.com/office/drawing/2014/main" id="{2B21234E-A76A-4AF2-B517-DB59FF6BDE47}"/>
            </a:ext>
          </a:extLst>
        </xdr:cNvPr>
        <xdr:cNvCxnSpPr/>
      </xdr:nvCxnSpPr>
      <xdr:spPr>
        <a:xfrm rot="5400000">
          <a:off x="-255454" y="1038851"/>
          <a:ext cx="73950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10</xdr:row>
      <xdr:rowOff>119897</xdr:rowOff>
    </xdr:from>
    <xdr:to>
      <xdr:col>1</xdr:col>
      <xdr:colOff>1</xdr:colOff>
      <xdr:row>16</xdr:row>
      <xdr:rowOff>115910</xdr:rowOff>
    </xdr:to>
    <xdr:cxnSp macro="">
      <xdr:nvCxnSpPr>
        <xdr:cNvPr id="24" name="直線コネクタ 23">
          <a:extLst>
            <a:ext uri="{FF2B5EF4-FFF2-40B4-BE49-F238E27FC236}">
              <a16:creationId xmlns:a16="http://schemas.microsoft.com/office/drawing/2014/main" id="{8541D9B0-A512-4C55-9606-8F8209B3200A}"/>
            </a:ext>
          </a:extLst>
        </xdr:cNvPr>
        <xdr:cNvCxnSpPr/>
      </xdr:nvCxnSpPr>
      <xdr:spPr>
        <a:xfrm rot="5400000">
          <a:off x="-254228" y="1776206"/>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16</xdr:row>
      <xdr:rowOff>122610</xdr:rowOff>
    </xdr:from>
    <xdr:to>
      <xdr:col>1</xdr:col>
      <xdr:colOff>1</xdr:colOff>
      <xdr:row>22</xdr:row>
      <xdr:rowOff>118624</xdr:rowOff>
    </xdr:to>
    <xdr:cxnSp macro="">
      <xdr:nvCxnSpPr>
        <xdr:cNvPr id="25" name="直線コネクタ 24">
          <a:extLst>
            <a:ext uri="{FF2B5EF4-FFF2-40B4-BE49-F238E27FC236}">
              <a16:creationId xmlns:a16="http://schemas.microsoft.com/office/drawing/2014/main" id="{41F1BE7B-2489-4CB9-8D71-7DDF7D95D97E}"/>
            </a:ext>
          </a:extLst>
        </xdr:cNvPr>
        <xdr:cNvCxnSpPr/>
      </xdr:nvCxnSpPr>
      <xdr:spPr>
        <a:xfrm rot="5400000">
          <a:off x="-255181" y="2522822"/>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22</xdr:row>
      <xdr:rowOff>123244</xdr:rowOff>
    </xdr:from>
    <xdr:to>
      <xdr:col>1</xdr:col>
      <xdr:colOff>1</xdr:colOff>
      <xdr:row>28</xdr:row>
      <xdr:rowOff>119257</xdr:rowOff>
    </xdr:to>
    <xdr:cxnSp macro="">
      <xdr:nvCxnSpPr>
        <xdr:cNvPr id="26" name="直線コネクタ 25">
          <a:extLst>
            <a:ext uri="{FF2B5EF4-FFF2-40B4-BE49-F238E27FC236}">
              <a16:creationId xmlns:a16="http://schemas.microsoft.com/office/drawing/2014/main" id="{0E9F43A1-F7E6-4762-B07B-9B8AC56301FE}"/>
            </a:ext>
          </a:extLst>
        </xdr:cNvPr>
        <xdr:cNvCxnSpPr/>
      </xdr:nvCxnSpPr>
      <xdr:spPr>
        <a:xfrm rot="5400000">
          <a:off x="-255181" y="3266406"/>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3</xdr:row>
      <xdr:rowOff>118965</xdr:rowOff>
    </xdr:from>
    <xdr:to>
      <xdr:col>3</xdr:col>
      <xdr:colOff>0</xdr:colOff>
      <xdr:row>6</xdr:row>
      <xdr:rowOff>16561</xdr:rowOff>
    </xdr:to>
    <xdr:sp macro="" textlink="">
      <xdr:nvSpPr>
        <xdr:cNvPr id="27" name="テキスト ボックス 26">
          <a:extLst>
            <a:ext uri="{FF2B5EF4-FFF2-40B4-BE49-F238E27FC236}">
              <a16:creationId xmlns:a16="http://schemas.microsoft.com/office/drawing/2014/main" id="{35B4D656-A5E3-4EF0-8082-8D554D87DD22}"/>
            </a:ext>
          </a:extLst>
        </xdr:cNvPr>
        <xdr:cNvSpPr txBox="1"/>
      </xdr:nvSpPr>
      <xdr:spPr>
        <a:xfrm rot="5400000">
          <a:off x="93113" y="561158"/>
          <a:ext cx="27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1</xdr:col>
      <xdr:colOff>1</xdr:colOff>
      <xdr:row>9</xdr:row>
      <xdr:rowOff>118466</xdr:rowOff>
    </xdr:from>
    <xdr:to>
      <xdr:col>3</xdr:col>
      <xdr:colOff>0</xdr:colOff>
      <xdr:row>12</xdr:row>
      <xdr:rowOff>15808</xdr:rowOff>
    </xdr:to>
    <xdr:sp macro="" textlink="">
      <xdr:nvSpPr>
        <xdr:cNvPr id="28" name="テキスト ボックス 27">
          <a:extLst>
            <a:ext uri="{FF2B5EF4-FFF2-40B4-BE49-F238E27FC236}">
              <a16:creationId xmlns:a16="http://schemas.microsoft.com/office/drawing/2014/main" id="{052B48A4-5B61-445E-9916-275796AA28BB}"/>
            </a:ext>
          </a:extLst>
        </xdr:cNvPr>
        <xdr:cNvSpPr txBox="1"/>
      </xdr:nvSpPr>
      <xdr:spPr>
        <a:xfrm rot="5400000">
          <a:off x="93240" y="1303482"/>
          <a:ext cx="270722"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xdr:col>
      <xdr:colOff>1</xdr:colOff>
      <xdr:row>15</xdr:row>
      <xdr:rowOff>110924</xdr:rowOff>
    </xdr:from>
    <xdr:to>
      <xdr:col>3</xdr:col>
      <xdr:colOff>0</xdr:colOff>
      <xdr:row>18</xdr:row>
      <xdr:rowOff>8062</xdr:rowOff>
    </xdr:to>
    <xdr:sp macro="" textlink="">
      <xdr:nvSpPr>
        <xdr:cNvPr id="29" name="テキスト ボックス 28">
          <a:extLst>
            <a:ext uri="{FF2B5EF4-FFF2-40B4-BE49-F238E27FC236}">
              <a16:creationId xmlns:a16="http://schemas.microsoft.com/office/drawing/2014/main" id="{C2B67D6B-7595-4D08-A984-23A8F073F434}"/>
            </a:ext>
          </a:extLst>
        </xdr:cNvPr>
        <xdr:cNvSpPr txBox="1"/>
      </xdr:nvSpPr>
      <xdr:spPr>
        <a:xfrm rot="5400000">
          <a:off x="93342" y="2036883"/>
          <a:ext cx="27051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1</xdr:col>
      <xdr:colOff>1</xdr:colOff>
      <xdr:row>21</xdr:row>
      <xdr:rowOff>115319</xdr:rowOff>
    </xdr:from>
    <xdr:to>
      <xdr:col>3</xdr:col>
      <xdr:colOff>0</xdr:colOff>
      <xdr:row>24</xdr:row>
      <xdr:rowOff>12913</xdr:rowOff>
    </xdr:to>
    <xdr:sp macro="" textlink="">
      <xdr:nvSpPr>
        <xdr:cNvPr id="30" name="テキスト ボックス 29">
          <a:extLst>
            <a:ext uri="{FF2B5EF4-FFF2-40B4-BE49-F238E27FC236}">
              <a16:creationId xmlns:a16="http://schemas.microsoft.com/office/drawing/2014/main" id="{BBD17276-E338-41EF-8A50-4471F7E324D7}"/>
            </a:ext>
          </a:extLst>
        </xdr:cNvPr>
        <xdr:cNvSpPr txBox="1"/>
      </xdr:nvSpPr>
      <xdr:spPr>
        <a:xfrm rot="5400000">
          <a:off x="92161" y="2785409"/>
          <a:ext cx="27287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1</xdr:col>
      <xdr:colOff>1</xdr:colOff>
      <xdr:row>27</xdr:row>
      <xdr:rowOff>105589</xdr:rowOff>
    </xdr:from>
    <xdr:to>
      <xdr:col>3</xdr:col>
      <xdr:colOff>0</xdr:colOff>
      <xdr:row>30</xdr:row>
      <xdr:rowOff>3182</xdr:rowOff>
    </xdr:to>
    <xdr:sp macro="" textlink="">
      <xdr:nvSpPr>
        <xdr:cNvPr id="31" name="テキスト ボックス 30">
          <a:extLst>
            <a:ext uri="{FF2B5EF4-FFF2-40B4-BE49-F238E27FC236}">
              <a16:creationId xmlns:a16="http://schemas.microsoft.com/office/drawing/2014/main" id="{7228A75A-DF11-4192-AFB3-63B4322F7671}"/>
            </a:ext>
          </a:extLst>
        </xdr:cNvPr>
        <xdr:cNvSpPr txBox="1"/>
      </xdr:nvSpPr>
      <xdr:spPr>
        <a:xfrm rot="5400000">
          <a:off x="93114" y="3515771"/>
          <a:ext cx="27097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1</xdr:col>
      <xdr:colOff>2</xdr:colOff>
      <xdr:row>33</xdr:row>
      <xdr:rowOff>14191</xdr:rowOff>
    </xdr:from>
    <xdr:to>
      <xdr:col>3</xdr:col>
      <xdr:colOff>1</xdr:colOff>
      <xdr:row>37</xdr:row>
      <xdr:rowOff>35539</xdr:rowOff>
    </xdr:to>
    <xdr:sp macro="" textlink="">
      <xdr:nvSpPr>
        <xdr:cNvPr id="32" name="テキスト ボックス 31">
          <a:extLst>
            <a:ext uri="{FF2B5EF4-FFF2-40B4-BE49-F238E27FC236}">
              <a16:creationId xmlns:a16="http://schemas.microsoft.com/office/drawing/2014/main" id="{BBC64160-C5F1-4154-9B43-8415B39EA202}"/>
            </a:ext>
          </a:extLst>
        </xdr:cNvPr>
        <xdr:cNvSpPr txBox="1"/>
      </xdr:nvSpPr>
      <xdr:spPr>
        <a:xfrm rot="5400000">
          <a:off x="-27817" y="4293970"/>
          <a:ext cx="51283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1</xdr:col>
      <xdr:colOff>459</xdr:colOff>
      <xdr:row>29</xdr:row>
      <xdr:rowOff>5105</xdr:rowOff>
    </xdr:from>
    <xdr:to>
      <xdr:col>1</xdr:col>
      <xdr:colOff>459</xdr:colOff>
      <xdr:row>35</xdr:row>
      <xdr:rowOff>1118</xdr:rowOff>
    </xdr:to>
    <xdr:cxnSp macro="">
      <xdr:nvCxnSpPr>
        <xdr:cNvPr id="33" name="直線コネクタ 32">
          <a:extLst>
            <a:ext uri="{FF2B5EF4-FFF2-40B4-BE49-F238E27FC236}">
              <a16:creationId xmlns:a16="http://schemas.microsoft.com/office/drawing/2014/main" id="{A34CD5FB-7E76-486F-A920-FC816915F127}"/>
            </a:ext>
          </a:extLst>
        </xdr:cNvPr>
        <xdr:cNvCxnSpPr/>
      </xdr:nvCxnSpPr>
      <xdr:spPr>
        <a:xfrm rot="5400000">
          <a:off x="-253770" y="4014089"/>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35</xdr:row>
      <xdr:rowOff>2385</xdr:rowOff>
    </xdr:from>
    <xdr:to>
      <xdr:col>0</xdr:col>
      <xdr:colOff>122465</xdr:colOff>
      <xdr:row>40</xdr:row>
      <xdr:rowOff>120864</xdr:rowOff>
    </xdr:to>
    <xdr:cxnSp macro="">
      <xdr:nvCxnSpPr>
        <xdr:cNvPr id="34" name="直線コネクタ 33">
          <a:extLst>
            <a:ext uri="{FF2B5EF4-FFF2-40B4-BE49-F238E27FC236}">
              <a16:creationId xmlns:a16="http://schemas.microsoft.com/office/drawing/2014/main" id="{46889B0E-D837-4A1E-A63F-F3F21667C016}"/>
            </a:ext>
          </a:extLst>
        </xdr:cNvPr>
        <xdr:cNvCxnSpPr/>
      </xdr:nvCxnSpPr>
      <xdr:spPr>
        <a:xfrm rot="5400000">
          <a:off x="-254910" y="4753640"/>
          <a:ext cx="73950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40</xdr:row>
      <xdr:rowOff>119936</xdr:rowOff>
    </xdr:from>
    <xdr:to>
      <xdr:col>0</xdr:col>
      <xdr:colOff>122465</xdr:colOff>
      <xdr:row>46</xdr:row>
      <xdr:rowOff>115950</xdr:rowOff>
    </xdr:to>
    <xdr:cxnSp macro="">
      <xdr:nvCxnSpPr>
        <xdr:cNvPr id="35" name="直線コネクタ 34">
          <a:extLst>
            <a:ext uri="{FF2B5EF4-FFF2-40B4-BE49-F238E27FC236}">
              <a16:creationId xmlns:a16="http://schemas.microsoft.com/office/drawing/2014/main" id="{49D1807B-486F-47E3-AF25-CF98654B4AB2}"/>
            </a:ext>
          </a:extLst>
        </xdr:cNvPr>
        <xdr:cNvCxnSpPr/>
      </xdr:nvCxnSpPr>
      <xdr:spPr>
        <a:xfrm rot="5400000">
          <a:off x="-253685" y="5490996"/>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46</xdr:row>
      <xdr:rowOff>122650</xdr:rowOff>
    </xdr:from>
    <xdr:to>
      <xdr:col>0</xdr:col>
      <xdr:colOff>122465</xdr:colOff>
      <xdr:row>52</xdr:row>
      <xdr:rowOff>118663</xdr:rowOff>
    </xdr:to>
    <xdr:cxnSp macro="">
      <xdr:nvCxnSpPr>
        <xdr:cNvPr id="36" name="直線コネクタ 35">
          <a:extLst>
            <a:ext uri="{FF2B5EF4-FFF2-40B4-BE49-F238E27FC236}">
              <a16:creationId xmlns:a16="http://schemas.microsoft.com/office/drawing/2014/main" id="{ED0A93D1-7FBF-4031-BF66-EFC1061AF1EC}"/>
            </a:ext>
          </a:extLst>
        </xdr:cNvPr>
        <xdr:cNvCxnSpPr/>
      </xdr:nvCxnSpPr>
      <xdr:spPr>
        <a:xfrm rot="5400000">
          <a:off x="-254637" y="6237612"/>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52</xdr:row>
      <xdr:rowOff>123283</xdr:rowOff>
    </xdr:from>
    <xdr:to>
      <xdr:col>0</xdr:col>
      <xdr:colOff>122465</xdr:colOff>
      <xdr:row>58</xdr:row>
      <xdr:rowOff>119296</xdr:rowOff>
    </xdr:to>
    <xdr:cxnSp macro="">
      <xdr:nvCxnSpPr>
        <xdr:cNvPr id="37" name="直線コネクタ 36">
          <a:extLst>
            <a:ext uri="{FF2B5EF4-FFF2-40B4-BE49-F238E27FC236}">
              <a16:creationId xmlns:a16="http://schemas.microsoft.com/office/drawing/2014/main" id="{2A01F3E5-35A1-4BF8-BF44-BE72657A15F2}"/>
            </a:ext>
          </a:extLst>
        </xdr:cNvPr>
        <xdr:cNvCxnSpPr/>
      </xdr:nvCxnSpPr>
      <xdr:spPr>
        <a:xfrm rot="5400000">
          <a:off x="-254637" y="6981195"/>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39</xdr:row>
      <xdr:rowOff>118505</xdr:rowOff>
    </xdr:from>
    <xdr:to>
      <xdr:col>2</xdr:col>
      <xdr:colOff>122464</xdr:colOff>
      <xdr:row>42</xdr:row>
      <xdr:rowOff>15847</xdr:rowOff>
    </xdr:to>
    <xdr:sp macro="" textlink="">
      <xdr:nvSpPr>
        <xdr:cNvPr id="38" name="テキスト ボックス 37">
          <a:extLst>
            <a:ext uri="{FF2B5EF4-FFF2-40B4-BE49-F238E27FC236}">
              <a16:creationId xmlns:a16="http://schemas.microsoft.com/office/drawing/2014/main" id="{C92BB0AF-65B5-4BD5-A3BE-B631A7F5B390}"/>
            </a:ext>
          </a:extLst>
        </xdr:cNvPr>
        <xdr:cNvSpPr txBox="1"/>
      </xdr:nvSpPr>
      <xdr:spPr>
        <a:xfrm rot="5400000">
          <a:off x="93784" y="5018271"/>
          <a:ext cx="270722"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0</xdr:col>
      <xdr:colOff>122465</xdr:colOff>
      <xdr:row>45</xdr:row>
      <xdr:rowOff>110963</xdr:rowOff>
    </xdr:from>
    <xdr:to>
      <xdr:col>2</xdr:col>
      <xdr:colOff>122464</xdr:colOff>
      <xdr:row>48</xdr:row>
      <xdr:rowOff>8101</xdr:rowOff>
    </xdr:to>
    <xdr:sp macro="" textlink="">
      <xdr:nvSpPr>
        <xdr:cNvPr id="39" name="テキスト ボックス 38">
          <a:extLst>
            <a:ext uri="{FF2B5EF4-FFF2-40B4-BE49-F238E27FC236}">
              <a16:creationId xmlns:a16="http://schemas.microsoft.com/office/drawing/2014/main" id="{96EDC7FB-E8D1-4DC4-8839-3D458D607FFF}"/>
            </a:ext>
          </a:extLst>
        </xdr:cNvPr>
        <xdr:cNvSpPr txBox="1"/>
      </xdr:nvSpPr>
      <xdr:spPr>
        <a:xfrm rot="5400000">
          <a:off x="93886" y="5751672"/>
          <a:ext cx="270518"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0</xdr:col>
      <xdr:colOff>122465</xdr:colOff>
      <xdr:row>51</xdr:row>
      <xdr:rowOff>115358</xdr:rowOff>
    </xdr:from>
    <xdr:to>
      <xdr:col>2</xdr:col>
      <xdr:colOff>122464</xdr:colOff>
      <xdr:row>54</xdr:row>
      <xdr:rowOff>12952</xdr:rowOff>
    </xdr:to>
    <xdr:sp macro="" textlink="">
      <xdr:nvSpPr>
        <xdr:cNvPr id="40" name="テキスト ボックス 39">
          <a:extLst>
            <a:ext uri="{FF2B5EF4-FFF2-40B4-BE49-F238E27FC236}">
              <a16:creationId xmlns:a16="http://schemas.microsoft.com/office/drawing/2014/main" id="{724DE4AA-5A93-4EF7-83E4-58C1ADC31275}"/>
            </a:ext>
          </a:extLst>
        </xdr:cNvPr>
        <xdr:cNvSpPr txBox="1"/>
      </xdr:nvSpPr>
      <xdr:spPr>
        <a:xfrm rot="5400000">
          <a:off x="92705" y="6500198"/>
          <a:ext cx="27287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0</xdr:col>
      <xdr:colOff>122465</xdr:colOff>
      <xdr:row>57</xdr:row>
      <xdr:rowOff>105628</xdr:rowOff>
    </xdr:from>
    <xdr:to>
      <xdr:col>2</xdr:col>
      <xdr:colOff>122464</xdr:colOff>
      <xdr:row>60</xdr:row>
      <xdr:rowOff>3221</xdr:rowOff>
    </xdr:to>
    <xdr:sp macro="" textlink="">
      <xdr:nvSpPr>
        <xdr:cNvPr id="41" name="テキスト ボックス 40">
          <a:extLst>
            <a:ext uri="{FF2B5EF4-FFF2-40B4-BE49-F238E27FC236}">
              <a16:creationId xmlns:a16="http://schemas.microsoft.com/office/drawing/2014/main" id="{0CA7FE16-3451-411B-9CBF-9CF1F7BB9107}"/>
            </a:ext>
          </a:extLst>
        </xdr:cNvPr>
        <xdr:cNvSpPr txBox="1"/>
      </xdr:nvSpPr>
      <xdr:spPr>
        <a:xfrm rot="5400000">
          <a:off x="93658" y="7230560"/>
          <a:ext cx="27097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0</xdr:col>
      <xdr:colOff>122466</xdr:colOff>
      <xdr:row>63</xdr:row>
      <xdr:rowOff>14231</xdr:rowOff>
    </xdr:from>
    <xdr:to>
      <xdr:col>2</xdr:col>
      <xdr:colOff>122465</xdr:colOff>
      <xdr:row>67</xdr:row>
      <xdr:rowOff>87926</xdr:rowOff>
    </xdr:to>
    <xdr:sp macro="" textlink="">
      <xdr:nvSpPr>
        <xdr:cNvPr id="42" name="テキスト ボックス 41">
          <a:extLst>
            <a:ext uri="{FF2B5EF4-FFF2-40B4-BE49-F238E27FC236}">
              <a16:creationId xmlns:a16="http://schemas.microsoft.com/office/drawing/2014/main" id="{478C74D3-22BD-421E-9C73-3CF1AA066DFD}"/>
            </a:ext>
          </a:extLst>
        </xdr:cNvPr>
        <xdr:cNvSpPr txBox="1"/>
      </xdr:nvSpPr>
      <xdr:spPr>
        <a:xfrm rot="5400000">
          <a:off x="-55352" y="8036839"/>
          <a:ext cx="56899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0</xdr:col>
      <xdr:colOff>122923</xdr:colOff>
      <xdr:row>59</xdr:row>
      <xdr:rowOff>5145</xdr:rowOff>
    </xdr:from>
    <xdr:to>
      <xdr:col>0</xdr:col>
      <xdr:colOff>122923</xdr:colOff>
      <xdr:row>65</xdr:row>
      <xdr:rowOff>1157</xdr:rowOff>
    </xdr:to>
    <xdr:cxnSp macro="">
      <xdr:nvCxnSpPr>
        <xdr:cNvPr id="43" name="直線コネクタ 42">
          <a:extLst>
            <a:ext uri="{FF2B5EF4-FFF2-40B4-BE49-F238E27FC236}">
              <a16:creationId xmlns:a16="http://schemas.microsoft.com/office/drawing/2014/main" id="{4079E62B-B23C-4FD2-95E7-894B002D2BFE}"/>
            </a:ext>
          </a:extLst>
        </xdr:cNvPr>
        <xdr:cNvCxnSpPr/>
      </xdr:nvCxnSpPr>
      <xdr:spPr>
        <a:xfrm rot="5400000">
          <a:off x="-253226" y="7728879"/>
          <a:ext cx="73705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115117</xdr:colOff>
      <xdr:row>58</xdr:row>
      <xdr:rowOff>70466</xdr:rowOff>
    </xdr:from>
    <xdr:to>
      <xdr:col>82</xdr:col>
      <xdr:colOff>115117</xdr:colOff>
      <xdr:row>65</xdr:row>
      <xdr:rowOff>0</xdr:rowOff>
    </xdr:to>
    <xdr:sp macro="" textlink="">
      <xdr:nvSpPr>
        <xdr:cNvPr id="44" name="正方形/長方形 43">
          <a:extLst>
            <a:ext uri="{FF2B5EF4-FFF2-40B4-BE49-F238E27FC236}">
              <a16:creationId xmlns:a16="http://schemas.microsoft.com/office/drawing/2014/main" id="{1E57D49A-A71D-4D58-A7E2-87C460AF4C38}"/>
            </a:ext>
          </a:extLst>
        </xdr:cNvPr>
        <xdr:cNvSpPr/>
      </xdr:nvSpPr>
      <xdr:spPr>
        <a:xfrm>
          <a:off x="4687117" y="7298036"/>
          <a:ext cx="4800600" cy="79821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受付</a:t>
          </a:r>
        </a:p>
      </xdr:txBody>
    </xdr:sp>
    <xdr:clientData/>
  </xdr:twoCellAnchor>
  <xdr:twoCellAnchor>
    <xdr:from>
      <xdr:col>40</xdr:col>
      <xdr:colOff>115117</xdr:colOff>
      <xdr:row>53</xdr:row>
      <xdr:rowOff>974</xdr:rowOff>
    </xdr:from>
    <xdr:to>
      <xdr:col>46</xdr:col>
      <xdr:colOff>115119</xdr:colOff>
      <xdr:row>58</xdr:row>
      <xdr:rowOff>70465</xdr:rowOff>
    </xdr:to>
    <xdr:sp macro="" textlink="">
      <xdr:nvSpPr>
        <xdr:cNvPr id="45" name="正方形/長方形 44">
          <a:extLst>
            <a:ext uri="{FF2B5EF4-FFF2-40B4-BE49-F238E27FC236}">
              <a16:creationId xmlns:a16="http://schemas.microsoft.com/office/drawing/2014/main" id="{7C4D1733-13E5-461A-A48C-95F766A37485}"/>
            </a:ext>
          </a:extLst>
        </xdr:cNvPr>
        <xdr:cNvSpPr/>
      </xdr:nvSpPr>
      <xdr:spPr>
        <a:xfrm>
          <a:off x="4687117" y="6611324"/>
          <a:ext cx="685802" cy="686711"/>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clientData/>
  </xdr:twoCellAnchor>
  <xdr:twoCellAnchor>
    <xdr:from>
      <xdr:col>76</xdr:col>
      <xdr:colOff>115117</xdr:colOff>
      <xdr:row>53</xdr:row>
      <xdr:rowOff>974</xdr:rowOff>
    </xdr:from>
    <xdr:to>
      <xdr:col>82</xdr:col>
      <xdr:colOff>115117</xdr:colOff>
      <xdr:row>58</xdr:row>
      <xdr:rowOff>70465</xdr:rowOff>
    </xdr:to>
    <xdr:sp macro="" textlink="">
      <xdr:nvSpPr>
        <xdr:cNvPr id="46" name="正方形/長方形 45">
          <a:extLst>
            <a:ext uri="{FF2B5EF4-FFF2-40B4-BE49-F238E27FC236}">
              <a16:creationId xmlns:a16="http://schemas.microsoft.com/office/drawing/2014/main" id="{522FD689-819F-4512-8135-08C24E76D731}"/>
            </a:ext>
          </a:extLst>
        </xdr:cNvPr>
        <xdr:cNvSpPr/>
      </xdr:nvSpPr>
      <xdr:spPr>
        <a:xfrm>
          <a:off x="8801917" y="6611324"/>
          <a:ext cx="685800" cy="686711"/>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ysClr val="windowText" lastClr="000000"/>
            </a:solidFill>
          </a:endParaRPr>
        </a:p>
      </xdr:txBody>
    </xdr:sp>
    <xdr:clientData/>
  </xdr:twoCellAnchor>
  <xdr:twoCellAnchor>
    <xdr:from>
      <xdr:col>32</xdr:col>
      <xdr:colOff>0</xdr:colOff>
      <xdr:row>5</xdr:row>
      <xdr:rowOff>0</xdr:rowOff>
    </xdr:from>
    <xdr:to>
      <xdr:col>61</xdr:col>
      <xdr:colOff>120090</xdr:colOff>
      <xdr:row>31</xdr:row>
      <xdr:rowOff>2036</xdr:rowOff>
    </xdr:to>
    <xdr:sp macro="" textlink="">
      <xdr:nvSpPr>
        <xdr:cNvPr id="47" name="正方形/長方形 46">
          <a:extLst>
            <a:ext uri="{FF2B5EF4-FFF2-40B4-BE49-F238E27FC236}">
              <a16:creationId xmlns:a16="http://schemas.microsoft.com/office/drawing/2014/main" id="{CF3A83B2-8E4F-4FF9-8B88-2959BF64C8B1}"/>
            </a:ext>
          </a:extLst>
        </xdr:cNvPr>
        <xdr:cNvSpPr/>
      </xdr:nvSpPr>
      <xdr:spPr>
        <a:xfrm>
          <a:off x="3657600" y="666750"/>
          <a:ext cx="3427170" cy="322148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エレベーター（低層階用）</a:t>
          </a:r>
        </a:p>
      </xdr:txBody>
    </xdr:sp>
    <xdr:clientData/>
  </xdr:twoCellAnchor>
  <xdr:twoCellAnchor>
    <xdr:from>
      <xdr:col>62</xdr:col>
      <xdr:colOff>0</xdr:colOff>
      <xdr:row>5</xdr:row>
      <xdr:rowOff>0</xdr:rowOff>
    </xdr:from>
    <xdr:to>
      <xdr:col>91</xdr:col>
      <xdr:colOff>120090</xdr:colOff>
      <xdr:row>31</xdr:row>
      <xdr:rowOff>2036</xdr:rowOff>
    </xdr:to>
    <xdr:sp macro="" textlink="">
      <xdr:nvSpPr>
        <xdr:cNvPr id="48" name="正方形/長方形 47">
          <a:extLst>
            <a:ext uri="{FF2B5EF4-FFF2-40B4-BE49-F238E27FC236}">
              <a16:creationId xmlns:a16="http://schemas.microsoft.com/office/drawing/2014/main" id="{4D258E7F-7022-4C89-9139-84A0C0B8232F}"/>
            </a:ext>
          </a:extLst>
        </xdr:cNvPr>
        <xdr:cNvSpPr/>
      </xdr:nvSpPr>
      <xdr:spPr>
        <a:xfrm>
          <a:off x="7086600" y="666750"/>
          <a:ext cx="3427170" cy="322148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エレベーター（高層階用）</a:t>
          </a:r>
        </a:p>
      </xdr:txBody>
    </xdr:sp>
    <xdr:clientData/>
  </xdr:twoCellAnchor>
  <xdr:twoCellAnchor>
    <xdr:from>
      <xdr:col>10</xdr:col>
      <xdr:colOff>39090</xdr:colOff>
      <xdr:row>5</xdr:row>
      <xdr:rowOff>0</xdr:rowOff>
    </xdr:from>
    <xdr:to>
      <xdr:col>32</xdr:col>
      <xdr:colOff>0</xdr:colOff>
      <xdr:row>31</xdr:row>
      <xdr:rowOff>0</xdr:rowOff>
    </xdr:to>
    <xdr:sp macro="" textlink="">
      <xdr:nvSpPr>
        <xdr:cNvPr id="49" name="正方形/長方形 48">
          <a:extLst>
            <a:ext uri="{FF2B5EF4-FFF2-40B4-BE49-F238E27FC236}">
              <a16:creationId xmlns:a16="http://schemas.microsoft.com/office/drawing/2014/main" id="{9D1271D6-07EB-451B-B780-78E056DBC43F}"/>
            </a:ext>
          </a:extLst>
        </xdr:cNvPr>
        <xdr:cNvSpPr/>
      </xdr:nvSpPr>
      <xdr:spPr>
        <a:xfrm>
          <a:off x="1182090" y="666750"/>
          <a:ext cx="2475510" cy="321945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非常階段</a:t>
          </a:r>
        </a:p>
      </xdr:txBody>
    </xdr:sp>
    <xdr:clientData/>
  </xdr:twoCellAnchor>
  <xdr:twoCellAnchor>
    <xdr:from>
      <xdr:col>99</xdr:col>
      <xdr:colOff>1</xdr:colOff>
      <xdr:row>25</xdr:row>
      <xdr:rowOff>1</xdr:rowOff>
    </xdr:from>
    <xdr:to>
      <xdr:col>121</xdr:col>
      <xdr:colOff>1</xdr:colOff>
      <xdr:row>37</xdr:row>
      <xdr:rowOff>0</xdr:rowOff>
    </xdr:to>
    <xdr:sp macro="" textlink="">
      <xdr:nvSpPr>
        <xdr:cNvPr id="50" name="正方形/長方形 49">
          <a:extLst>
            <a:ext uri="{FF2B5EF4-FFF2-40B4-BE49-F238E27FC236}">
              <a16:creationId xmlns:a16="http://schemas.microsoft.com/office/drawing/2014/main" id="{4746106A-52BD-4DB0-B010-CE5E1B235AD9}"/>
            </a:ext>
          </a:extLst>
        </xdr:cNvPr>
        <xdr:cNvSpPr/>
      </xdr:nvSpPr>
      <xdr:spPr>
        <a:xfrm>
          <a:off x="11315701" y="3143251"/>
          <a:ext cx="2514600" cy="148589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男子トイレ</a:t>
          </a:r>
        </a:p>
      </xdr:txBody>
    </xdr:sp>
    <xdr:clientData/>
  </xdr:twoCellAnchor>
  <xdr:twoCellAnchor>
    <xdr:from>
      <xdr:col>99</xdr:col>
      <xdr:colOff>1</xdr:colOff>
      <xdr:row>5</xdr:row>
      <xdr:rowOff>1</xdr:rowOff>
    </xdr:from>
    <xdr:to>
      <xdr:col>121</xdr:col>
      <xdr:colOff>1</xdr:colOff>
      <xdr:row>17</xdr:row>
      <xdr:rowOff>1</xdr:rowOff>
    </xdr:to>
    <xdr:sp macro="" textlink="">
      <xdr:nvSpPr>
        <xdr:cNvPr id="51" name="正方形/長方形 50">
          <a:extLst>
            <a:ext uri="{FF2B5EF4-FFF2-40B4-BE49-F238E27FC236}">
              <a16:creationId xmlns:a16="http://schemas.microsoft.com/office/drawing/2014/main" id="{6BE34A0D-4DDB-483F-AB21-5628533942FD}"/>
            </a:ext>
          </a:extLst>
        </xdr:cNvPr>
        <xdr:cNvSpPr/>
      </xdr:nvSpPr>
      <xdr:spPr>
        <a:xfrm>
          <a:off x="11315701" y="666751"/>
          <a:ext cx="2514600" cy="14859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女子トイレ</a:t>
          </a:r>
        </a:p>
      </xdr:txBody>
    </xdr:sp>
    <xdr:clientData/>
  </xdr:twoCellAnchor>
  <xdr:oneCellAnchor>
    <xdr:from>
      <xdr:col>9</xdr:col>
      <xdr:colOff>0</xdr:colOff>
      <xdr:row>54</xdr:row>
      <xdr:rowOff>16426</xdr:rowOff>
    </xdr:from>
    <xdr:ext cx="3099954" cy="1559529"/>
    <xdr:sp macro="" textlink="">
      <xdr:nvSpPr>
        <xdr:cNvPr id="52" name="正方形/長方形 51">
          <a:extLst>
            <a:ext uri="{FF2B5EF4-FFF2-40B4-BE49-F238E27FC236}">
              <a16:creationId xmlns:a16="http://schemas.microsoft.com/office/drawing/2014/main" id="{C78715FD-FE0C-4D9B-89FC-0ED26831E2F7}"/>
            </a:ext>
          </a:extLst>
        </xdr:cNvPr>
        <xdr:cNvSpPr/>
      </xdr:nvSpPr>
      <xdr:spPr>
        <a:xfrm>
          <a:off x="1028700" y="6754411"/>
          <a:ext cx="3099954" cy="155952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4400">
              <a:solidFill>
                <a:sysClr val="windowText" lastClr="000000"/>
              </a:solidFill>
            </a:rPr>
            <a:t>セキュリティ</a:t>
          </a:r>
          <a:endParaRPr kumimoji="1" lang="en-US" altLang="ja-JP" sz="4400">
            <a:solidFill>
              <a:sysClr val="windowText" lastClr="000000"/>
            </a:solidFill>
          </a:endParaRPr>
        </a:p>
        <a:p>
          <a:pPr algn="ctr"/>
          <a:r>
            <a:rPr kumimoji="1" lang="ja-JP" altLang="en-US" sz="4400">
              <a:solidFill>
                <a:sysClr val="windowText" lastClr="000000"/>
              </a:solidFill>
            </a:rPr>
            <a:t>ゲート</a:t>
          </a:r>
        </a:p>
      </xdr:txBody>
    </xdr:sp>
    <xdr:clientData/>
  </xdr:oneCellAnchor>
  <xdr:oneCellAnchor>
    <xdr:from>
      <xdr:col>89</xdr:col>
      <xdr:colOff>34637</xdr:colOff>
      <xdr:row>54</xdr:row>
      <xdr:rowOff>16426</xdr:rowOff>
    </xdr:from>
    <xdr:ext cx="3099954" cy="1559529"/>
    <xdr:sp macro="" textlink="">
      <xdr:nvSpPr>
        <xdr:cNvPr id="53" name="正方形/長方形 52">
          <a:extLst>
            <a:ext uri="{FF2B5EF4-FFF2-40B4-BE49-F238E27FC236}">
              <a16:creationId xmlns:a16="http://schemas.microsoft.com/office/drawing/2014/main" id="{88C172FD-C0D8-49EC-9F50-0C9A47E4AAC4}"/>
            </a:ext>
          </a:extLst>
        </xdr:cNvPr>
        <xdr:cNvSpPr/>
      </xdr:nvSpPr>
      <xdr:spPr>
        <a:xfrm>
          <a:off x="10207337" y="6754411"/>
          <a:ext cx="3099954" cy="155952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4400">
              <a:solidFill>
                <a:sysClr val="windowText" lastClr="000000"/>
              </a:solidFill>
            </a:rPr>
            <a:t>セキュリティ</a:t>
          </a:r>
          <a:endParaRPr kumimoji="1" lang="en-US" altLang="ja-JP" sz="4400">
            <a:solidFill>
              <a:sysClr val="windowText" lastClr="000000"/>
            </a:solidFill>
          </a:endParaRPr>
        </a:p>
        <a:p>
          <a:pPr algn="ctr"/>
          <a:r>
            <a:rPr kumimoji="1" lang="ja-JP" altLang="en-US" sz="4400">
              <a:solidFill>
                <a:sysClr val="windowText" lastClr="000000"/>
              </a:solidFill>
            </a:rPr>
            <a:t>ゲート</a:t>
          </a:r>
        </a:p>
      </xdr:txBody>
    </xdr:sp>
    <xdr:clientData/>
  </xdr:oneCellAnchor>
  <xdr:twoCellAnchor>
    <xdr:from>
      <xdr:col>3</xdr:col>
      <xdr:colOff>896</xdr:colOff>
      <xdr:row>129</xdr:row>
      <xdr:rowOff>73918</xdr:rowOff>
    </xdr:from>
    <xdr:to>
      <xdr:col>121</xdr:col>
      <xdr:colOff>0</xdr:colOff>
      <xdr:row>129</xdr:row>
      <xdr:rowOff>73918</xdr:rowOff>
    </xdr:to>
    <xdr:cxnSp macro="">
      <xdr:nvCxnSpPr>
        <xdr:cNvPr id="54" name="直線コネクタ 53">
          <a:extLst>
            <a:ext uri="{FF2B5EF4-FFF2-40B4-BE49-F238E27FC236}">
              <a16:creationId xmlns:a16="http://schemas.microsoft.com/office/drawing/2014/main" id="{5F990343-840B-46C3-8EE2-3620B76AA51B}"/>
            </a:ext>
          </a:extLst>
        </xdr:cNvPr>
        <xdr:cNvCxnSpPr/>
      </xdr:nvCxnSpPr>
      <xdr:spPr>
        <a:xfrm>
          <a:off x="343796" y="16094968"/>
          <a:ext cx="13486504"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87</xdr:row>
      <xdr:rowOff>82835</xdr:rowOff>
    </xdr:from>
    <xdr:to>
      <xdr:col>3</xdr:col>
      <xdr:colOff>0</xdr:colOff>
      <xdr:row>129</xdr:row>
      <xdr:rowOff>73919</xdr:rowOff>
    </xdr:to>
    <xdr:cxnSp macro="">
      <xdr:nvCxnSpPr>
        <xdr:cNvPr id="55" name="直線コネクタ 54">
          <a:extLst>
            <a:ext uri="{FF2B5EF4-FFF2-40B4-BE49-F238E27FC236}">
              <a16:creationId xmlns:a16="http://schemas.microsoft.com/office/drawing/2014/main" id="{C98BC25B-32BA-4821-8BA3-D432035287D6}"/>
            </a:ext>
          </a:extLst>
        </xdr:cNvPr>
        <xdr:cNvCxnSpPr/>
      </xdr:nvCxnSpPr>
      <xdr:spPr>
        <a:xfrm>
          <a:off x="342900" y="10905140"/>
          <a:ext cx="0" cy="5189829"/>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31649</xdr:colOff>
      <xdr:row>124</xdr:row>
      <xdr:rowOff>84597</xdr:rowOff>
    </xdr:from>
    <xdr:to>
      <xdr:col>51</xdr:col>
      <xdr:colOff>53900</xdr:colOff>
      <xdr:row>129</xdr:row>
      <xdr:rowOff>73918</xdr:rowOff>
    </xdr:to>
    <xdr:grpSp>
      <xdr:nvGrpSpPr>
        <xdr:cNvPr id="56" name="グループ化 55">
          <a:extLst>
            <a:ext uri="{FF2B5EF4-FFF2-40B4-BE49-F238E27FC236}">
              <a16:creationId xmlns:a16="http://schemas.microsoft.com/office/drawing/2014/main" id="{AF11041F-1183-4DE7-A200-33CB9973D246}"/>
            </a:ext>
          </a:extLst>
        </xdr:cNvPr>
        <xdr:cNvGrpSpPr/>
      </xdr:nvGrpSpPr>
      <xdr:grpSpPr>
        <a:xfrm flipV="1">
          <a:off x="3960712" y="14895972"/>
          <a:ext cx="2165376" cy="584634"/>
          <a:chOff x="7473462" y="663009"/>
          <a:chExt cx="1619250" cy="605881"/>
        </a:xfrm>
      </xdr:grpSpPr>
      <xdr:cxnSp macro="">
        <xdr:nvCxnSpPr>
          <xdr:cNvPr id="57" name="直線コネクタ 56">
            <a:extLst>
              <a:ext uri="{FF2B5EF4-FFF2-40B4-BE49-F238E27FC236}">
                <a16:creationId xmlns:a16="http://schemas.microsoft.com/office/drawing/2014/main" id="{86D67ED2-0F94-4DF3-989B-DFB73650DC0E}"/>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96544DB3-DA45-463E-8CA0-2610692D6130}"/>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81643</xdr:colOff>
      <xdr:row>123</xdr:row>
      <xdr:rowOff>12895</xdr:rowOff>
    </xdr:from>
    <xdr:to>
      <xdr:col>52</xdr:col>
      <xdr:colOff>0</xdr:colOff>
      <xdr:row>129</xdr:row>
      <xdr:rowOff>62704</xdr:rowOff>
    </xdr:to>
    <xdr:sp macro="" textlink="">
      <xdr:nvSpPr>
        <xdr:cNvPr id="59" name="正方形/長方形 58">
          <a:extLst>
            <a:ext uri="{FF2B5EF4-FFF2-40B4-BE49-F238E27FC236}">
              <a16:creationId xmlns:a16="http://schemas.microsoft.com/office/drawing/2014/main" id="{76171C15-86A7-4956-A7D2-C3689B203A5E}"/>
            </a:ext>
          </a:extLst>
        </xdr:cNvPr>
        <xdr:cNvSpPr/>
      </xdr:nvSpPr>
      <xdr:spPr>
        <a:xfrm>
          <a:off x="3741148" y="15294805"/>
          <a:ext cx="2202452" cy="78513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出入口</a:t>
          </a:r>
        </a:p>
      </xdr:txBody>
    </xdr:sp>
    <xdr:clientData/>
  </xdr:twoCellAnchor>
  <xdr:twoCellAnchor>
    <xdr:from>
      <xdr:col>72</xdr:col>
      <xdr:colOff>31648</xdr:colOff>
      <xdr:row>124</xdr:row>
      <xdr:rowOff>84597</xdr:rowOff>
    </xdr:from>
    <xdr:to>
      <xdr:col>90</xdr:col>
      <xdr:colOff>51240</xdr:colOff>
      <xdr:row>129</xdr:row>
      <xdr:rowOff>73918</xdr:rowOff>
    </xdr:to>
    <xdr:grpSp>
      <xdr:nvGrpSpPr>
        <xdr:cNvPr id="60" name="グループ化 59">
          <a:extLst>
            <a:ext uri="{FF2B5EF4-FFF2-40B4-BE49-F238E27FC236}">
              <a16:creationId xmlns:a16="http://schemas.microsoft.com/office/drawing/2014/main" id="{CF52E4E4-C60F-4ADA-8235-1F6A8B90D3BD}"/>
            </a:ext>
          </a:extLst>
        </xdr:cNvPr>
        <xdr:cNvGrpSpPr/>
      </xdr:nvGrpSpPr>
      <xdr:grpSpPr>
        <a:xfrm flipV="1">
          <a:off x="8604148" y="14895972"/>
          <a:ext cx="2162717" cy="584634"/>
          <a:chOff x="7473462" y="663009"/>
          <a:chExt cx="1619250" cy="605881"/>
        </a:xfrm>
      </xdr:grpSpPr>
      <xdr:cxnSp macro="">
        <xdr:nvCxnSpPr>
          <xdr:cNvPr id="61" name="直線コネクタ 60">
            <a:extLst>
              <a:ext uri="{FF2B5EF4-FFF2-40B4-BE49-F238E27FC236}">
                <a16:creationId xmlns:a16="http://schemas.microsoft.com/office/drawing/2014/main" id="{C2105B2A-2F84-4277-9BD2-F2F4657703A9}"/>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696C6068-E884-4A89-B4A2-D98E90E83355}"/>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71</xdr:col>
      <xdr:colOff>80888</xdr:colOff>
      <xdr:row>123</xdr:row>
      <xdr:rowOff>12895</xdr:rowOff>
    </xdr:from>
    <xdr:to>
      <xdr:col>91</xdr:col>
      <xdr:colOff>0</xdr:colOff>
      <xdr:row>129</xdr:row>
      <xdr:rowOff>62704</xdr:rowOff>
    </xdr:to>
    <xdr:sp macro="" textlink="">
      <xdr:nvSpPr>
        <xdr:cNvPr id="63" name="正方形/長方形 62">
          <a:extLst>
            <a:ext uri="{FF2B5EF4-FFF2-40B4-BE49-F238E27FC236}">
              <a16:creationId xmlns:a16="http://schemas.microsoft.com/office/drawing/2014/main" id="{5627455E-7109-423D-AEFD-7ACA3E4B189C}"/>
            </a:ext>
          </a:extLst>
        </xdr:cNvPr>
        <xdr:cNvSpPr/>
      </xdr:nvSpPr>
      <xdr:spPr>
        <a:xfrm>
          <a:off x="8198093" y="15294805"/>
          <a:ext cx="2203207" cy="78513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出入口</a:t>
          </a:r>
        </a:p>
      </xdr:txBody>
    </xdr:sp>
    <xdr:clientData/>
  </xdr:twoCellAnchor>
  <xdr:twoCellAnchor>
    <xdr:from>
      <xdr:col>121</xdr:col>
      <xdr:colOff>0</xdr:colOff>
      <xdr:row>87</xdr:row>
      <xdr:rowOff>82835</xdr:rowOff>
    </xdr:from>
    <xdr:to>
      <xdr:col>121</xdr:col>
      <xdr:colOff>0</xdr:colOff>
      <xdr:row>129</xdr:row>
      <xdr:rowOff>73919</xdr:rowOff>
    </xdr:to>
    <xdr:cxnSp macro="">
      <xdr:nvCxnSpPr>
        <xdr:cNvPr id="64" name="直線コネクタ 63">
          <a:extLst>
            <a:ext uri="{FF2B5EF4-FFF2-40B4-BE49-F238E27FC236}">
              <a16:creationId xmlns:a16="http://schemas.microsoft.com/office/drawing/2014/main" id="{7872F0E2-480B-4C60-A3AB-42E1C3761FD3}"/>
            </a:ext>
          </a:extLst>
        </xdr:cNvPr>
        <xdr:cNvCxnSpPr/>
      </xdr:nvCxnSpPr>
      <xdr:spPr>
        <a:xfrm>
          <a:off x="13830300" y="10905140"/>
          <a:ext cx="0" cy="5189829"/>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xdr:colOff>
      <xdr:row>93</xdr:row>
      <xdr:rowOff>73004</xdr:rowOff>
    </xdr:from>
    <xdr:to>
      <xdr:col>27</xdr:col>
      <xdr:colOff>0</xdr:colOff>
      <xdr:row>129</xdr:row>
      <xdr:rowOff>78195</xdr:rowOff>
    </xdr:to>
    <xdr:sp macro="" textlink="">
      <xdr:nvSpPr>
        <xdr:cNvPr id="65" name="正方形/長方形 64">
          <a:extLst>
            <a:ext uri="{FF2B5EF4-FFF2-40B4-BE49-F238E27FC236}">
              <a16:creationId xmlns:a16="http://schemas.microsoft.com/office/drawing/2014/main" id="{82E1BCBA-22D2-4DA3-B0EB-2FE0CFF19538}"/>
            </a:ext>
          </a:extLst>
        </xdr:cNvPr>
        <xdr:cNvSpPr/>
      </xdr:nvSpPr>
      <xdr:spPr>
        <a:xfrm>
          <a:off x="342901" y="11636354"/>
          <a:ext cx="2743199" cy="4462891"/>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baseline="0">
              <a:solidFill>
                <a:sysClr val="windowText" lastClr="000000"/>
              </a:solidFill>
            </a:rPr>
            <a:t>待合スペース</a:t>
          </a:r>
          <a:endParaRPr kumimoji="1" lang="en-US" altLang="ja-JP" sz="3000" baseline="0">
            <a:solidFill>
              <a:sysClr val="windowText" lastClr="000000"/>
            </a:solidFill>
          </a:endParaRPr>
        </a:p>
      </xdr:txBody>
    </xdr:sp>
    <xdr:clientData/>
  </xdr:twoCellAnchor>
  <xdr:twoCellAnchor>
    <xdr:from>
      <xdr:col>3</xdr:col>
      <xdr:colOff>896</xdr:colOff>
      <xdr:row>141</xdr:row>
      <xdr:rowOff>57890</xdr:rowOff>
    </xdr:from>
    <xdr:to>
      <xdr:col>121</xdr:col>
      <xdr:colOff>0</xdr:colOff>
      <xdr:row>141</xdr:row>
      <xdr:rowOff>57890</xdr:rowOff>
    </xdr:to>
    <xdr:cxnSp macro="">
      <xdr:nvCxnSpPr>
        <xdr:cNvPr id="66" name="直線コネクタ 65">
          <a:extLst>
            <a:ext uri="{FF2B5EF4-FFF2-40B4-BE49-F238E27FC236}">
              <a16:creationId xmlns:a16="http://schemas.microsoft.com/office/drawing/2014/main" id="{8BF6B0DE-90D1-46AE-96B5-A8F8D48296AE}"/>
            </a:ext>
          </a:extLst>
        </xdr:cNvPr>
        <xdr:cNvCxnSpPr/>
      </xdr:nvCxnSpPr>
      <xdr:spPr>
        <a:xfrm>
          <a:off x="343796" y="17561030"/>
          <a:ext cx="13486504" cy="0"/>
        </a:xfrm>
        <a:prstGeom prst="line">
          <a:avLst/>
        </a:prstGeom>
        <a:ln w="38100">
          <a:solidFill>
            <a:sysClr val="windowText" lastClr="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81643</xdr:colOff>
      <xdr:row>132</xdr:row>
      <xdr:rowOff>13701</xdr:rowOff>
    </xdr:from>
    <xdr:to>
      <xdr:col>75</xdr:col>
      <xdr:colOff>32657</xdr:colOff>
      <xdr:row>138</xdr:row>
      <xdr:rowOff>106810</xdr:rowOff>
    </xdr:to>
    <xdr:sp macro="" textlink="">
      <xdr:nvSpPr>
        <xdr:cNvPr id="67" name="正方形/長方形 66">
          <a:extLst>
            <a:ext uri="{FF2B5EF4-FFF2-40B4-BE49-F238E27FC236}">
              <a16:creationId xmlns:a16="http://schemas.microsoft.com/office/drawing/2014/main" id="{34AE55DC-593F-4DD1-BE91-17FC02356202}"/>
            </a:ext>
          </a:extLst>
        </xdr:cNvPr>
        <xdr:cNvSpPr/>
      </xdr:nvSpPr>
      <xdr:spPr>
        <a:xfrm>
          <a:off x="5684248" y="16410036"/>
          <a:ext cx="2919004" cy="830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4400">
              <a:solidFill>
                <a:sysClr val="windowText" lastClr="000000"/>
              </a:solidFill>
            </a:rPr>
            <a:t>歩道</a:t>
          </a:r>
        </a:p>
      </xdr:txBody>
    </xdr:sp>
    <xdr:clientData/>
  </xdr:twoCellAnchor>
  <xdr:twoCellAnchor>
    <xdr:from>
      <xdr:col>49</xdr:col>
      <xdr:colOff>81643</xdr:colOff>
      <xdr:row>150</xdr:row>
      <xdr:rowOff>79487</xdr:rowOff>
    </xdr:from>
    <xdr:to>
      <xdr:col>75</xdr:col>
      <xdr:colOff>32657</xdr:colOff>
      <xdr:row>157</xdr:row>
      <xdr:rowOff>58296</xdr:rowOff>
    </xdr:to>
    <xdr:sp macro="" textlink="">
      <xdr:nvSpPr>
        <xdr:cNvPr id="68" name="正方形/長方形 67">
          <a:extLst>
            <a:ext uri="{FF2B5EF4-FFF2-40B4-BE49-F238E27FC236}">
              <a16:creationId xmlns:a16="http://schemas.microsoft.com/office/drawing/2014/main" id="{7996E6C1-3A28-4D18-8D01-32045ADC5737}"/>
            </a:ext>
          </a:extLst>
        </xdr:cNvPr>
        <xdr:cNvSpPr/>
      </xdr:nvSpPr>
      <xdr:spPr>
        <a:xfrm>
          <a:off x="5684248" y="18700862"/>
          <a:ext cx="2919004" cy="84177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4400">
              <a:solidFill>
                <a:sysClr val="windowText" lastClr="000000"/>
              </a:solidFill>
            </a:rPr>
            <a:t>大通り</a:t>
          </a:r>
        </a:p>
      </xdr:txBody>
    </xdr:sp>
    <xdr:clientData/>
  </xdr:twoCellAnchor>
  <xdr:twoCellAnchor>
    <xdr:from>
      <xdr:col>81</xdr:col>
      <xdr:colOff>0</xdr:colOff>
      <xdr:row>150</xdr:row>
      <xdr:rowOff>25454</xdr:rowOff>
    </xdr:from>
    <xdr:to>
      <xdr:col>89</xdr:col>
      <xdr:colOff>65314</xdr:colOff>
      <xdr:row>154</xdr:row>
      <xdr:rowOff>25556</xdr:rowOff>
    </xdr:to>
    <xdr:sp macro="" textlink="">
      <xdr:nvSpPr>
        <xdr:cNvPr id="69" name="右矢印 262">
          <a:extLst>
            <a:ext uri="{FF2B5EF4-FFF2-40B4-BE49-F238E27FC236}">
              <a16:creationId xmlns:a16="http://schemas.microsoft.com/office/drawing/2014/main" id="{F71EACD4-0D87-4A08-AB67-F2791F20AC52}"/>
            </a:ext>
          </a:extLst>
        </xdr:cNvPr>
        <xdr:cNvSpPr/>
      </xdr:nvSpPr>
      <xdr:spPr>
        <a:xfrm>
          <a:off x="9258300" y="18643019"/>
          <a:ext cx="977809" cy="495402"/>
        </a:xfrm>
        <a:prstGeom prst="rightArrow">
          <a:avLst/>
        </a:prstGeom>
        <a:solidFill>
          <a:schemeClr val="dk1">
            <a:alpha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896</xdr:colOff>
      <xdr:row>162</xdr:row>
      <xdr:rowOff>42091</xdr:rowOff>
    </xdr:from>
    <xdr:to>
      <xdr:col>121</xdr:col>
      <xdr:colOff>0</xdr:colOff>
      <xdr:row>162</xdr:row>
      <xdr:rowOff>42091</xdr:rowOff>
    </xdr:to>
    <xdr:cxnSp macro="">
      <xdr:nvCxnSpPr>
        <xdr:cNvPr id="70" name="直線コネクタ 69">
          <a:extLst>
            <a:ext uri="{FF2B5EF4-FFF2-40B4-BE49-F238E27FC236}">
              <a16:creationId xmlns:a16="http://schemas.microsoft.com/office/drawing/2014/main" id="{42EB661E-2603-44DA-9CDE-574B27C39FA1}"/>
            </a:ext>
          </a:extLst>
        </xdr:cNvPr>
        <xdr:cNvCxnSpPr/>
      </xdr:nvCxnSpPr>
      <xdr:spPr>
        <a:xfrm>
          <a:off x="343796" y="20151271"/>
          <a:ext cx="13486504" cy="0"/>
        </a:xfrm>
        <a:prstGeom prst="line">
          <a:avLst/>
        </a:prstGeom>
        <a:ln w="38100">
          <a:solidFill>
            <a:sysClr val="windowText" lastClr="000000"/>
          </a:solidFill>
          <a:prstDash val="lg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163</xdr:row>
      <xdr:rowOff>74781</xdr:rowOff>
    </xdr:from>
    <xdr:to>
      <xdr:col>89</xdr:col>
      <xdr:colOff>65314</xdr:colOff>
      <xdr:row>167</xdr:row>
      <xdr:rowOff>74883</xdr:rowOff>
    </xdr:to>
    <xdr:sp macro="" textlink="">
      <xdr:nvSpPr>
        <xdr:cNvPr id="71" name="右矢印 264">
          <a:extLst>
            <a:ext uri="{FF2B5EF4-FFF2-40B4-BE49-F238E27FC236}">
              <a16:creationId xmlns:a16="http://schemas.microsoft.com/office/drawing/2014/main" id="{567A1D7A-E1A2-4405-943C-C7F1705E3418}"/>
            </a:ext>
          </a:extLst>
        </xdr:cNvPr>
        <xdr:cNvSpPr/>
      </xdr:nvSpPr>
      <xdr:spPr>
        <a:xfrm>
          <a:off x="9258300" y="20305881"/>
          <a:ext cx="977809" cy="495402"/>
        </a:xfrm>
        <a:prstGeom prst="rightArrow">
          <a:avLst/>
        </a:prstGeom>
        <a:solidFill>
          <a:schemeClr val="dk1">
            <a:alpha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10566</xdr:colOff>
      <xdr:row>111</xdr:row>
      <xdr:rowOff>73461</xdr:rowOff>
    </xdr:from>
    <xdr:to>
      <xdr:col>121</xdr:col>
      <xdr:colOff>10565</xdr:colOff>
      <xdr:row>129</xdr:row>
      <xdr:rowOff>78195</xdr:rowOff>
    </xdr:to>
    <xdr:sp macro="" textlink="">
      <xdr:nvSpPr>
        <xdr:cNvPr id="72" name="正方形/長方形 71">
          <a:extLst>
            <a:ext uri="{FF2B5EF4-FFF2-40B4-BE49-F238E27FC236}">
              <a16:creationId xmlns:a16="http://schemas.microsoft.com/office/drawing/2014/main" id="{B16BEF42-D367-438C-A38B-E86995F0D955}"/>
            </a:ext>
          </a:extLst>
        </xdr:cNvPr>
        <xdr:cNvSpPr/>
      </xdr:nvSpPr>
      <xdr:spPr>
        <a:xfrm>
          <a:off x="11099571" y="13865661"/>
          <a:ext cx="2743199" cy="223358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baseline="0">
              <a:solidFill>
                <a:sysClr val="windowText" lastClr="000000"/>
              </a:solidFill>
            </a:rPr>
            <a:t>応接スペース</a:t>
          </a:r>
          <a:endParaRPr kumimoji="1" lang="en-US" altLang="ja-JP" sz="3000" baseline="0">
            <a:solidFill>
              <a:sysClr val="windowText" lastClr="000000"/>
            </a:solidFill>
          </a:endParaRPr>
        </a:p>
      </xdr:txBody>
    </xdr:sp>
    <xdr:clientData/>
  </xdr:twoCellAnchor>
  <xdr:twoCellAnchor>
    <xdr:from>
      <xdr:col>97</xdr:col>
      <xdr:colOff>0</xdr:colOff>
      <xdr:row>87</xdr:row>
      <xdr:rowOff>72851</xdr:rowOff>
    </xdr:from>
    <xdr:to>
      <xdr:col>121</xdr:col>
      <xdr:colOff>-1</xdr:colOff>
      <xdr:row>105</xdr:row>
      <xdr:rowOff>77585</xdr:rowOff>
    </xdr:to>
    <xdr:sp macro="" textlink="">
      <xdr:nvSpPr>
        <xdr:cNvPr id="73" name="正方形/長方形 72">
          <a:extLst>
            <a:ext uri="{FF2B5EF4-FFF2-40B4-BE49-F238E27FC236}">
              <a16:creationId xmlns:a16="http://schemas.microsoft.com/office/drawing/2014/main" id="{5B994B12-DFD7-41BC-84F5-6C92CBBEA115}"/>
            </a:ext>
          </a:extLst>
        </xdr:cNvPr>
        <xdr:cNvSpPr/>
      </xdr:nvSpPr>
      <xdr:spPr>
        <a:xfrm>
          <a:off x="11087100" y="10893251"/>
          <a:ext cx="2743199" cy="223358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baseline="0">
              <a:solidFill>
                <a:sysClr val="windowText" lastClr="000000"/>
              </a:solidFill>
            </a:rPr>
            <a:t>応接スペース</a:t>
          </a:r>
          <a:endParaRPr kumimoji="1" lang="en-US" altLang="ja-JP" sz="3000" baseline="0">
            <a:solidFill>
              <a:sysClr val="windowText" lastClr="000000"/>
            </a:solidFill>
          </a:endParaRPr>
        </a:p>
      </xdr:txBody>
    </xdr:sp>
    <xdr:clientData/>
  </xdr:twoCellAnchor>
  <xdr:twoCellAnchor>
    <xdr:from>
      <xdr:col>100</xdr:col>
      <xdr:colOff>0</xdr:colOff>
      <xdr:row>109</xdr:row>
      <xdr:rowOff>44572</xdr:rowOff>
    </xdr:from>
    <xdr:to>
      <xdr:col>106</xdr:col>
      <xdr:colOff>94163</xdr:colOff>
      <xdr:row>111</xdr:row>
      <xdr:rowOff>73460</xdr:rowOff>
    </xdr:to>
    <xdr:grpSp>
      <xdr:nvGrpSpPr>
        <xdr:cNvPr id="74" name="グループ化 73">
          <a:extLst>
            <a:ext uri="{FF2B5EF4-FFF2-40B4-BE49-F238E27FC236}">
              <a16:creationId xmlns:a16="http://schemas.microsoft.com/office/drawing/2014/main" id="{D849A4ED-4831-428E-9E17-1B9C63BC684B}"/>
            </a:ext>
          </a:extLst>
        </xdr:cNvPr>
        <xdr:cNvGrpSpPr/>
      </xdr:nvGrpSpPr>
      <xdr:grpSpPr>
        <a:xfrm flipV="1">
          <a:off x="11906250" y="13070010"/>
          <a:ext cx="808538" cy="267013"/>
          <a:chOff x="7473462" y="663009"/>
          <a:chExt cx="1619250" cy="605881"/>
        </a:xfrm>
      </xdr:grpSpPr>
      <xdr:cxnSp macro="">
        <xdr:nvCxnSpPr>
          <xdr:cNvPr id="75" name="直線コネクタ 74">
            <a:extLst>
              <a:ext uri="{FF2B5EF4-FFF2-40B4-BE49-F238E27FC236}">
                <a16:creationId xmlns:a16="http://schemas.microsoft.com/office/drawing/2014/main" id="{6EF2F1F0-1857-4D82-8536-DA5B554F6AE0}"/>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3D25721B-88DF-474A-A92B-E9328B5AC13A}"/>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111</xdr:col>
      <xdr:colOff>22059</xdr:colOff>
      <xdr:row>105</xdr:row>
      <xdr:rowOff>73308</xdr:rowOff>
    </xdr:from>
    <xdr:to>
      <xdr:col>118</xdr:col>
      <xdr:colOff>0</xdr:colOff>
      <xdr:row>107</xdr:row>
      <xdr:rowOff>104118</xdr:rowOff>
    </xdr:to>
    <xdr:grpSp>
      <xdr:nvGrpSpPr>
        <xdr:cNvPr id="77" name="グループ化 76">
          <a:extLst>
            <a:ext uri="{FF2B5EF4-FFF2-40B4-BE49-F238E27FC236}">
              <a16:creationId xmlns:a16="http://schemas.microsoft.com/office/drawing/2014/main" id="{A6E8CFC1-E96A-401D-91BC-B9F1B1E05A46}"/>
            </a:ext>
          </a:extLst>
        </xdr:cNvPr>
        <xdr:cNvGrpSpPr/>
      </xdr:nvGrpSpPr>
      <xdr:grpSpPr>
        <a:xfrm>
          <a:off x="13237997" y="12622496"/>
          <a:ext cx="811378" cy="268935"/>
          <a:chOff x="7473462" y="663009"/>
          <a:chExt cx="1619250" cy="605881"/>
        </a:xfrm>
      </xdr:grpSpPr>
      <xdr:cxnSp macro="">
        <xdr:nvCxnSpPr>
          <xdr:cNvPr id="78" name="直線コネクタ 77">
            <a:extLst>
              <a:ext uri="{FF2B5EF4-FFF2-40B4-BE49-F238E27FC236}">
                <a16:creationId xmlns:a16="http://schemas.microsoft.com/office/drawing/2014/main" id="{C8BE7DAD-229E-409C-B4F8-6AD6BBDB930A}"/>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0E327729-C517-4590-ACEB-6B2078254649}"/>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66258</xdr:colOff>
      <xdr:row>1</xdr:row>
      <xdr:rowOff>0</xdr:rowOff>
    </xdr:from>
    <xdr:to>
      <xdr:col>6</xdr:col>
      <xdr:colOff>66259</xdr:colOff>
      <xdr:row>3</xdr:row>
      <xdr:rowOff>0</xdr:rowOff>
    </xdr:to>
    <xdr:sp macro="" textlink="">
      <xdr:nvSpPr>
        <xdr:cNvPr id="2" name="テキスト ボックス 1">
          <a:extLst>
            <a:ext uri="{FF2B5EF4-FFF2-40B4-BE49-F238E27FC236}">
              <a16:creationId xmlns:a16="http://schemas.microsoft.com/office/drawing/2014/main" id="{FFB13D89-A254-4768-9885-33E8765FF158}"/>
            </a:ext>
          </a:extLst>
        </xdr:cNvPr>
        <xdr:cNvSpPr txBox="1"/>
      </xdr:nvSpPr>
      <xdr:spPr>
        <a:xfrm>
          <a:off x="407253"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10</xdr:col>
      <xdr:colOff>52552</xdr:colOff>
      <xdr:row>1</xdr:row>
      <xdr:rowOff>0</xdr:rowOff>
    </xdr:from>
    <xdr:to>
      <xdr:col>13</xdr:col>
      <xdr:colOff>52553</xdr:colOff>
      <xdr:row>3</xdr:row>
      <xdr:rowOff>0</xdr:rowOff>
    </xdr:to>
    <xdr:sp macro="" textlink="">
      <xdr:nvSpPr>
        <xdr:cNvPr id="3" name="テキスト ボックス 2">
          <a:extLst>
            <a:ext uri="{FF2B5EF4-FFF2-40B4-BE49-F238E27FC236}">
              <a16:creationId xmlns:a16="http://schemas.microsoft.com/office/drawing/2014/main" id="{89EF1367-E922-481C-BA6C-E3E8208C9B74}"/>
            </a:ext>
          </a:extLst>
        </xdr:cNvPr>
        <xdr:cNvSpPr txBox="1"/>
      </xdr:nvSpPr>
      <xdr:spPr>
        <a:xfrm>
          <a:off x="1199362"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16</xdr:col>
      <xdr:colOff>26276</xdr:colOff>
      <xdr:row>1</xdr:row>
      <xdr:rowOff>0</xdr:rowOff>
    </xdr:from>
    <xdr:to>
      <xdr:col>19</xdr:col>
      <xdr:colOff>26277</xdr:colOff>
      <xdr:row>3</xdr:row>
      <xdr:rowOff>0</xdr:rowOff>
    </xdr:to>
    <xdr:sp macro="" textlink="">
      <xdr:nvSpPr>
        <xdr:cNvPr id="4" name="テキスト ボックス 3">
          <a:extLst>
            <a:ext uri="{FF2B5EF4-FFF2-40B4-BE49-F238E27FC236}">
              <a16:creationId xmlns:a16="http://schemas.microsoft.com/office/drawing/2014/main" id="{34DF3844-3FE9-4FE0-9C1B-F7DF2D049DD2}"/>
            </a:ext>
          </a:extLst>
        </xdr:cNvPr>
        <xdr:cNvSpPr txBox="1"/>
      </xdr:nvSpPr>
      <xdr:spPr>
        <a:xfrm>
          <a:off x="1851266"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22</xdr:col>
      <xdr:colOff>13137</xdr:colOff>
      <xdr:row>1</xdr:row>
      <xdr:rowOff>0</xdr:rowOff>
    </xdr:from>
    <xdr:to>
      <xdr:col>25</xdr:col>
      <xdr:colOff>13139</xdr:colOff>
      <xdr:row>3</xdr:row>
      <xdr:rowOff>0</xdr:rowOff>
    </xdr:to>
    <xdr:sp macro="" textlink="">
      <xdr:nvSpPr>
        <xdr:cNvPr id="5" name="テキスト ボックス 4">
          <a:extLst>
            <a:ext uri="{FF2B5EF4-FFF2-40B4-BE49-F238E27FC236}">
              <a16:creationId xmlns:a16="http://schemas.microsoft.com/office/drawing/2014/main" id="{16386C5B-0C8A-4E2B-8E54-D1CE2B7B833F}"/>
            </a:ext>
          </a:extLst>
        </xdr:cNvPr>
        <xdr:cNvSpPr txBox="1"/>
      </xdr:nvSpPr>
      <xdr:spPr>
        <a:xfrm>
          <a:off x="2531547"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27</xdr:col>
      <xdr:colOff>118241</xdr:colOff>
      <xdr:row>1</xdr:row>
      <xdr:rowOff>0</xdr:rowOff>
    </xdr:from>
    <xdr:to>
      <xdr:col>30</xdr:col>
      <xdr:colOff>118242</xdr:colOff>
      <xdr:row>3</xdr:row>
      <xdr:rowOff>0</xdr:rowOff>
    </xdr:to>
    <xdr:sp macro="" textlink="">
      <xdr:nvSpPr>
        <xdr:cNvPr id="6" name="テキスト ボックス 5">
          <a:extLst>
            <a:ext uri="{FF2B5EF4-FFF2-40B4-BE49-F238E27FC236}">
              <a16:creationId xmlns:a16="http://schemas.microsoft.com/office/drawing/2014/main" id="{1480D58C-AFB3-40A7-AF3E-2635B861DA3A}"/>
            </a:ext>
          </a:extLst>
        </xdr:cNvPr>
        <xdr:cNvSpPr txBox="1"/>
      </xdr:nvSpPr>
      <xdr:spPr>
        <a:xfrm>
          <a:off x="3196721"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33</xdr:col>
      <xdr:colOff>59120</xdr:colOff>
      <xdr:row>1</xdr:row>
      <xdr:rowOff>0</xdr:rowOff>
    </xdr:from>
    <xdr:to>
      <xdr:col>38</xdr:col>
      <xdr:colOff>39413</xdr:colOff>
      <xdr:row>3</xdr:row>
      <xdr:rowOff>0</xdr:rowOff>
    </xdr:to>
    <xdr:sp macro="" textlink="">
      <xdr:nvSpPr>
        <xdr:cNvPr id="7" name="テキスト ボックス 6">
          <a:extLst>
            <a:ext uri="{FF2B5EF4-FFF2-40B4-BE49-F238E27FC236}">
              <a16:creationId xmlns:a16="http://schemas.microsoft.com/office/drawing/2014/main" id="{6BA8B627-F01E-4987-80F0-2A758C591682}"/>
            </a:ext>
          </a:extLst>
        </xdr:cNvPr>
        <xdr:cNvSpPr txBox="1"/>
      </xdr:nvSpPr>
      <xdr:spPr>
        <a:xfrm>
          <a:off x="3827210" y="171450"/>
          <a:ext cx="5556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39</xdr:col>
      <xdr:colOff>70916</xdr:colOff>
      <xdr:row>1</xdr:row>
      <xdr:rowOff>0</xdr:rowOff>
    </xdr:from>
    <xdr:to>
      <xdr:col>42</xdr:col>
      <xdr:colOff>70917</xdr:colOff>
      <xdr:row>3</xdr:row>
      <xdr:rowOff>0</xdr:rowOff>
    </xdr:to>
    <xdr:sp macro="" textlink="">
      <xdr:nvSpPr>
        <xdr:cNvPr id="8" name="テキスト ボックス 7">
          <a:extLst>
            <a:ext uri="{FF2B5EF4-FFF2-40B4-BE49-F238E27FC236}">
              <a16:creationId xmlns:a16="http://schemas.microsoft.com/office/drawing/2014/main" id="{02A241F1-0097-417C-9FB2-1DAD8C8864BD}"/>
            </a:ext>
          </a:extLst>
        </xdr:cNvPr>
        <xdr:cNvSpPr txBox="1"/>
      </xdr:nvSpPr>
      <xdr:spPr>
        <a:xfrm>
          <a:off x="4526711"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45</xdr:col>
      <xdr:colOff>44639</xdr:colOff>
      <xdr:row>1</xdr:row>
      <xdr:rowOff>0</xdr:rowOff>
    </xdr:from>
    <xdr:to>
      <xdr:col>48</xdr:col>
      <xdr:colOff>44641</xdr:colOff>
      <xdr:row>3</xdr:row>
      <xdr:rowOff>0</xdr:rowOff>
    </xdr:to>
    <xdr:sp macro="" textlink="">
      <xdr:nvSpPr>
        <xdr:cNvPr id="9" name="テキスト ボックス 8">
          <a:extLst>
            <a:ext uri="{FF2B5EF4-FFF2-40B4-BE49-F238E27FC236}">
              <a16:creationId xmlns:a16="http://schemas.microsoft.com/office/drawing/2014/main" id="{8154D2BC-A911-4678-AC81-E27323E298A7}"/>
            </a:ext>
          </a:extLst>
        </xdr:cNvPr>
        <xdr:cNvSpPr txBox="1"/>
      </xdr:nvSpPr>
      <xdr:spPr>
        <a:xfrm>
          <a:off x="519004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51</xdr:col>
      <xdr:colOff>31501</xdr:colOff>
      <xdr:row>1</xdr:row>
      <xdr:rowOff>0</xdr:rowOff>
    </xdr:from>
    <xdr:to>
      <xdr:col>54</xdr:col>
      <xdr:colOff>31503</xdr:colOff>
      <xdr:row>3</xdr:row>
      <xdr:rowOff>0</xdr:rowOff>
    </xdr:to>
    <xdr:sp macro="" textlink="">
      <xdr:nvSpPr>
        <xdr:cNvPr id="10" name="テキスト ボックス 9">
          <a:extLst>
            <a:ext uri="{FF2B5EF4-FFF2-40B4-BE49-F238E27FC236}">
              <a16:creationId xmlns:a16="http://schemas.microsoft.com/office/drawing/2014/main" id="{A3A61C71-22F8-4EFB-ADBC-0F4BD7C753F0}"/>
            </a:ext>
          </a:extLst>
        </xdr:cNvPr>
        <xdr:cNvSpPr txBox="1"/>
      </xdr:nvSpPr>
      <xdr:spPr>
        <a:xfrm>
          <a:off x="5858896"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57</xdr:col>
      <xdr:colOff>12048</xdr:colOff>
      <xdr:row>1</xdr:row>
      <xdr:rowOff>0</xdr:rowOff>
    </xdr:from>
    <xdr:to>
      <xdr:col>60</xdr:col>
      <xdr:colOff>12047</xdr:colOff>
      <xdr:row>3</xdr:row>
      <xdr:rowOff>0</xdr:rowOff>
    </xdr:to>
    <xdr:sp macro="" textlink="">
      <xdr:nvSpPr>
        <xdr:cNvPr id="11" name="テキスト ボックス 10">
          <a:extLst>
            <a:ext uri="{FF2B5EF4-FFF2-40B4-BE49-F238E27FC236}">
              <a16:creationId xmlns:a16="http://schemas.microsoft.com/office/drawing/2014/main" id="{A44F6D58-B845-43F3-BC32-6080468E5381}"/>
            </a:ext>
          </a:extLst>
        </xdr:cNvPr>
        <xdr:cNvSpPr txBox="1"/>
      </xdr:nvSpPr>
      <xdr:spPr>
        <a:xfrm>
          <a:off x="6530958" y="171450"/>
          <a:ext cx="34289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62</xdr:col>
      <xdr:colOff>77485</xdr:colOff>
      <xdr:row>1</xdr:row>
      <xdr:rowOff>0</xdr:rowOff>
    </xdr:from>
    <xdr:to>
      <xdr:col>67</xdr:col>
      <xdr:colOff>57777</xdr:colOff>
      <xdr:row>3</xdr:row>
      <xdr:rowOff>0</xdr:rowOff>
    </xdr:to>
    <xdr:sp macro="" textlink="">
      <xdr:nvSpPr>
        <xdr:cNvPr id="12" name="テキスト ボックス 11">
          <a:extLst>
            <a:ext uri="{FF2B5EF4-FFF2-40B4-BE49-F238E27FC236}">
              <a16:creationId xmlns:a16="http://schemas.microsoft.com/office/drawing/2014/main" id="{445146BB-49D2-44AE-815A-B10D7C2AE8CF}"/>
            </a:ext>
          </a:extLst>
        </xdr:cNvPr>
        <xdr:cNvSpPr txBox="1"/>
      </xdr:nvSpPr>
      <xdr:spPr>
        <a:xfrm>
          <a:off x="7164085" y="171450"/>
          <a:ext cx="54798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68</xdr:col>
      <xdr:colOff>102784</xdr:colOff>
      <xdr:row>1</xdr:row>
      <xdr:rowOff>0</xdr:rowOff>
    </xdr:from>
    <xdr:to>
      <xdr:col>71</xdr:col>
      <xdr:colOff>102786</xdr:colOff>
      <xdr:row>3</xdr:row>
      <xdr:rowOff>0</xdr:rowOff>
    </xdr:to>
    <xdr:sp macro="" textlink="">
      <xdr:nvSpPr>
        <xdr:cNvPr id="13" name="テキスト ボックス 12">
          <a:extLst>
            <a:ext uri="{FF2B5EF4-FFF2-40B4-BE49-F238E27FC236}">
              <a16:creationId xmlns:a16="http://schemas.microsoft.com/office/drawing/2014/main" id="{2BFFAE43-DC66-4D52-9833-60A9575D87BC}"/>
            </a:ext>
          </a:extLst>
        </xdr:cNvPr>
        <xdr:cNvSpPr txBox="1"/>
      </xdr:nvSpPr>
      <xdr:spPr>
        <a:xfrm>
          <a:off x="787137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74</xdr:col>
      <xdr:colOff>76509</xdr:colOff>
      <xdr:row>1</xdr:row>
      <xdr:rowOff>0</xdr:rowOff>
    </xdr:from>
    <xdr:to>
      <xdr:col>77</xdr:col>
      <xdr:colOff>76509</xdr:colOff>
      <xdr:row>3</xdr:row>
      <xdr:rowOff>0</xdr:rowOff>
    </xdr:to>
    <xdr:sp macro="" textlink="">
      <xdr:nvSpPr>
        <xdr:cNvPr id="14" name="テキスト ボックス 13">
          <a:extLst>
            <a:ext uri="{FF2B5EF4-FFF2-40B4-BE49-F238E27FC236}">
              <a16:creationId xmlns:a16="http://schemas.microsoft.com/office/drawing/2014/main" id="{6B6284A8-08DC-449C-9F93-E37EE6525A74}"/>
            </a:ext>
          </a:extLst>
        </xdr:cNvPr>
        <xdr:cNvSpPr txBox="1"/>
      </xdr:nvSpPr>
      <xdr:spPr>
        <a:xfrm>
          <a:off x="8534709"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80</xdr:col>
      <xdr:colOff>63370</xdr:colOff>
      <xdr:row>1</xdr:row>
      <xdr:rowOff>0</xdr:rowOff>
    </xdr:from>
    <xdr:to>
      <xdr:col>83</xdr:col>
      <xdr:colOff>63371</xdr:colOff>
      <xdr:row>3</xdr:row>
      <xdr:rowOff>0</xdr:rowOff>
    </xdr:to>
    <xdr:sp macro="" textlink="">
      <xdr:nvSpPr>
        <xdr:cNvPr id="15" name="テキスト ボックス 14">
          <a:extLst>
            <a:ext uri="{FF2B5EF4-FFF2-40B4-BE49-F238E27FC236}">
              <a16:creationId xmlns:a16="http://schemas.microsoft.com/office/drawing/2014/main" id="{819CB531-463D-4B7A-A3ED-0C98656C8D05}"/>
            </a:ext>
          </a:extLst>
        </xdr:cNvPr>
        <xdr:cNvSpPr txBox="1"/>
      </xdr:nvSpPr>
      <xdr:spPr>
        <a:xfrm>
          <a:off x="9203560"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86</xdr:col>
      <xdr:colOff>43916</xdr:colOff>
      <xdr:row>1</xdr:row>
      <xdr:rowOff>0</xdr:rowOff>
    </xdr:from>
    <xdr:to>
      <xdr:col>89</xdr:col>
      <xdr:colOff>43917</xdr:colOff>
      <xdr:row>3</xdr:row>
      <xdr:rowOff>0</xdr:rowOff>
    </xdr:to>
    <xdr:sp macro="" textlink="">
      <xdr:nvSpPr>
        <xdr:cNvPr id="16" name="テキスト ボックス 15">
          <a:extLst>
            <a:ext uri="{FF2B5EF4-FFF2-40B4-BE49-F238E27FC236}">
              <a16:creationId xmlns:a16="http://schemas.microsoft.com/office/drawing/2014/main" id="{C675AD18-A0E5-482F-8AFF-F9B548CF2093}"/>
            </a:ext>
          </a:extLst>
        </xdr:cNvPr>
        <xdr:cNvSpPr txBox="1"/>
      </xdr:nvSpPr>
      <xdr:spPr>
        <a:xfrm>
          <a:off x="9875621"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91</xdr:col>
      <xdr:colOff>109353</xdr:colOff>
      <xdr:row>1</xdr:row>
      <xdr:rowOff>0</xdr:rowOff>
    </xdr:from>
    <xdr:to>
      <xdr:col>96</xdr:col>
      <xdr:colOff>89646</xdr:colOff>
      <xdr:row>3</xdr:row>
      <xdr:rowOff>0</xdr:rowOff>
    </xdr:to>
    <xdr:sp macro="" textlink="">
      <xdr:nvSpPr>
        <xdr:cNvPr id="17" name="テキスト ボックス 16">
          <a:extLst>
            <a:ext uri="{FF2B5EF4-FFF2-40B4-BE49-F238E27FC236}">
              <a16:creationId xmlns:a16="http://schemas.microsoft.com/office/drawing/2014/main" id="{6F9BE057-A3EB-469C-8ABF-6EBF770AC8E4}"/>
            </a:ext>
          </a:extLst>
        </xdr:cNvPr>
        <xdr:cNvSpPr txBox="1"/>
      </xdr:nvSpPr>
      <xdr:spPr>
        <a:xfrm>
          <a:off x="10508748" y="171450"/>
          <a:ext cx="55750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xdr:from>
      <xdr:col>98</xdr:col>
      <xdr:colOff>10094</xdr:colOff>
      <xdr:row>1</xdr:row>
      <xdr:rowOff>0</xdr:rowOff>
    </xdr:from>
    <xdr:to>
      <xdr:col>101</xdr:col>
      <xdr:colOff>10097</xdr:colOff>
      <xdr:row>3</xdr:row>
      <xdr:rowOff>0</xdr:rowOff>
    </xdr:to>
    <xdr:sp macro="" textlink="">
      <xdr:nvSpPr>
        <xdr:cNvPr id="18" name="テキスト ボックス 17">
          <a:extLst>
            <a:ext uri="{FF2B5EF4-FFF2-40B4-BE49-F238E27FC236}">
              <a16:creationId xmlns:a16="http://schemas.microsoft.com/office/drawing/2014/main" id="{FA1D7C46-43F5-4F35-BFD9-93A687B05BF1}"/>
            </a:ext>
          </a:extLst>
        </xdr:cNvPr>
        <xdr:cNvSpPr txBox="1"/>
      </xdr:nvSpPr>
      <xdr:spPr>
        <a:xfrm>
          <a:off x="11213399" y="171450"/>
          <a:ext cx="3429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a:t>
          </a:r>
        </a:p>
      </xdr:txBody>
    </xdr:sp>
    <xdr:clientData/>
  </xdr:twoCellAnchor>
  <xdr:twoCellAnchor>
    <xdr:from>
      <xdr:col>103</xdr:col>
      <xdr:colOff>108377</xdr:colOff>
      <xdr:row>1</xdr:row>
      <xdr:rowOff>0</xdr:rowOff>
    </xdr:from>
    <xdr:to>
      <xdr:col>106</xdr:col>
      <xdr:colOff>108377</xdr:colOff>
      <xdr:row>3</xdr:row>
      <xdr:rowOff>0</xdr:rowOff>
    </xdr:to>
    <xdr:sp macro="" textlink="">
      <xdr:nvSpPr>
        <xdr:cNvPr id="19" name="テキスト ボックス 18">
          <a:extLst>
            <a:ext uri="{FF2B5EF4-FFF2-40B4-BE49-F238E27FC236}">
              <a16:creationId xmlns:a16="http://schemas.microsoft.com/office/drawing/2014/main" id="{852C6097-14E5-4EEC-AEB2-631D865C45D4}"/>
            </a:ext>
          </a:extLst>
        </xdr:cNvPr>
        <xdr:cNvSpPr txBox="1"/>
      </xdr:nvSpPr>
      <xdr:spPr>
        <a:xfrm>
          <a:off x="11879372"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p>
      </xdr:txBody>
    </xdr:sp>
    <xdr:clientData/>
  </xdr:twoCellAnchor>
  <xdr:twoCellAnchor>
    <xdr:from>
      <xdr:col>109</xdr:col>
      <xdr:colOff>95239</xdr:colOff>
      <xdr:row>1</xdr:row>
      <xdr:rowOff>0</xdr:rowOff>
    </xdr:from>
    <xdr:to>
      <xdr:col>112</xdr:col>
      <xdr:colOff>95240</xdr:colOff>
      <xdr:row>3</xdr:row>
      <xdr:rowOff>0</xdr:rowOff>
    </xdr:to>
    <xdr:sp macro="" textlink="">
      <xdr:nvSpPr>
        <xdr:cNvPr id="20" name="テキスト ボックス 19">
          <a:extLst>
            <a:ext uri="{FF2B5EF4-FFF2-40B4-BE49-F238E27FC236}">
              <a16:creationId xmlns:a16="http://schemas.microsoft.com/office/drawing/2014/main" id="{8C61E846-2714-4E73-98B6-D87FABF70082}"/>
            </a:ext>
          </a:extLst>
        </xdr:cNvPr>
        <xdr:cNvSpPr txBox="1"/>
      </xdr:nvSpPr>
      <xdr:spPr>
        <a:xfrm>
          <a:off x="12557749"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p>
      </xdr:txBody>
    </xdr:sp>
    <xdr:clientData/>
  </xdr:twoCellAnchor>
  <xdr:twoCellAnchor>
    <xdr:from>
      <xdr:col>115</xdr:col>
      <xdr:colOff>75785</xdr:colOff>
      <xdr:row>1</xdr:row>
      <xdr:rowOff>0</xdr:rowOff>
    </xdr:from>
    <xdr:to>
      <xdr:col>118</xdr:col>
      <xdr:colOff>75786</xdr:colOff>
      <xdr:row>3</xdr:row>
      <xdr:rowOff>0</xdr:rowOff>
    </xdr:to>
    <xdr:sp macro="" textlink="">
      <xdr:nvSpPr>
        <xdr:cNvPr id="21" name="テキスト ボックス 20">
          <a:extLst>
            <a:ext uri="{FF2B5EF4-FFF2-40B4-BE49-F238E27FC236}">
              <a16:creationId xmlns:a16="http://schemas.microsoft.com/office/drawing/2014/main" id="{6DAFEFA4-B626-4ABC-9660-2B5CFCC75E5A}"/>
            </a:ext>
          </a:extLst>
        </xdr:cNvPr>
        <xdr:cNvSpPr txBox="1"/>
      </xdr:nvSpPr>
      <xdr:spPr>
        <a:xfrm>
          <a:off x="13220285"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p>
      </xdr:txBody>
    </xdr:sp>
    <xdr:clientData/>
  </xdr:twoCellAnchor>
  <xdr:twoCellAnchor>
    <xdr:from>
      <xdr:col>121</xdr:col>
      <xdr:colOff>16663</xdr:colOff>
      <xdr:row>1</xdr:row>
      <xdr:rowOff>0</xdr:rowOff>
    </xdr:from>
    <xdr:to>
      <xdr:col>125</xdr:col>
      <xdr:colOff>121514</xdr:colOff>
      <xdr:row>3</xdr:row>
      <xdr:rowOff>0</xdr:rowOff>
    </xdr:to>
    <xdr:sp macro="" textlink="">
      <xdr:nvSpPr>
        <xdr:cNvPr id="22" name="テキスト ボックス 21">
          <a:extLst>
            <a:ext uri="{FF2B5EF4-FFF2-40B4-BE49-F238E27FC236}">
              <a16:creationId xmlns:a16="http://schemas.microsoft.com/office/drawing/2014/main" id="{E39F07D5-917F-40E2-BF19-1A45FB8DCA6C}"/>
            </a:ext>
          </a:extLst>
        </xdr:cNvPr>
        <xdr:cNvSpPr txBox="1"/>
      </xdr:nvSpPr>
      <xdr:spPr>
        <a:xfrm>
          <a:off x="13850773" y="171450"/>
          <a:ext cx="55062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20(m)</a:t>
          </a:r>
        </a:p>
      </xdr:txBody>
    </xdr:sp>
    <xdr:clientData/>
  </xdr:twoCellAnchor>
  <xdr:twoCellAnchor>
    <xdr:from>
      <xdr:col>2</xdr:col>
      <xdr:colOff>118697</xdr:colOff>
      <xdr:row>5</xdr:row>
      <xdr:rowOff>2346</xdr:rowOff>
    </xdr:from>
    <xdr:to>
      <xdr:col>2</xdr:col>
      <xdr:colOff>118697</xdr:colOff>
      <xdr:row>10</xdr:row>
      <xdr:rowOff>120825</xdr:rowOff>
    </xdr:to>
    <xdr:cxnSp macro="">
      <xdr:nvCxnSpPr>
        <xdr:cNvPr id="23" name="直線コネクタ 22">
          <a:extLst>
            <a:ext uri="{FF2B5EF4-FFF2-40B4-BE49-F238E27FC236}">
              <a16:creationId xmlns:a16="http://schemas.microsoft.com/office/drawing/2014/main" id="{2ABB67D3-8B93-4474-8A10-893DAF221B98}"/>
            </a:ext>
          </a:extLst>
        </xdr:cNvPr>
        <xdr:cNvCxnSpPr/>
      </xdr:nvCxnSpPr>
      <xdr:spPr>
        <a:xfrm rot="5400000">
          <a:off x="-30078" y="1038851"/>
          <a:ext cx="73950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10</xdr:row>
      <xdr:rowOff>119897</xdr:rowOff>
    </xdr:from>
    <xdr:to>
      <xdr:col>2</xdr:col>
      <xdr:colOff>118697</xdr:colOff>
      <xdr:row>16</xdr:row>
      <xdr:rowOff>115910</xdr:rowOff>
    </xdr:to>
    <xdr:cxnSp macro="">
      <xdr:nvCxnSpPr>
        <xdr:cNvPr id="24" name="直線コネクタ 23">
          <a:extLst>
            <a:ext uri="{FF2B5EF4-FFF2-40B4-BE49-F238E27FC236}">
              <a16:creationId xmlns:a16="http://schemas.microsoft.com/office/drawing/2014/main" id="{A35958C3-9BBB-45D4-9F30-5A9007A8F685}"/>
            </a:ext>
          </a:extLst>
        </xdr:cNvPr>
        <xdr:cNvCxnSpPr/>
      </xdr:nvCxnSpPr>
      <xdr:spPr>
        <a:xfrm rot="5400000">
          <a:off x="-28852" y="1776206"/>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17</xdr:row>
      <xdr:rowOff>146</xdr:rowOff>
    </xdr:from>
    <xdr:to>
      <xdr:col>2</xdr:col>
      <xdr:colOff>118697</xdr:colOff>
      <xdr:row>22</xdr:row>
      <xdr:rowOff>118624</xdr:rowOff>
    </xdr:to>
    <xdr:cxnSp macro="">
      <xdr:nvCxnSpPr>
        <xdr:cNvPr id="25" name="直線コネクタ 24">
          <a:extLst>
            <a:ext uri="{FF2B5EF4-FFF2-40B4-BE49-F238E27FC236}">
              <a16:creationId xmlns:a16="http://schemas.microsoft.com/office/drawing/2014/main" id="{2E9E05B4-AACD-4D4A-B92A-97FB58531CDD}"/>
            </a:ext>
          </a:extLst>
        </xdr:cNvPr>
        <xdr:cNvCxnSpPr/>
      </xdr:nvCxnSpPr>
      <xdr:spPr>
        <a:xfrm rot="5400000">
          <a:off x="-30077" y="2522550"/>
          <a:ext cx="73950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23</xdr:row>
      <xdr:rowOff>780</xdr:rowOff>
    </xdr:from>
    <xdr:to>
      <xdr:col>2</xdr:col>
      <xdr:colOff>118697</xdr:colOff>
      <xdr:row>28</xdr:row>
      <xdr:rowOff>119257</xdr:rowOff>
    </xdr:to>
    <xdr:cxnSp macro="">
      <xdr:nvCxnSpPr>
        <xdr:cNvPr id="26" name="直線コネクタ 25">
          <a:extLst>
            <a:ext uri="{FF2B5EF4-FFF2-40B4-BE49-F238E27FC236}">
              <a16:creationId xmlns:a16="http://schemas.microsoft.com/office/drawing/2014/main" id="{B9CEAD66-F189-4275-BBC4-7A3692D89F40}"/>
            </a:ext>
          </a:extLst>
        </xdr:cNvPr>
        <xdr:cNvCxnSpPr/>
      </xdr:nvCxnSpPr>
      <xdr:spPr>
        <a:xfrm rot="5400000">
          <a:off x="-30077" y="3266134"/>
          <a:ext cx="73950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3</xdr:row>
      <xdr:rowOff>118965</xdr:rowOff>
    </xdr:from>
    <xdr:to>
      <xdr:col>4</xdr:col>
      <xdr:colOff>118697</xdr:colOff>
      <xdr:row>6</xdr:row>
      <xdr:rowOff>16561</xdr:rowOff>
    </xdr:to>
    <xdr:sp macro="" textlink="">
      <xdr:nvSpPr>
        <xdr:cNvPr id="27" name="テキスト ボックス 26">
          <a:extLst>
            <a:ext uri="{FF2B5EF4-FFF2-40B4-BE49-F238E27FC236}">
              <a16:creationId xmlns:a16="http://schemas.microsoft.com/office/drawing/2014/main" id="{79915B6A-DF11-4880-9774-B2F37F55D4A1}"/>
            </a:ext>
          </a:extLst>
        </xdr:cNvPr>
        <xdr:cNvSpPr txBox="1"/>
      </xdr:nvSpPr>
      <xdr:spPr>
        <a:xfrm rot="5400000">
          <a:off x="318489" y="561158"/>
          <a:ext cx="27097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1100"/>
        </a:p>
      </xdr:txBody>
    </xdr:sp>
    <xdr:clientData/>
  </xdr:twoCellAnchor>
  <xdr:twoCellAnchor>
    <xdr:from>
      <xdr:col>2</xdr:col>
      <xdr:colOff>118697</xdr:colOff>
      <xdr:row>9</xdr:row>
      <xdr:rowOff>118466</xdr:rowOff>
    </xdr:from>
    <xdr:to>
      <xdr:col>4</xdr:col>
      <xdr:colOff>118697</xdr:colOff>
      <xdr:row>12</xdr:row>
      <xdr:rowOff>15808</xdr:rowOff>
    </xdr:to>
    <xdr:sp macro="" textlink="">
      <xdr:nvSpPr>
        <xdr:cNvPr id="28" name="テキスト ボックス 27">
          <a:extLst>
            <a:ext uri="{FF2B5EF4-FFF2-40B4-BE49-F238E27FC236}">
              <a16:creationId xmlns:a16="http://schemas.microsoft.com/office/drawing/2014/main" id="{9794795A-A12E-4FC8-B9E0-A306B84A9E63}"/>
            </a:ext>
          </a:extLst>
        </xdr:cNvPr>
        <xdr:cNvSpPr txBox="1"/>
      </xdr:nvSpPr>
      <xdr:spPr>
        <a:xfrm rot="5400000">
          <a:off x="318616" y="1303482"/>
          <a:ext cx="270722"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p>
      </xdr:txBody>
    </xdr:sp>
    <xdr:clientData/>
  </xdr:twoCellAnchor>
  <xdr:twoCellAnchor>
    <xdr:from>
      <xdr:col>2</xdr:col>
      <xdr:colOff>118697</xdr:colOff>
      <xdr:row>15</xdr:row>
      <xdr:rowOff>110924</xdr:rowOff>
    </xdr:from>
    <xdr:to>
      <xdr:col>4</xdr:col>
      <xdr:colOff>118697</xdr:colOff>
      <xdr:row>18</xdr:row>
      <xdr:rowOff>8062</xdr:rowOff>
    </xdr:to>
    <xdr:sp macro="" textlink="">
      <xdr:nvSpPr>
        <xdr:cNvPr id="29" name="テキスト ボックス 28">
          <a:extLst>
            <a:ext uri="{FF2B5EF4-FFF2-40B4-BE49-F238E27FC236}">
              <a16:creationId xmlns:a16="http://schemas.microsoft.com/office/drawing/2014/main" id="{F9E5CDAE-A072-41AD-A591-BD510F4BEAEF}"/>
            </a:ext>
          </a:extLst>
        </xdr:cNvPr>
        <xdr:cNvSpPr txBox="1"/>
      </xdr:nvSpPr>
      <xdr:spPr>
        <a:xfrm rot="5400000">
          <a:off x="318718" y="2036883"/>
          <a:ext cx="27051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p>
      </xdr:txBody>
    </xdr:sp>
    <xdr:clientData/>
  </xdr:twoCellAnchor>
  <xdr:twoCellAnchor>
    <xdr:from>
      <xdr:col>2</xdr:col>
      <xdr:colOff>118697</xdr:colOff>
      <xdr:row>21</xdr:row>
      <xdr:rowOff>115319</xdr:rowOff>
    </xdr:from>
    <xdr:to>
      <xdr:col>4</xdr:col>
      <xdr:colOff>118697</xdr:colOff>
      <xdr:row>24</xdr:row>
      <xdr:rowOff>12913</xdr:rowOff>
    </xdr:to>
    <xdr:sp macro="" textlink="">
      <xdr:nvSpPr>
        <xdr:cNvPr id="30" name="テキスト ボックス 29">
          <a:extLst>
            <a:ext uri="{FF2B5EF4-FFF2-40B4-BE49-F238E27FC236}">
              <a16:creationId xmlns:a16="http://schemas.microsoft.com/office/drawing/2014/main" id="{A8C7EAA1-56F2-499B-B8BC-442C26AE2961}"/>
            </a:ext>
          </a:extLst>
        </xdr:cNvPr>
        <xdr:cNvSpPr txBox="1"/>
      </xdr:nvSpPr>
      <xdr:spPr>
        <a:xfrm rot="5400000">
          <a:off x="317537" y="2785409"/>
          <a:ext cx="27287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a:t>
          </a:r>
        </a:p>
      </xdr:txBody>
    </xdr:sp>
    <xdr:clientData/>
  </xdr:twoCellAnchor>
  <xdr:twoCellAnchor>
    <xdr:from>
      <xdr:col>2</xdr:col>
      <xdr:colOff>118697</xdr:colOff>
      <xdr:row>27</xdr:row>
      <xdr:rowOff>105589</xdr:rowOff>
    </xdr:from>
    <xdr:to>
      <xdr:col>4</xdr:col>
      <xdr:colOff>118697</xdr:colOff>
      <xdr:row>30</xdr:row>
      <xdr:rowOff>3182</xdr:rowOff>
    </xdr:to>
    <xdr:sp macro="" textlink="">
      <xdr:nvSpPr>
        <xdr:cNvPr id="31" name="テキスト ボックス 30">
          <a:extLst>
            <a:ext uri="{FF2B5EF4-FFF2-40B4-BE49-F238E27FC236}">
              <a16:creationId xmlns:a16="http://schemas.microsoft.com/office/drawing/2014/main" id="{3FB0CAA9-80A9-4DC2-BB4F-FC7C0510D8DE}"/>
            </a:ext>
          </a:extLst>
        </xdr:cNvPr>
        <xdr:cNvSpPr txBox="1"/>
      </xdr:nvSpPr>
      <xdr:spPr>
        <a:xfrm rot="5400000">
          <a:off x="318490" y="3515771"/>
          <a:ext cx="27097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p>
      </xdr:txBody>
    </xdr:sp>
    <xdr:clientData/>
  </xdr:twoCellAnchor>
  <xdr:twoCellAnchor>
    <xdr:from>
      <xdr:col>2</xdr:col>
      <xdr:colOff>118698</xdr:colOff>
      <xdr:row>33</xdr:row>
      <xdr:rowOff>14191</xdr:rowOff>
    </xdr:from>
    <xdr:to>
      <xdr:col>4</xdr:col>
      <xdr:colOff>118698</xdr:colOff>
      <xdr:row>37</xdr:row>
      <xdr:rowOff>35539</xdr:rowOff>
    </xdr:to>
    <xdr:sp macro="" textlink="">
      <xdr:nvSpPr>
        <xdr:cNvPr id="32" name="テキスト ボックス 31">
          <a:extLst>
            <a:ext uri="{FF2B5EF4-FFF2-40B4-BE49-F238E27FC236}">
              <a16:creationId xmlns:a16="http://schemas.microsoft.com/office/drawing/2014/main" id="{3476020C-CD08-44BE-84B4-CA4BAB6F7794}"/>
            </a:ext>
          </a:extLst>
        </xdr:cNvPr>
        <xdr:cNvSpPr txBox="1"/>
      </xdr:nvSpPr>
      <xdr:spPr>
        <a:xfrm rot="5400000">
          <a:off x="197559" y="4293970"/>
          <a:ext cx="51283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5(m)</a:t>
          </a:r>
        </a:p>
      </xdr:txBody>
    </xdr:sp>
    <xdr:clientData/>
  </xdr:twoCellAnchor>
  <xdr:twoCellAnchor>
    <xdr:from>
      <xdr:col>2</xdr:col>
      <xdr:colOff>119155</xdr:colOff>
      <xdr:row>29</xdr:row>
      <xdr:rowOff>5105</xdr:rowOff>
    </xdr:from>
    <xdr:to>
      <xdr:col>2</xdr:col>
      <xdr:colOff>119155</xdr:colOff>
      <xdr:row>35</xdr:row>
      <xdr:rowOff>1118</xdr:rowOff>
    </xdr:to>
    <xdr:cxnSp macro="">
      <xdr:nvCxnSpPr>
        <xdr:cNvPr id="33" name="直線コネクタ 32">
          <a:extLst>
            <a:ext uri="{FF2B5EF4-FFF2-40B4-BE49-F238E27FC236}">
              <a16:creationId xmlns:a16="http://schemas.microsoft.com/office/drawing/2014/main" id="{6913C224-F74E-47C6-8621-3111726ADB67}"/>
            </a:ext>
          </a:extLst>
        </xdr:cNvPr>
        <xdr:cNvCxnSpPr/>
      </xdr:nvCxnSpPr>
      <xdr:spPr>
        <a:xfrm rot="5400000">
          <a:off x="-28394" y="4014089"/>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35</xdr:row>
      <xdr:rowOff>2385</xdr:rowOff>
    </xdr:from>
    <xdr:to>
      <xdr:col>2</xdr:col>
      <xdr:colOff>118697</xdr:colOff>
      <xdr:row>40</xdr:row>
      <xdr:rowOff>120864</xdr:rowOff>
    </xdr:to>
    <xdr:cxnSp macro="">
      <xdr:nvCxnSpPr>
        <xdr:cNvPr id="34" name="直線コネクタ 33">
          <a:extLst>
            <a:ext uri="{FF2B5EF4-FFF2-40B4-BE49-F238E27FC236}">
              <a16:creationId xmlns:a16="http://schemas.microsoft.com/office/drawing/2014/main" id="{31EA6E03-9CBF-4C18-90E3-06665BDACD42}"/>
            </a:ext>
          </a:extLst>
        </xdr:cNvPr>
        <xdr:cNvCxnSpPr/>
      </xdr:nvCxnSpPr>
      <xdr:spPr>
        <a:xfrm rot="5400000">
          <a:off x="-30078" y="4753640"/>
          <a:ext cx="73950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40</xdr:row>
      <xdr:rowOff>119936</xdr:rowOff>
    </xdr:from>
    <xdr:to>
      <xdr:col>2</xdr:col>
      <xdr:colOff>118697</xdr:colOff>
      <xdr:row>46</xdr:row>
      <xdr:rowOff>115950</xdr:rowOff>
    </xdr:to>
    <xdr:cxnSp macro="">
      <xdr:nvCxnSpPr>
        <xdr:cNvPr id="35" name="直線コネクタ 34">
          <a:extLst>
            <a:ext uri="{FF2B5EF4-FFF2-40B4-BE49-F238E27FC236}">
              <a16:creationId xmlns:a16="http://schemas.microsoft.com/office/drawing/2014/main" id="{939FBF0D-A30A-442B-96E8-1E2C656F1B9C}"/>
            </a:ext>
          </a:extLst>
        </xdr:cNvPr>
        <xdr:cNvCxnSpPr/>
      </xdr:nvCxnSpPr>
      <xdr:spPr>
        <a:xfrm rot="5400000">
          <a:off x="-28853" y="5490996"/>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47</xdr:row>
      <xdr:rowOff>186</xdr:rowOff>
    </xdr:from>
    <xdr:to>
      <xdr:col>2</xdr:col>
      <xdr:colOff>118697</xdr:colOff>
      <xdr:row>52</xdr:row>
      <xdr:rowOff>118663</xdr:rowOff>
    </xdr:to>
    <xdr:cxnSp macro="">
      <xdr:nvCxnSpPr>
        <xdr:cNvPr id="36" name="直線コネクタ 35">
          <a:extLst>
            <a:ext uri="{FF2B5EF4-FFF2-40B4-BE49-F238E27FC236}">
              <a16:creationId xmlns:a16="http://schemas.microsoft.com/office/drawing/2014/main" id="{E76805CC-8120-4701-8BBC-EB6798FD0280}"/>
            </a:ext>
          </a:extLst>
        </xdr:cNvPr>
        <xdr:cNvCxnSpPr/>
      </xdr:nvCxnSpPr>
      <xdr:spPr>
        <a:xfrm rot="5400000">
          <a:off x="-30077" y="6237340"/>
          <a:ext cx="73950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53</xdr:row>
      <xdr:rowOff>818</xdr:rowOff>
    </xdr:from>
    <xdr:to>
      <xdr:col>2</xdr:col>
      <xdr:colOff>118697</xdr:colOff>
      <xdr:row>58</xdr:row>
      <xdr:rowOff>119296</xdr:rowOff>
    </xdr:to>
    <xdr:cxnSp macro="">
      <xdr:nvCxnSpPr>
        <xdr:cNvPr id="37" name="直線コネクタ 36">
          <a:extLst>
            <a:ext uri="{FF2B5EF4-FFF2-40B4-BE49-F238E27FC236}">
              <a16:creationId xmlns:a16="http://schemas.microsoft.com/office/drawing/2014/main" id="{54C8B2D9-AF4D-44B6-86BA-707340714CC2}"/>
            </a:ext>
          </a:extLst>
        </xdr:cNvPr>
        <xdr:cNvCxnSpPr/>
      </xdr:nvCxnSpPr>
      <xdr:spPr>
        <a:xfrm rot="5400000">
          <a:off x="-30077" y="6980922"/>
          <a:ext cx="73950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118697</xdr:colOff>
      <xdr:row>39</xdr:row>
      <xdr:rowOff>118505</xdr:rowOff>
    </xdr:from>
    <xdr:to>
      <xdr:col>4</xdr:col>
      <xdr:colOff>118697</xdr:colOff>
      <xdr:row>42</xdr:row>
      <xdr:rowOff>15847</xdr:rowOff>
    </xdr:to>
    <xdr:sp macro="" textlink="">
      <xdr:nvSpPr>
        <xdr:cNvPr id="38" name="テキスト ボックス 37">
          <a:extLst>
            <a:ext uri="{FF2B5EF4-FFF2-40B4-BE49-F238E27FC236}">
              <a16:creationId xmlns:a16="http://schemas.microsoft.com/office/drawing/2014/main" id="{1C3FF966-9C41-413F-81D3-5ECD3FCFFE16}"/>
            </a:ext>
          </a:extLst>
        </xdr:cNvPr>
        <xdr:cNvSpPr txBox="1"/>
      </xdr:nvSpPr>
      <xdr:spPr>
        <a:xfrm rot="5400000">
          <a:off x="318616" y="5018271"/>
          <a:ext cx="270722"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p>
      </xdr:txBody>
    </xdr:sp>
    <xdr:clientData/>
  </xdr:twoCellAnchor>
  <xdr:twoCellAnchor>
    <xdr:from>
      <xdr:col>2</xdr:col>
      <xdr:colOff>118697</xdr:colOff>
      <xdr:row>45</xdr:row>
      <xdr:rowOff>110963</xdr:rowOff>
    </xdr:from>
    <xdr:to>
      <xdr:col>4</xdr:col>
      <xdr:colOff>118697</xdr:colOff>
      <xdr:row>48</xdr:row>
      <xdr:rowOff>8101</xdr:rowOff>
    </xdr:to>
    <xdr:sp macro="" textlink="">
      <xdr:nvSpPr>
        <xdr:cNvPr id="39" name="テキスト ボックス 38">
          <a:extLst>
            <a:ext uri="{FF2B5EF4-FFF2-40B4-BE49-F238E27FC236}">
              <a16:creationId xmlns:a16="http://schemas.microsoft.com/office/drawing/2014/main" id="{22DA64E8-0842-48F5-AFAE-70B328FCB137}"/>
            </a:ext>
          </a:extLst>
        </xdr:cNvPr>
        <xdr:cNvSpPr txBox="1"/>
      </xdr:nvSpPr>
      <xdr:spPr>
        <a:xfrm rot="5400000">
          <a:off x="318718" y="5751672"/>
          <a:ext cx="27051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7</a:t>
          </a:r>
        </a:p>
      </xdr:txBody>
    </xdr:sp>
    <xdr:clientData/>
  </xdr:twoCellAnchor>
  <xdr:twoCellAnchor>
    <xdr:from>
      <xdr:col>2</xdr:col>
      <xdr:colOff>118697</xdr:colOff>
      <xdr:row>51</xdr:row>
      <xdr:rowOff>115358</xdr:rowOff>
    </xdr:from>
    <xdr:to>
      <xdr:col>4</xdr:col>
      <xdr:colOff>118697</xdr:colOff>
      <xdr:row>54</xdr:row>
      <xdr:rowOff>12952</xdr:rowOff>
    </xdr:to>
    <xdr:sp macro="" textlink="">
      <xdr:nvSpPr>
        <xdr:cNvPr id="40" name="テキスト ボックス 39">
          <a:extLst>
            <a:ext uri="{FF2B5EF4-FFF2-40B4-BE49-F238E27FC236}">
              <a16:creationId xmlns:a16="http://schemas.microsoft.com/office/drawing/2014/main" id="{DAEB87F1-DD37-47E6-B023-41FB5F4DF448}"/>
            </a:ext>
          </a:extLst>
        </xdr:cNvPr>
        <xdr:cNvSpPr txBox="1"/>
      </xdr:nvSpPr>
      <xdr:spPr>
        <a:xfrm rot="5400000">
          <a:off x="317537" y="6500198"/>
          <a:ext cx="27287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p>
      </xdr:txBody>
    </xdr:sp>
    <xdr:clientData/>
  </xdr:twoCellAnchor>
  <xdr:twoCellAnchor>
    <xdr:from>
      <xdr:col>2</xdr:col>
      <xdr:colOff>118697</xdr:colOff>
      <xdr:row>57</xdr:row>
      <xdr:rowOff>105628</xdr:rowOff>
    </xdr:from>
    <xdr:to>
      <xdr:col>4</xdr:col>
      <xdr:colOff>118697</xdr:colOff>
      <xdr:row>60</xdr:row>
      <xdr:rowOff>3221</xdr:rowOff>
    </xdr:to>
    <xdr:sp macro="" textlink="">
      <xdr:nvSpPr>
        <xdr:cNvPr id="41" name="テキスト ボックス 40">
          <a:extLst>
            <a:ext uri="{FF2B5EF4-FFF2-40B4-BE49-F238E27FC236}">
              <a16:creationId xmlns:a16="http://schemas.microsoft.com/office/drawing/2014/main" id="{07A0F819-5FE2-4A5D-9596-6B7D54DBCBB8}"/>
            </a:ext>
          </a:extLst>
        </xdr:cNvPr>
        <xdr:cNvSpPr txBox="1"/>
      </xdr:nvSpPr>
      <xdr:spPr>
        <a:xfrm rot="5400000">
          <a:off x="318490" y="7230560"/>
          <a:ext cx="27097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a:t>
          </a:r>
        </a:p>
      </xdr:txBody>
    </xdr:sp>
    <xdr:clientData/>
  </xdr:twoCellAnchor>
  <xdr:twoCellAnchor>
    <xdr:from>
      <xdr:col>2</xdr:col>
      <xdr:colOff>118698</xdr:colOff>
      <xdr:row>63</xdr:row>
      <xdr:rowOff>14231</xdr:rowOff>
    </xdr:from>
    <xdr:to>
      <xdr:col>4</xdr:col>
      <xdr:colOff>118698</xdr:colOff>
      <xdr:row>67</xdr:row>
      <xdr:rowOff>87926</xdr:rowOff>
    </xdr:to>
    <xdr:sp macro="" textlink="">
      <xdr:nvSpPr>
        <xdr:cNvPr id="42" name="テキスト ボックス 41">
          <a:extLst>
            <a:ext uri="{FF2B5EF4-FFF2-40B4-BE49-F238E27FC236}">
              <a16:creationId xmlns:a16="http://schemas.microsoft.com/office/drawing/2014/main" id="{13900B1C-1201-400F-A323-4AA86ACC7A0A}"/>
            </a:ext>
          </a:extLst>
        </xdr:cNvPr>
        <xdr:cNvSpPr txBox="1"/>
      </xdr:nvSpPr>
      <xdr:spPr>
        <a:xfrm rot="5400000">
          <a:off x="169480" y="8036839"/>
          <a:ext cx="56899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10(m)</a:t>
          </a:r>
        </a:p>
      </xdr:txBody>
    </xdr:sp>
    <xdr:clientData/>
  </xdr:twoCellAnchor>
  <xdr:twoCellAnchor>
    <xdr:from>
      <xdr:col>2</xdr:col>
      <xdr:colOff>119155</xdr:colOff>
      <xdr:row>59</xdr:row>
      <xdr:rowOff>5145</xdr:rowOff>
    </xdr:from>
    <xdr:to>
      <xdr:col>2</xdr:col>
      <xdr:colOff>119155</xdr:colOff>
      <xdr:row>65</xdr:row>
      <xdr:rowOff>1157</xdr:rowOff>
    </xdr:to>
    <xdr:cxnSp macro="">
      <xdr:nvCxnSpPr>
        <xdr:cNvPr id="43" name="直線コネクタ 42">
          <a:extLst>
            <a:ext uri="{FF2B5EF4-FFF2-40B4-BE49-F238E27FC236}">
              <a16:creationId xmlns:a16="http://schemas.microsoft.com/office/drawing/2014/main" id="{99C37D31-B78A-4633-ADD6-669A777B31D0}"/>
            </a:ext>
          </a:extLst>
        </xdr:cNvPr>
        <xdr:cNvCxnSpPr/>
      </xdr:nvCxnSpPr>
      <xdr:spPr>
        <a:xfrm rot="5400000">
          <a:off x="-28394" y="7728879"/>
          <a:ext cx="73705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65</xdr:row>
      <xdr:rowOff>8284</xdr:rowOff>
    </xdr:from>
    <xdr:to>
      <xdr:col>2</xdr:col>
      <xdr:colOff>122463</xdr:colOff>
      <xdr:row>71</xdr:row>
      <xdr:rowOff>2205</xdr:rowOff>
    </xdr:to>
    <xdr:cxnSp macro="">
      <xdr:nvCxnSpPr>
        <xdr:cNvPr id="44" name="直線コネクタ 43">
          <a:extLst>
            <a:ext uri="{FF2B5EF4-FFF2-40B4-BE49-F238E27FC236}">
              <a16:creationId xmlns:a16="http://schemas.microsoft.com/office/drawing/2014/main" id="{68C1A146-72AD-493F-94EB-7989BEBE6C40}"/>
            </a:ext>
          </a:extLst>
        </xdr:cNvPr>
        <xdr:cNvCxnSpPr/>
      </xdr:nvCxnSpPr>
      <xdr:spPr>
        <a:xfrm rot="5400000">
          <a:off x="-24040" y="8473922"/>
          <a:ext cx="73496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71</xdr:row>
      <xdr:rowOff>1277</xdr:rowOff>
    </xdr:from>
    <xdr:to>
      <xdr:col>2</xdr:col>
      <xdr:colOff>122463</xdr:colOff>
      <xdr:row>76</xdr:row>
      <xdr:rowOff>121849</xdr:rowOff>
    </xdr:to>
    <xdr:cxnSp macro="">
      <xdr:nvCxnSpPr>
        <xdr:cNvPr id="45" name="直線コネクタ 44">
          <a:extLst>
            <a:ext uri="{FF2B5EF4-FFF2-40B4-BE49-F238E27FC236}">
              <a16:creationId xmlns:a16="http://schemas.microsoft.com/office/drawing/2014/main" id="{EED58CAF-16A8-4F75-BC45-F62E4CC3F98C}"/>
            </a:ext>
          </a:extLst>
        </xdr:cNvPr>
        <xdr:cNvCxnSpPr/>
      </xdr:nvCxnSpPr>
      <xdr:spPr>
        <a:xfrm rot="5400000">
          <a:off x="-27358" y="9211278"/>
          <a:ext cx="74160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77</xdr:row>
      <xdr:rowOff>3991</xdr:rowOff>
    </xdr:from>
    <xdr:to>
      <xdr:col>2</xdr:col>
      <xdr:colOff>122463</xdr:colOff>
      <xdr:row>83</xdr:row>
      <xdr:rowOff>5</xdr:rowOff>
    </xdr:to>
    <xdr:cxnSp macro="">
      <xdr:nvCxnSpPr>
        <xdr:cNvPr id="46" name="直線コネクタ 45">
          <a:extLst>
            <a:ext uri="{FF2B5EF4-FFF2-40B4-BE49-F238E27FC236}">
              <a16:creationId xmlns:a16="http://schemas.microsoft.com/office/drawing/2014/main" id="{E6FE98FC-897D-4DEA-9B50-0DE7AB803EA2}"/>
            </a:ext>
          </a:extLst>
        </xdr:cNvPr>
        <xdr:cNvCxnSpPr/>
      </xdr:nvCxnSpPr>
      <xdr:spPr>
        <a:xfrm rot="5400000">
          <a:off x="-25087" y="9956576"/>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83</xdr:row>
      <xdr:rowOff>4625</xdr:rowOff>
    </xdr:from>
    <xdr:to>
      <xdr:col>2</xdr:col>
      <xdr:colOff>122463</xdr:colOff>
      <xdr:row>89</xdr:row>
      <xdr:rowOff>638</xdr:rowOff>
    </xdr:to>
    <xdr:cxnSp macro="">
      <xdr:nvCxnSpPr>
        <xdr:cNvPr id="47" name="直線コネクタ 46">
          <a:extLst>
            <a:ext uri="{FF2B5EF4-FFF2-40B4-BE49-F238E27FC236}">
              <a16:creationId xmlns:a16="http://schemas.microsoft.com/office/drawing/2014/main" id="{394B3782-7904-4FB6-A830-D950E3C1694A}"/>
            </a:ext>
          </a:extLst>
        </xdr:cNvPr>
        <xdr:cNvCxnSpPr/>
      </xdr:nvCxnSpPr>
      <xdr:spPr>
        <a:xfrm rot="5400000">
          <a:off x="-25086" y="10700159"/>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69</xdr:row>
      <xdr:rowOff>58616</xdr:rowOff>
    </xdr:from>
    <xdr:to>
      <xdr:col>4</xdr:col>
      <xdr:colOff>122463</xdr:colOff>
      <xdr:row>72</xdr:row>
      <xdr:rowOff>58619</xdr:rowOff>
    </xdr:to>
    <xdr:sp macro="" textlink="">
      <xdr:nvSpPr>
        <xdr:cNvPr id="48" name="テキスト ボックス 47">
          <a:extLst>
            <a:ext uri="{FF2B5EF4-FFF2-40B4-BE49-F238E27FC236}">
              <a16:creationId xmlns:a16="http://schemas.microsoft.com/office/drawing/2014/main" id="{6AFFBEBD-BF4D-4DFD-B09D-A5053BA0E967}"/>
            </a:ext>
          </a:extLst>
        </xdr:cNvPr>
        <xdr:cNvSpPr txBox="1"/>
      </xdr:nvSpPr>
      <xdr:spPr>
        <a:xfrm rot="5400000">
          <a:off x="272004" y="8717795"/>
          <a:ext cx="37147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a:t>
          </a:r>
        </a:p>
      </xdr:txBody>
    </xdr:sp>
    <xdr:clientData/>
  </xdr:twoCellAnchor>
  <xdr:twoCellAnchor>
    <xdr:from>
      <xdr:col>2</xdr:col>
      <xdr:colOff>122463</xdr:colOff>
      <xdr:row>75</xdr:row>
      <xdr:rowOff>7330</xdr:rowOff>
    </xdr:from>
    <xdr:to>
      <xdr:col>4</xdr:col>
      <xdr:colOff>122463</xdr:colOff>
      <xdr:row>78</xdr:row>
      <xdr:rowOff>14001</xdr:rowOff>
    </xdr:to>
    <xdr:sp macro="" textlink="">
      <xdr:nvSpPr>
        <xdr:cNvPr id="49" name="テキスト ボックス 48">
          <a:extLst>
            <a:ext uri="{FF2B5EF4-FFF2-40B4-BE49-F238E27FC236}">
              <a16:creationId xmlns:a16="http://schemas.microsoft.com/office/drawing/2014/main" id="{E7D57892-2CA0-4CF7-B6A7-699651ACF2BB}"/>
            </a:ext>
          </a:extLst>
        </xdr:cNvPr>
        <xdr:cNvSpPr txBox="1"/>
      </xdr:nvSpPr>
      <xdr:spPr>
        <a:xfrm rot="5400000">
          <a:off x="267717" y="9419461"/>
          <a:ext cx="3800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a:t>
          </a:r>
        </a:p>
      </xdr:txBody>
    </xdr:sp>
    <xdr:clientData/>
  </xdr:twoCellAnchor>
  <xdr:twoCellAnchor>
    <xdr:from>
      <xdr:col>2</xdr:col>
      <xdr:colOff>122463</xdr:colOff>
      <xdr:row>81</xdr:row>
      <xdr:rowOff>21984</xdr:rowOff>
    </xdr:from>
    <xdr:to>
      <xdr:col>4</xdr:col>
      <xdr:colOff>122463</xdr:colOff>
      <xdr:row>84</xdr:row>
      <xdr:rowOff>18853</xdr:rowOff>
    </xdr:to>
    <xdr:sp macro="" textlink="">
      <xdr:nvSpPr>
        <xdr:cNvPr id="50" name="テキスト ボックス 49">
          <a:extLst>
            <a:ext uri="{FF2B5EF4-FFF2-40B4-BE49-F238E27FC236}">
              <a16:creationId xmlns:a16="http://schemas.microsoft.com/office/drawing/2014/main" id="{67FD29CA-BDC5-4F32-8F57-45861FFBE1FD}"/>
            </a:ext>
          </a:extLst>
        </xdr:cNvPr>
        <xdr:cNvSpPr txBox="1"/>
      </xdr:nvSpPr>
      <xdr:spPr>
        <a:xfrm rot="5400000">
          <a:off x="269761" y="10169306"/>
          <a:ext cx="37596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13</a:t>
          </a:r>
        </a:p>
      </xdr:txBody>
    </xdr:sp>
    <xdr:clientData/>
  </xdr:twoCellAnchor>
  <xdr:twoCellAnchor>
    <xdr:from>
      <xdr:col>2</xdr:col>
      <xdr:colOff>122463</xdr:colOff>
      <xdr:row>87</xdr:row>
      <xdr:rowOff>43961</xdr:rowOff>
    </xdr:from>
    <xdr:to>
      <xdr:col>4</xdr:col>
      <xdr:colOff>122463</xdr:colOff>
      <xdr:row>90</xdr:row>
      <xdr:rowOff>9120</xdr:rowOff>
    </xdr:to>
    <xdr:sp macro="" textlink="">
      <xdr:nvSpPr>
        <xdr:cNvPr id="51" name="テキスト ボックス 50">
          <a:extLst>
            <a:ext uri="{FF2B5EF4-FFF2-40B4-BE49-F238E27FC236}">
              <a16:creationId xmlns:a16="http://schemas.microsoft.com/office/drawing/2014/main" id="{58A09046-3417-47E5-8364-BF15B209DC7A}"/>
            </a:ext>
          </a:extLst>
        </xdr:cNvPr>
        <xdr:cNvSpPr txBox="1"/>
      </xdr:nvSpPr>
      <xdr:spPr>
        <a:xfrm rot="5400000">
          <a:off x="289426" y="10920283"/>
          <a:ext cx="3366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14</a:t>
          </a:r>
        </a:p>
      </xdr:txBody>
    </xdr:sp>
    <xdr:clientData/>
  </xdr:twoCellAnchor>
  <xdr:twoCellAnchor>
    <xdr:from>
      <xdr:col>3</xdr:col>
      <xdr:colOff>0</xdr:colOff>
      <xdr:row>93</xdr:row>
      <xdr:rowOff>20130</xdr:rowOff>
    </xdr:from>
    <xdr:to>
      <xdr:col>5</xdr:col>
      <xdr:colOff>0</xdr:colOff>
      <xdr:row>97</xdr:row>
      <xdr:rowOff>73272</xdr:rowOff>
    </xdr:to>
    <xdr:sp macro="" textlink="">
      <xdr:nvSpPr>
        <xdr:cNvPr id="52" name="テキスト ボックス 51">
          <a:extLst>
            <a:ext uri="{FF2B5EF4-FFF2-40B4-BE49-F238E27FC236}">
              <a16:creationId xmlns:a16="http://schemas.microsoft.com/office/drawing/2014/main" id="{1CC62CA9-5E75-4A74-BCD9-92B1CD14709C}"/>
            </a:ext>
          </a:extLst>
        </xdr:cNvPr>
        <xdr:cNvSpPr txBox="1"/>
      </xdr:nvSpPr>
      <xdr:spPr>
        <a:xfrm rot="5400000">
          <a:off x="181074" y="11741496"/>
          <a:ext cx="552252"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15(m)</a:t>
          </a:r>
        </a:p>
      </xdr:txBody>
    </xdr:sp>
    <xdr:clientData/>
  </xdr:twoCellAnchor>
  <xdr:twoCellAnchor>
    <xdr:from>
      <xdr:col>3</xdr:col>
      <xdr:colOff>457</xdr:colOff>
      <xdr:row>89</xdr:row>
      <xdr:rowOff>11044</xdr:rowOff>
    </xdr:from>
    <xdr:to>
      <xdr:col>3</xdr:col>
      <xdr:colOff>457</xdr:colOff>
      <xdr:row>95</xdr:row>
      <xdr:rowOff>7057</xdr:rowOff>
    </xdr:to>
    <xdr:cxnSp macro="">
      <xdr:nvCxnSpPr>
        <xdr:cNvPr id="53" name="直線コネクタ 52">
          <a:extLst>
            <a:ext uri="{FF2B5EF4-FFF2-40B4-BE49-F238E27FC236}">
              <a16:creationId xmlns:a16="http://schemas.microsoft.com/office/drawing/2014/main" id="{0F5C20C1-C1CC-4842-A1CB-5242E05C4DC3}"/>
            </a:ext>
          </a:extLst>
        </xdr:cNvPr>
        <xdr:cNvCxnSpPr/>
      </xdr:nvCxnSpPr>
      <xdr:spPr>
        <a:xfrm rot="5400000">
          <a:off x="-26125" y="11450481"/>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95</xdr:row>
      <xdr:rowOff>22272</xdr:rowOff>
    </xdr:from>
    <xdr:to>
      <xdr:col>3</xdr:col>
      <xdr:colOff>457</xdr:colOff>
      <xdr:row>101</xdr:row>
      <xdr:rowOff>18286</xdr:rowOff>
    </xdr:to>
    <xdr:cxnSp macro="">
      <xdr:nvCxnSpPr>
        <xdr:cNvPr id="54" name="直線コネクタ 53">
          <a:extLst>
            <a:ext uri="{FF2B5EF4-FFF2-40B4-BE49-F238E27FC236}">
              <a16:creationId xmlns:a16="http://schemas.microsoft.com/office/drawing/2014/main" id="{FE495447-F3CB-446C-B717-8FB6F7F7D2B1}"/>
            </a:ext>
          </a:extLst>
        </xdr:cNvPr>
        <xdr:cNvCxnSpPr/>
      </xdr:nvCxnSpPr>
      <xdr:spPr>
        <a:xfrm rot="5400000">
          <a:off x="-29935" y="12202754"/>
          <a:ext cx="74658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101</xdr:row>
      <xdr:rowOff>17358</xdr:rowOff>
    </xdr:from>
    <xdr:to>
      <xdr:col>3</xdr:col>
      <xdr:colOff>457</xdr:colOff>
      <xdr:row>107</xdr:row>
      <xdr:rowOff>13372</xdr:rowOff>
    </xdr:to>
    <xdr:cxnSp macro="">
      <xdr:nvCxnSpPr>
        <xdr:cNvPr id="55" name="直線コネクタ 54">
          <a:extLst>
            <a:ext uri="{FF2B5EF4-FFF2-40B4-BE49-F238E27FC236}">
              <a16:creationId xmlns:a16="http://schemas.microsoft.com/office/drawing/2014/main" id="{A2A73C2F-E4BE-479B-B97D-FB338521E388}"/>
            </a:ext>
          </a:extLst>
        </xdr:cNvPr>
        <xdr:cNvCxnSpPr/>
      </xdr:nvCxnSpPr>
      <xdr:spPr>
        <a:xfrm rot="5400000">
          <a:off x="-26125" y="12944600"/>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107</xdr:row>
      <xdr:rowOff>20072</xdr:rowOff>
    </xdr:from>
    <xdr:to>
      <xdr:col>3</xdr:col>
      <xdr:colOff>457</xdr:colOff>
      <xdr:row>113</xdr:row>
      <xdr:rowOff>16084</xdr:rowOff>
    </xdr:to>
    <xdr:cxnSp macro="">
      <xdr:nvCxnSpPr>
        <xdr:cNvPr id="56" name="直線コネクタ 55">
          <a:extLst>
            <a:ext uri="{FF2B5EF4-FFF2-40B4-BE49-F238E27FC236}">
              <a16:creationId xmlns:a16="http://schemas.microsoft.com/office/drawing/2014/main" id="{70FDE5A4-B2CC-4541-9309-C3392C5FF0AF}"/>
            </a:ext>
          </a:extLst>
        </xdr:cNvPr>
        <xdr:cNvCxnSpPr/>
      </xdr:nvCxnSpPr>
      <xdr:spPr>
        <a:xfrm rot="5400000">
          <a:off x="-29934" y="13686453"/>
          <a:ext cx="74658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113</xdr:row>
      <xdr:rowOff>20704</xdr:rowOff>
    </xdr:from>
    <xdr:to>
      <xdr:col>3</xdr:col>
      <xdr:colOff>457</xdr:colOff>
      <xdr:row>119</xdr:row>
      <xdr:rowOff>16718</xdr:rowOff>
    </xdr:to>
    <xdr:cxnSp macro="">
      <xdr:nvCxnSpPr>
        <xdr:cNvPr id="57" name="直線コネクタ 56">
          <a:extLst>
            <a:ext uri="{FF2B5EF4-FFF2-40B4-BE49-F238E27FC236}">
              <a16:creationId xmlns:a16="http://schemas.microsoft.com/office/drawing/2014/main" id="{791C7EE7-79BE-445A-A406-3B174F34A65D}"/>
            </a:ext>
          </a:extLst>
        </xdr:cNvPr>
        <xdr:cNvCxnSpPr/>
      </xdr:nvCxnSpPr>
      <xdr:spPr>
        <a:xfrm rot="5400000">
          <a:off x="-29935" y="14430036"/>
          <a:ext cx="74658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458</xdr:colOff>
      <xdr:row>123</xdr:row>
      <xdr:rowOff>34117</xdr:rowOff>
    </xdr:from>
    <xdr:to>
      <xdr:col>5</xdr:col>
      <xdr:colOff>458</xdr:colOff>
      <xdr:row>127</xdr:row>
      <xdr:rowOff>109907</xdr:rowOff>
    </xdr:to>
    <xdr:sp macro="" textlink="">
      <xdr:nvSpPr>
        <xdr:cNvPr id="58" name="テキスト ボックス 57">
          <a:extLst>
            <a:ext uri="{FF2B5EF4-FFF2-40B4-BE49-F238E27FC236}">
              <a16:creationId xmlns:a16="http://schemas.microsoft.com/office/drawing/2014/main" id="{F347BAD4-DAEE-4A77-88C4-1104BD91D493}"/>
            </a:ext>
          </a:extLst>
        </xdr:cNvPr>
        <xdr:cNvSpPr txBox="1"/>
      </xdr:nvSpPr>
      <xdr:spPr>
        <a:xfrm rot="5400000">
          <a:off x="172113" y="15481557"/>
          <a:ext cx="57109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20(m)</a:t>
          </a:r>
        </a:p>
      </xdr:txBody>
    </xdr:sp>
    <xdr:clientData/>
  </xdr:twoCellAnchor>
  <xdr:twoCellAnchor>
    <xdr:from>
      <xdr:col>3</xdr:col>
      <xdr:colOff>915</xdr:colOff>
      <xdr:row>119</xdr:row>
      <xdr:rowOff>25031</xdr:rowOff>
    </xdr:from>
    <xdr:to>
      <xdr:col>3</xdr:col>
      <xdr:colOff>915</xdr:colOff>
      <xdr:row>125</xdr:row>
      <xdr:rowOff>21043</xdr:rowOff>
    </xdr:to>
    <xdr:cxnSp macro="">
      <xdr:nvCxnSpPr>
        <xdr:cNvPr id="59" name="直線コネクタ 58">
          <a:extLst>
            <a:ext uri="{FF2B5EF4-FFF2-40B4-BE49-F238E27FC236}">
              <a16:creationId xmlns:a16="http://schemas.microsoft.com/office/drawing/2014/main" id="{31EF0184-7EF6-4D72-A876-E5349E5B2E72}"/>
            </a:ext>
          </a:extLst>
        </xdr:cNvPr>
        <xdr:cNvCxnSpPr/>
      </xdr:nvCxnSpPr>
      <xdr:spPr>
        <a:xfrm rot="5400000">
          <a:off x="-25666" y="15173502"/>
          <a:ext cx="73896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125</xdr:row>
      <xdr:rowOff>21042</xdr:rowOff>
    </xdr:from>
    <xdr:to>
      <xdr:col>2</xdr:col>
      <xdr:colOff>122463</xdr:colOff>
      <xdr:row>131</xdr:row>
      <xdr:rowOff>14963</xdr:rowOff>
    </xdr:to>
    <xdr:cxnSp macro="">
      <xdr:nvCxnSpPr>
        <xdr:cNvPr id="60" name="直線コネクタ 59">
          <a:extLst>
            <a:ext uri="{FF2B5EF4-FFF2-40B4-BE49-F238E27FC236}">
              <a16:creationId xmlns:a16="http://schemas.microsoft.com/office/drawing/2014/main" id="{B4DAF2CD-86F3-499D-AF50-BB611CE9341D}"/>
            </a:ext>
          </a:extLst>
        </xdr:cNvPr>
        <xdr:cNvCxnSpPr/>
      </xdr:nvCxnSpPr>
      <xdr:spPr>
        <a:xfrm rot="5400000">
          <a:off x="-28803" y="15915228"/>
          <a:ext cx="744491"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131</xdr:row>
      <xdr:rowOff>14035</xdr:rowOff>
    </xdr:from>
    <xdr:to>
      <xdr:col>2</xdr:col>
      <xdr:colOff>122463</xdr:colOff>
      <xdr:row>137</xdr:row>
      <xdr:rowOff>10782</xdr:rowOff>
    </xdr:to>
    <xdr:cxnSp macro="">
      <xdr:nvCxnSpPr>
        <xdr:cNvPr id="61" name="直線コネクタ 60">
          <a:extLst>
            <a:ext uri="{FF2B5EF4-FFF2-40B4-BE49-F238E27FC236}">
              <a16:creationId xmlns:a16="http://schemas.microsoft.com/office/drawing/2014/main" id="{0168C5E1-8BB7-4A9A-B265-7AAC1215C8B7}"/>
            </a:ext>
          </a:extLst>
        </xdr:cNvPr>
        <xdr:cNvCxnSpPr/>
      </xdr:nvCxnSpPr>
      <xdr:spPr>
        <a:xfrm rot="5400000">
          <a:off x="-25453" y="16655441"/>
          <a:ext cx="73779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137</xdr:row>
      <xdr:rowOff>16749</xdr:rowOff>
    </xdr:from>
    <xdr:to>
      <xdr:col>2</xdr:col>
      <xdr:colOff>122463</xdr:colOff>
      <xdr:row>143</xdr:row>
      <xdr:rowOff>12763</xdr:rowOff>
    </xdr:to>
    <xdr:cxnSp macro="">
      <xdr:nvCxnSpPr>
        <xdr:cNvPr id="62" name="直線コネクタ 61">
          <a:extLst>
            <a:ext uri="{FF2B5EF4-FFF2-40B4-BE49-F238E27FC236}">
              <a16:creationId xmlns:a16="http://schemas.microsoft.com/office/drawing/2014/main" id="{E774DE50-EA65-46FA-A282-E489D094F77E}"/>
            </a:ext>
          </a:extLst>
        </xdr:cNvPr>
        <xdr:cNvCxnSpPr/>
      </xdr:nvCxnSpPr>
      <xdr:spPr>
        <a:xfrm rot="5400000">
          <a:off x="-26039" y="17401691"/>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143</xdr:row>
      <xdr:rowOff>17383</xdr:rowOff>
    </xdr:from>
    <xdr:to>
      <xdr:col>2</xdr:col>
      <xdr:colOff>122463</xdr:colOff>
      <xdr:row>149</xdr:row>
      <xdr:rowOff>13396</xdr:rowOff>
    </xdr:to>
    <xdr:cxnSp macro="">
      <xdr:nvCxnSpPr>
        <xdr:cNvPr id="63" name="直線コネクタ 62">
          <a:extLst>
            <a:ext uri="{FF2B5EF4-FFF2-40B4-BE49-F238E27FC236}">
              <a16:creationId xmlns:a16="http://schemas.microsoft.com/office/drawing/2014/main" id="{DDD8C6DF-5FCD-4E06-92DA-5CFFDCBE493B}"/>
            </a:ext>
          </a:extLst>
        </xdr:cNvPr>
        <xdr:cNvCxnSpPr/>
      </xdr:nvCxnSpPr>
      <xdr:spPr>
        <a:xfrm rot="5400000">
          <a:off x="-26039" y="18145275"/>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129</xdr:row>
      <xdr:rowOff>71374</xdr:rowOff>
    </xdr:from>
    <xdr:to>
      <xdr:col>4</xdr:col>
      <xdr:colOff>122463</xdr:colOff>
      <xdr:row>132</xdr:row>
      <xdr:rowOff>71377</xdr:rowOff>
    </xdr:to>
    <xdr:sp macro="" textlink="">
      <xdr:nvSpPr>
        <xdr:cNvPr id="64" name="テキスト ボックス 63">
          <a:extLst>
            <a:ext uri="{FF2B5EF4-FFF2-40B4-BE49-F238E27FC236}">
              <a16:creationId xmlns:a16="http://schemas.microsoft.com/office/drawing/2014/main" id="{46A419EC-421A-4C04-BB76-BB33D2439260}"/>
            </a:ext>
          </a:extLst>
        </xdr:cNvPr>
        <xdr:cNvSpPr txBox="1"/>
      </xdr:nvSpPr>
      <xdr:spPr>
        <a:xfrm rot="5400000">
          <a:off x="272004" y="16161958"/>
          <a:ext cx="37147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21</a:t>
          </a:r>
        </a:p>
      </xdr:txBody>
    </xdr:sp>
    <xdr:clientData/>
  </xdr:twoCellAnchor>
  <xdr:twoCellAnchor>
    <xdr:from>
      <xdr:col>2</xdr:col>
      <xdr:colOff>122463</xdr:colOff>
      <xdr:row>135</xdr:row>
      <xdr:rowOff>20088</xdr:rowOff>
    </xdr:from>
    <xdr:to>
      <xdr:col>4</xdr:col>
      <xdr:colOff>122463</xdr:colOff>
      <xdr:row>138</xdr:row>
      <xdr:rowOff>26759</xdr:rowOff>
    </xdr:to>
    <xdr:sp macro="" textlink="">
      <xdr:nvSpPr>
        <xdr:cNvPr id="65" name="テキスト ボックス 64">
          <a:extLst>
            <a:ext uri="{FF2B5EF4-FFF2-40B4-BE49-F238E27FC236}">
              <a16:creationId xmlns:a16="http://schemas.microsoft.com/office/drawing/2014/main" id="{9D8566C3-F56C-4D94-84B2-1958020F54CC}"/>
            </a:ext>
          </a:extLst>
        </xdr:cNvPr>
        <xdr:cNvSpPr txBox="1"/>
      </xdr:nvSpPr>
      <xdr:spPr>
        <a:xfrm rot="5400000">
          <a:off x="267717" y="16856004"/>
          <a:ext cx="3800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a:t>
          </a:r>
        </a:p>
      </xdr:txBody>
    </xdr:sp>
    <xdr:clientData/>
  </xdr:twoCellAnchor>
  <xdr:twoCellAnchor>
    <xdr:from>
      <xdr:col>2</xdr:col>
      <xdr:colOff>122463</xdr:colOff>
      <xdr:row>141</xdr:row>
      <xdr:rowOff>34742</xdr:rowOff>
    </xdr:from>
    <xdr:to>
      <xdr:col>4</xdr:col>
      <xdr:colOff>122463</xdr:colOff>
      <xdr:row>144</xdr:row>
      <xdr:rowOff>31611</xdr:rowOff>
    </xdr:to>
    <xdr:sp macro="" textlink="">
      <xdr:nvSpPr>
        <xdr:cNvPr id="66" name="テキスト ボックス 65">
          <a:extLst>
            <a:ext uri="{FF2B5EF4-FFF2-40B4-BE49-F238E27FC236}">
              <a16:creationId xmlns:a16="http://schemas.microsoft.com/office/drawing/2014/main" id="{20A3F77F-3CCA-4F62-87FF-48DD418FC1CC}"/>
            </a:ext>
          </a:extLst>
        </xdr:cNvPr>
        <xdr:cNvSpPr txBox="1"/>
      </xdr:nvSpPr>
      <xdr:spPr>
        <a:xfrm rot="5400000">
          <a:off x="274523" y="17610612"/>
          <a:ext cx="36643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23</a:t>
          </a:r>
        </a:p>
      </xdr:txBody>
    </xdr:sp>
    <xdr:clientData/>
  </xdr:twoCellAnchor>
  <xdr:twoCellAnchor>
    <xdr:from>
      <xdr:col>2</xdr:col>
      <xdr:colOff>122463</xdr:colOff>
      <xdr:row>147</xdr:row>
      <xdr:rowOff>56719</xdr:rowOff>
    </xdr:from>
    <xdr:to>
      <xdr:col>4</xdr:col>
      <xdr:colOff>122463</xdr:colOff>
      <xdr:row>150</xdr:row>
      <xdr:rowOff>21878</xdr:rowOff>
    </xdr:to>
    <xdr:sp macro="" textlink="">
      <xdr:nvSpPr>
        <xdr:cNvPr id="67" name="テキスト ボックス 66">
          <a:extLst>
            <a:ext uri="{FF2B5EF4-FFF2-40B4-BE49-F238E27FC236}">
              <a16:creationId xmlns:a16="http://schemas.microsoft.com/office/drawing/2014/main" id="{F077E8D8-4EEA-4AA7-A47D-7038A9B3406B}"/>
            </a:ext>
          </a:extLst>
        </xdr:cNvPr>
        <xdr:cNvSpPr txBox="1"/>
      </xdr:nvSpPr>
      <xdr:spPr>
        <a:xfrm rot="5400000">
          <a:off x="293236" y="18360636"/>
          <a:ext cx="32901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24</a:t>
          </a:r>
        </a:p>
      </xdr:txBody>
    </xdr:sp>
    <xdr:clientData/>
  </xdr:twoCellAnchor>
  <xdr:twoCellAnchor>
    <xdr:from>
      <xdr:col>3</xdr:col>
      <xdr:colOff>0</xdr:colOff>
      <xdr:row>153</xdr:row>
      <xdr:rowOff>32888</xdr:rowOff>
    </xdr:from>
    <xdr:to>
      <xdr:col>5</xdr:col>
      <xdr:colOff>0</xdr:colOff>
      <xdr:row>157</xdr:row>
      <xdr:rowOff>86030</xdr:rowOff>
    </xdr:to>
    <xdr:sp macro="" textlink="">
      <xdr:nvSpPr>
        <xdr:cNvPr id="68" name="テキスト ボックス 67">
          <a:extLst>
            <a:ext uri="{FF2B5EF4-FFF2-40B4-BE49-F238E27FC236}">
              <a16:creationId xmlns:a16="http://schemas.microsoft.com/office/drawing/2014/main" id="{22D3B256-2F4A-4FAA-86BD-BBCA1D047817}"/>
            </a:ext>
          </a:extLst>
        </xdr:cNvPr>
        <xdr:cNvSpPr txBox="1"/>
      </xdr:nvSpPr>
      <xdr:spPr>
        <a:xfrm rot="5400000">
          <a:off x="181074" y="19185659"/>
          <a:ext cx="552252"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25(m)</a:t>
          </a:r>
        </a:p>
      </xdr:txBody>
    </xdr:sp>
    <xdr:clientData/>
  </xdr:twoCellAnchor>
  <xdr:twoCellAnchor>
    <xdr:from>
      <xdr:col>3</xdr:col>
      <xdr:colOff>457</xdr:colOff>
      <xdr:row>149</xdr:row>
      <xdr:rowOff>23802</xdr:rowOff>
    </xdr:from>
    <xdr:to>
      <xdr:col>3</xdr:col>
      <xdr:colOff>457</xdr:colOff>
      <xdr:row>155</xdr:row>
      <xdr:rowOff>19815</xdr:rowOff>
    </xdr:to>
    <xdr:cxnSp macro="">
      <xdr:nvCxnSpPr>
        <xdr:cNvPr id="69" name="直線コネクタ 68">
          <a:extLst>
            <a:ext uri="{FF2B5EF4-FFF2-40B4-BE49-F238E27FC236}">
              <a16:creationId xmlns:a16="http://schemas.microsoft.com/office/drawing/2014/main" id="{BAA165C7-918F-433C-AA9F-F97738562705}"/>
            </a:ext>
          </a:extLst>
        </xdr:cNvPr>
        <xdr:cNvCxnSpPr/>
      </xdr:nvCxnSpPr>
      <xdr:spPr>
        <a:xfrm rot="5400000">
          <a:off x="-26125" y="18887024"/>
          <a:ext cx="73896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155</xdr:row>
      <xdr:rowOff>35030</xdr:rowOff>
    </xdr:from>
    <xdr:to>
      <xdr:col>3</xdr:col>
      <xdr:colOff>457</xdr:colOff>
      <xdr:row>161</xdr:row>
      <xdr:rowOff>31044</xdr:rowOff>
    </xdr:to>
    <xdr:cxnSp macro="">
      <xdr:nvCxnSpPr>
        <xdr:cNvPr id="70" name="直線コネクタ 69">
          <a:extLst>
            <a:ext uri="{FF2B5EF4-FFF2-40B4-BE49-F238E27FC236}">
              <a16:creationId xmlns:a16="http://schemas.microsoft.com/office/drawing/2014/main" id="{B32FF167-D946-4015-82A8-BE0A3BFBE27A}"/>
            </a:ext>
          </a:extLst>
        </xdr:cNvPr>
        <xdr:cNvCxnSpPr/>
      </xdr:nvCxnSpPr>
      <xdr:spPr>
        <a:xfrm rot="5400000">
          <a:off x="-25173" y="19644060"/>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161</xdr:row>
      <xdr:rowOff>30116</xdr:rowOff>
    </xdr:from>
    <xdr:to>
      <xdr:col>3</xdr:col>
      <xdr:colOff>457</xdr:colOff>
      <xdr:row>167</xdr:row>
      <xdr:rowOff>26130</xdr:rowOff>
    </xdr:to>
    <xdr:cxnSp macro="">
      <xdr:nvCxnSpPr>
        <xdr:cNvPr id="71" name="直線コネクタ 70">
          <a:extLst>
            <a:ext uri="{FF2B5EF4-FFF2-40B4-BE49-F238E27FC236}">
              <a16:creationId xmlns:a16="http://schemas.microsoft.com/office/drawing/2014/main" id="{760A2D9A-5BCB-4ADC-94ED-908E5FA37BC9}"/>
            </a:ext>
          </a:extLst>
        </xdr:cNvPr>
        <xdr:cNvCxnSpPr/>
      </xdr:nvCxnSpPr>
      <xdr:spPr>
        <a:xfrm rot="5400000">
          <a:off x="-25173" y="20380191"/>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167</xdr:row>
      <xdr:rowOff>32830</xdr:rowOff>
    </xdr:from>
    <xdr:to>
      <xdr:col>3</xdr:col>
      <xdr:colOff>457</xdr:colOff>
      <xdr:row>173</xdr:row>
      <xdr:rowOff>28842</xdr:rowOff>
    </xdr:to>
    <xdr:cxnSp macro="">
      <xdr:nvCxnSpPr>
        <xdr:cNvPr id="72" name="直線コネクタ 71">
          <a:extLst>
            <a:ext uri="{FF2B5EF4-FFF2-40B4-BE49-F238E27FC236}">
              <a16:creationId xmlns:a16="http://schemas.microsoft.com/office/drawing/2014/main" id="{105DE8E7-1826-4EF1-9DDB-4170A8C0C79F}"/>
            </a:ext>
          </a:extLst>
        </xdr:cNvPr>
        <xdr:cNvCxnSpPr/>
      </xdr:nvCxnSpPr>
      <xdr:spPr>
        <a:xfrm rot="5400000">
          <a:off x="-26124" y="21126806"/>
          <a:ext cx="738962"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173</xdr:row>
      <xdr:rowOff>33462</xdr:rowOff>
    </xdr:from>
    <xdr:to>
      <xdr:col>3</xdr:col>
      <xdr:colOff>457</xdr:colOff>
      <xdr:row>179</xdr:row>
      <xdr:rowOff>29476</xdr:rowOff>
    </xdr:to>
    <xdr:cxnSp macro="">
      <xdr:nvCxnSpPr>
        <xdr:cNvPr id="73" name="直線コネクタ 72">
          <a:extLst>
            <a:ext uri="{FF2B5EF4-FFF2-40B4-BE49-F238E27FC236}">
              <a16:creationId xmlns:a16="http://schemas.microsoft.com/office/drawing/2014/main" id="{299FD881-A388-4553-BF6F-DE7848EC48FE}"/>
            </a:ext>
          </a:extLst>
        </xdr:cNvPr>
        <xdr:cNvCxnSpPr/>
      </xdr:nvCxnSpPr>
      <xdr:spPr>
        <a:xfrm rot="5400000">
          <a:off x="-26125" y="21870389"/>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458</xdr:colOff>
      <xdr:row>183</xdr:row>
      <xdr:rowOff>46875</xdr:rowOff>
    </xdr:from>
    <xdr:to>
      <xdr:col>5</xdr:col>
      <xdr:colOff>458</xdr:colOff>
      <xdr:row>187</xdr:row>
      <xdr:rowOff>122665</xdr:rowOff>
    </xdr:to>
    <xdr:sp macro="" textlink="">
      <xdr:nvSpPr>
        <xdr:cNvPr id="74" name="テキスト ボックス 73">
          <a:extLst>
            <a:ext uri="{FF2B5EF4-FFF2-40B4-BE49-F238E27FC236}">
              <a16:creationId xmlns:a16="http://schemas.microsoft.com/office/drawing/2014/main" id="{400D6DFC-C9AF-4A47-B023-3C90F7ABAA14}"/>
            </a:ext>
          </a:extLst>
        </xdr:cNvPr>
        <xdr:cNvSpPr txBox="1"/>
      </xdr:nvSpPr>
      <xdr:spPr>
        <a:xfrm rot="5400000">
          <a:off x="172113" y="22927625"/>
          <a:ext cx="57109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30(m)</a:t>
          </a:r>
        </a:p>
      </xdr:txBody>
    </xdr:sp>
    <xdr:clientData/>
  </xdr:twoCellAnchor>
  <xdr:twoCellAnchor>
    <xdr:from>
      <xdr:col>3</xdr:col>
      <xdr:colOff>915</xdr:colOff>
      <xdr:row>179</xdr:row>
      <xdr:rowOff>37789</xdr:rowOff>
    </xdr:from>
    <xdr:to>
      <xdr:col>3</xdr:col>
      <xdr:colOff>915</xdr:colOff>
      <xdr:row>185</xdr:row>
      <xdr:rowOff>33801</xdr:rowOff>
    </xdr:to>
    <xdr:cxnSp macro="">
      <xdr:nvCxnSpPr>
        <xdr:cNvPr id="75" name="直線コネクタ 74">
          <a:extLst>
            <a:ext uri="{FF2B5EF4-FFF2-40B4-BE49-F238E27FC236}">
              <a16:creationId xmlns:a16="http://schemas.microsoft.com/office/drawing/2014/main" id="{AAAE9E36-E79D-4EB7-83AC-EFF5CE30A9B1}"/>
            </a:ext>
          </a:extLst>
        </xdr:cNvPr>
        <xdr:cNvCxnSpPr/>
      </xdr:nvCxnSpPr>
      <xdr:spPr>
        <a:xfrm rot="5400000">
          <a:off x="-24714" y="22618618"/>
          <a:ext cx="73705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99</xdr:row>
      <xdr:rowOff>78071</xdr:rowOff>
    </xdr:from>
    <xdr:to>
      <xdr:col>4</xdr:col>
      <xdr:colOff>122463</xdr:colOff>
      <xdr:row>102</xdr:row>
      <xdr:rowOff>78074</xdr:rowOff>
    </xdr:to>
    <xdr:sp macro="" textlink="">
      <xdr:nvSpPr>
        <xdr:cNvPr id="76" name="テキスト ボックス 75">
          <a:extLst>
            <a:ext uri="{FF2B5EF4-FFF2-40B4-BE49-F238E27FC236}">
              <a16:creationId xmlns:a16="http://schemas.microsoft.com/office/drawing/2014/main" id="{3CD57332-1674-4E5A-BA05-7C576D438E10}"/>
            </a:ext>
          </a:extLst>
        </xdr:cNvPr>
        <xdr:cNvSpPr txBox="1"/>
      </xdr:nvSpPr>
      <xdr:spPr>
        <a:xfrm rot="5400000">
          <a:off x="272004" y="12455810"/>
          <a:ext cx="37147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a:t>
          </a:r>
        </a:p>
      </xdr:txBody>
    </xdr:sp>
    <xdr:clientData/>
  </xdr:twoCellAnchor>
  <xdr:twoCellAnchor>
    <xdr:from>
      <xdr:col>2</xdr:col>
      <xdr:colOff>122463</xdr:colOff>
      <xdr:row>105</xdr:row>
      <xdr:rowOff>26785</xdr:rowOff>
    </xdr:from>
    <xdr:to>
      <xdr:col>4</xdr:col>
      <xdr:colOff>122463</xdr:colOff>
      <xdr:row>108</xdr:row>
      <xdr:rowOff>33456</xdr:rowOff>
    </xdr:to>
    <xdr:sp macro="" textlink="">
      <xdr:nvSpPr>
        <xdr:cNvPr id="77" name="テキスト ボックス 76">
          <a:extLst>
            <a:ext uri="{FF2B5EF4-FFF2-40B4-BE49-F238E27FC236}">
              <a16:creationId xmlns:a16="http://schemas.microsoft.com/office/drawing/2014/main" id="{80D65A3C-A600-444E-A829-982D3C30AF41}"/>
            </a:ext>
          </a:extLst>
        </xdr:cNvPr>
        <xdr:cNvSpPr txBox="1"/>
      </xdr:nvSpPr>
      <xdr:spPr>
        <a:xfrm rot="5400000">
          <a:off x="268670" y="13148903"/>
          <a:ext cx="3781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p>
      </xdr:txBody>
    </xdr:sp>
    <xdr:clientData/>
  </xdr:twoCellAnchor>
  <xdr:twoCellAnchor>
    <xdr:from>
      <xdr:col>2</xdr:col>
      <xdr:colOff>122463</xdr:colOff>
      <xdr:row>111</xdr:row>
      <xdr:rowOff>41439</xdr:rowOff>
    </xdr:from>
    <xdr:to>
      <xdr:col>4</xdr:col>
      <xdr:colOff>122463</xdr:colOff>
      <xdr:row>114</xdr:row>
      <xdr:rowOff>38308</xdr:rowOff>
    </xdr:to>
    <xdr:sp macro="" textlink="">
      <xdr:nvSpPr>
        <xdr:cNvPr id="78" name="テキスト ボックス 77">
          <a:extLst>
            <a:ext uri="{FF2B5EF4-FFF2-40B4-BE49-F238E27FC236}">
              <a16:creationId xmlns:a16="http://schemas.microsoft.com/office/drawing/2014/main" id="{542875EC-72CC-4B67-98B7-E731BC1505FD}"/>
            </a:ext>
          </a:extLst>
        </xdr:cNvPr>
        <xdr:cNvSpPr txBox="1"/>
      </xdr:nvSpPr>
      <xdr:spPr>
        <a:xfrm rot="5400000">
          <a:off x="273571" y="13903511"/>
          <a:ext cx="36834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18</a:t>
          </a:r>
        </a:p>
      </xdr:txBody>
    </xdr:sp>
    <xdr:clientData/>
  </xdr:twoCellAnchor>
  <xdr:twoCellAnchor>
    <xdr:from>
      <xdr:col>2</xdr:col>
      <xdr:colOff>122463</xdr:colOff>
      <xdr:row>117</xdr:row>
      <xdr:rowOff>63416</xdr:rowOff>
    </xdr:from>
    <xdr:to>
      <xdr:col>4</xdr:col>
      <xdr:colOff>122463</xdr:colOff>
      <xdr:row>120</xdr:row>
      <xdr:rowOff>28575</xdr:rowOff>
    </xdr:to>
    <xdr:sp macro="" textlink="">
      <xdr:nvSpPr>
        <xdr:cNvPr id="79" name="テキスト ボックス 78">
          <a:extLst>
            <a:ext uri="{FF2B5EF4-FFF2-40B4-BE49-F238E27FC236}">
              <a16:creationId xmlns:a16="http://schemas.microsoft.com/office/drawing/2014/main" id="{34073011-FBD3-4376-B6BE-B2AB72739086}"/>
            </a:ext>
          </a:extLst>
        </xdr:cNvPr>
        <xdr:cNvSpPr txBox="1"/>
      </xdr:nvSpPr>
      <xdr:spPr>
        <a:xfrm rot="5400000">
          <a:off x="288473" y="14649726"/>
          <a:ext cx="33853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p>
      </xdr:txBody>
    </xdr:sp>
    <xdr:clientData/>
  </xdr:twoCellAnchor>
  <xdr:twoCellAnchor>
    <xdr:from>
      <xdr:col>2</xdr:col>
      <xdr:colOff>122463</xdr:colOff>
      <xdr:row>159</xdr:row>
      <xdr:rowOff>78071</xdr:rowOff>
    </xdr:from>
    <xdr:to>
      <xdr:col>4</xdr:col>
      <xdr:colOff>122463</xdr:colOff>
      <xdr:row>162</xdr:row>
      <xdr:rowOff>78074</xdr:rowOff>
    </xdr:to>
    <xdr:sp macro="" textlink="">
      <xdr:nvSpPr>
        <xdr:cNvPr id="80" name="テキスト ボックス 79">
          <a:extLst>
            <a:ext uri="{FF2B5EF4-FFF2-40B4-BE49-F238E27FC236}">
              <a16:creationId xmlns:a16="http://schemas.microsoft.com/office/drawing/2014/main" id="{DDC4CF65-88C0-42ED-A233-3F2944C8D61A}"/>
            </a:ext>
          </a:extLst>
        </xdr:cNvPr>
        <xdr:cNvSpPr txBox="1"/>
      </xdr:nvSpPr>
      <xdr:spPr>
        <a:xfrm rot="5400000">
          <a:off x="272004" y="19885310"/>
          <a:ext cx="37147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26</a:t>
          </a:r>
        </a:p>
      </xdr:txBody>
    </xdr:sp>
    <xdr:clientData/>
  </xdr:twoCellAnchor>
  <xdr:twoCellAnchor>
    <xdr:from>
      <xdr:col>2</xdr:col>
      <xdr:colOff>122463</xdr:colOff>
      <xdr:row>165</xdr:row>
      <xdr:rowOff>26785</xdr:rowOff>
    </xdr:from>
    <xdr:to>
      <xdr:col>4</xdr:col>
      <xdr:colOff>122463</xdr:colOff>
      <xdr:row>168</xdr:row>
      <xdr:rowOff>33456</xdr:rowOff>
    </xdr:to>
    <xdr:sp macro="" textlink="">
      <xdr:nvSpPr>
        <xdr:cNvPr id="81" name="テキスト ボックス 80">
          <a:extLst>
            <a:ext uri="{FF2B5EF4-FFF2-40B4-BE49-F238E27FC236}">
              <a16:creationId xmlns:a16="http://schemas.microsoft.com/office/drawing/2014/main" id="{3138D2E3-C64C-4764-84D3-E90C4C8EEE10}"/>
            </a:ext>
          </a:extLst>
        </xdr:cNvPr>
        <xdr:cNvSpPr txBox="1"/>
      </xdr:nvSpPr>
      <xdr:spPr>
        <a:xfrm rot="5400000">
          <a:off x="268670" y="20578403"/>
          <a:ext cx="3781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27</a:t>
          </a:r>
        </a:p>
      </xdr:txBody>
    </xdr:sp>
    <xdr:clientData/>
  </xdr:twoCellAnchor>
  <xdr:twoCellAnchor>
    <xdr:from>
      <xdr:col>2</xdr:col>
      <xdr:colOff>122463</xdr:colOff>
      <xdr:row>171</xdr:row>
      <xdr:rowOff>41439</xdr:rowOff>
    </xdr:from>
    <xdr:to>
      <xdr:col>4</xdr:col>
      <xdr:colOff>122463</xdr:colOff>
      <xdr:row>174</xdr:row>
      <xdr:rowOff>38308</xdr:rowOff>
    </xdr:to>
    <xdr:sp macro="" textlink="">
      <xdr:nvSpPr>
        <xdr:cNvPr id="82" name="テキスト ボックス 81">
          <a:extLst>
            <a:ext uri="{FF2B5EF4-FFF2-40B4-BE49-F238E27FC236}">
              <a16:creationId xmlns:a16="http://schemas.microsoft.com/office/drawing/2014/main" id="{EF718221-3146-4927-BE48-D98CBA8694A4}"/>
            </a:ext>
          </a:extLst>
        </xdr:cNvPr>
        <xdr:cNvSpPr txBox="1"/>
      </xdr:nvSpPr>
      <xdr:spPr>
        <a:xfrm rot="5400000">
          <a:off x="273571" y="21333011"/>
          <a:ext cx="36834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28</a:t>
          </a:r>
        </a:p>
      </xdr:txBody>
    </xdr:sp>
    <xdr:clientData/>
  </xdr:twoCellAnchor>
  <xdr:twoCellAnchor>
    <xdr:from>
      <xdr:col>2</xdr:col>
      <xdr:colOff>122463</xdr:colOff>
      <xdr:row>177</xdr:row>
      <xdr:rowOff>63416</xdr:rowOff>
    </xdr:from>
    <xdr:to>
      <xdr:col>4</xdr:col>
      <xdr:colOff>122463</xdr:colOff>
      <xdr:row>180</xdr:row>
      <xdr:rowOff>28575</xdr:rowOff>
    </xdr:to>
    <xdr:sp macro="" textlink="">
      <xdr:nvSpPr>
        <xdr:cNvPr id="83" name="テキスト ボックス 82">
          <a:extLst>
            <a:ext uri="{FF2B5EF4-FFF2-40B4-BE49-F238E27FC236}">
              <a16:creationId xmlns:a16="http://schemas.microsoft.com/office/drawing/2014/main" id="{99C5ED60-9663-4106-8B83-8AA7DBD4815C}"/>
            </a:ext>
          </a:extLst>
        </xdr:cNvPr>
        <xdr:cNvSpPr txBox="1"/>
      </xdr:nvSpPr>
      <xdr:spPr>
        <a:xfrm rot="5400000">
          <a:off x="288473" y="22079226"/>
          <a:ext cx="33853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p>
      </xdr:txBody>
    </xdr:sp>
    <xdr:clientData/>
  </xdr:twoCellAnchor>
  <xdr:twoCellAnchor>
    <xdr:from>
      <xdr:col>2</xdr:col>
      <xdr:colOff>122463</xdr:colOff>
      <xdr:row>185</xdr:row>
      <xdr:rowOff>33801</xdr:rowOff>
    </xdr:from>
    <xdr:to>
      <xdr:col>2</xdr:col>
      <xdr:colOff>122463</xdr:colOff>
      <xdr:row>191</xdr:row>
      <xdr:rowOff>27721</xdr:rowOff>
    </xdr:to>
    <xdr:cxnSp macro="">
      <xdr:nvCxnSpPr>
        <xdr:cNvPr id="84" name="直線コネクタ 83">
          <a:extLst>
            <a:ext uri="{FF2B5EF4-FFF2-40B4-BE49-F238E27FC236}">
              <a16:creationId xmlns:a16="http://schemas.microsoft.com/office/drawing/2014/main" id="{EEB73851-2DDE-4882-B852-C6485E423157}"/>
            </a:ext>
          </a:extLst>
        </xdr:cNvPr>
        <xdr:cNvCxnSpPr/>
      </xdr:nvCxnSpPr>
      <xdr:spPr>
        <a:xfrm rot="5400000">
          <a:off x="-24992" y="23355581"/>
          <a:ext cx="736870"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191</xdr:row>
      <xdr:rowOff>26793</xdr:rowOff>
    </xdr:from>
    <xdr:to>
      <xdr:col>2</xdr:col>
      <xdr:colOff>122463</xdr:colOff>
      <xdr:row>197</xdr:row>
      <xdr:rowOff>23541</xdr:rowOff>
    </xdr:to>
    <xdr:cxnSp macro="">
      <xdr:nvCxnSpPr>
        <xdr:cNvPr id="85" name="直線コネクタ 84">
          <a:extLst>
            <a:ext uri="{FF2B5EF4-FFF2-40B4-BE49-F238E27FC236}">
              <a16:creationId xmlns:a16="http://schemas.microsoft.com/office/drawing/2014/main" id="{A61A3AC3-60D9-4B3F-9937-39EEB265E758}"/>
            </a:ext>
          </a:extLst>
        </xdr:cNvPr>
        <xdr:cNvCxnSpPr/>
      </xdr:nvCxnSpPr>
      <xdr:spPr>
        <a:xfrm rot="5400000">
          <a:off x="-25454" y="24091985"/>
          <a:ext cx="737793"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197</xdr:row>
      <xdr:rowOff>29508</xdr:rowOff>
    </xdr:from>
    <xdr:to>
      <xdr:col>2</xdr:col>
      <xdr:colOff>122463</xdr:colOff>
      <xdr:row>203</xdr:row>
      <xdr:rowOff>25521</xdr:rowOff>
    </xdr:to>
    <xdr:cxnSp macro="">
      <xdr:nvCxnSpPr>
        <xdr:cNvPr id="86" name="直線コネクタ 85">
          <a:extLst>
            <a:ext uri="{FF2B5EF4-FFF2-40B4-BE49-F238E27FC236}">
              <a16:creationId xmlns:a16="http://schemas.microsoft.com/office/drawing/2014/main" id="{8B55CBDF-8629-4002-9167-0EB70741C186}"/>
            </a:ext>
          </a:extLst>
        </xdr:cNvPr>
        <xdr:cNvCxnSpPr/>
      </xdr:nvCxnSpPr>
      <xdr:spPr>
        <a:xfrm rot="5400000">
          <a:off x="-25086" y="24837282"/>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203</xdr:row>
      <xdr:rowOff>30141</xdr:rowOff>
    </xdr:from>
    <xdr:to>
      <xdr:col>2</xdr:col>
      <xdr:colOff>122463</xdr:colOff>
      <xdr:row>209</xdr:row>
      <xdr:rowOff>26155</xdr:rowOff>
    </xdr:to>
    <xdr:cxnSp macro="">
      <xdr:nvCxnSpPr>
        <xdr:cNvPr id="87" name="直線コネクタ 86">
          <a:extLst>
            <a:ext uri="{FF2B5EF4-FFF2-40B4-BE49-F238E27FC236}">
              <a16:creationId xmlns:a16="http://schemas.microsoft.com/office/drawing/2014/main" id="{7B2CD032-C04D-4C72-86C3-DEB7725DC741}"/>
            </a:ext>
          </a:extLst>
        </xdr:cNvPr>
        <xdr:cNvCxnSpPr/>
      </xdr:nvCxnSpPr>
      <xdr:spPr>
        <a:xfrm rot="5400000">
          <a:off x="-25087" y="25580866"/>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189</xdr:row>
      <xdr:rowOff>84132</xdr:rowOff>
    </xdr:from>
    <xdr:to>
      <xdr:col>4</xdr:col>
      <xdr:colOff>122463</xdr:colOff>
      <xdr:row>192</xdr:row>
      <xdr:rowOff>84136</xdr:rowOff>
    </xdr:to>
    <xdr:sp macro="" textlink="">
      <xdr:nvSpPr>
        <xdr:cNvPr id="88" name="テキスト ボックス 87">
          <a:extLst>
            <a:ext uri="{FF2B5EF4-FFF2-40B4-BE49-F238E27FC236}">
              <a16:creationId xmlns:a16="http://schemas.microsoft.com/office/drawing/2014/main" id="{F555A822-B81A-4330-8EC4-ED165816E6B8}"/>
            </a:ext>
          </a:extLst>
        </xdr:cNvPr>
        <xdr:cNvSpPr txBox="1"/>
      </xdr:nvSpPr>
      <xdr:spPr>
        <a:xfrm rot="5400000">
          <a:off x="272003" y="23608027"/>
          <a:ext cx="37147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31</a:t>
          </a:r>
        </a:p>
      </xdr:txBody>
    </xdr:sp>
    <xdr:clientData/>
  </xdr:twoCellAnchor>
  <xdr:twoCellAnchor>
    <xdr:from>
      <xdr:col>2</xdr:col>
      <xdr:colOff>122463</xdr:colOff>
      <xdr:row>195</xdr:row>
      <xdr:rowOff>32847</xdr:rowOff>
    </xdr:from>
    <xdr:to>
      <xdr:col>4</xdr:col>
      <xdr:colOff>122463</xdr:colOff>
      <xdr:row>198</xdr:row>
      <xdr:rowOff>39518</xdr:rowOff>
    </xdr:to>
    <xdr:sp macro="" textlink="">
      <xdr:nvSpPr>
        <xdr:cNvPr id="89" name="テキスト ボックス 88">
          <a:extLst>
            <a:ext uri="{FF2B5EF4-FFF2-40B4-BE49-F238E27FC236}">
              <a16:creationId xmlns:a16="http://schemas.microsoft.com/office/drawing/2014/main" id="{E0A2D61B-F641-47F3-80D3-FD27DB30027F}"/>
            </a:ext>
          </a:extLst>
        </xdr:cNvPr>
        <xdr:cNvSpPr txBox="1"/>
      </xdr:nvSpPr>
      <xdr:spPr>
        <a:xfrm rot="5400000">
          <a:off x="267717" y="24300168"/>
          <a:ext cx="3800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32</a:t>
          </a:r>
        </a:p>
      </xdr:txBody>
    </xdr:sp>
    <xdr:clientData/>
  </xdr:twoCellAnchor>
  <xdr:twoCellAnchor>
    <xdr:from>
      <xdr:col>2</xdr:col>
      <xdr:colOff>122463</xdr:colOff>
      <xdr:row>201</xdr:row>
      <xdr:rowOff>47501</xdr:rowOff>
    </xdr:from>
    <xdr:to>
      <xdr:col>4</xdr:col>
      <xdr:colOff>122463</xdr:colOff>
      <xdr:row>204</xdr:row>
      <xdr:rowOff>44370</xdr:rowOff>
    </xdr:to>
    <xdr:sp macro="" textlink="">
      <xdr:nvSpPr>
        <xdr:cNvPr id="90" name="テキスト ボックス 89">
          <a:extLst>
            <a:ext uri="{FF2B5EF4-FFF2-40B4-BE49-F238E27FC236}">
              <a16:creationId xmlns:a16="http://schemas.microsoft.com/office/drawing/2014/main" id="{B7BC4EC8-33A0-433E-8B66-AE0A306E9EFD}"/>
            </a:ext>
          </a:extLst>
        </xdr:cNvPr>
        <xdr:cNvSpPr txBox="1"/>
      </xdr:nvSpPr>
      <xdr:spPr>
        <a:xfrm rot="5400000">
          <a:off x="273571" y="25055728"/>
          <a:ext cx="36834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33</a:t>
          </a:r>
        </a:p>
      </xdr:txBody>
    </xdr:sp>
    <xdr:clientData/>
  </xdr:twoCellAnchor>
  <xdr:twoCellAnchor>
    <xdr:from>
      <xdr:col>2</xdr:col>
      <xdr:colOff>122463</xdr:colOff>
      <xdr:row>207</xdr:row>
      <xdr:rowOff>69478</xdr:rowOff>
    </xdr:from>
    <xdr:to>
      <xdr:col>4</xdr:col>
      <xdr:colOff>122463</xdr:colOff>
      <xdr:row>210</xdr:row>
      <xdr:rowOff>34636</xdr:rowOff>
    </xdr:to>
    <xdr:sp macro="" textlink="">
      <xdr:nvSpPr>
        <xdr:cNvPr id="91" name="テキスト ボックス 90">
          <a:extLst>
            <a:ext uri="{FF2B5EF4-FFF2-40B4-BE49-F238E27FC236}">
              <a16:creationId xmlns:a16="http://schemas.microsoft.com/office/drawing/2014/main" id="{EC47F70D-8413-4C22-BAC4-90B07C53622F}"/>
            </a:ext>
          </a:extLst>
        </xdr:cNvPr>
        <xdr:cNvSpPr txBox="1"/>
      </xdr:nvSpPr>
      <xdr:spPr>
        <a:xfrm rot="5400000">
          <a:off x="288474" y="25801942"/>
          <a:ext cx="33853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34</a:t>
          </a:r>
        </a:p>
      </xdr:txBody>
    </xdr:sp>
    <xdr:clientData/>
  </xdr:twoCellAnchor>
  <xdr:twoCellAnchor>
    <xdr:from>
      <xdr:col>3</xdr:col>
      <xdr:colOff>0</xdr:colOff>
      <xdr:row>213</xdr:row>
      <xdr:rowOff>45647</xdr:rowOff>
    </xdr:from>
    <xdr:to>
      <xdr:col>5</xdr:col>
      <xdr:colOff>0</xdr:colOff>
      <xdr:row>217</xdr:row>
      <xdr:rowOff>98788</xdr:rowOff>
    </xdr:to>
    <xdr:sp macro="" textlink="">
      <xdr:nvSpPr>
        <xdr:cNvPr id="92" name="テキスト ボックス 91">
          <a:extLst>
            <a:ext uri="{FF2B5EF4-FFF2-40B4-BE49-F238E27FC236}">
              <a16:creationId xmlns:a16="http://schemas.microsoft.com/office/drawing/2014/main" id="{6F8831C7-DF2D-45F4-B4D2-BAC46CF683AA}"/>
            </a:ext>
          </a:extLst>
        </xdr:cNvPr>
        <xdr:cNvSpPr txBox="1"/>
      </xdr:nvSpPr>
      <xdr:spPr>
        <a:xfrm rot="5400000">
          <a:off x="185837" y="26626965"/>
          <a:ext cx="54272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35(m)</a:t>
          </a:r>
        </a:p>
      </xdr:txBody>
    </xdr:sp>
    <xdr:clientData/>
  </xdr:twoCellAnchor>
  <xdr:twoCellAnchor>
    <xdr:from>
      <xdr:col>3</xdr:col>
      <xdr:colOff>457</xdr:colOff>
      <xdr:row>209</xdr:row>
      <xdr:rowOff>36561</xdr:rowOff>
    </xdr:from>
    <xdr:to>
      <xdr:col>3</xdr:col>
      <xdr:colOff>457</xdr:colOff>
      <xdr:row>215</xdr:row>
      <xdr:rowOff>32574</xdr:rowOff>
    </xdr:to>
    <xdr:cxnSp macro="">
      <xdr:nvCxnSpPr>
        <xdr:cNvPr id="93" name="直線コネクタ 92">
          <a:extLst>
            <a:ext uri="{FF2B5EF4-FFF2-40B4-BE49-F238E27FC236}">
              <a16:creationId xmlns:a16="http://schemas.microsoft.com/office/drawing/2014/main" id="{063B671D-06B0-496F-90B8-E0E90EBD7E16}"/>
            </a:ext>
          </a:extLst>
        </xdr:cNvPr>
        <xdr:cNvCxnSpPr/>
      </xdr:nvCxnSpPr>
      <xdr:spPr>
        <a:xfrm rot="5400000">
          <a:off x="-25172" y="26332140"/>
          <a:ext cx="737058"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215</xdr:row>
      <xdr:rowOff>47789</xdr:rowOff>
    </xdr:from>
    <xdr:to>
      <xdr:col>3</xdr:col>
      <xdr:colOff>457</xdr:colOff>
      <xdr:row>221</xdr:row>
      <xdr:rowOff>43803</xdr:rowOff>
    </xdr:to>
    <xdr:cxnSp macro="">
      <xdr:nvCxnSpPr>
        <xdr:cNvPr id="94" name="直線コネクタ 93">
          <a:extLst>
            <a:ext uri="{FF2B5EF4-FFF2-40B4-BE49-F238E27FC236}">
              <a16:creationId xmlns:a16="http://schemas.microsoft.com/office/drawing/2014/main" id="{62915815-85CC-4C79-8FC8-B8A41981A495}"/>
            </a:ext>
          </a:extLst>
        </xdr:cNvPr>
        <xdr:cNvCxnSpPr/>
      </xdr:nvCxnSpPr>
      <xdr:spPr>
        <a:xfrm rot="5400000">
          <a:off x="-26125" y="27089176"/>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221</xdr:row>
      <xdr:rowOff>42875</xdr:rowOff>
    </xdr:from>
    <xdr:to>
      <xdr:col>3</xdr:col>
      <xdr:colOff>457</xdr:colOff>
      <xdr:row>227</xdr:row>
      <xdr:rowOff>38889</xdr:rowOff>
    </xdr:to>
    <xdr:cxnSp macro="">
      <xdr:nvCxnSpPr>
        <xdr:cNvPr id="95" name="直線コネクタ 94">
          <a:extLst>
            <a:ext uri="{FF2B5EF4-FFF2-40B4-BE49-F238E27FC236}">
              <a16:creationId xmlns:a16="http://schemas.microsoft.com/office/drawing/2014/main" id="{EE95EEC0-65B8-4A55-9ACB-054E41F8615B}"/>
            </a:ext>
          </a:extLst>
        </xdr:cNvPr>
        <xdr:cNvCxnSpPr/>
      </xdr:nvCxnSpPr>
      <xdr:spPr>
        <a:xfrm rot="5400000">
          <a:off x="-25173" y="27826260"/>
          <a:ext cx="737059"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227</xdr:row>
      <xdr:rowOff>45589</xdr:rowOff>
    </xdr:from>
    <xdr:to>
      <xdr:col>3</xdr:col>
      <xdr:colOff>457</xdr:colOff>
      <xdr:row>233</xdr:row>
      <xdr:rowOff>41601</xdr:rowOff>
    </xdr:to>
    <xdr:cxnSp macro="">
      <xdr:nvCxnSpPr>
        <xdr:cNvPr id="96" name="直線コネクタ 95">
          <a:extLst>
            <a:ext uri="{FF2B5EF4-FFF2-40B4-BE49-F238E27FC236}">
              <a16:creationId xmlns:a16="http://schemas.microsoft.com/office/drawing/2014/main" id="{257A1790-DB19-4EF2-91C3-A07C48F891B7}"/>
            </a:ext>
          </a:extLst>
        </xdr:cNvPr>
        <xdr:cNvCxnSpPr/>
      </xdr:nvCxnSpPr>
      <xdr:spPr>
        <a:xfrm rot="5400000">
          <a:off x="-25172" y="28571923"/>
          <a:ext cx="737057"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xdr:colOff>
      <xdr:row>233</xdr:row>
      <xdr:rowOff>46221</xdr:rowOff>
    </xdr:from>
    <xdr:to>
      <xdr:col>3</xdr:col>
      <xdr:colOff>457</xdr:colOff>
      <xdr:row>239</xdr:row>
      <xdr:rowOff>42235</xdr:rowOff>
    </xdr:to>
    <xdr:cxnSp macro="">
      <xdr:nvCxnSpPr>
        <xdr:cNvPr id="97" name="直線コネクタ 96">
          <a:extLst>
            <a:ext uri="{FF2B5EF4-FFF2-40B4-BE49-F238E27FC236}">
              <a16:creationId xmlns:a16="http://schemas.microsoft.com/office/drawing/2014/main" id="{D3153BFD-9782-48C8-B693-3DB291E4C28C}"/>
            </a:ext>
          </a:extLst>
        </xdr:cNvPr>
        <xdr:cNvCxnSpPr/>
      </xdr:nvCxnSpPr>
      <xdr:spPr>
        <a:xfrm rot="5400000">
          <a:off x="-26125" y="29316458"/>
          <a:ext cx="738964"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458</xdr:colOff>
      <xdr:row>243</xdr:row>
      <xdr:rowOff>59634</xdr:rowOff>
    </xdr:from>
    <xdr:to>
      <xdr:col>5</xdr:col>
      <xdr:colOff>458</xdr:colOff>
      <xdr:row>248</xdr:row>
      <xdr:rowOff>12960</xdr:rowOff>
    </xdr:to>
    <xdr:sp macro="" textlink="">
      <xdr:nvSpPr>
        <xdr:cNvPr id="98" name="テキスト ボックス 97">
          <a:extLst>
            <a:ext uri="{FF2B5EF4-FFF2-40B4-BE49-F238E27FC236}">
              <a16:creationId xmlns:a16="http://schemas.microsoft.com/office/drawing/2014/main" id="{49052944-407F-4D0F-90FB-5B1D0790F633}"/>
            </a:ext>
          </a:extLst>
        </xdr:cNvPr>
        <xdr:cNvSpPr txBox="1"/>
      </xdr:nvSpPr>
      <xdr:spPr>
        <a:xfrm rot="5400000">
          <a:off x="167622" y="30368660"/>
          <a:ext cx="58007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40(m)</a:t>
          </a:r>
        </a:p>
      </xdr:txBody>
    </xdr:sp>
    <xdr:clientData/>
  </xdr:twoCellAnchor>
  <xdr:twoCellAnchor>
    <xdr:from>
      <xdr:col>3</xdr:col>
      <xdr:colOff>915</xdr:colOff>
      <xdr:row>239</xdr:row>
      <xdr:rowOff>50548</xdr:rowOff>
    </xdr:from>
    <xdr:to>
      <xdr:col>3</xdr:col>
      <xdr:colOff>915</xdr:colOff>
      <xdr:row>245</xdr:row>
      <xdr:rowOff>46559</xdr:rowOff>
    </xdr:to>
    <xdr:cxnSp macro="">
      <xdr:nvCxnSpPr>
        <xdr:cNvPr id="99" name="直線コネクタ 98">
          <a:extLst>
            <a:ext uri="{FF2B5EF4-FFF2-40B4-BE49-F238E27FC236}">
              <a16:creationId xmlns:a16="http://schemas.microsoft.com/office/drawing/2014/main" id="{D56C2E97-7E89-496F-8D9A-CECA233F694B}"/>
            </a:ext>
          </a:extLst>
        </xdr:cNvPr>
        <xdr:cNvCxnSpPr/>
      </xdr:nvCxnSpPr>
      <xdr:spPr>
        <a:xfrm rot="5400000">
          <a:off x="-24713" y="30064686"/>
          <a:ext cx="737056" cy="0"/>
        </a:xfrm>
        <a:prstGeom prst="line">
          <a:avLst/>
        </a:prstGeom>
        <a:ln w="9525">
          <a:solidFill>
            <a:sysClr val="windowText" lastClr="000000"/>
          </a:solidFill>
          <a:prstDash val="solid"/>
          <a:headEnd type="diamond" w="med" len="med"/>
          <a:tailEnd type="diamond"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122463</xdr:colOff>
      <xdr:row>219</xdr:row>
      <xdr:rowOff>90830</xdr:rowOff>
    </xdr:from>
    <xdr:to>
      <xdr:col>4</xdr:col>
      <xdr:colOff>122463</xdr:colOff>
      <xdr:row>222</xdr:row>
      <xdr:rowOff>90833</xdr:rowOff>
    </xdr:to>
    <xdr:sp macro="" textlink="">
      <xdr:nvSpPr>
        <xdr:cNvPr id="100" name="テキスト ボックス 99">
          <a:extLst>
            <a:ext uri="{FF2B5EF4-FFF2-40B4-BE49-F238E27FC236}">
              <a16:creationId xmlns:a16="http://schemas.microsoft.com/office/drawing/2014/main" id="{95CA9C2D-48A1-4F35-AB95-147FEE3F783B}"/>
            </a:ext>
          </a:extLst>
        </xdr:cNvPr>
        <xdr:cNvSpPr txBox="1"/>
      </xdr:nvSpPr>
      <xdr:spPr>
        <a:xfrm rot="5400000">
          <a:off x="272004" y="27331379"/>
          <a:ext cx="37147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36</a:t>
          </a:r>
        </a:p>
      </xdr:txBody>
    </xdr:sp>
    <xdr:clientData/>
  </xdr:twoCellAnchor>
  <xdr:twoCellAnchor>
    <xdr:from>
      <xdr:col>2</xdr:col>
      <xdr:colOff>122463</xdr:colOff>
      <xdr:row>225</xdr:row>
      <xdr:rowOff>39544</xdr:rowOff>
    </xdr:from>
    <xdr:to>
      <xdr:col>4</xdr:col>
      <xdr:colOff>122463</xdr:colOff>
      <xdr:row>228</xdr:row>
      <xdr:rowOff>46215</xdr:rowOff>
    </xdr:to>
    <xdr:sp macro="" textlink="">
      <xdr:nvSpPr>
        <xdr:cNvPr id="101" name="テキスト ボックス 100">
          <a:extLst>
            <a:ext uri="{FF2B5EF4-FFF2-40B4-BE49-F238E27FC236}">
              <a16:creationId xmlns:a16="http://schemas.microsoft.com/office/drawing/2014/main" id="{965DD019-F704-4A1D-806A-3F7DBB2A1A25}"/>
            </a:ext>
          </a:extLst>
        </xdr:cNvPr>
        <xdr:cNvSpPr txBox="1"/>
      </xdr:nvSpPr>
      <xdr:spPr>
        <a:xfrm rot="5400000">
          <a:off x="267717" y="28023520"/>
          <a:ext cx="3800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37</a:t>
          </a:r>
        </a:p>
      </xdr:txBody>
    </xdr:sp>
    <xdr:clientData/>
  </xdr:twoCellAnchor>
  <xdr:twoCellAnchor>
    <xdr:from>
      <xdr:col>2</xdr:col>
      <xdr:colOff>122463</xdr:colOff>
      <xdr:row>231</xdr:row>
      <xdr:rowOff>54197</xdr:rowOff>
    </xdr:from>
    <xdr:to>
      <xdr:col>4</xdr:col>
      <xdr:colOff>122463</xdr:colOff>
      <xdr:row>234</xdr:row>
      <xdr:rowOff>51067</xdr:rowOff>
    </xdr:to>
    <xdr:sp macro="" textlink="">
      <xdr:nvSpPr>
        <xdr:cNvPr id="102" name="テキスト ボックス 101">
          <a:extLst>
            <a:ext uri="{FF2B5EF4-FFF2-40B4-BE49-F238E27FC236}">
              <a16:creationId xmlns:a16="http://schemas.microsoft.com/office/drawing/2014/main" id="{284EA1B2-6D22-45C0-97BB-47078ED2FB87}"/>
            </a:ext>
          </a:extLst>
        </xdr:cNvPr>
        <xdr:cNvSpPr txBox="1"/>
      </xdr:nvSpPr>
      <xdr:spPr>
        <a:xfrm rot="5400000">
          <a:off x="273570" y="28779080"/>
          <a:ext cx="36834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38</a:t>
          </a:r>
        </a:p>
      </xdr:txBody>
    </xdr:sp>
    <xdr:clientData/>
  </xdr:twoCellAnchor>
  <xdr:twoCellAnchor>
    <xdr:from>
      <xdr:col>2</xdr:col>
      <xdr:colOff>122463</xdr:colOff>
      <xdr:row>237</xdr:row>
      <xdr:rowOff>76174</xdr:rowOff>
    </xdr:from>
    <xdr:to>
      <xdr:col>4</xdr:col>
      <xdr:colOff>122463</xdr:colOff>
      <xdr:row>240</xdr:row>
      <xdr:rowOff>41334</xdr:rowOff>
    </xdr:to>
    <xdr:sp macro="" textlink="">
      <xdr:nvSpPr>
        <xdr:cNvPr id="103" name="テキスト ボックス 102">
          <a:extLst>
            <a:ext uri="{FF2B5EF4-FFF2-40B4-BE49-F238E27FC236}">
              <a16:creationId xmlns:a16="http://schemas.microsoft.com/office/drawing/2014/main" id="{3732409A-7C11-431F-BDDA-6A7EDE3FBB1A}"/>
            </a:ext>
          </a:extLst>
        </xdr:cNvPr>
        <xdr:cNvSpPr txBox="1"/>
      </xdr:nvSpPr>
      <xdr:spPr>
        <a:xfrm rot="5400000">
          <a:off x="289425" y="29524342"/>
          <a:ext cx="33663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39</a:t>
          </a:r>
        </a:p>
      </xdr:txBody>
    </xdr:sp>
    <xdr:clientData/>
  </xdr:twoCellAnchor>
  <xdr:twoCellAnchor>
    <xdr:from>
      <xdr:col>147</xdr:col>
      <xdr:colOff>44822</xdr:colOff>
      <xdr:row>185</xdr:row>
      <xdr:rowOff>58998</xdr:rowOff>
    </xdr:from>
    <xdr:to>
      <xdr:col>234</xdr:col>
      <xdr:colOff>0</xdr:colOff>
      <xdr:row>222</xdr:row>
      <xdr:rowOff>0</xdr:rowOff>
    </xdr:to>
    <xdr:grpSp>
      <xdr:nvGrpSpPr>
        <xdr:cNvPr id="104" name="グループ化 103">
          <a:extLst>
            <a:ext uri="{FF2B5EF4-FFF2-40B4-BE49-F238E27FC236}">
              <a16:creationId xmlns:a16="http://schemas.microsoft.com/office/drawing/2014/main" id="{7B8A98FC-1EDD-406F-8E86-FB4F2BBB460B}"/>
            </a:ext>
          </a:extLst>
        </xdr:cNvPr>
        <xdr:cNvGrpSpPr/>
      </xdr:nvGrpSpPr>
      <xdr:grpSpPr>
        <a:xfrm>
          <a:off x="16846922" y="21280698"/>
          <a:ext cx="9899278" cy="4170102"/>
          <a:chOff x="18787691" y="22283272"/>
          <a:chExt cx="10611476" cy="4468371"/>
        </a:xfrm>
      </xdr:grpSpPr>
      <xdr:sp macro="" textlink="">
        <xdr:nvSpPr>
          <xdr:cNvPr id="105" name="正方形/長方形 104">
            <a:extLst>
              <a:ext uri="{FF2B5EF4-FFF2-40B4-BE49-F238E27FC236}">
                <a16:creationId xmlns:a16="http://schemas.microsoft.com/office/drawing/2014/main" id="{5233E4BE-F6F8-4752-AA58-A94A96508E95}"/>
              </a:ext>
            </a:extLst>
          </xdr:cNvPr>
          <xdr:cNvSpPr/>
        </xdr:nvSpPr>
        <xdr:spPr>
          <a:xfrm>
            <a:off x="18787691" y="22654369"/>
            <a:ext cx="10237143" cy="3729881"/>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ysClr val="windowText" lastClr="000000"/>
                </a:solidFill>
              </a:rPr>
              <a:t>地下鉄</a:t>
            </a:r>
            <a:endParaRPr kumimoji="1" lang="en-US" altLang="ja-JP" sz="3600">
              <a:solidFill>
                <a:sysClr val="windowText" lastClr="000000"/>
              </a:solidFill>
            </a:endParaRPr>
          </a:p>
          <a:p>
            <a:pPr algn="l"/>
            <a:r>
              <a:rPr kumimoji="1" lang="ja-JP" altLang="en-US" sz="3600">
                <a:solidFill>
                  <a:sysClr val="windowText" lastClr="000000"/>
                </a:solidFill>
              </a:rPr>
              <a:t>　Ａ線</a:t>
            </a:r>
            <a:endParaRPr kumimoji="1" lang="en-US" altLang="ja-JP" sz="3600">
              <a:solidFill>
                <a:sysClr val="windowText" lastClr="000000"/>
              </a:solidFill>
            </a:endParaRPr>
          </a:p>
          <a:p>
            <a:pPr algn="l"/>
            <a:r>
              <a:rPr kumimoji="1" lang="ja-JP" altLang="en-US" sz="3600">
                <a:solidFill>
                  <a:sysClr val="windowText" lastClr="000000"/>
                </a:solidFill>
              </a:rPr>
              <a:t>　　Ｍ駅</a:t>
            </a:r>
            <a:endParaRPr kumimoji="1" lang="en-US" altLang="ja-JP" sz="3600">
              <a:solidFill>
                <a:sysClr val="windowText" lastClr="000000"/>
              </a:solidFill>
            </a:endParaRPr>
          </a:p>
          <a:p>
            <a:pPr algn="l"/>
            <a:r>
              <a:rPr kumimoji="1" lang="ja-JP" altLang="en-US" sz="3600">
                <a:solidFill>
                  <a:sysClr val="windowText" lastClr="000000"/>
                </a:solidFill>
              </a:rPr>
              <a:t>　　　開札１</a:t>
            </a:r>
          </a:p>
        </xdr:txBody>
      </xdr:sp>
      <xdr:grpSp>
        <xdr:nvGrpSpPr>
          <xdr:cNvPr id="106" name="グループ化 105">
            <a:extLst>
              <a:ext uri="{FF2B5EF4-FFF2-40B4-BE49-F238E27FC236}">
                <a16:creationId xmlns:a16="http://schemas.microsoft.com/office/drawing/2014/main" id="{FF0ECF54-FB99-4711-B94B-3244F5EF372C}"/>
              </a:ext>
            </a:extLst>
          </xdr:cNvPr>
          <xdr:cNvGrpSpPr/>
        </xdr:nvGrpSpPr>
        <xdr:grpSpPr>
          <a:xfrm rot="16200000">
            <a:off x="28624703" y="25237232"/>
            <a:ext cx="1173798" cy="375129"/>
            <a:chOff x="7473462" y="663009"/>
            <a:chExt cx="1619250" cy="605881"/>
          </a:xfrm>
        </xdr:grpSpPr>
        <xdr:cxnSp macro="">
          <xdr:nvCxnSpPr>
            <xdr:cNvPr id="120" name="直線コネクタ 119">
              <a:extLst>
                <a:ext uri="{FF2B5EF4-FFF2-40B4-BE49-F238E27FC236}">
                  <a16:creationId xmlns:a16="http://schemas.microsoft.com/office/drawing/2014/main" id="{C1B059FE-DAE3-4B27-ACE9-5405858D361B}"/>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314268C-5BF5-45C7-8E7D-BB34545EEDC1}"/>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07" name="正方形/長方形 106">
            <a:extLst>
              <a:ext uri="{FF2B5EF4-FFF2-40B4-BE49-F238E27FC236}">
                <a16:creationId xmlns:a16="http://schemas.microsoft.com/office/drawing/2014/main" id="{2D91FC2B-AA79-4D11-9C1D-3C3C831790B0}"/>
              </a:ext>
            </a:extLst>
          </xdr:cNvPr>
          <xdr:cNvSpPr/>
        </xdr:nvSpPr>
        <xdr:spPr>
          <a:xfrm>
            <a:off x="21552581" y="23976879"/>
            <a:ext cx="5389562" cy="82325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上りエスカレーター</a:t>
            </a:r>
          </a:p>
        </xdr:txBody>
      </xdr:sp>
      <xdr:sp macro="" textlink="">
        <xdr:nvSpPr>
          <xdr:cNvPr id="108" name="正方形/長方形 107">
            <a:extLst>
              <a:ext uri="{FF2B5EF4-FFF2-40B4-BE49-F238E27FC236}">
                <a16:creationId xmlns:a16="http://schemas.microsoft.com/office/drawing/2014/main" id="{71A2FADC-4721-4A44-A7B1-F4634990090B}"/>
              </a:ext>
            </a:extLst>
          </xdr:cNvPr>
          <xdr:cNvSpPr/>
        </xdr:nvSpPr>
        <xdr:spPr>
          <a:xfrm>
            <a:off x="21552580" y="24800135"/>
            <a:ext cx="5389563" cy="81837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下りエスカレーター</a:t>
            </a:r>
          </a:p>
        </xdr:txBody>
      </xdr:sp>
      <xdr:sp macro="" textlink="">
        <xdr:nvSpPr>
          <xdr:cNvPr id="109" name="右矢印 507">
            <a:extLst>
              <a:ext uri="{FF2B5EF4-FFF2-40B4-BE49-F238E27FC236}">
                <a16:creationId xmlns:a16="http://schemas.microsoft.com/office/drawing/2014/main" id="{4A29B79E-2DDA-4E30-97F5-1E24619137AC}"/>
              </a:ext>
            </a:extLst>
          </xdr:cNvPr>
          <xdr:cNvSpPr/>
        </xdr:nvSpPr>
        <xdr:spPr>
          <a:xfrm>
            <a:off x="21564967" y="24104313"/>
            <a:ext cx="458976" cy="509732"/>
          </a:xfrm>
          <a:prstGeom prst="rightArrow">
            <a:avLst/>
          </a:prstGeom>
          <a:solidFill>
            <a:schemeClr val="dk1">
              <a:alpha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10" name="右矢印 508">
            <a:extLst>
              <a:ext uri="{FF2B5EF4-FFF2-40B4-BE49-F238E27FC236}">
                <a16:creationId xmlns:a16="http://schemas.microsoft.com/office/drawing/2014/main" id="{579DB74D-1107-4D04-B89B-F0E6CFB95214}"/>
              </a:ext>
            </a:extLst>
          </xdr:cNvPr>
          <xdr:cNvSpPr/>
        </xdr:nvSpPr>
        <xdr:spPr>
          <a:xfrm flipH="1" flipV="1">
            <a:off x="26456368" y="24959127"/>
            <a:ext cx="447768" cy="509732"/>
          </a:xfrm>
          <a:prstGeom prst="rightArrow">
            <a:avLst/>
          </a:prstGeom>
          <a:solidFill>
            <a:schemeClr val="dk1">
              <a:alpha val="4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nvGrpSpPr>
          <xdr:cNvPr id="111" name="グループ化 110">
            <a:extLst>
              <a:ext uri="{FF2B5EF4-FFF2-40B4-BE49-F238E27FC236}">
                <a16:creationId xmlns:a16="http://schemas.microsoft.com/office/drawing/2014/main" id="{9C479625-8E4D-46A8-BE1C-1E944AC9407E}"/>
              </a:ext>
            </a:extLst>
          </xdr:cNvPr>
          <xdr:cNvGrpSpPr/>
        </xdr:nvGrpSpPr>
        <xdr:grpSpPr>
          <a:xfrm rot="10800000" flipH="1">
            <a:off x="19523467" y="22283272"/>
            <a:ext cx="1172997" cy="371097"/>
            <a:chOff x="7473462" y="663009"/>
            <a:chExt cx="1619250" cy="605881"/>
          </a:xfrm>
        </xdr:grpSpPr>
        <xdr:cxnSp macro="">
          <xdr:nvCxnSpPr>
            <xdr:cNvPr id="118" name="直線コネクタ 117">
              <a:extLst>
                <a:ext uri="{FF2B5EF4-FFF2-40B4-BE49-F238E27FC236}">
                  <a16:creationId xmlns:a16="http://schemas.microsoft.com/office/drawing/2014/main" id="{C57ED752-2773-4309-8584-CADDDA288D7B}"/>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ED8A78E2-5ACE-4FCB-B168-C93C8A9EBBA8}"/>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112" name="グループ化 111">
            <a:extLst>
              <a:ext uri="{FF2B5EF4-FFF2-40B4-BE49-F238E27FC236}">
                <a16:creationId xmlns:a16="http://schemas.microsoft.com/office/drawing/2014/main" id="{8214F043-F144-4A61-B6E2-6A436D39936A}"/>
              </a:ext>
            </a:extLst>
          </xdr:cNvPr>
          <xdr:cNvGrpSpPr/>
        </xdr:nvGrpSpPr>
        <xdr:grpSpPr>
          <a:xfrm rot="10800000" flipH="1" flipV="1">
            <a:off x="19523467" y="26381346"/>
            <a:ext cx="1172997" cy="370297"/>
            <a:chOff x="7473462" y="663009"/>
            <a:chExt cx="1619250" cy="605881"/>
          </a:xfrm>
        </xdr:grpSpPr>
        <xdr:cxnSp macro="">
          <xdr:nvCxnSpPr>
            <xdr:cNvPr id="116" name="直線コネクタ 115">
              <a:extLst>
                <a:ext uri="{FF2B5EF4-FFF2-40B4-BE49-F238E27FC236}">
                  <a16:creationId xmlns:a16="http://schemas.microsoft.com/office/drawing/2014/main" id="{DE8A7779-CFF4-419C-8660-BD297089159D}"/>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6847E822-AFF3-41A3-BC09-6EE706611F52}"/>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nvGrpSpPr>
          <xdr:cNvPr id="113" name="グループ化 112">
            <a:extLst>
              <a:ext uri="{FF2B5EF4-FFF2-40B4-BE49-F238E27FC236}">
                <a16:creationId xmlns:a16="http://schemas.microsoft.com/office/drawing/2014/main" id="{E1077432-0AA1-4352-8627-887EEA6BEE08}"/>
              </a:ext>
            </a:extLst>
          </xdr:cNvPr>
          <xdr:cNvGrpSpPr/>
        </xdr:nvGrpSpPr>
        <xdr:grpSpPr>
          <a:xfrm rot="16200000">
            <a:off x="28625104" y="24064695"/>
            <a:ext cx="1172997" cy="375129"/>
            <a:chOff x="7473462" y="663009"/>
            <a:chExt cx="1619250" cy="605881"/>
          </a:xfrm>
        </xdr:grpSpPr>
        <xdr:cxnSp macro="">
          <xdr:nvCxnSpPr>
            <xdr:cNvPr id="114" name="直線コネクタ 113">
              <a:extLst>
                <a:ext uri="{FF2B5EF4-FFF2-40B4-BE49-F238E27FC236}">
                  <a16:creationId xmlns:a16="http://schemas.microsoft.com/office/drawing/2014/main" id="{2CC221E6-754A-491C-BD38-3A57E5DEF0F0}"/>
                </a:ext>
              </a:extLst>
            </xdr:cNvPr>
            <xdr:cNvCxnSpPr/>
          </xdr:nvCxnSpPr>
          <xdr:spPr>
            <a:xfrm>
              <a:off x="747346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52D91409-0805-4CA3-864B-D17DC1E39596}"/>
                </a:ext>
              </a:extLst>
            </xdr:cNvPr>
            <xdr:cNvCxnSpPr/>
          </xdr:nvCxnSpPr>
          <xdr:spPr>
            <a:xfrm>
              <a:off x="9092712" y="663009"/>
              <a:ext cx="0" cy="605881"/>
            </a:xfrm>
            <a:prstGeom prst="line">
              <a:avLst/>
            </a:prstGeom>
            <a:ln w="38100">
              <a:solidFill>
                <a:sysClr val="windowText" lastClr="000000"/>
              </a:solidFill>
              <a:prstDash val="solid"/>
              <a:headEnd type="none" w="med" len="med"/>
              <a:tailEnd type="oval"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34</xdr:col>
      <xdr:colOff>31868</xdr:colOff>
      <xdr:row>131</xdr:row>
      <xdr:rowOff>0</xdr:rowOff>
    </xdr:from>
    <xdr:to>
      <xdr:col>58</xdr:col>
      <xdr:colOff>0</xdr:colOff>
      <xdr:row>155</xdr:row>
      <xdr:rowOff>0</xdr:rowOff>
    </xdr:to>
    <xdr:sp macro="" textlink="">
      <xdr:nvSpPr>
        <xdr:cNvPr id="122" name="正方形/長方形 121">
          <a:extLst>
            <a:ext uri="{FF2B5EF4-FFF2-40B4-BE49-F238E27FC236}">
              <a16:creationId xmlns:a16="http://schemas.microsoft.com/office/drawing/2014/main" id="{EB732339-3403-42B9-96D3-2BEC420E8BF4}"/>
            </a:ext>
          </a:extLst>
        </xdr:cNvPr>
        <xdr:cNvSpPr/>
      </xdr:nvSpPr>
      <xdr:spPr>
        <a:xfrm>
          <a:off x="3916163" y="16268700"/>
          <a:ext cx="2713237" cy="29718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案内所</a:t>
          </a:r>
        </a:p>
      </xdr:txBody>
    </xdr:sp>
    <xdr:clientData/>
  </xdr:twoCellAnchor>
  <xdr:twoCellAnchor>
    <xdr:from>
      <xdr:col>116</xdr:col>
      <xdr:colOff>38100</xdr:colOff>
      <xdr:row>138</xdr:row>
      <xdr:rowOff>21045</xdr:rowOff>
    </xdr:from>
    <xdr:to>
      <xdr:col>175</xdr:col>
      <xdr:colOff>38100</xdr:colOff>
      <xdr:row>155</xdr:row>
      <xdr:rowOff>0</xdr:rowOff>
    </xdr:to>
    <xdr:sp macro="" textlink="">
      <xdr:nvSpPr>
        <xdr:cNvPr id="123" name="正方形/長方形 122">
          <a:extLst>
            <a:ext uri="{FF2B5EF4-FFF2-40B4-BE49-F238E27FC236}">
              <a16:creationId xmlns:a16="http://schemas.microsoft.com/office/drawing/2014/main" id="{6BC9D102-8E8A-4581-AEB9-B6B3711E2B60}"/>
            </a:ext>
          </a:extLst>
        </xdr:cNvPr>
        <xdr:cNvSpPr/>
      </xdr:nvSpPr>
      <xdr:spPr>
        <a:xfrm>
          <a:off x="13296900" y="15870645"/>
          <a:ext cx="6743700" cy="1922055"/>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コーヒーショップ</a:t>
          </a:r>
          <a:endParaRPr kumimoji="1" lang="en-US" altLang="ja-JP" sz="4400">
            <a:solidFill>
              <a:sysClr val="windowText" lastClr="000000"/>
            </a:solidFill>
          </a:endParaRPr>
        </a:p>
      </xdr:txBody>
    </xdr:sp>
    <xdr:clientData/>
  </xdr:twoCellAnchor>
  <xdr:twoCellAnchor>
    <xdr:from>
      <xdr:col>41</xdr:col>
      <xdr:colOff>0</xdr:colOff>
      <xdr:row>245</xdr:row>
      <xdr:rowOff>0</xdr:rowOff>
    </xdr:from>
    <xdr:to>
      <xdr:col>72</xdr:col>
      <xdr:colOff>100444</xdr:colOff>
      <xdr:row>257</xdr:row>
      <xdr:rowOff>85724</xdr:rowOff>
    </xdr:to>
    <xdr:sp macro="" textlink="">
      <xdr:nvSpPr>
        <xdr:cNvPr id="124" name="正方形/長方形 123">
          <a:extLst>
            <a:ext uri="{FF2B5EF4-FFF2-40B4-BE49-F238E27FC236}">
              <a16:creationId xmlns:a16="http://schemas.microsoft.com/office/drawing/2014/main" id="{F81AD007-2206-4A7C-A012-A977CE455C0E}"/>
            </a:ext>
          </a:extLst>
        </xdr:cNvPr>
        <xdr:cNvSpPr/>
      </xdr:nvSpPr>
      <xdr:spPr>
        <a:xfrm>
          <a:off x="4686300" y="30384750"/>
          <a:ext cx="3639934" cy="157352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女子トイレ</a:t>
          </a:r>
        </a:p>
      </xdr:txBody>
    </xdr:sp>
    <xdr:clientData/>
  </xdr:twoCellAnchor>
  <xdr:twoCellAnchor>
    <xdr:from>
      <xdr:col>9</xdr:col>
      <xdr:colOff>23378</xdr:colOff>
      <xdr:row>245</xdr:row>
      <xdr:rowOff>0</xdr:rowOff>
    </xdr:from>
    <xdr:to>
      <xdr:col>41</xdr:col>
      <xdr:colOff>0</xdr:colOff>
      <xdr:row>257</xdr:row>
      <xdr:rowOff>85724</xdr:rowOff>
    </xdr:to>
    <xdr:sp macro="" textlink="">
      <xdr:nvSpPr>
        <xdr:cNvPr id="125" name="正方形/長方形 124">
          <a:extLst>
            <a:ext uri="{FF2B5EF4-FFF2-40B4-BE49-F238E27FC236}">
              <a16:creationId xmlns:a16="http://schemas.microsoft.com/office/drawing/2014/main" id="{08E48485-BE2E-439F-8F8C-50FB3DB3ECF3}"/>
            </a:ext>
          </a:extLst>
        </xdr:cNvPr>
        <xdr:cNvSpPr/>
      </xdr:nvSpPr>
      <xdr:spPr>
        <a:xfrm>
          <a:off x="1048268" y="30384750"/>
          <a:ext cx="3638032" cy="157352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男子トイレ</a:t>
          </a:r>
        </a:p>
      </xdr:txBody>
    </xdr:sp>
    <xdr:clientData/>
  </xdr:twoCellAnchor>
  <xdr:twoCellAnchor>
    <xdr:from>
      <xdr:col>116</xdr:col>
      <xdr:colOff>38100</xdr:colOff>
      <xdr:row>31</xdr:row>
      <xdr:rowOff>780</xdr:rowOff>
    </xdr:from>
    <xdr:to>
      <xdr:col>121</xdr:col>
      <xdr:colOff>30752</xdr:colOff>
      <xdr:row>43</xdr:row>
      <xdr:rowOff>0</xdr:rowOff>
    </xdr:to>
    <xdr:sp macro="" textlink="">
      <xdr:nvSpPr>
        <xdr:cNvPr id="126" name="正方形/長方形 125">
          <a:extLst>
            <a:ext uri="{FF2B5EF4-FFF2-40B4-BE49-F238E27FC236}">
              <a16:creationId xmlns:a16="http://schemas.microsoft.com/office/drawing/2014/main" id="{EBC7D7BC-7B15-4BA5-9D84-4D9A22D52029}"/>
            </a:ext>
          </a:extLst>
        </xdr:cNvPr>
        <xdr:cNvSpPr/>
      </xdr:nvSpPr>
      <xdr:spPr>
        <a:xfrm rot="5400000">
          <a:off x="12893566" y="4023614"/>
          <a:ext cx="1370820" cy="56415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広告板</a:t>
          </a:r>
          <a:endParaRPr kumimoji="1" lang="en-US" altLang="ja-JP" sz="2800">
            <a:solidFill>
              <a:sysClr val="windowText" lastClr="000000"/>
            </a:solidFill>
          </a:endParaRPr>
        </a:p>
      </xdr:txBody>
    </xdr:sp>
    <xdr:clientData/>
  </xdr:twoCellAnchor>
  <xdr:twoCellAnchor>
    <xdr:from>
      <xdr:col>127</xdr:col>
      <xdr:colOff>39870</xdr:colOff>
      <xdr:row>1</xdr:row>
      <xdr:rowOff>0</xdr:rowOff>
    </xdr:from>
    <xdr:to>
      <xdr:col>130</xdr:col>
      <xdr:colOff>39871</xdr:colOff>
      <xdr:row>3</xdr:row>
      <xdr:rowOff>0</xdr:rowOff>
    </xdr:to>
    <xdr:sp macro="" textlink="">
      <xdr:nvSpPr>
        <xdr:cNvPr id="127" name="テキスト ボックス 126">
          <a:extLst>
            <a:ext uri="{FF2B5EF4-FFF2-40B4-BE49-F238E27FC236}">
              <a16:creationId xmlns:a16="http://schemas.microsoft.com/office/drawing/2014/main" id="{4397B1A1-BCAE-47F8-A9CA-CF348CA101CA}"/>
            </a:ext>
          </a:extLst>
        </xdr:cNvPr>
        <xdr:cNvSpPr txBox="1"/>
      </xdr:nvSpPr>
      <xdr:spPr>
        <a:xfrm>
          <a:off x="14555970"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21</a:t>
          </a:r>
        </a:p>
      </xdr:txBody>
    </xdr:sp>
    <xdr:clientData/>
  </xdr:twoCellAnchor>
  <xdr:twoCellAnchor>
    <xdr:from>
      <xdr:col>133</xdr:col>
      <xdr:colOff>13594</xdr:colOff>
      <xdr:row>1</xdr:row>
      <xdr:rowOff>0</xdr:rowOff>
    </xdr:from>
    <xdr:to>
      <xdr:col>136</xdr:col>
      <xdr:colOff>13594</xdr:colOff>
      <xdr:row>3</xdr:row>
      <xdr:rowOff>0</xdr:rowOff>
    </xdr:to>
    <xdr:sp macro="" textlink="">
      <xdr:nvSpPr>
        <xdr:cNvPr id="128" name="テキスト ボックス 127">
          <a:extLst>
            <a:ext uri="{FF2B5EF4-FFF2-40B4-BE49-F238E27FC236}">
              <a16:creationId xmlns:a16="http://schemas.microsoft.com/office/drawing/2014/main" id="{16F3FFD8-68C1-49E3-9D39-C3E996C8849A}"/>
            </a:ext>
          </a:extLst>
        </xdr:cNvPr>
        <xdr:cNvSpPr txBox="1"/>
      </xdr:nvSpPr>
      <xdr:spPr>
        <a:xfrm>
          <a:off x="15219304"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a:t>
          </a:r>
        </a:p>
      </xdr:txBody>
    </xdr:sp>
    <xdr:clientData/>
  </xdr:twoCellAnchor>
  <xdr:twoCellAnchor>
    <xdr:from>
      <xdr:col>139</xdr:col>
      <xdr:colOff>455</xdr:colOff>
      <xdr:row>1</xdr:row>
      <xdr:rowOff>0</xdr:rowOff>
    </xdr:from>
    <xdr:to>
      <xdr:col>142</xdr:col>
      <xdr:colOff>457</xdr:colOff>
      <xdr:row>3</xdr:row>
      <xdr:rowOff>0</xdr:rowOff>
    </xdr:to>
    <xdr:sp macro="" textlink="">
      <xdr:nvSpPr>
        <xdr:cNvPr id="129" name="テキスト ボックス 128">
          <a:extLst>
            <a:ext uri="{FF2B5EF4-FFF2-40B4-BE49-F238E27FC236}">
              <a16:creationId xmlns:a16="http://schemas.microsoft.com/office/drawing/2014/main" id="{AA5FE3F0-A218-48ED-9324-A39DA8399627}"/>
            </a:ext>
          </a:extLst>
        </xdr:cNvPr>
        <xdr:cNvSpPr txBox="1"/>
      </xdr:nvSpPr>
      <xdr:spPr>
        <a:xfrm>
          <a:off x="15888155"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23</a:t>
          </a:r>
        </a:p>
      </xdr:txBody>
    </xdr:sp>
    <xdr:clientData/>
  </xdr:twoCellAnchor>
  <xdr:twoCellAnchor>
    <xdr:from>
      <xdr:col>144</xdr:col>
      <xdr:colOff>105559</xdr:colOff>
      <xdr:row>1</xdr:row>
      <xdr:rowOff>0</xdr:rowOff>
    </xdr:from>
    <xdr:to>
      <xdr:col>147</xdr:col>
      <xdr:colOff>105560</xdr:colOff>
      <xdr:row>3</xdr:row>
      <xdr:rowOff>0</xdr:rowOff>
    </xdr:to>
    <xdr:sp macro="" textlink="">
      <xdr:nvSpPr>
        <xdr:cNvPr id="130" name="テキスト ボックス 129">
          <a:extLst>
            <a:ext uri="{FF2B5EF4-FFF2-40B4-BE49-F238E27FC236}">
              <a16:creationId xmlns:a16="http://schemas.microsoft.com/office/drawing/2014/main" id="{4704D10F-E9C5-4A7D-8121-1DCEFCBAC2A9}"/>
            </a:ext>
          </a:extLst>
        </xdr:cNvPr>
        <xdr:cNvSpPr txBox="1"/>
      </xdr:nvSpPr>
      <xdr:spPr>
        <a:xfrm>
          <a:off x="16562854"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24</a:t>
          </a:r>
        </a:p>
      </xdr:txBody>
    </xdr:sp>
    <xdr:clientData/>
  </xdr:twoCellAnchor>
  <xdr:twoCellAnchor>
    <xdr:from>
      <xdr:col>150</xdr:col>
      <xdr:colOff>46437</xdr:colOff>
      <xdr:row>1</xdr:row>
      <xdr:rowOff>0</xdr:rowOff>
    </xdr:from>
    <xdr:to>
      <xdr:col>155</xdr:col>
      <xdr:colOff>26731</xdr:colOff>
      <xdr:row>3</xdr:row>
      <xdr:rowOff>0</xdr:rowOff>
    </xdr:to>
    <xdr:sp macro="" textlink="">
      <xdr:nvSpPr>
        <xdr:cNvPr id="131" name="テキスト ボックス 130">
          <a:extLst>
            <a:ext uri="{FF2B5EF4-FFF2-40B4-BE49-F238E27FC236}">
              <a16:creationId xmlns:a16="http://schemas.microsoft.com/office/drawing/2014/main" id="{A429427F-9194-4E38-84CE-7597705AA15B}"/>
            </a:ext>
          </a:extLst>
        </xdr:cNvPr>
        <xdr:cNvSpPr txBox="1"/>
      </xdr:nvSpPr>
      <xdr:spPr>
        <a:xfrm>
          <a:off x="17193342" y="171450"/>
          <a:ext cx="54798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25(m)</a:t>
          </a:r>
        </a:p>
      </xdr:txBody>
    </xdr:sp>
    <xdr:clientData/>
  </xdr:twoCellAnchor>
  <xdr:twoCellAnchor>
    <xdr:from>
      <xdr:col>156</xdr:col>
      <xdr:colOff>58234</xdr:colOff>
      <xdr:row>1</xdr:row>
      <xdr:rowOff>0</xdr:rowOff>
    </xdr:from>
    <xdr:to>
      <xdr:col>159</xdr:col>
      <xdr:colOff>58235</xdr:colOff>
      <xdr:row>3</xdr:row>
      <xdr:rowOff>0</xdr:rowOff>
    </xdr:to>
    <xdr:sp macro="" textlink="">
      <xdr:nvSpPr>
        <xdr:cNvPr id="132" name="テキスト ボックス 131">
          <a:extLst>
            <a:ext uri="{FF2B5EF4-FFF2-40B4-BE49-F238E27FC236}">
              <a16:creationId xmlns:a16="http://schemas.microsoft.com/office/drawing/2014/main" id="{5A51DD59-0B95-4549-8EBB-3309079D1EF1}"/>
            </a:ext>
          </a:extLst>
        </xdr:cNvPr>
        <xdr:cNvSpPr txBox="1"/>
      </xdr:nvSpPr>
      <xdr:spPr>
        <a:xfrm>
          <a:off x="17885224"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26</a:t>
          </a:r>
        </a:p>
      </xdr:txBody>
    </xdr:sp>
    <xdr:clientData/>
  </xdr:twoCellAnchor>
  <xdr:twoCellAnchor>
    <xdr:from>
      <xdr:col>162</xdr:col>
      <xdr:colOff>31957</xdr:colOff>
      <xdr:row>1</xdr:row>
      <xdr:rowOff>0</xdr:rowOff>
    </xdr:from>
    <xdr:to>
      <xdr:col>165</xdr:col>
      <xdr:colOff>31959</xdr:colOff>
      <xdr:row>3</xdr:row>
      <xdr:rowOff>0</xdr:rowOff>
    </xdr:to>
    <xdr:sp macro="" textlink="">
      <xdr:nvSpPr>
        <xdr:cNvPr id="133" name="テキスト ボックス 132">
          <a:extLst>
            <a:ext uri="{FF2B5EF4-FFF2-40B4-BE49-F238E27FC236}">
              <a16:creationId xmlns:a16="http://schemas.microsoft.com/office/drawing/2014/main" id="{7B3FEF2D-3B9E-4529-80D0-76C654B7829A}"/>
            </a:ext>
          </a:extLst>
        </xdr:cNvPr>
        <xdr:cNvSpPr txBox="1"/>
      </xdr:nvSpPr>
      <xdr:spPr>
        <a:xfrm>
          <a:off x="18546652"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27</a:t>
          </a:r>
        </a:p>
      </xdr:txBody>
    </xdr:sp>
    <xdr:clientData/>
  </xdr:twoCellAnchor>
  <xdr:twoCellAnchor>
    <xdr:from>
      <xdr:col>168</xdr:col>
      <xdr:colOff>18819</xdr:colOff>
      <xdr:row>1</xdr:row>
      <xdr:rowOff>0</xdr:rowOff>
    </xdr:from>
    <xdr:to>
      <xdr:col>171</xdr:col>
      <xdr:colOff>18821</xdr:colOff>
      <xdr:row>3</xdr:row>
      <xdr:rowOff>0</xdr:rowOff>
    </xdr:to>
    <xdr:sp macro="" textlink="">
      <xdr:nvSpPr>
        <xdr:cNvPr id="134" name="テキスト ボックス 133">
          <a:extLst>
            <a:ext uri="{FF2B5EF4-FFF2-40B4-BE49-F238E27FC236}">
              <a16:creationId xmlns:a16="http://schemas.microsoft.com/office/drawing/2014/main" id="{C5AAFA1E-A19E-4850-A051-BC918C12AFDD}"/>
            </a:ext>
          </a:extLst>
        </xdr:cNvPr>
        <xdr:cNvSpPr txBox="1"/>
      </xdr:nvSpPr>
      <xdr:spPr>
        <a:xfrm>
          <a:off x="19225029"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28</a:t>
          </a:r>
        </a:p>
      </xdr:txBody>
    </xdr:sp>
    <xdr:clientData/>
  </xdr:twoCellAnchor>
  <xdr:twoCellAnchor>
    <xdr:from>
      <xdr:col>173</xdr:col>
      <xdr:colOff>123924</xdr:colOff>
      <xdr:row>1</xdr:row>
      <xdr:rowOff>0</xdr:rowOff>
    </xdr:from>
    <xdr:to>
      <xdr:col>176</xdr:col>
      <xdr:colOff>123923</xdr:colOff>
      <xdr:row>3</xdr:row>
      <xdr:rowOff>0</xdr:rowOff>
    </xdr:to>
    <xdr:sp macro="" textlink="">
      <xdr:nvSpPr>
        <xdr:cNvPr id="135" name="テキスト ボックス 134">
          <a:extLst>
            <a:ext uri="{FF2B5EF4-FFF2-40B4-BE49-F238E27FC236}">
              <a16:creationId xmlns:a16="http://schemas.microsoft.com/office/drawing/2014/main" id="{A6731C30-F2D7-426D-B032-26832249F417}"/>
            </a:ext>
          </a:extLst>
        </xdr:cNvPr>
        <xdr:cNvSpPr txBox="1"/>
      </xdr:nvSpPr>
      <xdr:spPr>
        <a:xfrm>
          <a:off x="19890204" y="171450"/>
          <a:ext cx="34289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p>
      </xdr:txBody>
    </xdr:sp>
    <xdr:clientData/>
  </xdr:twoCellAnchor>
  <xdr:twoCellAnchor>
    <xdr:from>
      <xdr:col>179</xdr:col>
      <xdr:colOff>64803</xdr:colOff>
      <xdr:row>1</xdr:row>
      <xdr:rowOff>0</xdr:rowOff>
    </xdr:from>
    <xdr:to>
      <xdr:col>184</xdr:col>
      <xdr:colOff>45096</xdr:colOff>
      <xdr:row>3</xdr:row>
      <xdr:rowOff>0</xdr:rowOff>
    </xdr:to>
    <xdr:sp macro="" textlink="">
      <xdr:nvSpPr>
        <xdr:cNvPr id="136" name="テキスト ボックス 135">
          <a:extLst>
            <a:ext uri="{FF2B5EF4-FFF2-40B4-BE49-F238E27FC236}">
              <a16:creationId xmlns:a16="http://schemas.microsoft.com/office/drawing/2014/main" id="{E7829245-8273-42B8-800E-DA1B4D2DF160}"/>
            </a:ext>
          </a:extLst>
        </xdr:cNvPr>
        <xdr:cNvSpPr txBox="1"/>
      </xdr:nvSpPr>
      <xdr:spPr>
        <a:xfrm>
          <a:off x="20522598" y="171450"/>
          <a:ext cx="5556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30(m)</a:t>
          </a:r>
        </a:p>
      </xdr:txBody>
    </xdr:sp>
    <xdr:clientData/>
  </xdr:twoCellAnchor>
  <xdr:twoCellAnchor>
    <xdr:from>
      <xdr:col>185</xdr:col>
      <xdr:colOff>90101</xdr:colOff>
      <xdr:row>1</xdr:row>
      <xdr:rowOff>0</xdr:rowOff>
    </xdr:from>
    <xdr:to>
      <xdr:col>188</xdr:col>
      <xdr:colOff>90104</xdr:colOff>
      <xdr:row>3</xdr:row>
      <xdr:rowOff>0</xdr:rowOff>
    </xdr:to>
    <xdr:sp macro="" textlink="">
      <xdr:nvSpPr>
        <xdr:cNvPr id="137" name="テキスト ボックス 136">
          <a:extLst>
            <a:ext uri="{FF2B5EF4-FFF2-40B4-BE49-F238E27FC236}">
              <a16:creationId xmlns:a16="http://schemas.microsoft.com/office/drawing/2014/main" id="{A2B4A68C-F794-457F-871B-CA56AA8CC393}"/>
            </a:ext>
          </a:extLst>
        </xdr:cNvPr>
        <xdr:cNvSpPr txBox="1"/>
      </xdr:nvSpPr>
      <xdr:spPr>
        <a:xfrm>
          <a:off x="21239411" y="171450"/>
          <a:ext cx="3429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31</a:t>
          </a:r>
        </a:p>
      </xdr:txBody>
    </xdr:sp>
    <xdr:clientData/>
  </xdr:twoCellAnchor>
  <xdr:twoCellAnchor>
    <xdr:from>
      <xdr:col>191</xdr:col>
      <xdr:colOff>63827</xdr:colOff>
      <xdr:row>1</xdr:row>
      <xdr:rowOff>0</xdr:rowOff>
    </xdr:from>
    <xdr:to>
      <xdr:col>194</xdr:col>
      <xdr:colOff>63827</xdr:colOff>
      <xdr:row>3</xdr:row>
      <xdr:rowOff>0</xdr:rowOff>
    </xdr:to>
    <xdr:sp macro="" textlink="">
      <xdr:nvSpPr>
        <xdr:cNvPr id="138" name="テキスト ボックス 137">
          <a:extLst>
            <a:ext uri="{FF2B5EF4-FFF2-40B4-BE49-F238E27FC236}">
              <a16:creationId xmlns:a16="http://schemas.microsoft.com/office/drawing/2014/main" id="{412F3C67-7FFB-40DA-8C60-971CC74E5397}"/>
            </a:ext>
          </a:extLst>
        </xdr:cNvPr>
        <xdr:cNvSpPr txBox="1"/>
      </xdr:nvSpPr>
      <xdr:spPr>
        <a:xfrm>
          <a:off x="21891317"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32</a:t>
          </a:r>
        </a:p>
      </xdr:txBody>
    </xdr:sp>
    <xdr:clientData/>
  </xdr:twoCellAnchor>
  <xdr:twoCellAnchor>
    <xdr:from>
      <xdr:col>197</xdr:col>
      <xdr:colOff>50689</xdr:colOff>
      <xdr:row>1</xdr:row>
      <xdr:rowOff>0</xdr:rowOff>
    </xdr:from>
    <xdr:to>
      <xdr:col>200</xdr:col>
      <xdr:colOff>50690</xdr:colOff>
      <xdr:row>3</xdr:row>
      <xdr:rowOff>0</xdr:rowOff>
    </xdr:to>
    <xdr:sp macro="" textlink="">
      <xdr:nvSpPr>
        <xdr:cNvPr id="139" name="テキスト ボックス 138">
          <a:extLst>
            <a:ext uri="{FF2B5EF4-FFF2-40B4-BE49-F238E27FC236}">
              <a16:creationId xmlns:a16="http://schemas.microsoft.com/office/drawing/2014/main" id="{4B551A71-7A57-44CB-B9DB-A52AF86BF8C0}"/>
            </a:ext>
          </a:extLst>
        </xdr:cNvPr>
        <xdr:cNvSpPr txBox="1"/>
      </xdr:nvSpPr>
      <xdr:spPr>
        <a:xfrm>
          <a:off x="22571599"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33</a:t>
          </a:r>
        </a:p>
      </xdr:txBody>
    </xdr:sp>
    <xdr:clientData/>
  </xdr:twoCellAnchor>
  <xdr:twoCellAnchor>
    <xdr:from>
      <xdr:col>203</xdr:col>
      <xdr:colOff>31234</xdr:colOff>
      <xdr:row>1</xdr:row>
      <xdr:rowOff>0</xdr:rowOff>
    </xdr:from>
    <xdr:to>
      <xdr:col>206</xdr:col>
      <xdr:colOff>31234</xdr:colOff>
      <xdr:row>3</xdr:row>
      <xdr:rowOff>0</xdr:rowOff>
    </xdr:to>
    <xdr:sp macro="" textlink="">
      <xdr:nvSpPr>
        <xdr:cNvPr id="140" name="テキスト ボックス 139">
          <a:extLst>
            <a:ext uri="{FF2B5EF4-FFF2-40B4-BE49-F238E27FC236}">
              <a16:creationId xmlns:a16="http://schemas.microsoft.com/office/drawing/2014/main" id="{F1435604-25F8-47A8-9A64-5A9238186A6B}"/>
            </a:ext>
          </a:extLst>
        </xdr:cNvPr>
        <xdr:cNvSpPr txBox="1"/>
      </xdr:nvSpPr>
      <xdr:spPr>
        <a:xfrm>
          <a:off x="23232229"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34</a:t>
          </a:r>
        </a:p>
      </xdr:txBody>
    </xdr:sp>
    <xdr:clientData/>
  </xdr:twoCellAnchor>
  <xdr:twoCellAnchor>
    <xdr:from>
      <xdr:col>208</xdr:col>
      <xdr:colOff>96671</xdr:colOff>
      <xdr:row>1</xdr:row>
      <xdr:rowOff>0</xdr:rowOff>
    </xdr:from>
    <xdr:to>
      <xdr:col>213</xdr:col>
      <xdr:colOff>76964</xdr:colOff>
      <xdr:row>3</xdr:row>
      <xdr:rowOff>0</xdr:rowOff>
    </xdr:to>
    <xdr:sp macro="" textlink="">
      <xdr:nvSpPr>
        <xdr:cNvPr id="141" name="テキスト ボックス 140">
          <a:extLst>
            <a:ext uri="{FF2B5EF4-FFF2-40B4-BE49-F238E27FC236}">
              <a16:creationId xmlns:a16="http://schemas.microsoft.com/office/drawing/2014/main" id="{078A725F-8697-47E3-B34B-CEC80EBB7185}"/>
            </a:ext>
          </a:extLst>
        </xdr:cNvPr>
        <xdr:cNvSpPr txBox="1"/>
      </xdr:nvSpPr>
      <xdr:spPr>
        <a:xfrm>
          <a:off x="23867261" y="171450"/>
          <a:ext cx="5556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35(m)</a:t>
          </a:r>
        </a:p>
      </xdr:txBody>
    </xdr:sp>
    <xdr:clientData/>
  </xdr:twoCellAnchor>
  <xdr:twoCellAnchor>
    <xdr:from>
      <xdr:col>214</xdr:col>
      <xdr:colOff>121970</xdr:colOff>
      <xdr:row>1</xdr:row>
      <xdr:rowOff>0</xdr:rowOff>
    </xdr:from>
    <xdr:to>
      <xdr:col>217</xdr:col>
      <xdr:colOff>121973</xdr:colOff>
      <xdr:row>3</xdr:row>
      <xdr:rowOff>0</xdr:rowOff>
    </xdr:to>
    <xdr:sp macro="" textlink="">
      <xdr:nvSpPr>
        <xdr:cNvPr id="142" name="テキスト ボックス 141">
          <a:extLst>
            <a:ext uri="{FF2B5EF4-FFF2-40B4-BE49-F238E27FC236}">
              <a16:creationId xmlns:a16="http://schemas.microsoft.com/office/drawing/2014/main" id="{9FC042BD-0EC1-4FC3-B544-859D45CE45A9}"/>
            </a:ext>
          </a:extLst>
        </xdr:cNvPr>
        <xdr:cNvSpPr txBox="1"/>
      </xdr:nvSpPr>
      <xdr:spPr>
        <a:xfrm>
          <a:off x="24574550" y="171450"/>
          <a:ext cx="3429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36</a:t>
          </a:r>
        </a:p>
      </xdr:txBody>
    </xdr:sp>
    <xdr:clientData/>
  </xdr:twoCellAnchor>
  <xdr:twoCellAnchor>
    <xdr:from>
      <xdr:col>220</xdr:col>
      <xdr:colOff>95694</xdr:colOff>
      <xdr:row>1</xdr:row>
      <xdr:rowOff>0</xdr:rowOff>
    </xdr:from>
    <xdr:to>
      <xdr:col>223</xdr:col>
      <xdr:colOff>95696</xdr:colOff>
      <xdr:row>3</xdr:row>
      <xdr:rowOff>0</xdr:rowOff>
    </xdr:to>
    <xdr:sp macro="" textlink="">
      <xdr:nvSpPr>
        <xdr:cNvPr id="143" name="テキスト ボックス 142">
          <a:extLst>
            <a:ext uri="{FF2B5EF4-FFF2-40B4-BE49-F238E27FC236}">
              <a16:creationId xmlns:a16="http://schemas.microsoft.com/office/drawing/2014/main" id="{D1969148-BC37-433B-AC69-08450935BFC2}"/>
            </a:ext>
          </a:extLst>
        </xdr:cNvPr>
        <xdr:cNvSpPr txBox="1"/>
      </xdr:nvSpPr>
      <xdr:spPr>
        <a:xfrm>
          <a:off x="25237884" y="171450"/>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37</a:t>
          </a:r>
        </a:p>
      </xdr:txBody>
    </xdr:sp>
    <xdr:clientData/>
  </xdr:twoCellAnchor>
  <xdr:twoCellAnchor>
    <xdr:from>
      <xdr:col>226</xdr:col>
      <xdr:colOff>82558</xdr:colOff>
      <xdr:row>1</xdr:row>
      <xdr:rowOff>0</xdr:rowOff>
    </xdr:from>
    <xdr:to>
      <xdr:col>229</xdr:col>
      <xdr:colOff>82558</xdr:colOff>
      <xdr:row>3</xdr:row>
      <xdr:rowOff>0</xdr:rowOff>
    </xdr:to>
    <xdr:sp macro="" textlink="">
      <xdr:nvSpPr>
        <xdr:cNvPr id="144" name="テキスト ボックス 143">
          <a:extLst>
            <a:ext uri="{FF2B5EF4-FFF2-40B4-BE49-F238E27FC236}">
              <a16:creationId xmlns:a16="http://schemas.microsoft.com/office/drawing/2014/main" id="{BA314E64-3783-47C0-B23E-70982DFA57A9}"/>
            </a:ext>
          </a:extLst>
        </xdr:cNvPr>
        <xdr:cNvSpPr txBox="1"/>
      </xdr:nvSpPr>
      <xdr:spPr>
        <a:xfrm>
          <a:off x="25916263" y="171450"/>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38</a:t>
          </a:r>
        </a:p>
      </xdr:txBody>
    </xdr:sp>
    <xdr:clientData/>
  </xdr:twoCellAnchor>
  <xdr:twoCellAnchor>
    <xdr:from>
      <xdr:col>232</xdr:col>
      <xdr:colOff>63103</xdr:colOff>
      <xdr:row>1</xdr:row>
      <xdr:rowOff>0</xdr:rowOff>
    </xdr:from>
    <xdr:to>
      <xdr:col>235</xdr:col>
      <xdr:colOff>63104</xdr:colOff>
      <xdr:row>3</xdr:row>
      <xdr:rowOff>0</xdr:rowOff>
    </xdr:to>
    <xdr:sp macro="" textlink="">
      <xdr:nvSpPr>
        <xdr:cNvPr id="145" name="テキスト ボックス 144">
          <a:extLst>
            <a:ext uri="{FF2B5EF4-FFF2-40B4-BE49-F238E27FC236}">
              <a16:creationId xmlns:a16="http://schemas.microsoft.com/office/drawing/2014/main" id="{83A7FC47-36DA-4889-9D9D-6FDC2D453DB5}"/>
            </a:ext>
          </a:extLst>
        </xdr:cNvPr>
        <xdr:cNvSpPr txBox="1"/>
      </xdr:nvSpPr>
      <xdr:spPr>
        <a:xfrm>
          <a:off x="26576893" y="171450"/>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39</a:t>
          </a:r>
        </a:p>
      </xdr:txBody>
    </xdr:sp>
    <xdr:clientData/>
  </xdr:twoCellAnchor>
  <xdr:twoCellAnchor>
    <xdr:from>
      <xdr:col>238</xdr:col>
      <xdr:colOff>3981</xdr:colOff>
      <xdr:row>1</xdr:row>
      <xdr:rowOff>0</xdr:rowOff>
    </xdr:from>
    <xdr:to>
      <xdr:col>242</xdr:col>
      <xdr:colOff>108832</xdr:colOff>
      <xdr:row>3</xdr:row>
      <xdr:rowOff>0</xdr:rowOff>
    </xdr:to>
    <xdr:sp macro="" textlink="">
      <xdr:nvSpPr>
        <xdr:cNvPr id="146" name="テキスト ボックス 145">
          <a:extLst>
            <a:ext uri="{FF2B5EF4-FFF2-40B4-BE49-F238E27FC236}">
              <a16:creationId xmlns:a16="http://schemas.microsoft.com/office/drawing/2014/main" id="{AB35DA46-11C5-4552-896E-C7FA956B02C3}"/>
            </a:ext>
          </a:extLst>
        </xdr:cNvPr>
        <xdr:cNvSpPr txBox="1"/>
      </xdr:nvSpPr>
      <xdr:spPr>
        <a:xfrm>
          <a:off x="27209286" y="171450"/>
          <a:ext cx="55824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40(m)</a:t>
          </a:r>
        </a:p>
      </xdr:txBody>
    </xdr:sp>
    <xdr:clientData/>
  </xdr:twoCellAnchor>
  <xdr:twoCellAnchor>
    <xdr:from>
      <xdr:col>244</xdr:col>
      <xdr:colOff>27188</xdr:colOff>
      <xdr:row>1</xdr:row>
      <xdr:rowOff>2666</xdr:rowOff>
    </xdr:from>
    <xdr:to>
      <xdr:col>247</xdr:col>
      <xdr:colOff>27189</xdr:colOff>
      <xdr:row>3</xdr:row>
      <xdr:rowOff>2666</xdr:rowOff>
    </xdr:to>
    <xdr:sp macro="" textlink="">
      <xdr:nvSpPr>
        <xdr:cNvPr id="147" name="テキスト ボックス 146">
          <a:extLst>
            <a:ext uri="{FF2B5EF4-FFF2-40B4-BE49-F238E27FC236}">
              <a16:creationId xmlns:a16="http://schemas.microsoft.com/office/drawing/2014/main" id="{FBAB6E34-9980-4D43-AF56-EEEA3CB3254B}"/>
            </a:ext>
          </a:extLst>
        </xdr:cNvPr>
        <xdr:cNvSpPr txBox="1"/>
      </xdr:nvSpPr>
      <xdr:spPr>
        <a:xfrm>
          <a:off x="27914483" y="174116"/>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41</a:t>
          </a:r>
        </a:p>
      </xdr:txBody>
    </xdr:sp>
    <xdr:clientData/>
  </xdr:twoCellAnchor>
  <xdr:twoCellAnchor>
    <xdr:from>
      <xdr:col>250</xdr:col>
      <xdr:colOff>912</xdr:colOff>
      <xdr:row>1</xdr:row>
      <xdr:rowOff>2666</xdr:rowOff>
    </xdr:from>
    <xdr:to>
      <xdr:col>253</xdr:col>
      <xdr:colOff>912</xdr:colOff>
      <xdr:row>3</xdr:row>
      <xdr:rowOff>2666</xdr:rowOff>
    </xdr:to>
    <xdr:sp macro="" textlink="">
      <xdr:nvSpPr>
        <xdr:cNvPr id="148" name="テキスト ボックス 147">
          <a:extLst>
            <a:ext uri="{FF2B5EF4-FFF2-40B4-BE49-F238E27FC236}">
              <a16:creationId xmlns:a16="http://schemas.microsoft.com/office/drawing/2014/main" id="{F8B44561-F8E3-47E9-BAD7-2FCF24820442}"/>
            </a:ext>
          </a:extLst>
        </xdr:cNvPr>
        <xdr:cNvSpPr txBox="1"/>
      </xdr:nvSpPr>
      <xdr:spPr>
        <a:xfrm>
          <a:off x="28575912" y="174116"/>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42</a:t>
          </a:r>
        </a:p>
      </xdr:txBody>
    </xdr:sp>
    <xdr:clientData/>
  </xdr:twoCellAnchor>
  <xdr:twoCellAnchor>
    <xdr:from>
      <xdr:col>255</xdr:col>
      <xdr:colOff>112330</xdr:colOff>
      <xdr:row>1</xdr:row>
      <xdr:rowOff>2666</xdr:rowOff>
    </xdr:from>
    <xdr:to>
      <xdr:col>258</xdr:col>
      <xdr:colOff>112332</xdr:colOff>
      <xdr:row>3</xdr:row>
      <xdr:rowOff>2666</xdr:rowOff>
    </xdr:to>
    <xdr:sp macro="" textlink="">
      <xdr:nvSpPr>
        <xdr:cNvPr id="149" name="テキスト ボックス 148">
          <a:extLst>
            <a:ext uri="{FF2B5EF4-FFF2-40B4-BE49-F238E27FC236}">
              <a16:creationId xmlns:a16="http://schemas.microsoft.com/office/drawing/2014/main" id="{E654EDBB-7377-41C4-BEF5-E2915A2C8474}"/>
            </a:ext>
          </a:extLst>
        </xdr:cNvPr>
        <xdr:cNvSpPr txBox="1"/>
      </xdr:nvSpPr>
      <xdr:spPr>
        <a:xfrm>
          <a:off x="29258830" y="174116"/>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43</a:t>
          </a:r>
        </a:p>
      </xdr:txBody>
    </xdr:sp>
    <xdr:clientData/>
  </xdr:twoCellAnchor>
  <xdr:twoCellAnchor>
    <xdr:from>
      <xdr:col>261</xdr:col>
      <xdr:colOff>92877</xdr:colOff>
      <xdr:row>1</xdr:row>
      <xdr:rowOff>2666</xdr:rowOff>
    </xdr:from>
    <xdr:to>
      <xdr:col>264</xdr:col>
      <xdr:colOff>92878</xdr:colOff>
      <xdr:row>3</xdr:row>
      <xdr:rowOff>2666</xdr:rowOff>
    </xdr:to>
    <xdr:sp macro="" textlink="">
      <xdr:nvSpPr>
        <xdr:cNvPr id="150" name="テキスト ボックス 149">
          <a:extLst>
            <a:ext uri="{FF2B5EF4-FFF2-40B4-BE49-F238E27FC236}">
              <a16:creationId xmlns:a16="http://schemas.microsoft.com/office/drawing/2014/main" id="{FB6C2532-C796-4E64-9D0C-9A7D3474BDEC}"/>
            </a:ext>
          </a:extLst>
        </xdr:cNvPr>
        <xdr:cNvSpPr txBox="1"/>
      </xdr:nvSpPr>
      <xdr:spPr>
        <a:xfrm>
          <a:off x="29928987" y="174116"/>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44</a:t>
          </a:r>
        </a:p>
      </xdr:txBody>
    </xdr:sp>
    <xdr:clientData/>
  </xdr:twoCellAnchor>
  <xdr:twoCellAnchor>
    <xdr:from>
      <xdr:col>267</xdr:col>
      <xdr:colOff>33755</xdr:colOff>
      <xdr:row>1</xdr:row>
      <xdr:rowOff>2666</xdr:rowOff>
    </xdr:from>
    <xdr:to>
      <xdr:col>272</xdr:col>
      <xdr:colOff>14049</xdr:colOff>
      <xdr:row>3</xdr:row>
      <xdr:rowOff>2666</xdr:rowOff>
    </xdr:to>
    <xdr:sp macro="" textlink="">
      <xdr:nvSpPr>
        <xdr:cNvPr id="151" name="テキスト ボックス 150">
          <a:extLst>
            <a:ext uri="{FF2B5EF4-FFF2-40B4-BE49-F238E27FC236}">
              <a16:creationId xmlns:a16="http://schemas.microsoft.com/office/drawing/2014/main" id="{792BB292-093D-4256-81B9-512AF7BDBC7E}"/>
            </a:ext>
          </a:extLst>
        </xdr:cNvPr>
        <xdr:cNvSpPr txBox="1"/>
      </xdr:nvSpPr>
      <xdr:spPr>
        <a:xfrm>
          <a:off x="30549950" y="174116"/>
          <a:ext cx="55750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45(m)</a:t>
          </a:r>
        </a:p>
      </xdr:txBody>
    </xdr:sp>
    <xdr:clientData/>
  </xdr:twoCellAnchor>
  <xdr:twoCellAnchor>
    <xdr:from>
      <xdr:col>273</xdr:col>
      <xdr:colOff>45552</xdr:colOff>
      <xdr:row>1</xdr:row>
      <xdr:rowOff>2666</xdr:rowOff>
    </xdr:from>
    <xdr:to>
      <xdr:col>276</xdr:col>
      <xdr:colOff>45553</xdr:colOff>
      <xdr:row>3</xdr:row>
      <xdr:rowOff>2666</xdr:rowOff>
    </xdr:to>
    <xdr:sp macro="" textlink="">
      <xdr:nvSpPr>
        <xdr:cNvPr id="152" name="テキスト ボックス 151">
          <a:extLst>
            <a:ext uri="{FF2B5EF4-FFF2-40B4-BE49-F238E27FC236}">
              <a16:creationId xmlns:a16="http://schemas.microsoft.com/office/drawing/2014/main" id="{8D2C493B-E7AF-4281-B6FC-C6EF88B19CA2}"/>
            </a:ext>
          </a:extLst>
        </xdr:cNvPr>
        <xdr:cNvSpPr txBox="1"/>
      </xdr:nvSpPr>
      <xdr:spPr>
        <a:xfrm>
          <a:off x="31251357" y="174116"/>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46</a:t>
          </a:r>
        </a:p>
      </xdr:txBody>
    </xdr:sp>
    <xdr:clientData/>
  </xdr:twoCellAnchor>
  <xdr:twoCellAnchor>
    <xdr:from>
      <xdr:col>279</xdr:col>
      <xdr:colOff>19275</xdr:colOff>
      <xdr:row>1</xdr:row>
      <xdr:rowOff>2666</xdr:rowOff>
    </xdr:from>
    <xdr:to>
      <xdr:col>282</xdr:col>
      <xdr:colOff>19277</xdr:colOff>
      <xdr:row>3</xdr:row>
      <xdr:rowOff>2666</xdr:rowOff>
    </xdr:to>
    <xdr:sp macro="" textlink="">
      <xdr:nvSpPr>
        <xdr:cNvPr id="153" name="テキスト ボックス 152">
          <a:extLst>
            <a:ext uri="{FF2B5EF4-FFF2-40B4-BE49-F238E27FC236}">
              <a16:creationId xmlns:a16="http://schemas.microsoft.com/office/drawing/2014/main" id="{AA74626A-E430-4FD3-A73C-8BACF790EB73}"/>
            </a:ext>
          </a:extLst>
        </xdr:cNvPr>
        <xdr:cNvSpPr txBox="1"/>
      </xdr:nvSpPr>
      <xdr:spPr>
        <a:xfrm>
          <a:off x="31905165" y="174116"/>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47</a:t>
          </a:r>
        </a:p>
      </xdr:txBody>
    </xdr:sp>
    <xdr:clientData/>
  </xdr:twoCellAnchor>
  <xdr:twoCellAnchor>
    <xdr:from>
      <xdr:col>285</xdr:col>
      <xdr:colOff>6137</xdr:colOff>
      <xdr:row>1</xdr:row>
      <xdr:rowOff>2666</xdr:rowOff>
    </xdr:from>
    <xdr:to>
      <xdr:col>288</xdr:col>
      <xdr:colOff>6139</xdr:colOff>
      <xdr:row>3</xdr:row>
      <xdr:rowOff>2666</xdr:rowOff>
    </xdr:to>
    <xdr:sp macro="" textlink="">
      <xdr:nvSpPr>
        <xdr:cNvPr id="154" name="テキスト ボックス 153">
          <a:extLst>
            <a:ext uri="{FF2B5EF4-FFF2-40B4-BE49-F238E27FC236}">
              <a16:creationId xmlns:a16="http://schemas.microsoft.com/office/drawing/2014/main" id="{309C1B23-199E-43CD-A7A7-71DA9982DA6E}"/>
            </a:ext>
          </a:extLst>
        </xdr:cNvPr>
        <xdr:cNvSpPr txBox="1"/>
      </xdr:nvSpPr>
      <xdr:spPr>
        <a:xfrm>
          <a:off x="32583542" y="174116"/>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48</a:t>
          </a:r>
        </a:p>
      </xdr:txBody>
    </xdr:sp>
    <xdr:clientData/>
  </xdr:twoCellAnchor>
  <xdr:twoCellAnchor>
    <xdr:from>
      <xdr:col>290</xdr:col>
      <xdr:colOff>111242</xdr:colOff>
      <xdr:row>1</xdr:row>
      <xdr:rowOff>2666</xdr:rowOff>
    </xdr:from>
    <xdr:to>
      <xdr:col>293</xdr:col>
      <xdr:colOff>111241</xdr:colOff>
      <xdr:row>3</xdr:row>
      <xdr:rowOff>2666</xdr:rowOff>
    </xdr:to>
    <xdr:sp macro="" textlink="">
      <xdr:nvSpPr>
        <xdr:cNvPr id="155" name="テキスト ボックス 154">
          <a:extLst>
            <a:ext uri="{FF2B5EF4-FFF2-40B4-BE49-F238E27FC236}">
              <a16:creationId xmlns:a16="http://schemas.microsoft.com/office/drawing/2014/main" id="{98BA2BBD-0143-440E-BE2E-C08AC9E3919B}"/>
            </a:ext>
          </a:extLst>
        </xdr:cNvPr>
        <xdr:cNvSpPr txBox="1"/>
      </xdr:nvSpPr>
      <xdr:spPr>
        <a:xfrm>
          <a:off x="33258242" y="174116"/>
          <a:ext cx="34289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49</a:t>
          </a:r>
        </a:p>
      </xdr:txBody>
    </xdr:sp>
    <xdr:clientData/>
  </xdr:twoCellAnchor>
  <xdr:twoCellAnchor>
    <xdr:from>
      <xdr:col>296</xdr:col>
      <xdr:colOff>52121</xdr:colOff>
      <xdr:row>1</xdr:row>
      <xdr:rowOff>2666</xdr:rowOff>
    </xdr:from>
    <xdr:to>
      <xdr:col>301</xdr:col>
      <xdr:colOff>32414</xdr:colOff>
      <xdr:row>3</xdr:row>
      <xdr:rowOff>2666</xdr:rowOff>
    </xdr:to>
    <xdr:sp macro="" textlink="">
      <xdr:nvSpPr>
        <xdr:cNvPr id="156" name="テキスト ボックス 155">
          <a:extLst>
            <a:ext uri="{FF2B5EF4-FFF2-40B4-BE49-F238E27FC236}">
              <a16:creationId xmlns:a16="http://schemas.microsoft.com/office/drawing/2014/main" id="{96D37372-D59A-4A8E-9653-D63E6813D3A9}"/>
            </a:ext>
          </a:extLst>
        </xdr:cNvPr>
        <xdr:cNvSpPr txBox="1"/>
      </xdr:nvSpPr>
      <xdr:spPr>
        <a:xfrm>
          <a:off x="33888731" y="174116"/>
          <a:ext cx="54607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50(m)</a:t>
          </a:r>
        </a:p>
      </xdr:txBody>
    </xdr:sp>
    <xdr:clientData/>
  </xdr:twoCellAnchor>
  <xdr:twoCellAnchor>
    <xdr:from>
      <xdr:col>302</xdr:col>
      <xdr:colOff>77419</xdr:colOff>
      <xdr:row>1</xdr:row>
      <xdr:rowOff>2666</xdr:rowOff>
    </xdr:from>
    <xdr:to>
      <xdr:col>305</xdr:col>
      <xdr:colOff>77422</xdr:colOff>
      <xdr:row>3</xdr:row>
      <xdr:rowOff>2666</xdr:rowOff>
    </xdr:to>
    <xdr:sp macro="" textlink="">
      <xdr:nvSpPr>
        <xdr:cNvPr id="157" name="テキスト ボックス 156">
          <a:extLst>
            <a:ext uri="{FF2B5EF4-FFF2-40B4-BE49-F238E27FC236}">
              <a16:creationId xmlns:a16="http://schemas.microsoft.com/office/drawing/2014/main" id="{CD28CBFA-D330-4DD7-A5BD-A3FE7D552213}"/>
            </a:ext>
          </a:extLst>
        </xdr:cNvPr>
        <xdr:cNvSpPr txBox="1"/>
      </xdr:nvSpPr>
      <xdr:spPr>
        <a:xfrm>
          <a:off x="34596019" y="174116"/>
          <a:ext cx="3429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51</a:t>
          </a:r>
        </a:p>
      </xdr:txBody>
    </xdr:sp>
    <xdr:clientData/>
  </xdr:twoCellAnchor>
  <xdr:twoCellAnchor>
    <xdr:from>
      <xdr:col>308</xdr:col>
      <xdr:colOff>51145</xdr:colOff>
      <xdr:row>1</xdr:row>
      <xdr:rowOff>2666</xdr:rowOff>
    </xdr:from>
    <xdr:to>
      <xdr:col>311</xdr:col>
      <xdr:colOff>51145</xdr:colOff>
      <xdr:row>3</xdr:row>
      <xdr:rowOff>2666</xdr:rowOff>
    </xdr:to>
    <xdr:sp macro="" textlink="">
      <xdr:nvSpPr>
        <xdr:cNvPr id="158" name="テキスト ボックス 157">
          <a:extLst>
            <a:ext uri="{FF2B5EF4-FFF2-40B4-BE49-F238E27FC236}">
              <a16:creationId xmlns:a16="http://schemas.microsoft.com/office/drawing/2014/main" id="{3E1C2059-24F7-4268-9CBD-6EC1557B14B5}"/>
            </a:ext>
          </a:extLst>
        </xdr:cNvPr>
        <xdr:cNvSpPr txBox="1"/>
      </xdr:nvSpPr>
      <xdr:spPr>
        <a:xfrm>
          <a:off x="35259355" y="174116"/>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52</a:t>
          </a:r>
        </a:p>
      </xdr:txBody>
    </xdr:sp>
    <xdr:clientData/>
  </xdr:twoCellAnchor>
  <xdr:twoCellAnchor>
    <xdr:from>
      <xdr:col>314</xdr:col>
      <xdr:colOff>38007</xdr:colOff>
      <xdr:row>1</xdr:row>
      <xdr:rowOff>2666</xdr:rowOff>
    </xdr:from>
    <xdr:to>
      <xdr:col>317</xdr:col>
      <xdr:colOff>38008</xdr:colOff>
      <xdr:row>3</xdr:row>
      <xdr:rowOff>2666</xdr:rowOff>
    </xdr:to>
    <xdr:sp macro="" textlink="">
      <xdr:nvSpPr>
        <xdr:cNvPr id="159" name="テキスト ボックス 158">
          <a:extLst>
            <a:ext uri="{FF2B5EF4-FFF2-40B4-BE49-F238E27FC236}">
              <a16:creationId xmlns:a16="http://schemas.microsoft.com/office/drawing/2014/main" id="{DA439185-464C-4CB8-9879-C7283B937F3E}"/>
            </a:ext>
          </a:extLst>
        </xdr:cNvPr>
        <xdr:cNvSpPr txBox="1"/>
      </xdr:nvSpPr>
      <xdr:spPr>
        <a:xfrm>
          <a:off x="35928207" y="174116"/>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53</a:t>
          </a:r>
        </a:p>
      </xdr:txBody>
    </xdr:sp>
    <xdr:clientData/>
  </xdr:twoCellAnchor>
  <xdr:twoCellAnchor>
    <xdr:from>
      <xdr:col>320</xdr:col>
      <xdr:colOff>18552</xdr:colOff>
      <xdr:row>1</xdr:row>
      <xdr:rowOff>2666</xdr:rowOff>
    </xdr:from>
    <xdr:to>
      <xdr:col>323</xdr:col>
      <xdr:colOff>18552</xdr:colOff>
      <xdr:row>3</xdr:row>
      <xdr:rowOff>2666</xdr:rowOff>
    </xdr:to>
    <xdr:sp macro="" textlink="">
      <xdr:nvSpPr>
        <xdr:cNvPr id="160" name="テキスト ボックス 159">
          <a:extLst>
            <a:ext uri="{FF2B5EF4-FFF2-40B4-BE49-F238E27FC236}">
              <a16:creationId xmlns:a16="http://schemas.microsoft.com/office/drawing/2014/main" id="{6ED24A52-C341-4A9E-8632-D0F70BFEA351}"/>
            </a:ext>
          </a:extLst>
        </xdr:cNvPr>
        <xdr:cNvSpPr txBox="1"/>
      </xdr:nvSpPr>
      <xdr:spPr>
        <a:xfrm>
          <a:off x="36598362" y="174116"/>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54</a:t>
          </a:r>
        </a:p>
      </xdr:txBody>
    </xdr:sp>
    <xdr:clientData/>
  </xdr:twoCellAnchor>
  <xdr:twoCellAnchor>
    <xdr:from>
      <xdr:col>325</xdr:col>
      <xdr:colOff>83989</xdr:colOff>
      <xdr:row>1</xdr:row>
      <xdr:rowOff>2666</xdr:rowOff>
    </xdr:from>
    <xdr:to>
      <xdr:col>330</xdr:col>
      <xdr:colOff>64282</xdr:colOff>
      <xdr:row>3</xdr:row>
      <xdr:rowOff>2666</xdr:rowOff>
    </xdr:to>
    <xdr:sp macro="" textlink="">
      <xdr:nvSpPr>
        <xdr:cNvPr id="161" name="テキスト ボックス 160">
          <a:extLst>
            <a:ext uri="{FF2B5EF4-FFF2-40B4-BE49-F238E27FC236}">
              <a16:creationId xmlns:a16="http://schemas.microsoft.com/office/drawing/2014/main" id="{52AEAA7B-ACCE-42B3-AA44-A7753CB61031}"/>
            </a:ext>
          </a:extLst>
        </xdr:cNvPr>
        <xdr:cNvSpPr txBox="1"/>
      </xdr:nvSpPr>
      <xdr:spPr>
        <a:xfrm>
          <a:off x="37233394" y="174116"/>
          <a:ext cx="54607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55(m)</a:t>
          </a:r>
        </a:p>
      </xdr:txBody>
    </xdr:sp>
    <xdr:clientData/>
  </xdr:twoCellAnchor>
  <xdr:twoCellAnchor>
    <xdr:from>
      <xdr:col>331</xdr:col>
      <xdr:colOff>109288</xdr:colOff>
      <xdr:row>1</xdr:row>
      <xdr:rowOff>2666</xdr:rowOff>
    </xdr:from>
    <xdr:to>
      <xdr:col>334</xdr:col>
      <xdr:colOff>109291</xdr:colOff>
      <xdr:row>3</xdr:row>
      <xdr:rowOff>2666</xdr:rowOff>
    </xdr:to>
    <xdr:sp macro="" textlink="">
      <xdr:nvSpPr>
        <xdr:cNvPr id="162" name="テキスト ボックス 161">
          <a:extLst>
            <a:ext uri="{FF2B5EF4-FFF2-40B4-BE49-F238E27FC236}">
              <a16:creationId xmlns:a16="http://schemas.microsoft.com/office/drawing/2014/main" id="{8E3B1484-697F-4765-83CB-D4269B7C66E9}"/>
            </a:ext>
          </a:extLst>
        </xdr:cNvPr>
        <xdr:cNvSpPr txBox="1"/>
      </xdr:nvSpPr>
      <xdr:spPr>
        <a:xfrm>
          <a:off x="37940683" y="174116"/>
          <a:ext cx="3429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56</a:t>
          </a:r>
        </a:p>
      </xdr:txBody>
    </xdr:sp>
    <xdr:clientData/>
  </xdr:twoCellAnchor>
  <xdr:twoCellAnchor>
    <xdr:from>
      <xdr:col>337</xdr:col>
      <xdr:colOff>83012</xdr:colOff>
      <xdr:row>1</xdr:row>
      <xdr:rowOff>2666</xdr:rowOff>
    </xdr:from>
    <xdr:to>
      <xdr:col>340</xdr:col>
      <xdr:colOff>83014</xdr:colOff>
      <xdr:row>3</xdr:row>
      <xdr:rowOff>2666</xdr:rowOff>
    </xdr:to>
    <xdr:sp macro="" textlink="">
      <xdr:nvSpPr>
        <xdr:cNvPr id="163" name="テキスト ボックス 162">
          <a:extLst>
            <a:ext uri="{FF2B5EF4-FFF2-40B4-BE49-F238E27FC236}">
              <a16:creationId xmlns:a16="http://schemas.microsoft.com/office/drawing/2014/main" id="{25A204E0-9528-4D2C-A210-B17275C2CED3}"/>
            </a:ext>
          </a:extLst>
        </xdr:cNvPr>
        <xdr:cNvSpPr txBox="1"/>
      </xdr:nvSpPr>
      <xdr:spPr>
        <a:xfrm>
          <a:off x="38604017" y="174116"/>
          <a:ext cx="3429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57</a:t>
          </a:r>
        </a:p>
      </xdr:txBody>
    </xdr:sp>
    <xdr:clientData/>
  </xdr:twoCellAnchor>
  <xdr:twoCellAnchor>
    <xdr:from>
      <xdr:col>343</xdr:col>
      <xdr:colOff>69876</xdr:colOff>
      <xdr:row>1</xdr:row>
      <xdr:rowOff>2666</xdr:rowOff>
    </xdr:from>
    <xdr:to>
      <xdr:col>346</xdr:col>
      <xdr:colOff>69876</xdr:colOff>
      <xdr:row>3</xdr:row>
      <xdr:rowOff>2666</xdr:rowOff>
    </xdr:to>
    <xdr:sp macro="" textlink="">
      <xdr:nvSpPr>
        <xdr:cNvPr id="164" name="テキスト ボックス 163">
          <a:extLst>
            <a:ext uri="{FF2B5EF4-FFF2-40B4-BE49-F238E27FC236}">
              <a16:creationId xmlns:a16="http://schemas.microsoft.com/office/drawing/2014/main" id="{97BE6F87-CC3D-4597-8544-C12B40750ECB}"/>
            </a:ext>
          </a:extLst>
        </xdr:cNvPr>
        <xdr:cNvSpPr txBox="1"/>
      </xdr:nvSpPr>
      <xdr:spPr>
        <a:xfrm>
          <a:off x="39272871" y="174116"/>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58</a:t>
          </a:r>
        </a:p>
      </xdr:txBody>
    </xdr:sp>
    <xdr:clientData/>
  </xdr:twoCellAnchor>
  <xdr:twoCellAnchor>
    <xdr:from>
      <xdr:col>349</xdr:col>
      <xdr:colOff>50421</xdr:colOff>
      <xdr:row>1</xdr:row>
      <xdr:rowOff>2666</xdr:rowOff>
    </xdr:from>
    <xdr:to>
      <xdr:col>352</xdr:col>
      <xdr:colOff>50422</xdr:colOff>
      <xdr:row>3</xdr:row>
      <xdr:rowOff>2666</xdr:rowOff>
    </xdr:to>
    <xdr:sp macro="" textlink="">
      <xdr:nvSpPr>
        <xdr:cNvPr id="165" name="テキスト ボックス 164">
          <a:extLst>
            <a:ext uri="{FF2B5EF4-FFF2-40B4-BE49-F238E27FC236}">
              <a16:creationId xmlns:a16="http://schemas.microsoft.com/office/drawing/2014/main" id="{A4D406E4-D073-4F40-9312-5DD1CFC89401}"/>
            </a:ext>
          </a:extLst>
        </xdr:cNvPr>
        <xdr:cNvSpPr txBox="1"/>
      </xdr:nvSpPr>
      <xdr:spPr>
        <a:xfrm>
          <a:off x="39944931" y="174116"/>
          <a:ext cx="3429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59</a:t>
          </a:r>
        </a:p>
      </xdr:txBody>
    </xdr:sp>
    <xdr:clientData/>
  </xdr:twoCellAnchor>
  <xdr:twoCellAnchor>
    <xdr:from>
      <xdr:col>354</xdr:col>
      <xdr:colOff>115857</xdr:colOff>
      <xdr:row>1</xdr:row>
      <xdr:rowOff>2666</xdr:rowOff>
    </xdr:from>
    <xdr:to>
      <xdr:col>359</xdr:col>
      <xdr:colOff>96150</xdr:colOff>
      <xdr:row>3</xdr:row>
      <xdr:rowOff>2666</xdr:rowOff>
    </xdr:to>
    <xdr:sp macro="" textlink="">
      <xdr:nvSpPr>
        <xdr:cNvPr id="166" name="テキスト ボックス 165">
          <a:extLst>
            <a:ext uri="{FF2B5EF4-FFF2-40B4-BE49-F238E27FC236}">
              <a16:creationId xmlns:a16="http://schemas.microsoft.com/office/drawing/2014/main" id="{F5F9CFCC-6445-490D-9492-E1A5057AF1ED}"/>
            </a:ext>
          </a:extLst>
        </xdr:cNvPr>
        <xdr:cNvSpPr txBox="1"/>
      </xdr:nvSpPr>
      <xdr:spPr>
        <a:xfrm>
          <a:off x="40578057" y="174116"/>
          <a:ext cx="54798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60(m)</a:t>
          </a:r>
        </a:p>
      </xdr:txBody>
    </xdr:sp>
    <xdr:clientData/>
  </xdr:twoCellAnchor>
  <xdr:twoCellAnchor>
    <xdr:from>
      <xdr:col>266</xdr:col>
      <xdr:colOff>0</xdr:colOff>
      <xdr:row>155</xdr:row>
      <xdr:rowOff>20082</xdr:rowOff>
    </xdr:from>
    <xdr:to>
      <xdr:col>286</xdr:col>
      <xdr:colOff>51955</xdr:colOff>
      <xdr:row>162</xdr:row>
      <xdr:rowOff>0</xdr:rowOff>
    </xdr:to>
    <xdr:sp macro="" textlink="">
      <xdr:nvSpPr>
        <xdr:cNvPr id="167" name="正方形/長方形 166">
          <a:extLst>
            <a:ext uri="{FF2B5EF4-FFF2-40B4-BE49-F238E27FC236}">
              <a16:creationId xmlns:a16="http://schemas.microsoft.com/office/drawing/2014/main" id="{C0CFC7BA-0D4B-4817-AFFB-81FC1D745095}"/>
            </a:ext>
          </a:extLst>
        </xdr:cNvPr>
        <xdr:cNvSpPr/>
      </xdr:nvSpPr>
      <xdr:spPr>
        <a:xfrm>
          <a:off x="30403800" y="19256772"/>
          <a:ext cx="2341765" cy="850503"/>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出入口</a:t>
          </a:r>
        </a:p>
      </xdr:txBody>
    </xdr:sp>
    <xdr:clientData/>
  </xdr:twoCellAnchor>
  <xdr:twoCellAnchor>
    <xdr:from>
      <xdr:col>176</xdr:col>
      <xdr:colOff>23956</xdr:colOff>
      <xdr:row>219</xdr:row>
      <xdr:rowOff>0</xdr:rowOff>
    </xdr:from>
    <xdr:to>
      <xdr:col>208</xdr:col>
      <xdr:colOff>0</xdr:colOff>
      <xdr:row>223</xdr:row>
      <xdr:rowOff>67703</xdr:rowOff>
    </xdr:to>
    <xdr:sp macro="" textlink="">
      <xdr:nvSpPr>
        <xdr:cNvPr id="168" name="正方形/長方形 167">
          <a:extLst>
            <a:ext uri="{FF2B5EF4-FFF2-40B4-BE49-F238E27FC236}">
              <a16:creationId xmlns:a16="http://schemas.microsoft.com/office/drawing/2014/main" id="{AC0A966A-9562-4673-8EB5-EBA20E1696AE}"/>
            </a:ext>
          </a:extLst>
        </xdr:cNvPr>
        <xdr:cNvSpPr/>
      </xdr:nvSpPr>
      <xdr:spPr>
        <a:xfrm>
          <a:off x="20136946" y="27165300"/>
          <a:ext cx="3637454" cy="561098"/>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コインロッカー</a:t>
          </a:r>
        </a:p>
      </xdr:txBody>
    </xdr:sp>
    <xdr:clientData/>
  </xdr:twoCellAnchor>
  <xdr:twoCellAnchor>
    <xdr:from>
      <xdr:col>169</xdr:col>
      <xdr:colOff>114778</xdr:colOff>
      <xdr:row>188</xdr:row>
      <xdr:rowOff>72124</xdr:rowOff>
    </xdr:from>
    <xdr:to>
      <xdr:col>213</xdr:col>
      <xdr:colOff>110042</xdr:colOff>
      <xdr:row>199</xdr:row>
      <xdr:rowOff>41956</xdr:rowOff>
    </xdr:to>
    <xdr:sp macro="" textlink="">
      <xdr:nvSpPr>
        <xdr:cNvPr id="169" name="正方形/長方形 168">
          <a:extLst>
            <a:ext uri="{FF2B5EF4-FFF2-40B4-BE49-F238E27FC236}">
              <a16:creationId xmlns:a16="http://schemas.microsoft.com/office/drawing/2014/main" id="{7306DA15-0D39-4065-9E35-042EC4638186}"/>
            </a:ext>
          </a:extLst>
        </xdr:cNvPr>
        <xdr:cNvSpPr/>
      </xdr:nvSpPr>
      <xdr:spPr>
        <a:xfrm>
          <a:off x="19431478" y="23396944"/>
          <a:ext cx="5022559" cy="1335717"/>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駅事務所</a:t>
          </a:r>
        </a:p>
      </xdr:txBody>
    </xdr:sp>
    <xdr:clientData/>
  </xdr:twoCellAnchor>
  <xdr:twoCellAnchor>
    <xdr:from>
      <xdr:col>170</xdr:col>
      <xdr:colOff>0</xdr:colOff>
      <xdr:row>184</xdr:row>
      <xdr:rowOff>4421</xdr:rowOff>
    </xdr:from>
    <xdr:to>
      <xdr:col>199</xdr:col>
      <xdr:colOff>27420</xdr:colOff>
      <xdr:row>188</xdr:row>
      <xdr:rowOff>72124</xdr:rowOff>
    </xdr:to>
    <xdr:sp macro="" textlink="">
      <xdr:nvSpPr>
        <xdr:cNvPr id="170" name="正方形/長方形 169">
          <a:extLst>
            <a:ext uri="{FF2B5EF4-FFF2-40B4-BE49-F238E27FC236}">
              <a16:creationId xmlns:a16="http://schemas.microsoft.com/office/drawing/2014/main" id="{4407FBB8-66E0-416C-AC64-6C7C6734C0FE}"/>
            </a:ext>
          </a:extLst>
        </xdr:cNvPr>
        <xdr:cNvSpPr/>
      </xdr:nvSpPr>
      <xdr:spPr>
        <a:xfrm>
          <a:off x="19431000" y="22837751"/>
          <a:ext cx="3340215" cy="559193"/>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きっぷ売場</a:t>
          </a:r>
        </a:p>
      </xdr:txBody>
    </xdr:sp>
    <xdr:clientData/>
  </xdr:twoCellAnchor>
  <xdr:twoCellAnchor>
    <xdr:from>
      <xdr:col>284</xdr:col>
      <xdr:colOff>15792</xdr:colOff>
      <xdr:row>112</xdr:row>
      <xdr:rowOff>0</xdr:rowOff>
    </xdr:from>
    <xdr:to>
      <xdr:col>356</xdr:col>
      <xdr:colOff>0</xdr:colOff>
      <xdr:row>128</xdr:row>
      <xdr:rowOff>87540</xdr:rowOff>
    </xdr:to>
    <xdr:sp macro="" textlink="">
      <xdr:nvSpPr>
        <xdr:cNvPr id="171" name="正方形/長方形 170">
          <a:extLst>
            <a:ext uri="{FF2B5EF4-FFF2-40B4-BE49-F238E27FC236}">
              <a16:creationId xmlns:a16="http://schemas.microsoft.com/office/drawing/2014/main" id="{67003BE2-01D6-46BC-9DB3-181B97A4522A}"/>
            </a:ext>
          </a:extLst>
        </xdr:cNvPr>
        <xdr:cNvSpPr/>
      </xdr:nvSpPr>
      <xdr:spPr>
        <a:xfrm>
          <a:off x="32480802" y="13916025"/>
          <a:ext cx="8209998" cy="2070645"/>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デパート</a:t>
          </a:r>
          <a:endParaRPr kumimoji="1" lang="en-US" altLang="ja-JP" sz="4400">
            <a:solidFill>
              <a:sysClr val="windowText" lastClr="000000"/>
            </a:solidFill>
          </a:endParaRPr>
        </a:p>
        <a:p>
          <a:pPr algn="ctr"/>
          <a:r>
            <a:rPr kumimoji="1" lang="ja-JP" altLang="en-US" sz="4400">
              <a:solidFill>
                <a:sysClr val="windowText" lastClr="000000"/>
              </a:solidFill>
            </a:rPr>
            <a:t>（食料品売り場）</a:t>
          </a:r>
          <a:endParaRPr kumimoji="1" lang="en-US" altLang="ja-JP" sz="4400">
            <a:solidFill>
              <a:sysClr val="windowText" lastClr="000000"/>
            </a:solidFill>
          </a:endParaRPr>
        </a:p>
      </xdr:txBody>
    </xdr:sp>
    <xdr:clientData/>
  </xdr:twoCellAnchor>
  <xdr:twoCellAnchor>
    <xdr:from>
      <xdr:col>284</xdr:col>
      <xdr:colOff>15792</xdr:colOff>
      <xdr:row>36</xdr:row>
      <xdr:rowOff>109474</xdr:rowOff>
    </xdr:from>
    <xdr:to>
      <xdr:col>356</xdr:col>
      <xdr:colOff>0</xdr:colOff>
      <xdr:row>53</xdr:row>
      <xdr:rowOff>82714</xdr:rowOff>
    </xdr:to>
    <xdr:sp macro="" textlink="">
      <xdr:nvSpPr>
        <xdr:cNvPr id="172" name="正方形/長方形 171">
          <a:extLst>
            <a:ext uri="{FF2B5EF4-FFF2-40B4-BE49-F238E27FC236}">
              <a16:creationId xmlns:a16="http://schemas.microsoft.com/office/drawing/2014/main" id="{BD6A043C-3A7C-4DDA-951F-927DF143B60A}"/>
            </a:ext>
          </a:extLst>
        </xdr:cNvPr>
        <xdr:cNvSpPr/>
      </xdr:nvSpPr>
      <xdr:spPr>
        <a:xfrm>
          <a:off x="32480802" y="4612894"/>
          <a:ext cx="8209998" cy="2082075"/>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デパート</a:t>
          </a:r>
          <a:endParaRPr kumimoji="1" lang="en-US" altLang="ja-JP" sz="4400">
            <a:solidFill>
              <a:sysClr val="windowText" lastClr="000000"/>
            </a:solidFill>
          </a:endParaRPr>
        </a:p>
        <a:p>
          <a:pPr algn="ctr"/>
          <a:r>
            <a:rPr kumimoji="1" lang="ja-JP" altLang="en-US" sz="4400">
              <a:solidFill>
                <a:sysClr val="windowText" lastClr="000000"/>
              </a:solidFill>
            </a:rPr>
            <a:t>（食料品売り場）</a:t>
          </a:r>
          <a:endParaRPr kumimoji="1" lang="en-US" altLang="ja-JP" sz="4400">
            <a:solidFill>
              <a:sysClr val="windowText" lastClr="000000"/>
            </a:solidFill>
          </a:endParaRPr>
        </a:p>
      </xdr:txBody>
    </xdr:sp>
    <xdr:clientData/>
  </xdr:twoCellAnchor>
  <xdr:twoCellAnchor>
    <xdr:from>
      <xdr:col>116</xdr:col>
      <xdr:colOff>38100</xdr:colOff>
      <xdr:row>5</xdr:row>
      <xdr:rowOff>10869</xdr:rowOff>
    </xdr:from>
    <xdr:to>
      <xdr:col>151</xdr:col>
      <xdr:colOff>38100</xdr:colOff>
      <xdr:row>23</xdr:row>
      <xdr:rowOff>779</xdr:rowOff>
    </xdr:to>
    <xdr:sp macro="" textlink="">
      <xdr:nvSpPr>
        <xdr:cNvPr id="173" name="正方形/長方形 172">
          <a:extLst>
            <a:ext uri="{FF2B5EF4-FFF2-40B4-BE49-F238E27FC236}">
              <a16:creationId xmlns:a16="http://schemas.microsoft.com/office/drawing/2014/main" id="{5AAF0F35-6BD9-43B8-9AED-C9A3E58063AF}"/>
            </a:ext>
          </a:extLst>
        </xdr:cNvPr>
        <xdr:cNvSpPr/>
      </xdr:nvSpPr>
      <xdr:spPr>
        <a:xfrm>
          <a:off x="13296900" y="658569"/>
          <a:ext cx="4000500" cy="204731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地上出口</a:t>
          </a:r>
          <a:endParaRPr kumimoji="1" lang="en-US" altLang="ja-JP" sz="4400">
            <a:solidFill>
              <a:sysClr val="windowText" lastClr="000000"/>
            </a:solidFill>
          </a:endParaRPr>
        </a:p>
        <a:p>
          <a:pPr algn="ctr"/>
          <a:r>
            <a:rPr kumimoji="1" lang="ja-JP" altLang="en-US" sz="4400">
              <a:solidFill>
                <a:sysClr val="windowText" lastClr="000000"/>
              </a:solidFill>
            </a:rPr>
            <a:t>（階段）</a:t>
          </a:r>
          <a:endParaRPr kumimoji="1" lang="en-US" altLang="ja-JP" sz="4400">
            <a:solidFill>
              <a:sysClr val="windowText" lastClr="000000"/>
            </a:solidFill>
          </a:endParaRPr>
        </a:p>
      </xdr:txBody>
    </xdr:sp>
    <xdr:clientData/>
  </xdr:twoCellAnchor>
  <xdr:twoCellAnchor>
    <xdr:from>
      <xdr:col>324</xdr:col>
      <xdr:colOff>91843</xdr:colOff>
      <xdr:row>245</xdr:row>
      <xdr:rowOff>57718</xdr:rowOff>
    </xdr:from>
    <xdr:to>
      <xdr:col>359</xdr:col>
      <xdr:colOff>91843</xdr:colOff>
      <xdr:row>257</xdr:row>
      <xdr:rowOff>38101</xdr:rowOff>
    </xdr:to>
    <xdr:sp macro="" textlink="">
      <xdr:nvSpPr>
        <xdr:cNvPr id="174" name="正方形/長方形 173">
          <a:extLst>
            <a:ext uri="{FF2B5EF4-FFF2-40B4-BE49-F238E27FC236}">
              <a16:creationId xmlns:a16="http://schemas.microsoft.com/office/drawing/2014/main" id="{B3B3CF13-2811-4671-A272-88396F19BC42}"/>
            </a:ext>
          </a:extLst>
        </xdr:cNvPr>
        <xdr:cNvSpPr/>
      </xdr:nvSpPr>
      <xdr:spPr>
        <a:xfrm>
          <a:off x="36096343" y="31220343"/>
          <a:ext cx="3889375" cy="1504383"/>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地上出口</a:t>
          </a:r>
          <a:endParaRPr kumimoji="1" lang="en-US" altLang="ja-JP" sz="3600">
            <a:solidFill>
              <a:sysClr val="windowText" lastClr="000000"/>
            </a:solidFill>
          </a:endParaRPr>
        </a:p>
        <a:p>
          <a:pPr algn="ctr"/>
          <a:r>
            <a:rPr kumimoji="1" lang="ja-JP" altLang="en-US" sz="3600">
              <a:solidFill>
                <a:sysClr val="windowText" lastClr="000000"/>
              </a:solidFill>
            </a:rPr>
            <a:t>（ｴｽｶﾚｰﾀｰ）</a:t>
          </a:r>
          <a:endParaRPr kumimoji="1" lang="en-US" altLang="ja-JP" sz="3600">
            <a:solidFill>
              <a:sysClr val="windowText" lastClr="000000"/>
            </a:solidFill>
          </a:endParaRPr>
        </a:p>
      </xdr:txBody>
    </xdr:sp>
    <xdr:clientData/>
  </xdr:twoCellAnchor>
  <xdr:twoCellAnchor>
    <xdr:from>
      <xdr:col>40</xdr:col>
      <xdr:colOff>0</xdr:colOff>
      <xdr:row>5</xdr:row>
      <xdr:rowOff>800</xdr:rowOff>
    </xdr:from>
    <xdr:to>
      <xdr:col>58</xdr:col>
      <xdr:colOff>0</xdr:colOff>
      <xdr:row>23</xdr:row>
      <xdr:rowOff>779</xdr:rowOff>
    </xdr:to>
    <xdr:sp macro="" textlink="">
      <xdr:nvSpPr>
        <xdr:cNvPr id="175" name="正方形/長方形 174">
          <a:extLst>
            <a:ext uri="{FF2B5EF4-FFF2-40B4-BE49-F238E27FC236}">
              <a16:creationId xmlns:a16="http://schemas.microsoft.com/office/drawing/2014/main" id="{980E353A-B0F3-43A0-AA99-574E87E17BF3}"/>
            </a:ext>
          </a:extLst>
        </xdr:cNvPr>
        <xdr:cNvSpPr/>
      </xdr:nvSpPr>
      <xdr:spPr>
        <a:xfrm>
          <a:off x="4572000" y="667550"/>
          <a:ext cx="2057400" cy="222882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地上</a:t>
          </a:r>
          <a:endParaRPr kumimoji="1" lang="en-US" altLang="ja-JP" sz="2800">
            <a:solidFill>
              <a:sysClr val="windowText" lastClr="000000"/>
            </a:solidFill>
          </a:endParaRPr>
        </a:p>
        <a:p>
          <a:pPr algn="ctr"/>
          <a:r>
            <a:rPr kumimoji="1" lang="ja-JP" altLang="en-US" sz="2800">
              <a:solidFill>
                <a:sysClr val="windowText" lastClr="000000"/>
              </a:solidFill>
            </a:rPr>
            <a:t>ｴﾚﾍﾞｰﾀｰ</a:t>
          </a:r>
          <a:endParaRPr kumimoji="1" lang="en-US" altLang="ja-JP" sz="2800">
            <a:solidFill>
              <a:sysClr val="windowText" lastClr="000000"/>
            </a:solidFill>
          </a:endParaRPr>
        </a:p>
      </xdr:txBody>
    </xdr:sp>
    <xdr:clientData/>
  </xdr:twoCellAnchor>
  <xdr:twoCellAnchor>
    <xdr:from>
      <xdr:col>116</xdr:col>
      <xdr:colOff>38100</xdr:colOff>
      <xdr:row>43</xdr:row>
      <xdr:rowOff>0</xdr:rowOff>
    </xdr:from>
    <xdr:to>
      <xdr:col>121</xdr:col>
      <xdr:colOff>30752</xdr:colOff>
      <xdr:row>55</xdr:row>
      <xdr:rowOff>9290</xdr:rowOff>
    </xdr:to>
    <xdr:sp macro="" textlink="">
      <xdr:nvSpPr>
        <xdr:cNvPr id="176" name="正方形/長方形 175">
          <a:extLst>
            <a:ext uri="{FF2B5EF4-FFF2-40B4-BE49-F238E27FC236}">
              <a16:creationId xmlns:a16="http://schemas.microsoft.com/office/drawing/2014/main" id="{BB532F09-9B34-4C51-A011-8CA50E600ACB}"/>
            </a:ext>
          </a:extLst>
        </xdr:cNvPr>
        <xdr:cNvSpPr/>
      </xdr:nvSpPr>
      <xdr:spPr>
        <a:xfrm rot="5400000">
          <a:off x="12888531" y="5399469"/>
          <a:ext cx="1380890" cy="56415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広告板</a:t>
          </a:r>
          <a:endParaRPr kumimoji="1" lang="en-US" altLang="ja-JP" sz="2800">
            <a:solidFill>
              <a:sysClr val="windowText" lastClr="000000"/>
            </a:solidFill>
          </a:endParaRPr>
        </a:p>
      </xdr:txBody>
    </xdr:sp>
    <xdr:clientData/>
  </xdr:twoCellAnchor>
  <xdr:twoCellAnchor>
    <xdr:from>
      <xdr:col>116</xdr:col>
      <xdr:colOff>38100</xdr:colOff>
      <xdr:row>55</xdr:row>
      <xdr:rowOff>0</xdr:rowOff>
    </xdr:from>
    <xdr:to>
      <xdr:col>121</xdr:col>
      <xdr:colOff>30752</xdr:colOff>
      <xdr:row>67</xdr:row>
      <xdr:rowOff>9290</xdr:rowOff>
    </xdr:to>
    <xdr:sp macro="" textlink="">
      <xdr:nvSpPr>
        <xdr:cNvPr id="177" name="正方形/長方形 176">
          <a:extLst>
            <a:ext uri="{FF2B5EF4-FFF2-40B4-BE49-F238E27FC236}">
              <a16:creationId xmlns:a16="http://schemas.microsoft.com/office/drawing/2014/main" id="{50AF80F1-33C6-483C-BDD7-05C4C30CCF4B}"/>
            </a:ext>
          </a:extLst>
        </xdr:cNvPr>
        <xdr:cNvSpPr/>
      </xdr:nvSpPr>
      <xdr:spPr>
        <a:xfrm rot="5400000">
          <a:off x="12888531" y="6771069"/>
          <a:ext cx="1380890" cy="56415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広告板</a:t>
          </a:r>
          <a:endParaRPr kumimoji="1" lang="en-US" altLang="ja-JP" sz="2800">
            <a:solidFill>
              <a:sysClr val="windowText" lastClr="000000"/>
            </a:solidFill>
          </a:endParaRPr>
        </a:p>
      </xdr:txBody>
    </xdr:sp>
    <xdr:clientData/>
  </xdr:twoCellAnchor>
  <xdr:twoCellAnchor>
    <xdr:from>
      <xdr:col>225</xdr:col>
      <xdr:colOff>97155</xdr:colOff>
      <xdr:row>245</xdr:row>
      <xdr:rowOff>20683</xdr:rowOff>
    </xdr:from>
    <xdr:to>
      <xdr:col>237</xdr:col>
      <xdr:colOff>97084</xdr:colOff>
      <xdr:row>250</xdr:row>
      <xdr:rowOff>0</xdr:rowOff>
    </xdr:to>
    <xdr:sp macro="" textlink="">
      <xdr:nvSpPr>
        <xdr:cNvPr id="178" name="正方形/長方形 177">
          <a:extLst>
            <a:ext uri="{FF2B5EF4-FFF2-40B4-BE49-F238E27FC236}">
              <a16:creationId xmlns:a16="http://schemas.microsoft.com/office/drawing/2014/main" id="{F57773A0-FA64-4F3B-9D7D-387B4C97C113}"/>
            </a:ext>
          </a:extLst>
        </xdr:cNvPr>
        <xdr:cNvSpPr/>
      </xdr:nvSpPr>
      <xdr:spPr>
        <a:xfrm>
          <a:off x="25814655" y="28100383"/>
          <a:ext cx="1371529" cy="550817"/>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地図</a:t>
          </a:r>
          <a:endParaRPr kumimoji="1" lang="en-US" altLang="ja-JP" sz="2800">
            <a:solidFill>
              <a:sysClr val="windowText" lastClr="000000"/>
            </a:solidFill>
          </a:endParaRPr>
        </a:p>
      </xdr:txBody>
    </xdr:sp>
    <xdr:clientData/>
  </xdr:twoCellAnchor>
  <xdr:twoCellAnchor>
    <xdr:from>
      <xdr:col>213</xdr:col>
      <xdr:colOff>97935</xdr:colOff>
      <xdr:row>245</xdr:row>
      <xdr:rowOff>20683</xdr:rowOff>
    </xdr:from>
    <xdr:to>
      <xdr:col>225</xdr:col>
      <xdr:colOff>97155</xdr:colOff>
      <xdr:row>250</xdr:row>
      <xdr:rowOff>0</xdr:rowOff>
    </xdr:to>
    <xdr:sp macro="" textlink="">
      <xdr:nvSpPr>
        <xdr:cNvPr id="179" name="正方形/長方形 178">
          <a:extLst>
            <a:ext uri="{FF2B5EF4-FFF2-40B4-BE49-F238E27FC236}">
              <a16:creationId xmlns:a16="http://schemas.microsoft.com/office/drawing/2014/main" id="{19BDA634-51F8-489D-9D8F-1DFCFEC1B696}"/>
            </a:ext>
          </a:extLst>
        </xdr:cNvPr>
        <xdr:cNvSpPr/>
      </xdr:nvSpPr>
      <xdr:spPr>
        <a:xfrm>
          <a:off x="24443835" y="28100383"/>
          <a:ext cx="1370820" cy="550817"/>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出口案内</a:t>
          </a:r>
          <a:endParaRPr kumimoji="1" lang="en-US" altLang="ja-JP" sz="2000">
            <a:solidFill>
              <a:sysClr val="windowText" lastClr="000000"/>
            </a:solidFill>
          </a:endParaRPr>
        </a:p>
      </xdr:txBody>
    </xdr:sp>
    <xdr:clientData/>
  </xdr:twoCellAnchor>
  <xdr:twoCellAnchor>
    <xdr:from>
      <xdr:col>6</xdr:col>
      <xdr:colOff>66259</xdr:colOff>
      <xdr:row>43</xdr:row>
      <xdr:rowOff>9176</xdr:rowOff>
    </xdr:from>
    <xdr:to>
      <xdr:col>57</xdr:col>
      <xdr:colOff>0</xdr:colOff>
      <xdr:row>69</xdr:row>
      <xdr:rowOff>58616</xdr:rowOff>
    </xdr:to>
    <xdr:sp macro="" textlink="">
      <xdr:nvSpPr>
        <xdr:cNvPr id="180" name="正方形/長方形 179">
          <a:extLst>
            <a:ext uri="{FF2B5EF4-FFF2-40B4-BE49-F238E27FC236}">
              <a16:creationId xmlns:a16="http://schemas.microsoft.com/office/drawing/2014/main" id="{21DDFAEA-18C4-4875-B0F8-CD94A64F7696}"/>
            </a:ext>
          </a:extLst>
        </xdr:cNvPr>
        <xdr:cNvSpPr/>
      </xdr:nvSpPr>
      <xdr:spPr>
        <a:xfrm>
          <a:off x="750154" y="5383181"/>
          <a:ext cx="5764946" cy="3263175"/>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ファッションビル</a:t>
          </a:r>
          <a:endParaRPr kumimoji="1" lang="en-US" altLang="ja-JP" sz="4400">
            <a:solidFill>
              <a:sysClr val="windowText" lastClr="000000"/>
            </a:solidFill>
          </a:endParaRPr>
        </a:p>
        <a:p>
          <a:pPr algn="ctr"/>
          <a:r>
            <a:rPr kumimoji="1" lang="ja-JP" altLang="en-US" sz="4400">
              <a:solidFill>
                <a:sysClr val="windowText" lastClr="000000"/>
              </a:solidFill>
            </a:rPr>
            <a:t>（靴・バッグ・小物</a:t>
          </a:r>
          <a:endParaRPr kumimoji="1" lang="en-US" altLang="ja-JP" sz="4400">
            <a:solidFill>
              <a:sysClr val="windowText" lastClr="000000"/>
            </a:solidFill>
          </a:endParaRPr>
        </a:p>
        <a:p>
          <a:pPr algn="ctr"/>
          <a:r>
            <a:rPr kumimoji="1" lang="ja-JP" altLang="en-US" sz="4400">
              <a:solidFill>
                <a:sysClr val="windowText" lastClr="000000"/>
              </a:solidFill>
            </a:rPr>
            <a:t>売り場）</a:t>
          </a:r>
          <a:endParaRPr kumimoji="1" lang="en-US" altLang="ja-JP" sz="4400">
            <a:solidFill>
              <a:sysClr val="windowText" lastClr="000000"/>
            </a:solidFill>
          </a:endParaRPr>
        </a:p>
      </xdr:txBody>
    </xdr:sp>
    <xdr:clientData/>
  </xdr:twoCellAnchor>
  <xdr:twoCellAnchor>
    <xdr:from>
      <xdr:col>8</xdr:col>
      <xdr:colOff>67455</xdr:colOff>
      <xdr:row>155</xdr:row>
      <xdr:rowOff>20082</xdr:rowOff>
    </xdr:from>
    <xdr:to>
      <xdr:col>29</xdr:col>
      <xdr:colOff>5110</xdr:colOff>
      <xdr:row>162</xdr:row>
      <xdr:rowOff>0</xdr:rowOff>
    </xdr:to>
    <xdr:sp macro="" textlink="">
      <xdr:nvSpPr>
        <xdr:cNvPr id="181" name="正方形/長方形 180">
          <a:extLst>
            <a:ext uri="{FF2B5EF4-FFF2-40B4-BE49-F238E27FC236}">
              <a16:creationId xmlns:a16="http://schemas.microsoft.com/office/drawing/2014/main" id="{8BEC24DB-07F3-403B-AB0D-4460D660EAC2}"/>
            </a:ext>
          </a:extLst>
        </xdr:cNvPr>
        <xdr:cNvSpPr/>
      </xdr:nvSpPr>
      <xdr:spPr>
        <a:xfrm>
          <a:off x="979950" y="19256772"/>
          <a:ext cx="2341765" cy="850503"/>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出入口</a:t>
          </a:r>
        </a:p>
      </xdr:txBody>
    </xdr:sp>
    <xdr:clientData/>
  </xdr:twoCellAnchor>
  <xdr:twoCellAnchor>
    <xdr:from>
      <xdr:col>6</xdr:col>
      <xdr:colOff>66259</xdr:colOff>
      <xdr:row>103</xdr:row>
      <xdr:rowOff>0</xdr:rowOff>
    </xdr:from>
    <xdr:to>
      <xdr:col>57</xdr:col>
      <xdr:colOff>0</xdr:colOff>
      <xdr:row>129</xdr:row>
      <xdr:rowOff>49440</xdr:rowOff>
    </xdr:to>
    <xdr:sp macro="" textlink="">
      <xdr:nvSpPr>
        <xdr:cNvPr id="182" name="正方形/長方形 181">
          <a:extLst>
            <a:ext uri="{FF2B5EF4-FFF2-40B4-BE49-F238E27FC236}">
              <a16:creationId xmlns:a16="http://schemas.microsoft.com/office/drawing/2014/main" id="{15CD4DF5-47B2-47BA-A2F7-13751AA373F2}"/>
            </a:ext>
          </a:extLst>
        </xdr:cNvPr>
        <xdr:cNvSpPr/>
      </xdr:nvSpPr>
      <xdr:spPr>
        <a:xfrm>
          <a:off x="750154" y="12801600"/>
          <a:ext cx="5764946" cy="3270795"/>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ファッションビル</a:t>
          </a:r>
          <a:endParaRPr kumimoji="1" lang="en-US" altLang="ja-JP" sz="4400">
            <a:solidFill>
              <a:sysClr val="windowText" lastClr="000000"/>
            </a:solidFill>
          </a:endParaRPr>
        </a:p>
        <a:p>
          <a:pPr algn="ctr"/>
          <a:r>
            <a:rPr kumimoji="1" lang="ja-JP" altLang="en-US" sz="4400">
              <a:solidFill>
                <a:sysClr val="windowText" lastClr="000000"/>
              </a:solidFill>
            </a:rPr>
            <a:t>（靴・バッグ・小物</a:t>
          </a:r>
          <a:endParaRPr kumimoji="1" lang="en-US" altLang="ja-JP" sz="4400">
            <a:solidFill>
              <a:sysClr val="windowText" lastClr="000000"/>
            </a:solidFill>
          </a:endParaRPr>
        </a:p>
        <a:p>
          <a:pPr algn="ctr"/>
          <a:r>
            <a:rPr kumimoji="1" lang="ja-JP" altLang="en-US" sz="4400">
              <a:solidFill>
                <a:sysClr val="windowText" lastClr="000000"/>
              </a:solidFill>
            </a:rPr>
            <a:t>売り場）</a:t>
          </a:r>
          <a:endParaRPr kumimoji="1" lang="en-US" altLang="ja-JP" sz="4400">
            <a:solidFill>
              <a:sysClr val="windowText" lastClr="000000"/>
            </a:solidFill>
          </a:endParaRPr>
        </a:p>
      </xdr:txBody>
    </xdr:sp>
    <xdr:clientData/>
  </xdr:twoCellAnchor>
  <xdr:twoCellAnchor>
    <xdr:from>
      <xdr:col>154</xdr:col>
      <xdr:colOff>15792</xdr:colOff>
      <xdr:row>38</xdr:row>
      <xdr:rowOff>34145</xdr:rowOff>
    </xdr:from>
    <xdr:to>
      <xdr:col>226</xdr:col>
      <xdr:colOff>0</xdr:colOff>
      <xdr:row>55</xdr:row>
      <xdr:rowOff>7385</xdr:rowOff>
    </xdr:to>
    <xdr:sp macro="" textlink="">
      <xdr:nvSpPr>
        <xdr:cNvPr id="183" name="正方形/長方形 182">
          <a:extLst>
            <a:ext uri="{FF2B5EF4-FFF2-40B4-BE49-F238E27FC236}">
              <a16:creationId xmlns:a16="http://schemas.microsoft.com/office/drawing/2014/main" id="{E783FEEE-C196-438E-B047-E1090E551095}"/>
            </a:ext>
          </a:extLst>
        </xdr:cNvPr>
        <xdr:cNvSpPr/>
      </xdr:nvSpPr>
      <xdr:spPr>
        <a:xfrm>
          <a:off x="17621802" y="4785215"/>
          <a:ext cx="8209998" cy="2082075"/>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テナントビル</a:t>
          </a:r>
          <a:endParaRPr kumimoji="1" lang="en-US" altLang="ja-JP" sz="4400">
            <a:solidFill>
              <a:sysClr val="windowText" lastClr="000000"/>
            </a:solidFill>
          </a:endParaRPr>
        </a:p>
        <a:p>
          <a:pPr algn="ctr"/>
          <a:r>
            <a:rPr kumimoji="1" lang="ja-JP" altLang="en-US" sz="4400">
              <a:solidFill>
                <a:sysClr val="windowText" lastClr="000000"/>
              </a:solidFill>
            </a:rPr>
            <a:t>（飲食店フロア）</a:t>
          </a:r>
          <a:endParaRPr kumimoji="1" lang="en-US" altLang="ja-JP" sz="4400">
            <a:solidFill>
              <a:sysClr val="windowText" lastClr="000000"/>
            </a:solidFill>
          </a:endParaRPr>
        </a:p>
      </xdr:txBody>
    </xdr:sp>
    <xdr:clientData/>
  </xdr:twoCellAnchor>
  <xdr:twoCellAnchor>
    <xdr:from>
      <xdr:col>154</xdr:col>
      <xdr:colOff>15792</xdr:colOff>
      <xdr:row>102</xdr:row>
      <xdr:rowOff>78075</xdr:rowOff>
    </xdr:from>
    <xdr:to>
      <xdr:col>226</xdr:col>
      <xdr:colOff>0</xdr:colOff>
      <xdr:row>119</xdr:row>
      <xdr:rowOff>51315</xdr:rowOff>
    </xdr:to>
    <xdr:sp macro="" textlink="">
      <xdr:nvSpPr>
        <xdr:cNvPr id="184" name="正方形/長方形 183">
          <a:extLst>
            <a:ext uri="{FF2B5EF4-FFF2-40B4-BE49-F238E27FC236}">
              <a16:creationId xmlns:a16="http://schemas.microsoft.com/office/drawing/2014/main" id="{1BFB13DF-8771-4096-A40B-EBA7D3062C1F}"/>
            </a:ext>
          </a:extLst>
        </xdr:cNvPr>
        <xdr:cNvSpPr/>
      </xdr:nvSpPr>
      <xdr:spPr>
        <a:xfrm>
          <a:off x="17621802" y="12755850"/>
          <a:ext cx="8209998" cy="2082075"/>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ysClr val="windowText" lastClr="000000"/>
              </a:solidFill>
            </a:rPr>
            <a:t>テナントビル</a:t>
          </a:r>
          <a:endParaRPr kumimoji="1" lang="en-US" altLang="ja-JP" sz="4400">
            <a:solidFill>
              <a:sysClr val="windowText" lastClr="000000"/>
            </a:solidFill>
          </a:endParaRPr>
        </a:p>
        <a:p>
          <a:pPr algn="ctr"/>
          <a:r>
            <a:rPr kumimoji="1" lang="ja-JP" altLang="en-US" sz="4400">
              <a:solidFill>
                <a:sysClr val="windowText" lastClr="000000"/>
              </a:solidFill>
            </a:rPr>
            <a:t>（飲食店フロア）</a:t>
          </a:r>
          <a:endParaRPr kumimoji="1" lang="en-US" altLang="ja-JP" sz="4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2s.biglobe.ne.jp/~suzakihp/index4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32"/>
  <sheetViews>
    <sheetView tabSelected="1" view="pageBreakPreview" zoomScaleNormal="100" zoomScaleSheetLayoutView="100" workbookViewId="0">
      <selection activeCell="AU11" sqref="AU11:BG21"/>
    </sheetView>
  </sheetViews>
  <sheetFormatPr defaultColWidth="1.625" defaultRowHeight="9.9499999999999993" customHeight="1" x14ac:dyDescent="0.15"/>
  <cols>
    <col min="1" max="58" width="1.625" style="2" customWidth="1"/>
    <col min="59" max="16384" width="1.625" style="2"/>
  </cols>
  <sheetData>
    <row r="1" spans="1:63" ht="9.9499999999999993" customHeight="1" x14ac:dyDescent="0.15">
      <c r="A1" s="19"/>
      <c r="B1" s="26"/>
      <c r="C1" s="26"/>
      <c r="D1" s="26"/>
      <c r="E1" s="26"/>
      <c r="F1" s="26"/>
      <c r="G1" s="26"/>
      <c r="H1" s="26"/>
      <c r="I1" s="26"/>
      <c r="J1" s="26"/>
      <c r="K1" s="26"/>
      <c r="L1" s="26"/>
      <c r="M1" s="26"/>
      <c r="N1" s="26"/>
      <c r="O1" s="24"/>
      <c r="P1" s="19"/>
      <c r="Q1" s="26"/>
      <c r="R1" s="26"/>
      <c r="S1" s="26"/>
      <c r="T1" s="26"/>
      <c r="U1" s="26"/>
      <c r="V1" s="26"/>
      <c r="W1" s="26"/>
      <c r="X1" s="26"/>
      <c r="Y1" s="26"/>
      <c r="Z1" s="26"/>
      <c r="AA1" s="26"/>
      <c r="AB1" s="26"/>
      <c r="AC1" s="26"/>
      <c r="AD1" s="24"/>
      <c r="AE1" s="19"/>
      <c r="AF1" s="26"/>
      <c r="AG1" s="26"/>
      <c r="AH1" s="26"/>
      <c r="AI1" s="26"/>
      <c r="AJ1" s="26"/>
      <c r="AK1" s="26"/>
      <c r="AL1" s="26"/>
      <c r="AM1" s="26"/>
      <c r="AN1" s="26"/>
      <c r="AO1" s="26"/>
      <c r="AP1" s="26"/>
      <c r="AQ1" s="26"/>
      <c r="AR1" s="26"/>
      <c r="AS1" s="24"/>
      <c r="AT1" s="19"/>
      <c r="AU1" s="26"/>
      <c r="AV1" s="26"/>
      <c r="AW1" s="26"/>
      <c r="AX1" s="26"/>
      <c r="AY1" s="26"/>
      <c r="AZ1" s="26"/>
      <c r="BA1" s="26"/>
      <c r="BB1" s="26"/>
      <c r="BC1" s="26"/>
      <c r="BD1" s="26"/>
      <c r="BE1" s="26"/>
      <c r="BF1" s="26"/>
      <c r="BG1" s="26"/>
      <c r="BH1" s="24"/>
      <c r="BI1" s="3"/>
      <c r="BJ1" s="3"/>
      <c r="BK1" s="3"/>
    </row>
    <row r="2" spans="1:63" ht="9.9499999999999993" customHeight="1" x14ac:dyDescent="0.15">
      <c r="A2" s="20"/>
      <c r="B2" s="56">
        <f>'DB(シナリオ一覧)'!A2</f>
        <v>111</v>
      </c>
      <c r="C2" s="56"/>
      <c r="D2" s="56"/>
      <c r="E2" s="27"/>
      <c r="F2" s="34"/>
      <c r="G2" s="34"/>
      <c r="H2" s="62" t="str">
        <f>IF(VLOOKUP(B2,'DB(シナリオ一覧)'!$A$2:$K$217,11,FALSE)="","",VLOOKUP(B2,'DB(シナリオ一覧)'!$A$2:$K$217,11,FALSE))</f>
        <v/>
      </c>
      <c r="I2" s="62"/>
      <c r="J2" s="62"/>
      <c r="K2" s="62"/>
      <c r="L2" s="62"/>
      <c r="M2" s="62"/>
      <c r="N2" s="62"/>
      <c r="O2" s="25"/>
      <c r="P2" s="20"/>
      <c r="Q2" s="56">
        <f>B2+1</f>
        <v>112</v>
      </c>
      <c r="R2" s="56"/>
      <c r="S2" s="56"/>
      <c r="T2" s="27"/>
      <c r="U2" s="27"/>
      <c r="V2" s="27"/>
      <c r="W2" s="62" t="str">
        <f>IF(VLOOKUP(Q2,'DB(シナリオ一覧)'!$A$2:$K$217,11,FALSE)="","",VLOOKUP(Q2,'DB(シナリオ一覧)'!$A$2:$K$217,11,FALSE))</f>
        <v/>
      </c>
      <c r="X2" s="62"/>
      <c r="Y2" s="62"/>
      <c r="Z2" s="62"/>
      <c r="AA2" s="62"/>
      <c r="AB2" s="62"/>
      <c r="AC2" s="62"/>
      <c r="AD2" s="25"/>
      <c r="AE2" s="20"/>
      <c r="AF2" s="56">
        <f>Q2+1</f>
        <v>113</v>
      </c>
      <c r="AG2" s="56"/>
      <c r="AH2" s="56"/>
      <c r="AI2" s="27"/>
      <c r="AJ2" s="27"/>
      <c r="AK2" s="27"/>
      <c r="AL2" s="62" t="str">
        <f>IF(VLOOKUP(AF2,'DB(シナリオ一覧)'!$A$2:$K$217,11,FALSE)="","",VLOOKUP(AF2,'DB(シナリオ一覧)'!$A$2:$K$217,11,FALSE))</f>
        <v/>
      </c>
      <c r="AM2" s="62"/>
      <c r="AN2" s="62"/>
      <c r="AO2" s="62"/>
      <c r="AP2" s="62"/>
      <c r="AQ2" s="62"/>
      <c r="AR2" s="62"/>
      <c r="AS2" s="25"/>
      <c r="AT2" s="20"/>
      <c r="AU2" s="56">
        <f>AF2+1</f>
        <v>114</v>
      </c>
      <c r="AV2" s="56"/>
      <c r="AW2" s="56"/>
      <c r="AX2" s="27"/>
      <c r="AY2" s="27"/>
      <c r="AZ2" s="27"/>
      <c r="BA2" s="62" t="str">
        <f>IF(VLOOKUP(AU2,'DB(シナリオ一覧)'!$A$2:$K$217,11,FALSE)="","",VLOOKUP(AU2,'DB(シナリオ一覧)'!$A$2:$K$217,11,FALSE))</f>
        <v/>
      </c>
      <c r="BB2" s="62"/>
      <c r="BC2" s="62"/>
      <c r="BD2" s="62"/>
      <c r="BE2" s="62"/>
      <c r="BF2" s="62"/>
      <c r="BG2" s="62"/>
      <c r="BH2" s="25"/>
    </row>
    <row r="3" spans="1:63" ht="9.9499999999999993" customHeight="1" x14ac:dyDescent="0.15">
      <c r="A3" s="20"/>
      <c r="B3" s="59" t="str">
        <f>VLOOKUP(B2,'DB(シナリオ一覧)'!$A$2:$J$217,2,FALSE)</f>
        <v>九州地方</v>
      </c>
      <c r="C3" s="59"/>
      <c r="D3" s="59"/>
      <c r="E3" s="59"/>
      <c r="F3" s="59" t="str">
        <f>VLOOKUP(B2,'DB(シナリオ一覧)'!$A$2:$J$217,3,FALSE)</f>
        <v>からの</v>
      </c>
      <c r="G3" s="59"/>
      <c r="H3" s="59"/>
      <c r="I3" s="59"/>
      <c r="J3" s="59" t="str">
        <f>VLOOKUP(B2,'DB(シナリオ一覧)'!$A$2:$J$217,4,FALSE)</f>
        <v>旅行者</v>
      </c>
      <c r="K3" s="59"/>
      <c r="L3" s="59"/>
      <c r="M3" s="59"/>
      <c r="N3" s="59"/>
      <c r="O3" s="25"/>
      <c r="P3" s="20"/>
      <c r="Q3" s="59" t="str">
        <f>VLOOKUP(Q2,'DB(シナリオ一覧)'!$A$2:$J$217,2,FALSE)</f>
        <v>九州地方</v>
      </c>
      <c r="R3" s="59"/>
      <c r="S3" s="59"/>
      <c r="T3" s="59"/>
      <c r="U3" s="59" t="str">
        <f>VLOOKUP(Q2,'DB(シナリオ一覧)'!$A$2:$J$217,3,FALSE)</f>
        <v>からの</v>
      </c>
      <c r="V3" s="59"/>
      <c r="W3" s="59"/>
      <c r="X3" s="59"/>
      <c r="Y3" s="59" t="str">
        <f>VLOOKUP(Q2,'DB(シナリオ一覧)'!$A$2:$J$217,4,FALSE)</f>
        <v>旅行者</v>
      </c>
      <c r="Z3" s="59"/>
      <c r="AA3" s="59"/>
      <c r="AB3" s="59"/>
      <c r="AC3" s="59"/>
      <c r="AD3" s="25"/>
      <c r="AE3" s="20"/>
      <c r="AF3" s="59" t="str">
        <f>VLOOKUP(AF2,'DB(シナリオ一覧)'!$A$2:$J$217,2,FALSE)</f>
        <v>九州地方</v>
      </c>
      <c r="AG3" s="59"/>
      <c r="AH3" s="59"/>
      <c r="AI3" s="59"/>
      <c r="AJ3" s="59" t="str">
        <f>VLOOKUP(AF2,'DB(シナリオ一覧)'!$A$2:$J$217,3,FALSE)</f>
        <v>からの</v>
      </c>
      <c r="AK3" s="59"/>
      <c r="AL3" s="59"/>
      <c r="AM3" s="59"/>
      <c r="AN3" s="59" t="str">
        <f>VLOOKUP(AF2,'DB(シナリオ一覧)'!$A$2:$J$217,4,FALSE)</f>
        <v>旅行者</v>
      </c>
      <c r="AO3" s="59"/>
      <c r="AP3" s="59"/>
      <c r="AQ3" s="59"/>
      <c r="AR3" s="59"/>
      <c r="AS3" s="25"/>
      <c r="AT3" s="20"/>
      <c r="AU3" s="59" t="str">
        <f>VLOOKUP(AU2,'DB(シナリオ一覧)'!$A$2:$J$217,2,FALSE)</f>
        <v>九州地方</v>
      </c>
      <c r="AV3" s="59"/>
      <c r="AW3" s="59"/>
      <c r="AX3" s="59"/>
      <c r="AY3" s="59" t="str">
        <f>VLOOKUP(AU2,'DB(シナリオ一覧)'!$A$2:$J$217,3,FALSE)</f>
        <v>からの</v>
      </c>
      <c r="AZ3" s="59"/>
      <c r="BA3" s="59"/>
      <c r="BB3" s="59"/>
      <c r="BC3" s="59" t="str">
        <f>VLOOKUP(AU2,'DB(シナリオ一覧)'!$A$2:$J$217,4,FALSE)</f>
        <v>旅行者</v>
      </c>
      <c r="BD3" s="59"/>
      <c r="BE3" s="59"/>
      <c r="BF3" s="59"/>
      <c r="BG3" s="59"/>
      <c r="BH3" s="25"/>
    </row>
    <row r="4" spans="1:63" ht="9.9499999999999993" customHeight="1" x14ac:dyDescent="0.15">
      <c r="A4" s="20"/>
      <c r="B4" s="59"/>
      <c r="C4" s="59"/>
      <c r="D4" s="59"/>
      <c r="E4" s="59"/>
      <c r="F4" s="59"/>
      <c r="G4" s="59"/>
      <c r="H4" s="59"/>
      <c r="I4" s="59"/>
      <c r="J4" s="59"/>
      <c r="K4" s="59"/>
      <c r="L4" s="59"/>
      <c r="M4" s="59"/>
      <c r="N4" s="59"/>
      <c r="O4" s="25"/>
      <c r="P4" s="20"/>
      <c r="Q4" s="59"/>
      <c r="R4" s="59"/>
      <c r="S4" s="59"/>
      <c r="T4" s="59"/>
      <c r="U4" s="59"/>
      <c r="V4" s="59"/>
      <c r="W4" s="59"/>
      <c r="X4" s="59"/>
      <c r="Y4" s="59"/>
      <c r="Z4" s="59"/>
      <c r="AA4" s="59"/>
      <c r="AB4" s="59"/>
      <c r="AC4" s="59"/>
      <c r="AD4" s="25"/>
      <c r="AE4" s="20"/>
      <c r="AF4" s="59"/>
      <c r="AG4" s="59"/>
      <c r="AH4" s="59"/>
      <c r="AI4" s="59"/>
      <c r="AJ4" s="59"/>
      <c r="AK4" s="59"/>
      <c r="AL4" s="59"/>
      <c r="AM4" s="59"/>
      <c r="AN4" s="59"/>
      <c r="AO4" s="59"/>
      <c r="AP4" s="59"/>
      <c r="AQ4" s="59"/>
      <c r="AR4" s="59"/>
      <c r="AS4" s="25"/>
      <c r="AT4" s="20"/>
      <c r="AU4" s="59"/>
      <c r="AV4" s="59"/>
      <c r="AW4" s="59"/>
      <c r="AX4" s="59"/>
      <c r="AY4" s="59"/>
      <c r="AZ4" s="59"/>
      <c r="BA4" s="59"/>
      <c r="BB4" s="59"/>
      <c r="BC4" s="59"/>
      <c r="BD4" s="59"/>
      <c r="BE4" s="59"/>
      <c r="BF4" s="59"/>
      <c r="BG4" s="59"/>
      <c r="BH4" s="25"/>
    </row>
    <row r="5" spans="1:63" ht="9.9499999999999993" customHeight="1" x14ac:dyDescent="0.15">
      <c r="A5" s="20"/>
      <c r="B5" s="60" t="str">
        <f>VLOOKUP(B2,'DB(シナリオ一覧)'!$A$2:$J$217,5,FALSE)</f>
        <v>佐藤</v>
      </c>
      <c r="C5" s="60"/>
      <c r="D5" s="60"/>
      <c r="E5" s="60"/>
      <c r="F5" s="60"/>
      <c r="G5" s="60"/>
      <c r="H5" s="60"/>
      <c r="I5" s="60"/>
      <c r="J5" s="61" t="s">
        <v>1333</v>
      </c>
      <c r="K5" s="61"/>
      <c r="L5" s="61"/>
      <c r="M5" s="61"/>
      <c r="N5" s="61"/>
      <c r="O5" s="25"/>
      <c r="P5" s="20"/>
      <c r="Q5" s="60" t="str">
        <f>VLOOKUP(Q2,'DB(シナリオ一覧)'!$A$2:$J$217,5,FALSE)</f>
        <v>鈴木</v>
      </c>
      <c r="R5" s="60"/>
      <c r="S5" s="60"/>
      <c r="T5" s="60"/>
      <c r="U5" s="60"/>
      <c r="V5" s="60"/>
      <c r="W5" s="60"/>
      <c r="X5" s="60"/>
      <c r="Y5" s="61" t="s">
        <v>1333</v>
      </c>
      <c r="Z5" s="61"/>
      <c r="AA5" s="61"/>
      <c r="AB5" s="61"/>
      <c r="AC5" s="61"/>
      <c r="AD5" s="25"/>
      <c r="AE5" s="20"/>
      <c r="AF5" s="60" t="str">
        <f>VLOOKUP(AF2,'DB(シナリオ一覧)'!$A$2:$J$217,5,FALSE)</f>
        <v>高橋</v>
      </c>
      <c r="AG5" s="60"/>
      <c r="AH5" s="60"/>
      <c r="AI5" s="60"/>
      <c r="AJ5" s="60"/>
      <c r="AK5" s="60"/>
      <c r="AL5" s="60"/>
      <c r="AM5" s="60"/>
      <c r="AN5" s="61" t="s">
        <v>1333</v>
      </c>
      <c r="AO5" s="61"/>
      <c r="AP5" s="61"/>
      <c r="AQ5" s="61"/>
      <c r="AR5" s="61"/>
      <c r="AS5" s="25"/>
      <c r="AT5" s="20"/>
      <c r="AU5" s="60" t="str">
        <f>VLOOKUP(AU2,'DB(シナリオ一覧)'!$A$2:$J$217,5,FALSE)</f>
        <v>田中</v>
      </c>
      <c r="AV5" s="60"/>
      <c r="AW5" s="60"/>
      <c r="AX5" s="60"/>
      <c r="AY5" s="60"/>
      <c r="AZ5" s="60"/>
      <c r="BA5" s="60"/>
      <c r="BB5" s="60"/>
      <c r="BC5" s="61" t="s">
        <v>1333</v>
      </c>
      <c r="BD5" s="61"/>
      <c r="BE5" s="61"/>
      <c r="BF5" s="61"/>
      <c r="BG5" s="61"/>
      <c r="BH5" s="25"/>
    </row>
    <row r="6" spans="1:63" ht="9.9499999999999993" customHeight="1" x14ac:dyDescent="0.15">
      <c r="A6" s="20"/>
      <c r="B6" s="60"/>
      <c r="C6" s="60"/>
      <c r="D6" s="60"/>
      <c r="E6" s="60"/>
      <c r="F6" s="60"/>
      <c r="G6" s="60"/>
      <c r="H6" s="60"/>
      <c r="I6" s="60"/>
      <c r="J6" s="61"/>
      <c r="K6" s="61"/>
      <c r="L6" s="61"/>
      <c r="M6" s="61"/>
      <c r="N6" s="61"/>
      <c r="O6" s="25"/>
      <c r="P6" s="20"/>
      <c r="Q6" s="60"/>
      <c r="R6" s="60"/>
      <c r="S6" s="60"/>
      <c r="T6" s="60"/>
      <c r="U6" s="60"/>
      <c r="V6" s="60"/>
      <c r="W6" s="60"/>
      <c r="X6" s="60"/>
      <c r="Y6" s="61"/>
      <c r="Z6" s="61"/>
      <c r="AA6" s="61"/>
      <c r="AB6" s="61"/>
      <c r="AC6" s="61"/>
      <c r="AD6" s="25"/>
      <c r="AE6" s="20"/>
      <c r="AF6" s="60"/>
      <c r="AG6" s="60"/>
      <c r="AH6" s="60"/>
      <c r="AI6" s="60"/>
      <c r="AJ6" s="60"/>
      <c r="AK6" s="60"/>
      <c r="AL6" s="60"/>
      <c r="AM6" s="60"/>
      <c r="AN6" s="61"/>
      <c r="AO6" s="61"/>
      <c r="AP6" s="61"/>
      <c r="AQ6" s="61"/>
      <c r="AR6" s="61"/>
      <c r="AS6" s="25"/>
      <c r="AT6" s="20"/>
      <c r="AU6" s="60"/>
      <c r="AV6" s="60"/>
      <c r="AW6" s="60"/>
      <c r="AX6" s="60"/>
      <c r="AY6" s="60"/>
      <c r="AZ6" s="60"/>
      <c r="BA6" s="60"/>
      <c r="BB6" s="60"/>
      <c r="BC6" s="61"/>
      <c r="BD6" s="61"/>
      <c r="BE6" s="61"/>
      <c r="BF6" s="61"/>
      <c r="BG6" s="61"/>
      <c r="BH6" s="25"/>
    </row>
    <row r="7" spans="1:63" ht="9.9499999999999993" customHeight="1" x14ac:dyDescent="0.15">
      <c r="A7" s="20"/>
      <c r="B7" s="57" t="s">
        <v>1337</v>
      </c>
      <c r="C7" s="57" t="str">
        <f>VLOOKUP(B2,'DB(シナリオ一覧)'!$A$2:$J$217,6,FALSE)</f>
        <v>男</v>
      </c>
      <c r="D7" s="57">
        <f>VLOOKUP(B2,'DB(シナリオ一覧)'!$A$2:$J$217,7,FALSE)</f>
        <v>53</v>
      </c>
      <c r="E7" s="57"/>
      <c r="F7" s="57" t="s">
        <v>1338</v>
      </c>
      <c r="G7" s="57"/>
      <c r="H7" s="57" t="str">
        <f>VLOOKUP(B2,'DB(シナリオ一覧)'!$A$2:$J$217,8,FALSE)</f>
        <v>外出中</v>
      </c>
      <c r="I7" s="57"/>
      <c r="J7" s="57"/>
      <c r="K7" s="57"/>
      <c r="L7" s="57"/>
      <c r="M7" s="57"/>
      <c r="N7" s="57"/>
      <c r="O7" s="25"/>
      <c r="P7" s="20"/>
      <c r="Q7" s="57" t="s">
        <v>1337</v>
      </c>
      <c r="R7" s="57" t="str">
        <f>VLOOKUP(Q2,'DB(シナリオ一覧)'!$A$2:$J$217,6,FALSE)</f>
        <v>男</v>
      </c>
      <c r="S7" s="57">
        <f>VLOOKUP(Q2,'DB(シナリオ一覧)'!$A$2:$J$217,7,FALSE)</f>
        <v>57</v>
      </c>
      <c r="T7" s="57"/>
      <c r="U7" s="57" t="s">
        <v>1338</v>
      </c>
      <c r="V7" s="57"/>
      <c r="W7" s="57" t="str">
        <f>VLOOKUP(Q2,'DB(シナリオ一覧)'!$A$2:$J$217,8,FALSE)</f>
        <v>外出中</v>
      </c>
      <c r="X7" s="57"/>
      <c r="Y7" s="57"/>
      <c r="Z7" s="57"/>
      <c r="AA7" s="57"/>
      <c r="AB7" s="57"/>
      <c r="AC7" s="57"/>
      <c r="AD7" s="25"/>
      <c r="AE7" s="20"/>
      <c r="AF7" s="57" t="s">
        <v>1337</v>
      </c>
      <c r="AG7" s="57" t="str">
        <f>VLOOKUP(AF2,'DB(シナリオ一覧)'!$A$2:$J$217,6,FALSE)</f>
        <v>男</v>
      </c>
      <c r="AH7" s="57">
        <f>VLOOKUP(AF2,'DB(シナリオ一覧)'!$A$2:$J$217,7,FALSE)</f>
        <v>60</v>
      </c>
      <c r="AI7" s="57"/>
      <c r="AJ7" s="57" t="s">
        <v>1338</v>
      </c>
      <c r="AK7" s="57"/>
      <c r="AL7" s="57" t="str">
        <f>VLOOKUP(AF2,'DB(シナリオ一覧)'!$A$2:$J$217,8,FALSE)</f>
        <v>外出中</v>
      </c>
      <c r="AM7" s="57"/>
      <c r="AN7" s="57"/>
      <c r="AO7" s="57"/>
      <c r="AP7" s="57"/>
      <c r="AQ7" s="57"/>
      <c r="AR7" s="57"/>
      <c r="AS7" s="25"/>
      <c r="AT7" s="20"/>
      <c r="AU7" s="57" t="s">
        <v>1337</v>
      </c>
      <c r="AV7" s="57" t="str">
        <f>VLOOKUP(AU2,'DB(シナリオ一覧)'!$A$2:$J$217,6,FALSE)</f>
        <v>男</v>
      </c>
      <c r="AW7" s="57">
        <f>VLOOKUP(AU2,'DB(シナリオ一覧)'!$A$2:$J$217,7,FALSE)</f>
        <v>50</v>
      </c>
      <c r="AX7" s="57"/>
      <c r="AY7" s="57" t="s">
        <v>1338</v>
      </c>
      <c r="AZ7" s="57"/>
      <c r="BA7" s="57" t="str">
        <f>VLOOKUP(AU2,'DB(シナリオ一覧)'!$A$2:$J$217,8,FALSE)</f>
        <v>外出中</v>
      </c>
      <c r="BB7" s="57"/>
      <c r="BC7" s="57"/>
      <c r="BD7" s="57"/>
      <c r="BE7" s="57"/>
      <c r="BF7" s="57"/>
      <c r="BG7" s="57"/>
      <c r="BH7" s="25"/>
    </row>
    <row r="8" spans="1:63" ht="9.9499999999999993" customHeight="1" x14ac:dyDescent="0.15">
      <c r="A8" s="20"/>
      <c r="B8" s="57"/>
      <c r="C8" s="57"/>
      <c r="D8" s="57"/>
      <c r="E8" s="57"/>
      <c r="F8" s="57"/>
      <c r="G8" s="57"/>
      <c r="H8" s="57"/>
      <c r="I8" s="57"/>
      <c r="J8" s="57"/>
      <c r="K8" s="57"/>
      <c r="L8" s="57"/>
      <c r="M8" s="57"/>
      <c r="N8" s="57"/>
      <c r="O8" s="25"/>
      <c r="P8" s="20"/>
      <c r="Q8" s="57"/>
      <c r="R8" s="57"/>
      <c r="S8" s="57"/>
      <c r="T8" s="57"/>
      <c r="U8" s="57"/>
      <c r="V8" s="57"/>
      <c r="W8" s="57"/>
      <c r="X8" s="57"/>
      <c r="Y8" s="57"/>
      <c r="Z8" s="57"/>
      <c r="AA8" s="57"/>
      <c r="AB8" s="57"/>
      <c r="AC8" s="57"/>
      <c r="AD8" s="25"/>
      <c r="AE8" s="20"/>
      <c r="AF8" s="57"/>
      <c r="AG8" s="57"/>
      <c r="AH8" s="57"/>
      <c r="AI8" s="57"/>
      <c r="AJ8" s="57"/>
      <c r="AK8" s="57"/>
      <c r="AL8" s="57"/>
      <c r="AM8" s="57"/>
      <c r="AN8" s="57"/>
      <c r="AO8" s="57"/>
      <c r="AP8" s="57"/>
      <c r="AQ8" s="57"/>
      <c r="AR8" s="57"/>
      <c r="AS8" s="25"/>
      <c r="AT8" s="20"/>
      <c r="AU8" s="57"/>
      <c r="AV8" s="57"/>
      <c r="AW8" s="57"/>
      <c r="AX8" s="57"/>
      <c r="AY8" s="57"/>
      <c r="AZ8" s="57"/>
      <c r="BA8" s="57"/>
      <c r="BB8" s="57"/>
      <c r="BC8" s="57"/>
      <c r="BD8" s="57"/>
      <c r="BE8" s="57"/>
      <c r="BF8" s="57"/>
      <c r="BG8" s="57"/>
      <c r="BH8" s="25"/>
    </row>
    <row r="9" spans="1:63" ht="9.9499999999999993" customHeight="1" x14ac:dyDescent="0.15">
      <c r="A9" s="20"/>
      <c r="B9" s="57" t="str">
        <f>IF(VLOOKUP(B2,'DB(シナリオ一覧)'!$A$2:$J$217,9,FALSE)="","",VLOOKUP(B2,'DB(シナリオ一覧)'!$A$2:$J$217,9,FALSE))</f>
        <v/>
      </c>
      <c r="C9" s="57"/>
      <c r="D9" s="57"/>
      <c r="E9" s="57"/>
      <c r="F9" s="57"/>
      <c r="G9" s="57"/>
      <c r="H9" s="57"/>
      <c r="I9" s="57"/>
      <c r="J9" s="57"/>
      <c r="K9" s="57"/>
      <c r="L9" s="57"/>
      <c r="M9" s="57"/>
      <c r="N9" s="57"/>
      <c r="O9" s="25"/>
      <c r="P9" s="20"/>
      <c r="Q9" s="57" t="str">
        <f>IF(VLOOKUP(Q2,'DB(シナリオ一覧)'!$A$2:$J$217,9,FALSE)="","",VLOOKUP(Q2,'DB(シナリオ一覧)'!$A$2:$J$217,9,FALSE))</f>
        <v/>
      </c>
      <c r="R9" s="57"/>
      <c r="S9" s="57"/>
      <c r="T9" s="57"/>
      <c r="U9" s="57"/>
      <c r="V9" s="57"/>
      <c r="W9" s="57"/>
      <c r="X9" s="57"/>
      <c r="Y9" s="57"/>
      <c r="Z9" s="57"/>
      <c r="AA9" s="57"/>
      <c r="AB9" s="57"/>
      <c r="AC9" s="57"/>
      <c r="AD9" s="25"/>
      <c r="AE9" s="20"/>
      <c r="AF9" s="57" t="str">
        <f>IF(VLOOKUP(AF2,'DB(シナリオ一覧)'!$A$2:$J$217,9,FALSE)="","",VLOOKUP(AF2,'DB(シナリオ一覧)'!$A$2:$J$217,9,FALSE))</f>
        <v/>
      </c>
      <c r="AG9" s="57"/>
      <c r="AH9" s="57"/>
      <c r="AI9" s="57"/>
      <c r="AJ9" s="57"/>
      <c r="AK9" s="57"/>
      <c r="AL9" s="57"/>
      <c r="AM9" s="57"/>
      <c r="AN9" s="57"/>
      <c r="AO9" s="57"/>
      <c r="AP9" s="57"/>
      <c r="AQ9" s="57"/>
      <c r="AR9" s="57"/>
      <c r="AS9" s="25"/>
      <c r="AT9" s="20"/>
      <c r="AU9" s="57" t="str">
        <f>IF(VLOOKUP(AU2,'DB(シナリオ一覧)'!$A$2:$J$217,9,FALSE)="","",VLOOKUP(AU2,'DB(シナリオ一覧)'!$A$2:$J$217,9,FALSE))</f>
        <v/>
      </c>
      <c r="AV9" s="57"/>
      <c r="AW9" s="57"/>
      <c r="AX9" s="57"/>
      <c r="AY9" s="57"/>
      <c r="AZ9" s="57"/>
      <c r="BA9" s="57"/>
      <c r="BB9" s="57"/>
      <c r="BC9" s="57"/>
      <c r="BD9" s="57"/>
      <c r="BE9" s="57"/>
      <c r="BF9" s="57"/>
      <c r="BG9" s="57"/>
      <c r="BH9" s="25"/>
    </row>
    <row r="10" spans="1:63" ht="9.9499999999999993" customHeight="1" x14ac:dyDescent="0.15">
      <c r="A10" s="20"/>
      <c r="B10" s="57"/>
      <c r="C10" s="57"/>
      <c r="D10" s="57"/>
      <c r="E10" s="57"/>
      <c r="F10" s="57"/>
      <c r="G10" s="57"/>
      <c r="H10" s="57"/>
      <c r="I10" s="57"/>
      <c r="J10" s="57"/>
      <c r="K10" s="57"/>
      <c r="L10" s="57"/>
      <c r="M10" s="57"/>
      <c r="N10" s="57"/>
      <c r="O10" s="25"/>
      <c r="P10" s="20"/>
      <c r="Q10" s="57"/>
      <c r="R10" s="57"/>
      <c r="S10" s="57"/>
      <c r="T10" s="57"/>
      <c r="U10" s="57"/>
      <c r="V10" s="57"/>
      <c r="W10" s="57"/>
      <c r="X10" s="57"/>
      <c r="Y10" s="57"/>
      <c r="Z10" s="57"/>
      <c r="AA10" s="57"/>
      <c r="AB10" s="57"/>
      <c r="AC10" s="57"/>
      <c r="AD10" s="25"/>
      <c r="AE10" s="20"/>
      <c r="AF10" s="57"/>
      <c r="AG10" s="57"/>
      <c r="AH10" s="57"/>
      <c r="AI10" s="57"/>
      <c r="AJ10" s="57"/>
      <c r="AK10" s="57"/>
      <c r="AL10" s="57"/>
      <c r="AM10" s="57"/>
      <c r="AN10" s="57"/>
      <c r="AO10" s="57"/>
      <c r="AP10" s="57"/>
      <c r="AQ10" s="57"/>
      <c r="AR10" s="57"/>
      <c r="AS10" s="25"/>
      <c r="AT10" s="20"/>
      <c r="AU10" s="57"/>
      <c r="AV10" s="57"/>
      <c r="AW10" s="57"/>
      <c r="AX10" s="57"/>
      <c r="AY10" s="57"/>
      <c r="AZ10" s="57"/>
      <c r="BA10" s="57"/>
      <c r="BB10" s="57"/>
      <c r="BC10" s="57"/>
      <c r="BD10" s="57"/>
      <c r="BE10" s="57"/>
      <c r="BF10" s="57"/>
      <c r="BG10" s="57"/>
      <c r="BH10" s="25"/>
    </row>
    <row r="11" spans="1:63" ht="9.9499999999999993" customHeight="1" x14ac:dyDescent="0.15">
      <c r="A11" s="20"/>
      <c r="B11" s="58" t="str">
        <f>VLOOKUP(B2,'DB(シナリオ一覧)'!$A$2:$J$217,10,FALSE)</f>
        <v>街を歩いている途中で地震に遭遇した。土地勘がなく、どこに行けばいいのかわからない。</v>
      </c>
      <c r="C11" s="58"/>
      <c r="D11" s="58"/>
      <c r="E11" s="58"/>
      <c r="F11" s="58"/>
      <c r="G11" s="58"/>
      <c r="H11" s="58"/>
      <c r="I11" s="58"/>
      <c r="J11" s="58"/>
      <c r="K11" s="58"/>
      <c r="L11" s="58"/>
      <c r="M11" s="58"/>
      <c r="N11" s="58"/>
      <c r="O11" s="25"/>
      <c r="P11" s="20"/>
      <c r="Q11" s="58" t="str">
        <f>VLOOKUP(Q2,'DB(シナリオ一覧)'!$A$2:$J$217,10,FALSE)</f>
        <v>街を歩いている途中で地震に遭遇した。土地勘がなく、どこに行けばいいのかわからない。</v>
      </c>
      <c r="R11" s="58"/>
      <c r="S11" s="58"/>
      <c r="T11" s="58"/>
      <c r="U11" s="58"/>
      <c r="V11" s="58"/>
      <c r="W11" s="58"/>
      <c r="X11" s="58"/>
      <c r="Y11" s="58"/>
      <c r="Z11" s="58"/>
      <c r="AA11" s="58"/>
      <c r="AB11" s="58"/>
      <c r="AC11" s="58"/>
      <c r="AD11" s="25"/>
      <c r="AE11" s="20"/>
      <c r="AF11" s="58" t="str">
        <f>VLOOKUP(AF2,'DB(シナリオ一覧)'!$A$2:$J$217,10,FALSE)</f>
        <v>街を歩いている途中で地震に遭遇した。土地勘がなく、どこに行けばいいのかわからない。</v>
      </c>
      <c r="AG11" s="58"/>
      <c r="AH11" s="58"/>
      <c r="AI11" s="58"/>
      <c r="AJ11" s="58"/>
      <c r="AK11" s="58"/>
      <c r="AL11" s="58"/>
      <c r="AM11" s="58"/>
      <c r="AN11" s="58"/>
      <c r="AO11" s="58"/>
      <c r="AP11" s="58"/>
      <c r="AQ11" s="58"/>
      <c r="AR11" s="58"/>
      <c r="AS11" s="25"/>
      <c r="AT11" s="20"/>
      <c r="AU11" s="58" t="str">
        <f>VLOOKUP(AU2,'DB(シナリオ一覧)'!$A$2:$J$217,10,FALSE)</f>
        <v>街を歩いている途中で地震に遭遇した。土地勘がなく、どこに行けばいいのかわからない。</v>
      </c>
      <c r="AV11" s="58"/>
      <c r="AW11" s="58"/>
      <c r="AX11" s="58"/>
      <c r="AY11" s="58"/>
      <c r="AZ11" s="58"/>
      <c r="BA11" s="58"/>
      <c r="BB11" s="58"/>
      <c r="BC11" s="58"/>
      <c r="BD11" s="58"/>
      <c r="BE11" s="58"/>
      <c r="BF11" s="58"/>
      <c r="BG11" s="58"/>
      <c r="BH11" s="25"/>
    </row>
    <row r="12" spans="1:63" ht="9.9499999999999993" customHeight="1" x14ac:dyDescent="0.15">
      <c r="A12" s="20"/>
      <c r="B12" s="58"/>
      <c r="C12" s="58"/>
      <c r="D12" s="58"/>
      <c r="E12" s="58"/>
      <c r="F12" s="58"/>
      <c r="G12" s="58"/>
      <c r="H12" s="58"/>
      <c r="I12" s="58"/>
      <c r="J12" s="58"/>
      <c r="K12" s="58"/>
      <c r="L12" s="58"/>
      <c r="M12" s="58"/>
      <c r="N12" s="58"/>
      <c r="O12" s="25"/>
      <c r="P12" s="20"/>
      <c r="Q12" s="58"/>
      <c r="R12" s="58"/>
      <c r="S12" s="58"/>
      <c r="T12" s="58"/>
      <c r="U12" s="58"/>
      <c r="V12" s="58"/>
      <c r="W12" s="58"/>
      <c r="X12" s="58"/>
      <c r="Y12" s="58"/>
      <c r="Z12" s="58"/>
      <c r="AA12" s="58"/>
      <c r="AB12" s="58"/>
      <c r="AC12" s="58"/>
      <c r="AD12" s="25"/>
      <c r="AE12" s="20"/>
      <c r="AF12" s="58"/>
      <c r="AG12" s="58"/>
      <c r="AH12" s="58"/>
      <c r="AI12" s="58"/>
      <c r="AJ12" s="58"/>
      <c r="AK12" s="58"/>
      <c r="AL12" s="58"/>
      <c r="AM12" s="58"/>
      <c r="AN12" s="58"/>
      <c r="AO12" s="58"/>
      <c r="AP12" s="58"/>
      <c r="AQ12" s="58"/>
      <c r="AR12" s="58"/>
      <c r="AS12" s="25"/>
      <c r="AT12" s="20"/>
      <c r="AU12" s="58"/>
      <c r="AV12" s="58"/>
      <c r="AW12" s="58"/>
      <c r="AX12" s="58"/>
      <c r="AY12" s="58"/>
      <c r="AZ12" s="58"/>
      <c r="BA12" s="58"/>
      <c r="BB12" s="58"/>
      <c r="BC12" s="58"/>
      <c r="BD12" s="58"/>
      <c r="BE12" s="58"/>
      <c r="BF12" s="58"/>
      <c r="BG12" s="58"/>
      <c r="BH12" s="25"/>
    </row>
    <row r="13" spans="1:63" ht="9.9499999999999993" customHeight="1" x14ac:dyDescent="0.15">
      <c r="A13" s="20"/>
      <c r="B13" s="58"/>
      <c r="C13" s="58"/>
      <c r="D13" s="58"/>
      <c r="E13" s="58"/>
      <c r="F13" s="58"/>
      <c r="G13" s="58"/>
      <c r="H13" s="58"/>
      <c r="I13" s="58"/>
      <c r="J13" s="58"/>
      <c r="K13" s="58"/>
      <c r="L13" s="58"/>
      <c r="M13" s="58"/>
      <c r="N13" s="58"/>
      <c r="O13" s="25"/>
      <c r="P13" s="20"/>
      <c r="Q13" s="58"/>
      <c r="R13" s="58"/>
      <c r="S13" s="58"/>
      <c r="T13" s="58"/>
      <c r="U13" s="58"/>
      <c r="V13" s="58"/>
      <c r="W13" s="58"/>
      <c r="X13" s="58"/>
      <c r="Y13" s="58"/>
      <c r="Z13" s="58"/>
      <c r="AA13" s="58"/>
      <c r="AB13" s="58"/>
      <c r="AC13" s="58"/>
      <c r="AD13" s="25"/>
      <c r="AE13" s="20"/>
      <c r="AF13" s="58"/>
      <c r="AG13" s="58"/>
      <c r="AH13" s="58"/>
      <c r="AI13" s="58"/>
      <c r="AJ13" s="58"/>
      <c r="AK13" s="58"/>
      <c r="AL13" s="58"/>
      <c r="AM13" s="58"/>
      <c r="AN13" s="58"/>
      <c r="AO13" s="58"/>
      <c r="AP13" s="58"/>
      <c r="AQ13" s="58"/>
      <c r="AR13" s="58"/>
      <c r="AS13" s="25"/>
      <c r="AT13" s="20"/>
      <c r="AU13" s="58"/>
      <c r="AV13" s="58"/>
      <c r="AW13" s="58"/>
      <c r="AX13" s="58"/>
      <c r="AY13" s="58"/>
      <c r="AZ13" s="58"/>
      <c r="BA13" s="58"/>
      <c r="BB13" s="58"/>
      <c r="BC13" s="58"/>
      <c r="BD13" s="58"/>
      <c r="BE13" s="58"/>
      <c r="BF13" s="58"/>
      <c r="BG13" s="58"/>
      <c r="BH13" s="25"/>
    </row>
    <row r="14" spans="1:63" ht="9.9499999999999993" customHeight="1" x14ac:dyDescent="0.15">
      <c r="A14" s="20"/>
      <c r="B14" s="58"/>
      <c r="C14" s="58"/>
      <c r="D14" s="58"/>
      <c r="E14" s="58"/>
      <c r="F14" s="58"/>
      <c r="G14" s="58"/>
      <c r="H14" s="58"/>
      <c r="I14" s="58"/>
      <c r="J14" s="58"/>
      <c r="K14" s="58"/>
      <c r="L14" s="58"/>
      <c r="M14" s="58"/>
      <c r="N14" s="58"/>
      <c r="O14" s="25"/>
      <c r="P14" s="20"/>
      <c r="Q14" s="58"/>
      <c r="R14" s="58"/>
      <c r="S14" s="58"/>
      <c r="T14" s="58"/>
      <c r="U14" s="58"/>
      <c r="V14" s="58"/>
      <c r="W14" s="58"/>
      <c r="X14" s="58"/>
      <c r="Y14" s="58"/>
      <c r="Z14" s="58"/>
      <c r="AA14" s="58"/>
      <c r="AB14" s="58"/>
      <c r="AC14" s="58"/>
      <c r="AD14" s="25"/>
      <c r="AE14" s="20"/>
      <c r="AF14" s="58"/>
      <c r="AG14" s="58"/>
      <c r="AH14" s="58"/>
      <c r="AI14" s="58"/>
      <c r="AJ14" s="58"/>
      <c r="AK14" s="58"/>
      <c r="AL14" s="58"/>
      <c r="AM14" s="58"/>
      <c r="AN14" s="58"/>
      <c r="AO14" s="58"/>
      <c r="AP14" s="58"/>
      <c r="AQ14" s="58"/>
      <c r="AR14" s="58"/>
      <c r="AS14" s="25"/>
      <c r="AT14" s="20"/>
      <c r="AU14" s="58"/>
      <c r="AV14" s="58"/>
      <c r="AW14" s="58"/>
      <c r="AX14" s="58"/>
      <c r="AY14" s="58"/>
      <c r="AZ14" s="58"/>
      <c r="BA14" s="58"/>
      <c r="BB14" s="58"/>
      <c r="BC14" s="58"/>
      <c r="BD14" s="58"/>
      <c r="BE14" s="58"/>
      <c r="BF14" s="58"/>
      <c r="BG14" s="58"/>
      <c r="BH14" s="25"/>
    </row>
    <row r="15" spans="1:63" ht="9.9499999999999993" customHeight="1" x14ac:dyDescent="0.15">
      <c r="A15" s="20"/>
      <c r="B15" s="58"/>
      <c r="C15" s="58"/>
      <c r="D15" s="58"/>
      <c r="E15" s="58"/>
      <c r="F15" s="58"/>
      <c r="G15" s="58"/>
      <c r="H15" s="58"/>
      <c r="I15" s="58"/>
      <c r="J15" s="58"/>
      <c r="K15" s="58"/>
      <c r="L15" s="58"/>
      <c r="M15" s="58"/>
      <c r="N15" s="58"/>
      <c r="O15" s="25"/>
      <c r="P15" s="20"/>
      <c r="Q15" s="58"/>
      <c r="R15" s="58"/>
      <c r="S15" s="58"/>
      <c r="T15" s="58"/>
      <c r="U15" s="58"/>
      <c r="V15" s="58"/>
      <c r="W15" s="58"/>
      <c r="X15" s="58"/>
      <c r="Y15" s="58"/>
      <c r="Z15" s="58"/>
      <c r="AA15" s="58"/>
      <c r="AB15" s="58"/>
      <c r="AC15" s="58"/>
      <c r="AD15" s="25"/>
      <c r="AE15" s="20"/>
      <c r="AF15" s="58"/>
      <c r="AG15" s="58"/>
      <c r="AH15" s="58"/>
      <c r="AI15" s="58"/>
      <c r="AJ15" s="58"/>
      <c r="AK15" s="58"/>
      <c r="AL15" s="58"/>
      <c r="AM15" s="58"/>
      <c r="AN15" s="58"/>
      <c r="AO15" s="58"/>
      <c r="AP15" s="58"/>
      <c r="AQ15" s="58"/>
      <c r="AR15" s="58"/>
      <c r="AS15" s="25"/>
      <c r="AT15" s="20"/>
      <c r="AU15" s="58"/>
      <c r="AV15" s="58"/>
      <c r="AW15" s="58"/>
      <c r="AX15" s="58"/>
      <c r="AY15" s="58"/>
      <c r="AZ15" s="58"/>
      <c r="BA15" s="58"/>
      <c r="BB15" s="58"/>
      <c r="BC15" s="58"/>
      <c r="BD15" s="58"/>
      <c r="BE15" s="58"/>
      <c r="BF15" s="58"/>
      <c r="BG15" s="58"/>
      <c r="BH15" s="25"/>
    </row>
    <row r="16" spans="1:63" ht="9.9499999999999993" customHeight="1" x14ac:dyDescent="0.15">
      <c r="A16" s="20"/>
      <c r="B16" s="58"/>
      <c r="C16" s="58"/>
      <c r="D16" s="58"/>
      <c r="E16" s="58"/>
      <c r="F16" s="58"/>
      <c r="G16" s="58"/>
      <c r="H16" s="58"/>
      <c r="I16" s="58"/>
      <c r="J16" s="58"/>
      <c r="K16" s="58"/>
      <c r="L16" s="58"/>
      <c r="M16" s="58"/>
      <c r="N16" s="58"/>
      <c r="O16" s="25"/>
      <c r="P16" s="20"/>
      <c r="Q16" s="58"/>
      <c r="R16" s="58"/>
      <c r="S16" s="58"/>
      <c r="T16" s="58"/>
      <c r="U16" s="58"/>
      <c r="V16" s="58"/>
      <c r="W16" s="58"/>
      <c r="X16" s="58"/>
      <c r="Y16" s="58"/>
      <c r="Z16" s="58"/>
      <c r="AA16" s="58"/>
      <c r="AB16" s="58"/>
      <c r="AC16" s="58"/>
      <c r="AD16" s="25"/>
      <c r="AE16" s="20"/>
      <c r="AF16" s="58"/>
      <c r="AG16" s="58"/>
      <c r="AH16" s="58"/>
      <c r="AI16" s="58"/>
      <c r="AJ16" s="58"/>
      <c r="AK16" s="58"/>
      <c r="AL16" s="58"/>
      <c r="AM16" s="58"/>
      <c r="AN16" s="58"/>
      <c r="AO16" s="58"/>
      <c r="AP16" s="58"/>
      <c r="AQ16" s="58"/>
      <c r="AR16" s="58"/>
      <c r="AS16" s="25"/>
      <c r="AT16" s="20"/>
      <c r="AU16" s="58"/>
      <c r="AV16" s="58"/>
      <c r="AW16" s="58"/>
      <c r="AX16" s="58"/>
      <c r="AY16" s="58"/>
      <c r="AZ16" s="58"/>
      <c r="BA16" s="58"/>
      <c r="BB16" s="58"/>
      <c r="BC16" s="58"/>
      <c r="BD16" s="58"/>
      <c r="BE16" s="58"/>
      <c r="BF16" s="58"/>
      <c r="BG16" s="58"/>
      <c r="BH16" s="25"/>
    </row>
    <row r="17" spans="1:60" ht="9.9499999999999993" customHeight="1" x14ac:dyDescent="0.15">
      <c r="A17" s="20"/>
      <c r="B17" s="58"/>
      <c r="C17" s="58"/>
      <c r="D17" s="58"/>
      <c r="E17" s="58"/>
      <c r="F17" s="58"/>
      <c r="G17" s="58"/>
      <c r="H17" s="58"/>
      <c r="I17" s="58"/>
      <c r="J17" s="58"/>
      <c r="K17" s="58"/>
      <c r="L17" s="58"/>
      <c r="M17" s="58"/>
      <c r="N17" s="58"/>
      <c r="O17" s="25"/>
      <c r="P17" s="20"/>
      <c r="Q17" s="58"/>
      <c r="R17" s="58"/>
      <c r="S17" s="58"/>
      <c r="T17" s="58"/>
      <c r="U17" s="58"/>
      <c r="V17" s="58"/>
      <c r="W17" s="58"/>
      <c r="X17" s="58"/>
      <c r="Y17" s="58"/>
      <c r="Z17" s="58"/>
      <c r="AA17" s="58"/>
      <c r="AB17" s="58"/>
      <c r="AC17" s="58"/>
      <c r="AD17" s="25"/>
      <c r="AE17" s="20"/>
      <c r="AF17" s="58"/>
      <c r="AG17" s="58"/>
      <c r="AH17" s="58"/>
      <c r="AI17" s="58"/>
      <c r="AJ17" s="58"/>
      <c r="AK17" s="58"/>
      <c r="AL17" s="58"/>
      <c r="AM17" s="58"/>
      <c r="AN17" s="58"/>
      <c r="AO17" s="58"/>
      <c r="AP17" s="58"/>
      <c r="AQ17" s="58"/>
      <c r="AR17" s="58"/>
      <c r="AS17" s="25"/>
      <c r="AT17" s="20"/>
      <c r="AU17" s="58"/>
      <c r="AV17" s="58"/>
      <c r="AW17" s="58"/>
      <c r="AX17" s="58"/>
      <c r="AY17" s="58"/>
      <c r="AZ17" s="58"/>
      <c r="BA17" s="58"/>
      <c r="BB17" s="58"/>
      <c r="BC17" s="58"/>
      <c r="BD17" s="58"/>
      <c r="BE17" s="58"/>
      <c r="BF17" s="58"/>
      <c r="BG17" s="58"/>
      <c r="BH17" s="25"/>
    </row>
    <row r="18" spans="1:60" ht="9.9499999999999993" customHeight="1" x14ac:dyDescent="0.15">
      <c r="A18" s="20"/>
      <c r="B18" s="58"/>
      <c r="C18" s="58"/>
      <c r="D18" s="58"/>
      <c r="E18" s="58"/>
      <c r="F18" s="58"/>
      <c r="G18" s="58"/>
      <c r="H18" s="58"/>
      <c r="I18" s="58"/>
      <c r="J18" s="58"/>
      <c r="K18" s="58"/>
      <c r="L18" s="58"/>
      <c r="M18" s="58"/>
      <c r="N18" s="58"/>
      <c r="O18" s="25"/>
      <c r="P18" s="20"/>
      <c r="Q18" s="58"/>
      <c r="R18" s="58"/>
      <c r="S18" s="58"/>
      <c r="T18" s="58"/>
      <c r="U18" s="58"/>
      <c r="V18" s="58"/>
      <c r="W18" s="58"/>
      <c r="X18" s="58"/>
      <c r="Y18" s="58"/>
      <c r="Z18" s="58"/>
      <c r="AA18" s="58"/>
      <c r="AB18" s="58"/>
      <c r="AC18" s="58"/>
      <c r="AD18" s="25"/>
      <c r="AE18" s="20"/>
      <c r="AF18" s="58"/>
      <c r="AG18" s="58"/>
      <c r="AH18" s="58"/>
      <c r="AI18" s="58"/>
      <c r="AJ18" s="58"/>
      <c r="AK18" s="58"/>
      <c r="AL18" s="58"/>
      <c r="AM18" s="58"/>
      <c r="AN18" s="58"/>
      <c r="AO18" s="58"/>
      <c r="AP18" s="58"/>
      <c r="AQ18" s="58"/>
      <c r="AR18" s="58"/>
      <c r="AS18" s="25"/>
      <c r="AT18" s="20"/>
      <c r="AU18" s="58"/>
      <c r="AV18" s="58"/>
      <c r="AW18" s="58"/>
      <c r="AX18" s="58"/>
      <c r="AY18" s="58"/>
      <c r="AZ18" s="58"/>
      <c r="BA18" s="58"/>
      <c r="BB18" s="58"/>
      <c r="BC18" s="58"/>
      <c r="BD18" s="58"/>
      <c r="BE18" s="58"/>
      <c r="BF18" s="58"/>
      <c r="BG18" s="58"/>
      <c r="BH18" s="25"/>
    </row>
    <row r="19" spans="1:60" ht="9.9499999999999993" customHeight="1" x14ac:dyDescent="0.15">
      <c r="A19" s="20"/>
      <c r="B19" s="58"/>
      <c r="C19" s="58"/>
      <c r="D19" s="58"/>
      <c r="E19" s="58"/>
      <c r="F19" s="58"/>
      <c r="G19" s="58"/>
      <c r="H19" s="58"/>
      <c r="I19" s="58"/>
      <c r="J19" s="58"/>
      <c r="K19" s="58"/>
      <c r="L19" s="58"/>
      <c r="M19" s="58"/>
      <c r="N19" s="58"/>
      <c r="O19" s="25"/>
      <c r="P19" s="20"/>
      <c r="Q19" s="58"/>
      <c r="R19" s="58"/>
      <c r="S19" s="58"/>
      <c r="T19" s="58"/>
      <c r="U19" s="58"/>
      <c r="V19" s="58"/>
      <c r="W19" s="58"/>
      <c r="X19" s="58"/>
      <c r="Y19" s="58"/>
      <c r="Z19" s="58"/>
      <c r="AA19" s="58"/>
      <c r="AB19" s="58"/>
      <c r="AC19" s="58"/>
      <c r="AD19" s="25"/>
      <c r="AE19" s="20"/>
      <c r="AF19" s="58"/>
      <c r="AG19" s="58"/>
      <c r="AH19" s="58"/>
      <c r="AI19" s="58"/>
      <c r="AJ19" s="58"/>
      <c r="AK19" s="58"/>
      <c r="AL19" s="58"/>
      <c r="AM19" s="58"/>
      <c r="AN19" s="58"/>
      <c r="AO19" s="58"/>
      <c r="AP19" s="58"/>
      <c r="AQ19" s="58"/>
      <c r="AR19" s="58"/>
      <c r="AS19" s="25"/>
      <c r="AT19" s="20"/>
      <c r="AU19" s="58"/>
      <c r="AV19" s="58"/>
      <c r="AW19" s="58"/>
      <c r="AX19" s="58"/>
      <c r="AY19" s="58"/>
      <c r="AZ19" s="58"/>
      <c r="BA19" s="58"/>
      <c r="BB19" s="58"/>
      <c r="BC19" s="58"/>
      <c r="BD19" s="58"/>
      <c r="BE19" s="58"/>
      <c r="BF19" s="58"/>
      <c r="BG19" s="58"/>
      <c r="BH19" s="25"/>
    </row>
    <row r="20" spans="1:60" ht="9.9499999999999993" customHeight="1" x14ac:dyDescent="0.15">
      <c r="A20" s="20"/>
      <c r="B20" s="58"/>
      <c r="C20" s="58"/>
      <c r="D20" s="58"/>
      <c r="E20" s="58"/>
      <c r="F20" s="58"/>
      <c r="G20" s="58"/>
      <c r="H20" s="58"/>
      <c r="I20" s="58"/>
      <c r="J20" s="58"/>
      <c r="K20" s="58"/>
      <c r="L20" s="58"/>
      <c r="M20" s="58"/>
      <c r="N20" s="58"/>
      <c r="O20" s="25"/>
      <c r="P20" s="20"/>
      <c r="Q20" s="58"/>
      <c r="R20" s="58"/>
      <c r="S20" s="58"/>
      <c r="T20" s="58"/>
      <c r="U20" s="58"/>
      <c r="V20" s="58"/>
      <c r="W20" s="58"/>
      <c r="X20" s="58"/>
      <c r="Y20" s="58"/>
      <c r="Z20" s="58"/>
      <c r="AA20" s="58"/>
      <c r="AB20" s="58"/>
      <c r="AC20" s="58"/>
      <c r="AD20" s="25"/>
      <c r="AE20" s="20"/>
      <c r="AF20" s="58"/>
      <c r="AG20" s="58"/>
      <c r="AH20" s="58"/>
      <c r="AI20" s="58"/>
      <c r="AJ20" s="58"/>
      <c r="AK20" s="58"/>
      <c r="AL20" s="58"/>
      <c r="AM20" s="58"/>
      <c r="AN20" s="58"/>
      <c r="AO20" s="58"/>
      <c r="AP20" s="58"/>
      <c r="AQ20" s="58"/>
      <c r="AR20" s="58"/>
      <c r="AS20" s="25"/>
      <c r="AT20" s="20"/>
      <c r="AU20" s="58"/>
      <c r="AV20" s="58"/>
      <c r="AW20" s="58"/>
      <c r="AX20" s="58"/>
      <c r="AY20" s="58"/>
      <c r="AZ20" s="58"/>
      <c r="BA20" s="58"/>
      <c r="BB20" s="58"/>
      <c r="BC20" s="58"/>
      <c r="BD20" s="58"/>
      <c r="BE20" s="58"/>
      <c r="BF20" s="58"/>
      <c r="BG20" s="58"/>
      <c r="BH20" s="25"/>
    </row>
    <row r="21" spans="1:60" ht="9.9499999999999993" customHeight="1" x14ac:dyDescent="0.15">
      <c r="A21" s="20"/>
      <c r="B21" s="58"/>
      <c r="C21" s="58"/>
      <c r="D21" s="58"/>
      <c r="E21" s="58"/>
      <c r="F21" s="58"/>
      <c r="G21" s="58"/>
      <c r="H21" s="58"/>
      <c r="I21" s="58"/>
      <c r="J21" s="58"/>
      <c r="K21" s="58"/>
      <c r="L21" s="58"/>
      <c r="M21" s="58"/>
      <c r="N21" s="58"/>
      <c r="O21" s="25"/>
      <c r="P21" s="20"/>
      <c r="Q21" s="58"/>
      <c r="R21" s="58"/>
      <c r="S21" s="58"/>
      <c r="T21" s="58"/>
      <c r="U21" s="58"/>
      <c r="V21" s="58"/>
      <c r="W21" s="58"/>
      <c r="X21" s="58"/>
      <c r="Y21" s="58"/>
      <c r="Z21" s="58"/>
      <c r="AA21" s="58"/>
      <c r="AB21" s="58"/>
      <c r="AC21" s="58"/>
      <c r="AD21" s="25"/>
      <c r="AE21" s="20"/>
      <c r="AF21" s="58"/>
      <c r="AG21" s="58"/>
      <c r="AH21" s="58"/>
      <c r="AI21" s="58"/>
      <c r="AJ21" s="58"/>
      <c r="AK21" s="58"/>
      <c r="AL21" s="58"/>
      <c r="AM21" s="58"/>
      <c r="AN21" s="58"/>
      <c r="AO21" s="58"/>
      <c r="AP21" s="58"/>
      <c r="AQ21" s="58"/>
      <c r="AR21" s="58"/>
      <c r="AS21" s="25"/>
      <c r="AT21" s="20"/>
      <c r="AU21" s="58"/>
      <c r="AV21" s="58"/>
      <c r="AW21" s="58"/>
      <c r="AX21" s="58"/>
      <c r="AY21" s="58"/>
      <c r="AZ21" s="58"/>
      <c r="BA21" s="58"/>
      <c r="BB21" s="58"/>
      <c r="BC21" s="58"/>
      <c r="BD21" s="58"/>
      <c r="BE21" s="58"/>
      <c r="BF21" s="58"/>
      <c r="BG21" s="58"/>
      <c r="BH21" s="25"/>
    </row>
    <row r="22" spans="1:60" ht="9.9499999999999993" customHeight="1" x14ac:dyDescent="0.15">
      <c r="A22" s="21"/>
      <c r="B22" s="22"/>
      <c r="C22" s="22"/>
      <c r="D22" s="22"/>
      <c r="E22" s="22"/>
      <c r="F22" s="22"/>
      <c r="G22" s="22"/>
      <c r="H22" s="22"/>
      <c r="I22" s="22"/>
      <c r="J22" s="22"/>
      <c r="K22" s="22"/>
      <c r="L22" s="22"/>
      <c r="M22" s="22"/>
      <c r="N22" s="22"/>
      <c r="O22" s="23"/>
      <c r="P22" s="21"/>
      <c r="Q22" s="22"/>
      <c r="R22" s="22"/>
      <c r="S22" s="22"/>
      <c r="T22" s="22"/>
      <c r="U22" s="22"/>
      <c r="V22" s="22"/>
      <c r="W22" s="22"/>
      <c r="X22" s="22"/>
      <c r="Y22" s="22"/>
      <c r="Z22" s="22"/>
      <c r="AA22" s="22"/>
      <c r="AB22" s="22"/>
      <c r="AC22" s="22"/>
      <c r="AD22" s="23"/>
      <c r="AE22" s="21"/>
      <c r="AF22" s="22"/>
      <c r="AG22" s="22"/>
      <c r="AH22" s="22"/>
      <c r="AI22" s="22"/>
      <c r="AJ22" s="22"/>
      <c r="AK22" s="22"/>
      <c r="AL22" s="22"/>
      <c r="AM22" s="22"/>
      <c r="AN22" s="22"/>
      <c r="AO22" s="22"/>
      <c r="AP22" s="22"/>
      <c r="AQ22" s="22"/>
      <c r="AR22" s="22"/>
      <c r="AS22" s="23"/>
      <c r="AT22" s="21"/>
      <c r="AU22" s="22"/>
      <c r="AV22" s="22"/>
      <c r="AW22" s="22"/>
      <c r="AX22" s="22"/>
      <c r="AY22" s="22"/>
      <c r="AZ22" s="22"/>
      <c r="BA22" s="22"/>
      <c r="BB22" s="22"/>
      <c r="BC22" s="22"/>
      <c r="BD22" s="22"/>
      <c r="BE22" s="22"/>
      <c r="BF22" s="22"/>
      <c r="BG22" s="22"/>
      <c r="BH22" s="23"/>
    </row>
    <row r="23" spans="1:60" ht="9.9499999999999993" customHeight="1" x14ac:dyDescent="0.15">
      <c r="A23" s="19"/>
      <c r="B23" s="26"/>
      <c r="C23" s="26"/>
      <c r="D23" s="26"/>
      <c r="E23" s="26"/>
      <c r="F23" s="26"/>
      <c r="G23" s="26"/>
      <c r="H23" s="26"/>
      <c r="I23" s="26"/>
      <c r="J23" s="26"/>
      <c r="K23" s="26"/>
      <c r="L23" s="26"/>
      <c r="M23" s="26"/>
      <c r="N23" s="26"/>
      <c r="O23" s="24"/>
      <c r="P23" s="19"/>
      <c r="Q23" s="26"/>
      <c r="R23" s="26"/>
      <c r="S23" s="26"/>
      <c r="T23" s="26"/>
      <c r="U23" s="26"/>
      <c r="V23" s="26"/>
      <c r="W23" s="26"/>
      <c r="X23" s="26"/>
      <c r="Y23" s="26"/>
      <c r="Z23" s="26"/>
      <c r="AA23" s="26"/>
      <c r="AB23" s="26"/>
      <c r="AC23" s="26"/>
      <c r="AD23" s="24"/>
      <c r="AE23" s="19"/>
      <c r="AF23" s="26"/>
      <c r="AG23" s="26"/>
      <c r="AH23" s="26"/>
      <c r="AI23" s="26"/>
      <c r="AJ23" s="26"/>
      <c r="AK23" s="26"/>
      <c r="AL23" s="26"/>
      <c r="AM23" s="26"/>
      <c r="AN23" s="26"/>
      <c r="AO23" s="26"/>
      <c r="AP23" s="26"/>
      <c r="AQ23" s="26"/>
      <c r="AR23" s="26"/>
      <c r="AS23" s="24"/>
      <c r="AT23" s="19"/>
      <c r="AU23" s="26"/>
      <c r="AV23" s="26"/>
      <c r="AW23" s="26"/>
      <c r="AX23" s="26"/>
      <c r="AY23" s="26"/>
      <c r="AZ23" s="26"/>
      <c r="BA23" s="26"/>
      <c r="BB23" s="26"/>
      <c r="BC23" s="26"/>
      <c r="BD23" s="26"/>
      <c r="BE23" s="26"/>
      <c r="BF23" s="26"/>
      <c r="BG23" s="26"/>
      <c r="BH23" s="24"/>
    </row>
    <row r="24" spans="1:60" ht="9.9499999999999993" customHeight="1" x14ac:dyDescent="0.15">
      <c r="A24" s="20"/>
      <c r="B24" s="56">
        <f>AU2+1</f>
        <v>115</v>
      </c>
      <c r="C24" s="56"/>
      <c r="D24" s="56"/>
      <c r="E24" s="27"/>
      <c r="F24" s="27"/>
      <c r="G24" s="27"/>
      <c r="H24" s="62" t="str">
        <f>IF(VLOOKUP(B24,'DB(シナリオ一覧)'!$A$2:$K$217,11,FALSE)="","",VLOOKUP(B24,'DB(シナリオ一覧)'!$A$2:$K$217,11,FALSE))</f>
        <v/>
      </c>
      <c r="I24" s="62"/>
      <c r="J24" s="62"/>
      <c r="K24" s="62"/>
      <c r="L24" s="62"/>
      <c r="M24" s="62"/>
      <c r="N24" s="62"/>
      <c r="O24" s="25"/>
      <c r="P24" s="20"/>
      <c r="Q24" s="56">
        <f>B24+1</f>
        <v>116</v>
      </c>
      <c r="R24" s="56"/>
      <c r="S24" s="56"/>
      <c r="T24" s="27"/>
      <c r="U24" s="27"/>
      <c r="V24" s="27"/>
      <c r="W24" s="62" t="str">
        <f>IF(VLOOKUP(Q24,'DB(シナリオ一覧)'!$A$2:$K$217,11,FALSE)="","",VLOOKUP(Q24,'DB(シナリオ一覧)'!$A$2:$K$217,11,FALSE))</f>
        <v/>
      </c>
      <c r="X24" s="62"/>
      <c r="Y24" s="62"/>
      <c r="Z24" s="62"/>
      <c r="AA24" s="62"/>
      <c r="AB24" s="62"/>
      <c r="AC24" s="62"/>
      <c r="AD24" s="25"/>
      <c r="AE24" s="20"/>
      <c r="AF24" s="56">
        <v>121</v>
      </c>
      <c r="AG24" s="56"/>
      <c r="AH24" s="56"/>
      <c r="AI24" s="27"/>
      <c r="AJ24" s="27"/>
      <c r="AK24" s="27"/>
      <c r="AL24" s="62" t="str">
        <f>IF(VLOOKUP(AF24,'DB(シナリオ一覧)'!$A$2:$K$217,11,FALSE)="","",VLOOKUP(AF24,'DB(シナリオ一覧)'!$A$2:$K$217,11,FALSE))</f>
        <v/>
      </c>
      <c r="AM24" s="62"/>
      <c r="AN24" s="62"/>
      <c r="AO24" s="62"/>
      <c r="AP24" s="62"/>
      <c r="AQ24" s="62"/>
      <c r="AR24" s="62"/>
      <c r="AS24" s="25"/>
      <c r="AT24" s="20"/>
      <c r="AU24" s="56">
        <f>AF24+1</f>
        <v>122</v>
      </c>
      <c r="AV24" s="56"/>
      <c r="AW24" s="56"/>
      <c r="AX24" s="27"/>
      <c r="AY24" s="27"/>
      <c r="AZ24" s="27"/>
      <c r="BA24" s="62" t="str">
        <f>IF(VLOOKUP(AU24,'DB(シナリオ一覧)'!$A$2:$K$217,11,FALSE)="","",VLOOKUP(AU24,'DB(シナリオ一覧)'!$A$2:$K$217,11,FALSE))</f>
        <v/>
      </c>
      <c r="BB24" s="62"/>
      <c r="BC24" s="62"/>
      <c r="BD24" s="62"/>
      <c r="BE24" s="62"/>
      <c r="BF24" s="62"/>
      <c r="BG24" s="62"/>
      <c r="BH24" s="25"/>
    </row>
    <row r="25" spans="1:60" ht="9.9499999999999993" customHeight="1" x14ac:dyDescent="0.15">
      <c r="A25" s="20"/>
      <c r="B25" s="59" t="str">
        <f>VLOOKUP(B24,'DB(シナリオ一覧)'!$A$2:$J$217,2,FALSE)</f>
        <v>九州地方</v>
      </c>
      <c r="C25" s="59"/>
      <c r="D25" s="59"/>
      <c r="E25" s="59"/>
      <c r="F25" s="59" t="str">
        <f>VLOOKUP(B24,'DB(シナリオ一覧)'!$A$2:$J$217,3,FALSE)</f>
        <v>からの</v>
      </c>
      <c r="G25" s="59"/>
      <c r="H25" s="59"/>
      <c r="I25" s="59"/>
      <c r="J25" s="59" t="str">
        <f>VLOOKUP(B24,'DB(シナリオ一覧)'!$A$2:$J$217,4,FALSE)</f>
        <v>旅行者</v>
      </c>
      <c r="K25" s="59"/>
      <c r="L25" s="59"/>
      <c r="M25" s="59"/>
      <c r="N25" s="59"/>
      <c r="O25" s="25"/>
      <c r="P25" s="20"/>
      <c r="Q25" s="59" t="str">
        <f>VLOOKUP(Q24,'DB(シナリオ一覧)'!$A$2:$J$217,2,FALSE)</f>
        <v>九州地方</v>
      </c>
      <c r="R25" s="59"/>
      <c r="S25" s="59"/>
      <c r="T25" s="59"/>
      <c r="U25" s="59" t="str">
        <f>VLOOKUP(Q24,'DB(シナリオ一覧)'!$A$2:$J$217,3,FALSE)</f>
        <v>からの</v>
      </c>
      <c r="V25" s="59"/>
      <c r="W25" s="59"/>
      <c r="X25" s="59"/>
      <c r="Y25" s="59" t="str">
        <f>VLOOKUP(Q24,'DB(シナリオ一覧)'!$A$2:$J$217,4,FALSE)</f>
        <v>旅行者</v>
      </c>
      <c r="Z25" s="59"/>
      <c r="AA25" s="59"/>
      <c r="AB25" s="59"/>
      <c r="AC25" s="59"/>
      <c r="AD25" s="25"/>
      <c r="AE25" s="20"/>
      <c r="AF25" s="59" t="str">
        <f>VLOOKUP(AF24,'DB(シナリオ一覧)'!$A$2:$J$217,2,FALSE)</f>
        <v>九州地方</v>
      </c>
      <c r="AG25" s="59"/>
      <c r="AH25" s="59"/>
      <c r="AI25" s="59"/>
      <c r="AJ25" s="59" t="str">
        <f>VLOOKUP(AF24,'DB(シナリオ一覧)'!$A$2:$J$217,3,FALSE)</f>
        <v>からの</v>
      </c>
      <c r="AK25" s="59"/>
      <c r="AL25" s="59"/>
      <c r="AM25" s="59"/>
      <c r="AN25" s="59" t="str">
        <f>VLOOKUP(AF24,'DB(シナリオ一覧)'!$A$2:$J$217,4,FALSE)</f>
        <v>旅行者</v>
      </c>
      <c r="AO25" s="59"/>
      <c r="AP25" s="59"/>
      <c r="AQ25" s="59"/>
      <c r="AR25" s="59"/>
      <c r="AS25" s="25"/>
      <c r="AT25" s="20"/>
      <c r="AU25" s="59" t="str">
        <f>VLOOKUP(AU24,'DB(シナリオ一覧)'!$A$2:$J$217,2,FALSE)</f>
        <v>九州地方</v>
      </c>
      <c r="AV25" s="59"/>
      <c r="AW25" s="59"/>
      <c r="AX25" s="59"/>
      <c r="AY25" s="59" t="str">
        <f>VLOOKUP(AU24,'DB(シナリオ一覧)'!$A$2:$J$217,3,FALSE)</f>
        <v>からの</v>
      </c>
      <c r="AZ25" s="59"/>
      <c r="BA25" s="59"/>
      <c r="BB25" s="59"/>
      <c r="BC25" s="59" t="str">
        <f>VLOOKUP(AU24,'DB(シナリオ一覧)'!$A$2:$J$217,4,FALSE)</f>
        <v>旅行者</v>
      </c>
      <c r="BD25" s="59"/>
      <c r="BE25" s="59"/>
      <c r="BF25" s="59"/>
      <c r="BG25" s="59"/>
      <c r="BH25" s="25"/>
    </row>
    <row r="26" spans="1:60" ht="9.9499999999999993" customHeight="1" x14ac:dyDescent="0.15">
      <c r="A26" s="20"/>
      <c r="B26" s="59"/>
      <c r="C26" s="59"/>
      <c r="D26" s="59"/>
      <c r="E26" s="59"/>
      <c r="F26" s="59"/>
      <c r="G26" s="59"/>
      <c r="H26" s="59"/>
      <c r="I26" s="59"/>
      <c r="J26" s="59"/>
      <c r="K26" s="59"/>
      <c r="L26" s="59"/>
      <c r="M26" s="59"/>
      <c r="N26" s="59"/>
      <c r="O26" s="25"/>
      <c r="P26" s="20"/>
      <c r="Q26" s="59"/>
      <c r="R26" s="59"/>
      <c r="S26" s="59"/>
      <c r="T26" s="59"/>
      <c r="U26" s="59"/>
      <c r="V26" s="59"/>
      <c r="W26" s="59"/>
      <c r="X26" s="59"/>
      <c r="Y26" s="59"/>
      <c r="Z26" s="59"/>
      <c r="AA26" s="59"/>
      <c r="AB26" s="59"/>
      <c r="AC26" s="59"/>
      <c r="AD26" s="25"/>
      <c r="AE26" s="20"/>
      <c r="AF26" s="59"/>
      <c r="AG26" s="59"/>
      <c r="AH26" s="59"/>
      <c r="AI26" s="59"/>
      <c r="AJ26" s="59"/>
      <c r="AK26" s="59"/>
      <c r="AL26" s="59"/>
      <c r="AM26" s="59"/>
      <c r="AN26" s="59"/>
      <c r="AO26" s="59"/>
      <c r="AP26" s="59"/>
      <c r="AQ26" s="59"/>
      <c r="AR26" s="59"/>
      <c r="AS26" s="25"/>
      <c r="AT26" s="20"/>
      <c r="AU26" s="59"/>
      <c r="AV26" s="59"/>
      <c r="AW26" s="59"/>
      <c r="AX26" s="59"/>
      <c r="AY26" s="59"/>
      <c r="AZ26" s="59"/>
      <c r="BA26" s="59"/>
      <c r="BB26" s="59"/>
      <c r="BC26" s="59"/>
      <c r="BD26" s="59"/>
      <c r="BE26" s="59"/>
      <c r="BF26" s="59"/>
      <c r="BG26" s="59"/>
      <c r="BH26" s="25"/>
    </row>
    <row r="27" spans="1:60" ht="9.9499999999999993" customHeight="1" x14ac:dyDescent="0.15">
      <c r="A27" s="20"/>
      <c r="B27" s="60" t="str">
        <f>VLOOKUP(B24,'DB(シナリオ一覧)'!$A$2:$J$217,5,FALSE)</f>
        <v>渡辺</v>
      </c>
      <c r="C27" s="60"/>
      <c r="D27" s="60"/>
      <c r="E27" s="60"/>
      <c r="F27" s="60"/>
      <c r="G27" s="60"/>
      <c r="H27" s="60"/>
      <c r="I27" s="60"/>
      <c r="J27" s="61" t="s">
        <v>1333</v>
      </c>
      <c r="K27" s="61"/>
      <c r="L27" s="61"/>
      <c r="M27" s="61"/>
      <c r="N27" s="61"/>
      <c r="O27" s="25"/>
      <c r="P27" s="20"/>
      <c r="Q27" s="60" t="str">
        <f>VLOOKUP(Q24,'DB(シナリオ一覧)'!$A$2:$J$217,5,FALSE)</f>
        <v>伊藤</v>
      </c>
      <c r="R27" s="60"/>
      <c r="S27" s="60"/>
      <c r="T27" s="60"/>
      <c r="U27" s="60"/>
      <c r="V27" s="60"/>
      <c r="W27" s="60"/>
      <c r="X27" s="60"/>
      <c r="Y27" s="61" t="s">
        <v>1333</v>
      </c>
      <c r="Z27" s="61"/>
      <c r="AA27" s="61"/>
      <c r="AB27" s="61"/>
      <c r="AC27" s="61"/>
      <c r="AD27" s="25"/>
      <c r="AE27" s="20"/>
      <c r="AF27" s="60" t="str">
        <f>VLOOKUP(AF24,'DB(シナリオ一覧)'!$A$2:$J$217,5,FALSE)</f>
        <v>山本</v>
      </c>
      <c r="AG27" s="60"/>
      <c r="AH27" s="60"/>
      <c r="AI27" s="60"/>
      <c r="AJ27" s="60"/>
      <c r="AK27" s="60"/>
      <c r="AL27" s="60"/>
      <c r="AM27" s="60"/>
      <c r="AN27" s="61" t="s">
        <v>1333</v>
      </c>
      <c r="AO27" s="61"/>
      <c r="AP27" s="61"/>
      <c r="AQ27" s="61"/>
      <c r="AR27" s="61"/>
      <c r="AS27" s="25"/>
      <c r="AT27" s="20"/>
      <c r="AU27" s="60" t="str">
        <f>VLOOKUP(AU24,'DB(シナリオ一覧)'!$A$2:$J$217,5,FALSE)</f>
        <v>中村</v>
      </c>
      <c r="AV27" s="60"/>
      <c r="AW27" s="60"/>
      <c r="AX27" s="60"/>
      <c r="AY27" s="60"/>
      <c r="AZ27" s="60"/>
      <c r="BA27" s="60"/>
      <c r="BB27" s="60"/>
      <c r="BC27" s="61" t="s">
        <v>1333</v>
      </c>
      <c r="BD27" s="61"/>
      <c r="BE27" s="61"/>
      <c r="BF27" s="61"/>
      <c r="BG27" s="61"/>
      <c r="BH27" s="25"/>
    </row>
    <row r="28" spans="1:60" ht="9.9499999999999993" customHeight="1" x14ac:dyDescent="0.15">
      <c r="A28" s="20"/>
      <c r="B28" s="60"/>
      <c r="C28" s="60"/>
      <c r="D28" s="60"/>
      <c r="E28" s="60"/>
      <c r="F28" s="60"/>
      <c r="G28" s="60"/>
      <c r="H28" s="60"/>
      <c r="I28" s="60"/>
      <c r="J28" s="61"/>
      <c r="K28" s="61"/>
      <c r="L28" s="61"/>
      <c r="M28" s="61"/>
      <c r="N28" s="61"/>
      <c r="O28" s="25"/>
      <c r="P28" s="20"/>
      <c r="Q28" s="60"/>
      <c r="R28" s="60"/>
      <c r="S28" s="60"/>
      <c r="T28" s="60"/>
      <c r="U28" s="60"/>
      <c r="V28" s="60"/>
      <c r="W28" s="60"/>
      <c r="X28" s="60"/>
      <c r="Y28" s="61"/>
      <c r="Z28" s="61"/>
      <c r="AA28" s="61"/>
      <c r="AB28" s="61"/>
      <c r="AC28" s="61"/>
      <c r="AD28" s="25"/>
      <c r="AE28" s="20"/>
      <c r="AF28" s="60"/>
      <c r="AG28" s="60"/>
      <c r="AH28" s="60"/>
      <c r="AI28" s="60"/>
      <c r="AJ28" s="60"/>
      <c r="AK28" s="60"/>
      <c r="AL28" s="60"/>
      <c r="AM28" s="60"/>
      <c r="AN28" s="61"/>
      <c r="AO28" s="61"/>
      <c r="AP28" s="61"/>
      <c r="AQ28" s="61"/>
      <c r="AR28" s="61"/>
      <c r="AS28" s="25"/>
      <c r="AT28" s="20"/>
      <c r="AU28" s="60"/>
      <c r="AV28" s="60"/>
      <c r="AW28" s="60"/>
      <c r="AX28" s="60"/>
      <c r="AY28" s="60"/>
      <c r="AZ28" s="60"/>
      <c r="BA28" s="60"/>
      <c r="BB28" s="60"/>
      <c r="BC28" s="61"/>
      <c r="BD28" s="61"/>
      <c r="BE28" s="61"/>
      <c r="BF28" s="61"/>
      <c r="BG28" s="61"/>
      <c r="BH28" s="25"/>
    </row>
    <row r="29" spans="1:60" ht="9.9499999999999993" customHeight="1" x14ac:dyDescent="0.15">
      <c r="A29" s="20"/>
      <c r="B29" s="57" t="s">
        <v>1337</v>
      </c>
      <c r="C29" s="57" t="str">
        <f>VLOOKUP(B24,'DB(シナリオ一覧)'!$A$2:$J$217,6,FALSE)</f>
        <v>女</v>
      </c>
      <c r="D29" s="57">
        <f>VLOOKUP(B24,'DB(シナリオ一覧)'!$A$2:$J$217,7,FALSE)</f>
        <v>67</v>
      </c>
      <c r="E29" s="57"/>
      <c r="F29" s="57" t="s">
        <v>1338</v>
      </c>
      <c r="G29" s="57"/>
      <c r="H29" s="57" t="str">
        <f>VLOOKUP(B24,'DB(シナリオ一覧)'!$A$2:$J$217,8,FALSE)</f>
        <v>外出中</v>
      </c>
      <c r="I29" s="57"/>
      <c r="J29" s="57"/>
      <c r="K29" s="57"/>
      <c r="L29" s="57"/>
      <c r="M29" s="57"/>
      <c r="N29" s="57"/>
      <c r="O29" s="25"/>
      <c r="P29" s="20"/>
      <c r="Q29" s="57" t="s">
        <v>1337</v>
      </c>
      <c r="R29" s="57" t="str">
        <f>VLOOKUP(Q24,'DB(シナリオ一覧)'!$A$2:$J$217,6,FALSE)</f>
        <v>女</v>
      </c>
      <c r="S29" s="57">
        <f>VLOOKUP(Q24,'DB(シナリオ一覧)'!$A$2:$J$217,7,FALSE)</f>
        <v>69</v>
      </c>
      <c r="T29" s="57"/>
      <c r="U29" s="57" t="s">
        <v>1338</v>
      </c>
      <c r="V29" s="57"/>
      <c r="W29" s="57" t="str">
        <f>VLOOKUP(Q24,'DB(シナリオ一覧)'!$A$2:$J$217,8,FALSE)</f>
        <v>外出中</v>
      </c>
      <c r="X29" s="57"/>
      <c r="Y29" s="57"/>
      <c r="Z29" s="57"/>
      <c r="AA29" s="57"/>
      <c r="AB29" s="57"/>
      <c r="AC29" s="57"/>
      <c r="AD29" s="25"/>
      <c r="AE29" s="20"/>
      <c r="AF29" s="57" t="s">
        <v>1337</v>
      </c>
      <c r="AG29" s="57" t="str">
        <f>VLOOKUP(AF24,'DB(シナリオ一覧)'!$A$2:$J$217,6,FALSE)</f>
        <v>女</v>
      </c>
      <c r="AH29" s="57">
        <f>VLOOKUP(AF24,'DB(シナリオ一覧)'!$A$2:$J$217,7,FALSE)</f>
        <v>70</v>
      </c>
      <c r="AI29" s="57"/>
      <c r="AJ29" s="57" t="s">
        <v>1338</v>
      </c>
      <c r="AK29" s="57"/>
      <c r="AL29" s="57" t="str">
        <f>VLOOKUP(AF24,'DB(シナリオ一覧)'!$A$2:$J$217,8,FALSE)</f>
        <v>外出中</v>
      </c>
      <c r="AM29" s="57"/>
      <c r="AN29" s="57"/>
      <c r="AO29" s="57"/>
      <c r="AP29" s="57"/>
      <c r="AQ29" s="57"/>
      <c r="AR29" s="57"/>
      <c r="AS29" s="25"/>
      <c r="AT29" s="20"/>
      <c r="AU29" s="57" t="s">
        <v>1337</v>
      </c>
      <c r="AV29" s="57" t="str">
        <f>VLOOKUP(AU24,'DB(シナリオ一覧)'!$A$2:$J$217,6,FALSE)</f>
        <v>女</v>
      </c>
      <c r="AW29" s="57">
        <f>VLOOKUP(AU24,'DB(シナリオ一覧)'!$A$2:$J$217,7,FALSE)</f>
        <v>66</v>
      </c>
      <c r="AX29" s="57"/>
      <c r="AY29" s="57" t="s">
        <v>1338</v>
      </c>
      <c r="AZ29" s="57"/>
      <c r="BA29" s="57" t="str">
        <f>VLOOKUP(AU24,'DB(シナリオ一覧)'!$A$2:$J$217,8,FALSE)</f>
        <v>外出中</v>
      </c>
      <c r="BB29" s="57"/>
      <c r="BC29" s="57"/>
      <c r="BD29" s="57"/>
      <c r="BE29" s="57"/>
      <c r="BF29" s="57"/>
      <c r="BG29" s="57"/>
      <c r="BH29" s="25"/>
    </row>
    <row r="30" spans="1:60" ht="9.9499999999999993" customHeight="1" x14ac:dyDescent="0.15">
      <c r="A30" s="20"/>
      <c r="B30" s="57"/>
      <c r="C30" s="57"/>
      <c r="D30" s="57"/>
      <c r="E30" s="57"/>
      <c r="F30" s="57"/>
      <c r="G30" s="57"/>
      <c r="H30" s="57"/>
      <c r="I30" s="57"/>
      <c r="J30" s="57"/>
      <c r="K30" s="57"/>
      <c r="L30" s="57"/>
      <c r="M30" s="57"/>
      <c r="N30" s="57"/>
      <c r="O30" s="25"/>
      <c r="P30" s="20"/>
      <c r="Q30" s="57"/>
      <c r="R30" s="57"/>
      <c r="S30" s="57"/>
      <c r="T30" s="57"/>
      <c r="U30" s="57"/>
      <c r="V30" s="57"/>
      <c r="W30" s="57"/>
      <c r="X30" s="57"/>
      <c r="Y30" s="57"/>
      <c r="Z30" s="57"/>
      <c r="AA30" s="57"/>
      <c r="AB30" s="57"/>
      <c r="AC30" s="57"/>
      <c r="AD30" s="25"/>
      <c r="AE30" s="20"/>
      <c r="AF30" s="57"/>
      <c r="AG30" s="57"/>
      <c r="AH30" s="57"/>
      <c r="AI30" s="57"/>
      <c r="AJ30" s="57"/>
      <c r="AK30" s="57"/>
      <c r="AL30" s="57"/>
      <c r="AM30" s="57"/>
      <c r="AN30" s="57"/>
      <c r="AO30" s="57"/>
      <c r="AP30" s="57"/>
      <c r="AQ30" s="57"/>
      <c r="AR30" s="57"/>
      <c r="AS30" s="25"/>
      <c r="AT30" s="20"/>
      <c r="AU30" s="57"/>
      <c r="AV30" s="57"/>
      <c r="AW30" s="57"/>
      <c r="AX30" s="57"/>
      <c r="AY30" s="57"/>
      <c r="AZ30" s="57"/>
      <c r="BA30" s="57"/>
      <c r="BB30" s="57"/>
      <c r="BC30" s="57"/>
      <c r="BD30" s="57"/>
      <c r="BE30" s="57"/>
      <c r="BF30" s="57"/>
      <c r="BG30" s="57"/>
      <c r="BH30" s="25"/>
    </row>
    <row r="31" spans="1:60" ht="9.9499999999999993" customHeight="1" x14ac:dyDescent="0.15">
      <c r="A31" s="20"/>
      <c r="B31" s="57" t="str">
        <f>IF(VLOOKUP(B24,'DB(シナリオ一覧)'!$A$2:$J$217,9,FALSE)="","",VLOOKUP(B24,'DB(シナリオ一覧)'!$A$2:$J$217,9,FALSE))</f>
        <v/>
      </c>
      <c r="C31" s="57"/>
      <c r="D31" s="57"/>
      <c r="E31" s="57"/>
      <c r="F31" s="57"/>
      <c r="G31" s="57"/>
      <c r="H31" s="57"/>
      <c r="I31" s="57"/>
      <c r="J31" s="57"/>
      <c r="K31" s="57"/>
      <c r="L31" s="57"/>
      <c r="M31" s="57"/>
      <c r="N31" s="57"/>
      <c r="O31" s="25"/>
      <c r="P31" s="20"/>
      <c r="Q31" s="57" t="str">
        <f>IF(VLOOKUP(Q24,'DB(シナリオ一覧)'!$A$2:$J$217,9,FALSE)="","",VLOOKUP(Q24,'DB(シナリオ一覧)'!$A$2:$J$217,9,FALSE))</f>
        <v/>
      </c>
      <c r="R31" s="57"/>
      <c r="S31" s="57"/>
      <c r="T31" s="57"/>
      <c r="U31" s="57"/>
      <c r="V31" s="57"/>
      <c r="W31" s="57"/>
      <c r="X31" s="57"/>
      <c r="Y31" s="57"/>
      <c r="Z31" s="57"/>
      <c r="AA31" s="57"/>
      <c r="AB31" s="57"/>
      <c r="AC31" s="57"/>
      <c r="AD31" s="25"/>
      <c r="AE31" s="20"/>
      <c r="AF31" s="57" t="str">
        <f>IF(VLOOKUP(AF24,'DB(シナリオ一覧)'!$A$2:$J$217,9,FALSE)="","",VLOOKUP(AF24,'DB(シナリオ一覧)'!$A$2:$J$217,9,FALSE))</f>
        <v/>
      </c>
      <c r="AG31" s="57"/>
      <c r="AH31" s="57"/>
      <c r="AI31" s="57"/>
      <c r="AJ31" s="57"/>
      <c r="AK31" s="57"/>
      <c r="AL31" s="57"/>
      <c r="AM31" s="57"/>
      <c r="AN31" s="57"/>
      <c r="AO31" s="57"/>
      <c r="AP31" s="57"/>
      <c r="AQ31" s="57"/>
      <c r="AR31" s="57"/>
      <c r="AS31" s="25"/>
      <c r="AT31" s="20"/>
      <c r="AU31" s="57" t="str">
        <f>IF(VLOOKUP(AU24,'DB(シナリオ一覧)'!$A$2:$J$217,9,FALSE)="","",VLOOKUP(AU24,'DB(シナリオ一覧)'!$A$2:$J$217,9,FALSE))</f>
        <v/>
      </c>
      <c r="AV31" s="57"/>
      <c r="AW31" s="57"/>
      <c r="AX31" s="57"/>
      <c r="AY31" s="57"/>
      <c r="AZ31" s="57"/>
      <c r="BA31" s="57"/>
      <c r="BB31" s="57"/>
      <c r="BC31" s="57"/>
      <c r="BD31" s="57"/>
      <c r="BE31" s="57"/>
      <c r="BF31" s="57"/>
      <c r="BG31" s="57"/>
      <c r="BH31" s="25"/>
    </row>
    <row r="32" spans="1:60" ht="9.9499999999999993" customHeight="1" x14ac:dyDescent="0.15">
      <c r="A32" s="20"/>
      <c r="B32" s="57"/>
      <c r="C32" s="57"/>
      <c r="D32" s="57"/>
      <c r="E32" s="57"/>
      <c r="F32" s="57"/>
      <c r="G32" s="57"/>
      <c r="H32" s="57"/>
      <c r="I32" s="57"/>
      <c r="J32" s="57"/>
      <c r="K32" s="57"/>
      <c r="L32" s="57"/>
      <c r="M32" s="57"/>
      <c r="N32" s="57"/>
      <c r="O32" s="25"/>
      <c r="P32" s="20"/>
      <c r="Q32" s="57"/>
      <c r="R32" s="57"/>
      <c r="S32" s="57"/>
      <c r="T32" s="57"/>
      <c r="U32" s="57"/>
      <c r="V32" s="57"/>
      <c r="W32" s="57"/>
      <c r="X32" s="57"/>
      <c r="Y32" s="57"/>
      <c r="Z32" s="57"/>
      <c r="AA32" s="57"/>
      <c r="AB32" s="57"/>
      <c r="AC32" s="57"/>
      <c r="AD32" s="25"/>
      <c r="AE32" s="20"/>
      <c r="AF32" s="57"/>
      <c r="AG32" s="57"/>
      <c r="AH32" s="57"/>
      <c r="AI32" s="57"/>
      <c r="AJ32" s="57"/>
      <c r="AK32" s="57"/>
      <c r="AL32" s="57"/>
      <c r="AM32" s="57"/>
      <c r="AN32" s="57"/>
      <c r="AO32" s="57"/>
      <c r="AP32" s="57"/>
      <c r="AQ32" s="57"/>
      <c r="AR32" s="57"/>
      <c r="AS32" s="25"/>
      <c r="AT32" s="20"/>
      <c r="AU32" s="57"/>
      <c r="AV32" s="57"/>
      <c r="AW32" s="57"/>
      <c r="AX32" s="57"/>
      <c r="AY32" s="57"/>
      <c r="AZ32" s="57"/>
      <c r="BA32" s="57"/>
      <c r="BB32" s="57"/>
      <c r="BC32" s="57"/>
      <c r="BD32" s="57"/>
      <c r="BE32" s="57"/>
      <c r="BF32" s="57"/>
      <c r="BG32" s="57"/>
      <c r="BH32" s="25"/>
    </row>
    <row r="33" spans="1:60" ht="9.9499999999999993" customHeight="1" x14ac:dyDescent="0.15">
      <c r="A33" s="20"/>
      <c r="B33" s="58" t="str">
        <f>VLOOKUP(B24,'DB(シナリオ一覧)'!$A$2:$J$217,10,FALSE)</f>
        <v>街を歩いている途中で地震に遭遇した。土地勘がなく、どこに行けばいいのかわからない。</v>
      </c>
      <c r="C33" s="58"/>
      <c r="D33" s="58"/>
      <c r="E33" s="58"/>
      <c r="F33" s="58"/>
      <c r="G33" s="58"/>
      <c r="H33" s="58"/>
      <c r="I33" s="58"/>
      <c r="J33" s="58"/>
      <c r="K33" s="58"/>
      <c r="L33" s="58"/>
      <c r="M33" s="58"/>
      <c r="N33" s="58"/>
      <c r="O33" s="25"/>
      <c r="P33" s="20"/>
      <c r="Q33" s="58" t="str">
        <f>VLOOKUP(Q24,'DB(シナリオ一覧)'!$A$2:$J$217,10,FALSE)</f>
        <v>街を歩いている途中で地震に遭遇した。土地勘がなく、どこに行けばいいのかわからない。</v>
      </c>
      <c r="R33" s="58"/>
      <c r="S33" s="58"/>
      <c r="T33" s="58"/>
      <c r="U33" s="58"/>
      <c r="V33" s="58"/>
      <c r="W33" s="58"/>
      <c r="X33" s="58"/>
      <c r="Y33" s="58"/>
      <c r="Z33" s="58"/>
      <c r="AA33" s="58"/>
      <c r="AB33" s="58"/>
      <c r="AC33" s="58"/>
      <c r="AD33" s="25"/>
      <c r="AE33" s="20"/>
      <c r="AF33" s="58" t="str">
        <f>VLOOKUP(AF24,'DB(シナリオ一覧)'!$A$2:$J$217,10,FALSE)</f>
        <v>街を歩いている途中で地震に遭遇した。土地勘がなく、どこに行けばいいのかわからない。</v>
      </c>
      <c r="AG33" s="58"/>
      <c r="AH33" s="58"/>
      <c r="AI33" s="58"/>
      <c r="AJ33" s="58"/>
      <c r="AK33" s="58"/>
      <c r="AL33" s="58"/>
      <c r="AM33" s="58"/>
      <c r="AN33" s="58"/>
      <c r="AO33" s="58"/>
      <c r="AP33" s="58"/>
      <c r="AQ33" s="58"/>
      <c r="AR33" s="58"/>
      <c r="AS33" s="25"/>
      <c r="AT33" s="20"/>
      <c r="AU33" s="58" t="str">
        <f>VLOOKUP(AU24,'DB(シナリオ一覧)'!$A$2:$J$217,10,FALSE)</f>
        <v>街を歩いている途中で地震に遭遇した。土地勘がなく、どこに行けばいいのかわからない。</v>
      </c>
      <c r="AV33" s="58"/>
      <c r="AW33" s="58"/>
      <c r="AX33" s="58"/>
      <c r="AY33" s="58"/>
      <c r="AZ33" s="58"/>
      <c r="BA33" s="58"/>
      <c r="BB33" s="58"/>
      <c r="BC33" s="58"/>
      <c r="BD33" s="58"/>
      <c r="BE33" s="58"/>
      <c r="BF33" s="58"/>
      <c r="BG33" s="58"/>
      <c r="BH33" s="25"/>
    </row>
    <row r="34" spans="1:60" ht="9.9499999999999993" customHeight="1" x14ac:dyDescent="0.15">
      <c r="A34" s="20"/>
      <c r="B34" s="58"/>
      <c r="C34" s="58"/>
      <c r="D34" s="58"/>
      <c r="E34" s="58"/>
      <c r="F34" s="58"/>
      <c r="G34" s="58"/>
      <c r="H34" s="58"/>
      <c r="I34" s="58"/>
      <c r="J34" s="58"/>
      <c r="K34" s="58"/>
      <c r="L34" s="58"/>
      <c r="M34" s="58"/>
      <c r="N34" s="58"/>
      <c r="O34" s="25"/>
      <c r="P34" s="20"/>
      <c r="Q34" s="58"/>
      <c r="R34" s="58"/>
      <c r="S34" s="58"/>
      <c r="T34" s="58"/>
      <c r="U34" s="58"/>
      <c r="V34" s="58"/>
      <c r="W34" s="58"/>
      <c r="X34" s="58"/>
      <c r="Y34" s="58"/>
      <c r="Z34" s="58"/>
      <c r="AA34" s="58"/>
      <c r="AB34" s="58"/>
      <c r="AC34" s="58"/>
      <c r="AD34" s="25"/>
      <c r="AE34" s="20"/>
      <c r="AF34" s="58"/>
      <c r="AG34" s="58"/>
      <c r="AH34" s="58"/>
      <c r="AI34" s="58"/>
      <c r="AJ34" s="58"/>
      <c r="AK34" s="58"/>
      <c r="AL34" s="58"/>
      <c r="AM34" s="58"/>
      <c r="AN34" s="58"/>
      <c r="AO34" s="58"/>
      <c r="AP34" s="58"/>
      <c r="AQ34" s="58"/>
      <c r="AR34" s="58"/>
      <c r="AS34" s="25"/>
      <c r="AT34" s="20"/>
      <c r="AU34" s="58"/>
      <c r="AV34" s="58"/>
      <c r="AW34" s="58"/>
      <c r="AX34" s="58"/>
      <c r="AY34" s="58"/>
      <c r="AZ34" s="58"/>
      <c r="BA34" s="58"/>
      <c r="BB34" s="58"/>
      <c r="BC34" s="58"/>
      <c r="BD34" s="58"/>
      <c r="BE34" s="58"/>
      <c r="BF34" s="58"/>
      <c r="BG34" s="58"/>
      <c r="BH34" s="25"/>
    </row>
    <row r="35" spans="1:60" ht="9.9499999999999993" customHeight="1" x14ac:dyDescent="0.15">
      <c r="A35" s="20"/>
      <c r="B35" s="58"/>
      <c r="C35" s="58"/>
      <c r="D35" s="58"/>
      <c r="E35" s="58"/>
      <c r="F35" s="58"/>
      <c r="G35" s="58"/>
      <c r="H35" s="58"/>
      <c r="I35" s="58"/>
      <c r="J35" s="58"/>
      <c r="K35" s="58"/>
      <c r="L35" s="58"/>
      <c r="M35" s="58"/>
      <c r="N35" s="58"/>
      <c r="O35" s="25"/>
      <c r="P35" s="20"/>
      <c r="Q35" s="58"/>
      <c r="R35" s="58"/>
      <c r="S35" s="58"/>
      <c r="T35" s="58"/>
      <c r="U35" s="58"/>
      <c r="V35" s="58"/>
      <c r="W35" s="58"/>
      <c r="X35" s="58"/>
      <c r="Y35" s="58"/>
      <c r="Z35" s="58"/>
      <c r="AA35" s="58"/>
      <c r="AB35" s="58"/>
      <c r="AC35" s="58"/>
      <c r="AD35" s="25"/>
      <c r="AE35" s="20"/>
      <c r="AF35" s="58"/>
      <c r="AG35" s="58"/>
      <c r="AH35" s="58"/>
      <c r="AI35" s="58"/>
      <c r="AJ35" s="58"/>
      <c r="AK35" s="58"/>
      <c r="AL35" s="58"/>
      <c r="AM35" s="58"/>
      <c r="AN35" s="58"/>
      <c r="AO35" s="58"/>
      <c r="AP35" s="58"/>
      <c r="AQ35" s="58"/>
      <c r="AR35" s="58"/>
      <c r="AS35" s="25"/>
      <c r="AT35" s="20"/>
      <c r="AU35" s="58"/>
      <c r="AV35" s="58"/>
      <c r="AW35" s="58"/>
      <c r="AX35" s="58"/>
      <c r="AY35" s="58"/>
      <c r="AZ35" s="58"/>
      <c r="BA35" s="58"/>
      <c r="BB35" s="58"/>
      <c r="BC35" s="58"/>
      <c r="BD35" s="58"/>
      <c r="BE35" s="58"/>
      <c r="BF35" s="58"/>
      <c r="BG35" s="58"/>
      <c r="BH35" s="25"/>
    </row>
    <row r="36" spans="1:60" ht="9.9499999999999993" customHeight="1" x14ac:dyDescent="0.15">
      <c r="A36" s="20"/>
      <c r="B36" s="58"/>
      <c r="C36" s="58"/>
      <c r="D36" s="58"/>
      <c r="E36" s="58"/>
      <c r="F36" s="58"/>
      <c r="G36" s="58"/>
      <c r="H36" s="58"/>
      <c r="I36" s="58"/>
      <c r="J36" s="58"/>
      <c r="K36" s="58"/>
      <c r="L36" s="58"/>
      <c r="M36" s="58"/>
      <c r="N36" s="58"/>
      <c r="O36" s="25"/>
      <c r="P36" s="20"/>
      <c r="Q36" s="58"/>
      <c r="R36" s="58"/>
      <c r="S36" s="58"/>
      <c r="T36" s="58"/>
      <c r="U36" s="58"/>
      <c r="V36" s="58"/>
      <c r="W36" s="58"/>
      <c r="X36" s="58"/>
      <c r="Y36" s="58"/>
      <c r="Z36" s="58"/>
      <c r="AA36" s="58"/>
      <c r="AB36" s="58"/>
      <c r="AC36" s="58"/>
      <c r="AD36" s="25"/>
      <c r="AE36" s="20"/>
      <c r="AF36" s="58"/>
      <c r="AG36" s="58"/>
      <c r="AH36" s="58"/>
      <c r="AI36" s="58"/>
      <c r="AJ36" s="58"/>
      <c r="AK36" s="58"/>
      <c r="AL36" s="58"/>
      <c r="AM36" s="58"/>
      <c r="AN36" s="58"/>
      <c r="AO36" s="58"/>
      <c r="AP36" s="58"/>
      <c r="AQ36" s="58"/>
      <c r="AR36" s="58"/>
      <c r="AS36" s="25"/>
      <c r="AT36" s="20"/>
      <c r="AU36" s="58"/>
      <c r="AV36" s="58"/>
      <c r="AW36" s="58"/>
      <c r="AX36" s="58"/>
      <c r="AY36" s="58"/>
      <c r="AZ36" s="58"/>
      <c r="BA36" s="58"/>
      <c r="BB36" s="58"/>
      <c r="BC36" s="58"/>
      <c r="BD36" s="58"/>
      <c r="BE36" s="58"/>
      <c r="BF36" s="58"/>
      <c r="BG36" s="58"/>
      <c r="BH36" s="25"/>
    </row>
    <row r="37" spans="1:60" ht="9.9499999999999993" customHeight="1" x14ac:dyDescent="0.15">
      <c r="A37" s="20"/>
      <c r="B37" s="58"/>
      <c r="C37" s="58"/>
      <c r="D37" s="58"/>
      <c r="E37" s="58"/>
      <c r="F37" s="58"/>
      <c r="G37" s="58"/>
      <c r="H37" s="58"/>
      <c r="I37" s="58"/>
      <c r="J37" s="58"/>
      <c r="K37" s="58"/>
      <c r="L37" s="58"/>
      <c r="M37" s="58"/>
      <c r="N37" s="58"/>
      <c r="O37" s="25"/>
      <c r="P37" s="20"/>
      <c r="Q37" s="58"/>
      <c r="R37" s="58"/>
      <c r="S37" s="58"/>
      <c r="T37" s="58"/>
      <c r="U37" s="58"/>
      <c r="V37" s="58"/>
      <c r="W37" s="58"/>
      <c r="X37" s="58"/>
      <c r="Y37" s="58"/>
      <c r="Z37" s="58"/>
      <c r="AA37" s="58"/>
      <c r="AB37" s="58"/>
      <c r="AC37" s="58"/>
      <c r="AD37" s="25"/>
      <c r="AE37" s="20"/>
      <c r="AF37" s="58"/>
      <c r="AG37" s="58"/>
      <c r="AH37" s="58"/>
      <c r="AI37" s="58"/>
      <c r="AJ37" s="58"/>
      <c r="AK37" s="58"/>
      <c r="AL37" s="58"/>
      <c r="AM37" s="58"/>
      <c r="AN37" s="58"/>
      <c r="AO37" s="58"/>
      <c r="AP37" s="58"/>
      <c r="AQ37" s="58"/>
      <c r="AR37" s="58"/>
      <c r="AS37" s="25"/>
      <c r="AT37" s="20"/>
      <c r="AU37" s="58"/>
      <c r="AV37" s="58"/>
      <c r="AW37" s="58"/>
      <c r="AX37" s="58"/>
      <c r="AY37" s="58"/>
      <c r="AZ37" s="58"/>
      <c r="BA37" s="58"/>
      <c r="BB37" s="58"/>
      <c r="BC37" s="58"/>
      <c r="BD37" s="58"/>
      <c r="BE37" s="58"/>
      <c r="BF37" s="58"/>
      <c r="BG37" s="58"/>
      <c r="BH37" s="25"/>
    </row>
    <row r="38" spans="1:60" ht="9.9499999999999993" customHeight="1" x14ac:dyDescent="0.15">
      <c r="A38" s="20"/>
      <c r="B38" s="58"/>
      <c r="C38" s="58"/>
      <c r="D38" s="58"/>
      <c r="E38" s="58"/>
      <c r="F38" s="58"/>
      <c r="G38" s="58"/>
      <c r="H38" s="58"/>
      <c r="I38" s="58"/>
      <c r="J38" s="58"/>
      <c r="K38" s="58"/>
      <c r="L38" s="58"/>
      <c r="M38" s="58"/>
      <c r="N38" s="58"/>
      <c r="O38" s="25"/>
      <c r="P38" s="20"/>
      <c r="Q38" s="58"/>
      <c r="R38" s="58"/>
      <c r="S38" s="58"/>
      <c r="T38" s="58"/>
      <c r="U38" s="58"/>
      <c r="V38" s="58"/>
      <c r="W38" s="58"/>
      <c r="X38" s="58"/>
      <c r="Y38" s="58"/>
      <c r="Z38" s="58"/>
      <c r="AA38" s="58"/>
      <c r="AB38" s="58"/>
      <c r="AC38" s="58"/>
      <c r="AD38" s="25"/>
      <c r="AE38" s="20"/>
      <c r="AF38" s="58"/>
      <c r="AG38" s="58"/>
      <c r="AH38" s="58"/>
      <c r="AI38" s="58"/>
      <c r="AJ38" s="58"/>
      <c r="AK38" s="58"/>
      <c r="AL38" s="58"/>
      <c r="AM38" s="58"/>
      <c r="AN38" s="58"/>
      <c r="AO38" s="58"/>
      <c r="AP38" s="58"/>
      <c r="AQ38" s="58"/>
      <c r="AR38" s="58"/>
      <c r="AS38" s="25"/>
      <c r="AT38" s="20"/>
      <c r="AU38" s="58"/>
      <c r="AV38" s="58"/>
      <c r="AW38" s="58"/>
      <c r="AX38" s="58"/>
      <c r="AY38" s="58"/>
      <c r="AZ38" s="58"/>
      <c r="BA38" s="58"/>
      <c r="BB38" s="58"/>
      <c r="BC38" s="58"/>
      <c r="BD38" s="58"/>
      <c r="BE38" s="58"/>
      <c r="BF38" s="58"/>
      <c r="BG38" s="58"/>
      <c r="BH38" s="25"/>
    </row>
    <row r="39" spans="1:60" ht="9.9499999999999993" customHeight="1" x14ac:dyDescent="0.15">
      <c r="A39" s="20"/>
      <c r="B39" s="58"/>
      <c r="C39" s="58"/>
      <c r="D39" s="58"/>
      <c r="E39" s="58"/>
      <c r="F39" s="58"/>
      <c r="G39" s="58"/>
      <c r="H39" s="58"/>
      <c r="I39" s="58"/>
      <c r="J39" s="58"/>
      <c r="K39" s="58"/>
      <c r="L39" s="58"/>
      <c r="M39" s="58"/>
      <c r="N39" s="58"/>
      <c r="O39" s="25"/>
      <c r="P39" s="20"/>
      <c r="Q39" s="58"/>
      <c r="R39" s="58"/>
      <c r="S39" s="58"/>
      <c r="T39" s="58"/>
      <c r="U39" s="58"/>
      <c r="V39" s="58"/>
      <c r="W39" s="58"/>
      <c r="X39" s="58"/>
      <c r="Y39" s="58"/>
      <c r="Z39" s="58"/>
      <c r="AA39" s="58"/>
      <c r="AB39" s="58"/>
      <c r="AC39" s="58"/>
      <c r="AD39" s="25"/>
      <c r="AE39" s="20"/>
      <c r="AF39" s="58"/>
      <c r="AG39" s="58"/>
      <c r="AH39" s="58"/>
      <c r="AI39" s="58"/>
      <c r="AJ39" s="58"/>
      <c r="AK39" s="58"/>
      <c r="AL39" s="58"/>
      <c r="AM39" s="58"/>
      <c r="AN39" s="58"/>
      <c r="AO39" s="58"/>
      <c r="AP39" s="58"/>
      <c r="AQ39" s="58"/>
      <c r="AR39" s="58"/>
      <c r="AS39" s="25"/>
      <c r="AT39" s="20"/>
      <c r="AU39" s="58"/>
      <c r="AV39" s="58"/>
      <c r="AW39" s="58"/>
      <c r="AX39" s="58"/>
      <c r="AY39" s="58"/>
      <c r="AZ39" s="58"/>
      <c r="BA39" s="58"/>
      <c r="BB39" s="58"/>
      <c r="BC39" s="58"/>
      <c r="BD39" s="58"/>
      <c r="BE39" s="58"/>
      <c r="BF39" s="58"/>
      <c r="BG39" s="58"/>
      <c r="BH39" s="25"/>
    </row>
    <row r="40" spans="1:60" ht="9.9499999999999993" customHeight="1" x14ac:dyDescent="0.15">
      <c r="A40" s="20"/>
      <c r="B40" s="58"/>
      <c r="C40" s="58"/>
      <c r="D40" s="58"/>
      <c r="E40" s="58"/>
      <c r="F40" s="58"/>
      <c r="G40" s="58"/>
      <c r="H40" s="58"/>
      <c r="I40" s="58"/>
      <c r="J40" s="58"/>
      <c r="K40" s="58"/>
      <c r="L40" s="58"/>
      <c r="M40" s="58"/>
      <c r="N40" s="58"/>
      <c r="O40" s="25"/>
      <c r="P40" s="20"/>
      <c r="Q40" s="58"/>
      <c r="R40" s="58"/>
      <c r="S40" s="58"/>
      <c r="T40" s="58"/>
      <c r="U40" s="58"/>
      <c r="V40" s="58"/>
      <c r="W40" s="58"/>
      <c r="X40" s="58"/>
      <c r="Y40" s="58"/>
      <c r="Z40" s="58"/>
      <c r="AA40" s="58"/>
      <c r="AB40" s="58"/>
      <c r="AC40" s="58"/>
      <c r="AD40" s="25"/>
      <c r="AE40" s="20"/>
      <c r="AF40" s="58"/>
      <c r="AG40" s="58"/>
      <c r="AH40" s="58"/>
      <c r="AI40" s="58"/>
      <c r="AJ40" s="58"/>
      <c r="AK40" s="58"/>
      <c r="AL40" s="58"/>
      <c r="AM40" s="58"/>
      <c r="AN40" s="58"/>
      <c r="AO40" s="58"/>
      <c r="AP40" s="58"/>
      <c r="AQ40" s="58"/>
      <c r="AR40" s="58"/>
      <c r="AS40" s="25"/>
      <c r="AT40" s="20"/>
      <c r="AU40" s="58"/>
      <c r="AV40" s="58"/>
      <c r="AW40" s="58"/>
      <c r="AX40" s="58"/>
      <c r="AY40" s="58"/>
      <c r="AZ40" s="58"/>
      <c r="BA40" s="58"/>
      <c r="BB40" s="58"/>
      <c r="BC40" s="58"/>
      <c r="BD40" s="58"/>
      <c r="BE40" s="58"/>
      <c r="BF40" s="58"/>
      <c r="BG40" s="58"/>
      <c r="BH40" s="25"/>
    </row>
    <row r="41" spans="1:60" ht="9.9499999999999993" customHeight="1" x14ac:dyDescent="0.15">
      <c r="A41" s="20"/>
      <c r="B41" s="58"/>
      <c r="C41" s="58"/>
      <c r="D41" s="58"/>
      <c r="E41" s="58"/>
      <c r="F41" s="58"/>
      <c r="G41" s="58"/>
      <c r="H41" s="58"/>
      <c r="I41" s="58"/>
      <c r="J41" s="58"/>
      <c r="K41" s="58"/>
      <c r="L41" s="58"/>
      <c r="M41" s="58"/>
      <c r="N41" s="58"/>
      <c r="O41" s="25"/>
      <c r="P41" s="20"/>
      <c r="Q41" s="58"/>
      <c r="R41" s="58"/>
      <c r="S41" s="58"/>
      <c r="T41" s="58"/>
      <c r="U41" s="58"/>
      <c r="V41" s="58"/>
      <c r="W41" s="58"/>
      <c r="X41" s="58"/>
      <c r="Y41" s="58"/>
      <c r="Z41" s="58"/>
      <c r="AA41" s="58"/>
      <c r="AB41" s="58"/>
      <c r="AC41" s="58"/>
      <c r="AD41" s="25"/>
      <c r="AE41" s="20"/>
      <c r="AF41" s="58"/>
      <c r="AG41" s="58"/>
      <c r="AH41" s="58"/>
      <c r="AI41" s="58"/>
      <c r="AJ41" s="58"/>
      <c r="AK41" s="58"/>
      <c r="AL41" s="58"/>
      <c r="AM41" s="58"/>
      <c r="AN41" s="58"/>
      <c r="AO41" s="58"/>
      <c r="AP41" s="58"/>
      <c r="AQ41" s="58"/>
      <c r="AR41" s="58"/>
      <c r="AS41" s="25"/>
      <c r="AT41" s="20"/>
      <c r="AU41" s="58"/>
      <c r="AV41" s="58"/>
      <c r="AW41" s="58"/>
      <c r="AX41" s="58"/>
      <c r="AY41" s="58"/>
      <c r="AZ41" s="58"/>
      <c r="BA41" s="58"/>
      <c r="BB41" s="58"/>
      <c r="BC41" s="58"/>
      <c r="BD41" s="58"/>
      <c r="BE41" s="58"/>
      <c r="BF41" s="58"/>
      <c r="BG41" s="58"/>
      <c r="BH41" s="25"/>
    </row>
    <row r="42" spans="1:60" ht="9.9499999999999993" customHeight="1" x14ac:dyDescent="0.15">
      <c r="A42" s="20"/>
      <c r="B42" s="58"/>
      <c r="C42" s="58"/>
      <c r="D42" s="58"/>
      <c r="E42" s="58"/>
      <c r="F42" s="58"/>
      <c r="G42" s="58"/>
      <c r="H42" s="58"/>
      <c r="I42" s="58"/>
      <c r="J42" s="58"/>
      <c r="K42" s="58"/>
      <c r="L42" s="58"/>
      <c r="M42" s="58"/>
      <c r="N42" s="58"/>
      <c r="O42" s="25"/>
      <c r="P42" s="20"/>
      <c r="Q42" s="58"/>
      <c r="R42" s="58"/>
      <c r="S42" s="58"/>
      <c r="T42" s="58"/>
      <c r="U42" s="58"/>
      <c r="V42" s="58"/>
      <c r="W42" s="58"/>
      <c r="X42" s="58"/>
      <c r="Y42" s="58"/>
      <c r="Z42" s="58"/>
      <c r="AA42" s="58"/>
      <c r="AB42" s="58"/>
      <c r="AC42" s="58"/>
      <c r="AD42" s="25"/>
      <c r="AE42" s="20"/>
      <c r="AF42" s="58"/>
      <c r="AG42" s="58"/>
      <c r="AH42" s="58"/>
      <c r="AI42" s="58"/>
      <c r="AJ42" s="58"/>
      <c r="AK42" s="58"/>
      <c r="AL42" s="58"/>
      <c r="AM42" s="58"/>
      <c r="AN42" s="58"/>
      <c r="AO42" s="58"/>
      <c r="AP42" s="58"/>
      <c r="AQ42" s="58"/>
      <c r="AR42" s="58"/>
      <c r="AS42" s="25"/>
      <c r="AT42" s="20"/>
      <c r="AU42" s="58"/>
      <c r="AV42" s="58"/>
      <c r="AW42" s="58"/>
      <c r="AX42" s="58"/>
      <c r="AY42" s="58"/>
      <c r="AZ42" s="58"/>
      <c r="BA42" s="58"/>
      <c r="BB42" s="58"/>
      <c r="BC42" s="58"/>
      <c r="BD42" s="58"/>
      <c r="BE42" s="58"/>
      <c r="BF42" s="58"/>
      <c r="BG42" s="58"/>
      <c r="BH42" s="25"/>
    </row>
    <row r="43" spans="1:60" ht="9.9499999999999993" customHeight="1" x14ac:dyDescent="0.15">
      <c r="A43" s="20"/>
      <c r="B43" s="58"/>
      <c r="C43" s="58"/>
      <c r="D43" s="58"/>
      <c r="E43" s="58"/>
      <c r="F43" s="58"/>
      <c r="G43" s="58"/>
      <c r="H43" s="58"/>
      <c r="I43" s="58"/>
      <c r="J43" s="58"/>
      <c r="K43" s="58"/>
      <c r="L43" s="58"/>
      <c r="M43" s="58"/>
      <c r="N43" s="58"/>
      <c r="O43" s="25"/>
      <c r="P43" s="20"/>
      <c r="Q43" s="58"/>
      <c r="R43" s="58"/>
      <c r="S43" s="58"/>
      <c r="T43" s="58"/>
      <c r="U43" s="58"/>
      <c r="V43" s="58"/>
      <c r="W43" s="58"/>
      <c r="X43" s="58"/>
      <c r="Y43" s="58"/>
      <c r="Z43" s="58"/>
      <c r="AA43" s="58"/>
      <c r="AB43" s="58"/>
      <c r="AC43" s="58"/>
      <c r="AD43" s="25"/>
      <c r="AE43" s="20"/>
      <c r="AF43" s="58"/>
      <c r="AG43" s="58"/>
      <c r="AH43" s="58"/>
      <c r="AI43" s="58"/>
      <c r="AJ43" s="58"/>
      <c r="AK43" s="58"/>
      <c r="AL43" s="58"/>
      <c r="AM43" s="58"/>
      <c r="AN43" s="58"/>
      <c r="AO43" s="58"/>
      <c r="AP43" s="58"/>
      <c r="AQ43" s="58"/>
      <c r="AR43" s="58"/>
      <c r="AS43" s="25"/>
      <c r="AT43" s="20"/>
      <c r="AU43" s="58"/>
      <c r="AV43" s="58"/>
      <c r="AW43" s="58"/>
      <c r="AX43" s="58"/>
      <c r="AY43" s="58"/>
      <c r="AZ43" s="58"/>
      <c r="BA43" s="58"/>
      <c r="BB43" s="58"/>
      <c r="BC43" s="58"/>
      <c r="BD43" s="58"/>
      <c r="BE43" s="58"/>
      <c r="BF43" s="58"/>
      <c r="BG43" s="58"/>
      <c r="BH43" s="25"/>
    </row>
    <row r="44" spans="1:60" ht="9.9499999999999993" customHeight="1" x14ac:dyDescent="0.15">
      <c r="A44" s="21"/>
      <c r="B44" s="22"/>
      <c r="C44" s="22"/>
      <c r="D44" s="22"/>
      <c r="E44" s="22"/>
      <c r="F44" s="22"/>
      <c r="G44" s="22"/>
      <c r="H44" s="22"/>
      <c r="I44" s="22"/>
      <c r="J44" s="22"/>
      <c r="K44" s="22"/>
      <c r="L44" s="22"/>
      <c r="M44" s="22"/>
      <c r="N44" s="22"/>
      <c r="O44" s="23"/>
      <c r="P44" s="21"/>
      <c r="Q44" s="22"/>
      <c r="R44" s="22"/>
      <c r="S44" s="22"/>
      <c r="T44" s="22"/>
      <c r="U44" s="22"/>
      <c r="V44" s="22"/>
      <c r="W44" s="22"/>
      <c r="X44" s="22"/>
      <c r="Y44" s="22"/>
      <c r="Z44" s="22"/>
      <c r="AA44" s="22"/>
      <c r="AB44" s="22"/>
      <c r="AC44" s="22"/>
      <c r="AD44" s="23"/>
      <c r="AE44" s="21"/>
      <c r="AF44" s="22"/>
      <c r="AG44" s="22"/>
      <c r="AH44" s="22"/>
      <c r="AI44" s="22"/>
      <c r="AJ44" s="22"/>
      <c r="AK44" s="22"/>
      <c r="AL44" s="22"/>
      <c r="AM44" s="22"/>
      <c r="AN44" s="22"/>
      <c r="AO44" s="22"/>
      <c r="AP44" s="22"/>
      <c r="AQ44" s="22"/>
      <c r="AR44" s="22"/>
      <c r="AS44" s="23"/>
      <c r="AT44" s="21"/>
      <c r="AU44" s="22"/>
      <c r="AV44" s="22"/>
      <c r="AW44" s="22"/>
      <c r="AX44" s="22"/>
      <c r="AY44" s="22"/>
      <c r="AZ44" s="22"/>
      <c r="BA44" s="22"/>
      <c r="BB44" s="22"/>
      <c r="BC44" s="22"/>
      <c r="BD44" s="22"/>
      <c r="BE44" s="22"/>
      <c r="BF44" s="22"/>
      <c r="BG44" s="22"/>
      <c r="BH44" s="23"/>
    </row>
    <row r="45" spans="1:60" ht="9.9499999999999993" customHeight="1" x14ac:dyDescent="0.15">
      <c r="A45" s="19"/>
      <c r="B45" s="26"/>
      <c r="C45" s="26"/>
      <c r="D45" s="26"/>
      <c r="E45" s="26"/>
      <c r="F45" s="26"/>
      <c r="G45" s="26"/>
      <c r="H45" s="26"/>
      <c r="I45" s="26"/>
      <c r="J45" s="26"/>
      <c r="K45" s="26"/>
      <c r="L45" s="26"/>
      <c r="M45" s="26"/>
      <c r="N45" s="26"/>
      <c r="O45" s="24"/>
      <c r="P45" s="19"/>
      <c r="Q45" s="26"/>
      <c r="R45" s="26"/>
      <c r="S45" s="26"/>
      <c r="T45" s="26"/>
      <c r="U45" s="26"/>
      <c r="V45" s="26"/>
      <c r="W45" s="26"/>
      <c r="X45" s="26"/>
      <c r="Y45" s="26"/>
      <c r="Z45" s="26"/>
      <c r="AA45" s="26"/>
      <c r="AB45" s="26"/>
      <c r="AC45" s="26"/>
      <c r="AD45" s="24"/>
      <c r="AE45" s="19"/>
      <c r="AF45" s="26"/>
      <c r="AG45" s="26"/>
      <c r="AH45" s="26"/>
      <c r="AI45" s="26"/>
      <c r="AJ45" s="26"/>
      <c r="AK45" s="26"/>
      <c r="AL45" s="26"/>
      <c r="AM45" s="26"/>
      <c r="AN45" s="26"/>
      <c r="AO45" s="26"/>
      <c r="AP45" s="26"/>
      <c r="AQ45" s="26"/>
      <c r="AR45" s="26"/>
      <c r="AS45" s="24"/>
      <c r="AT45" s="19"/>
      <c r="AU45" s="26"/>
      <c r="AV45" s="26"/>
      <c r="AW45" s="26"/>
      <c r="AX45" s="26"/>
      <c r="AY45" s="26"/>
      <c r="AZ45" s="26"/>
      <c r="BA45" s="26"/>
      <c r="BB45" s="26"/>
      <c r="BC45" s="26"/>
      <c r="BD45" s="26"/>
      <c r="BE45" s="26"/>
      <c r="BF45" s="26"/>
      <c r="BG45" s="26"/>
      <c r="BH45" s="24"/>
    </row>
    <row r="46" spans="1:60" ht="9.9499999999999993" customHeight="1" x14ac:dyDescent="0.15">
      <c r="A46" s="20"/>
      <c r="B46" s="56">
        <f>AU24+1</f>
        <v>123</v>
      </c>
      <c r="C46" s="56"/>
      <c r="D46" s="56"/>
      <c r="E46" s="27"/>
      <c r="F46" s="27"/>
      <c r="G46" s="27"/>
      <c r="H46" s="62" t="str">
        <f>IF(VLOOKUP(B46,'DB(シナリオ一覧)'!$A$2:$K$217,11,FALSE)="","",VLOOKUP(B46,'DB(シナリオ一覧)'!$A$2:$K$217,11,FALSE))</f>
        <v/>
      </c>
      <c r="I46" s="62"/>
      <c r="J46" s="62"/>
      <c r="K46" s="62"/>
      <c r="L46" s="62"/>
      <c r="M46" s="62"/>
      <c r="N46" s="62"/>
      <c r="O46" s="25"/>
      <c r="P46" s="20"/>
      <c r="Q46" s="56">
        <f>B46+1</f>
        <v>124</v>
      </c>
      <c r="R46" s="56"/>
      <c r="S46" s="56"/>
      <c r="T46" s="27"/>
      <c r="U46" s="27"/>
      <c r="V46" s="27"/>
      <c r="W46" s="62" t="str">
        <f>IF(VLOOKUP(Q46,'DB(シナリオ一覧)'!$A$2:$K$217,11,FALSE)="","",VLOOKUP(Q46,'DB(シナリオ一覧)'!$A$2:$K$217,11,FALSE))</f>
        <v/>
      </c>
      <c r="X46" s="62"/>
      <c r="Y46" s="62"/>
      <c r="Z46" s="62"/>
      <c r="AA46" s="62"/>
      <c r="AB46" s="62"/>
      <c r="AC46" s="62"/>
      <c r="AD46" s="25"/>
      <c r="AE46" s="20"/>
      <c r="AF46" s="56">
        <f>Q46+1</f>
        <v>125</v>
      </c>
      <c r="AG46" s="56"/>
      <c r="AH46" s="56"/>
      <c r="AI46" s="27"/>
      <c r="AJ46" s="27"/>
      <c r="AK46" s="27"/>
      <c r="AL46" s="62" t="str">
        <f>IF(VLOOKUP(AF46,'DB(シナリオ一覧)'!$A$2:$K$217,11,FALSE)="","",VLOOKUP(AF46,'DB(シナリオ一覧)'!$A$2:$K$217,11,FALSE))</f>
        <v>旅行者グループ1</v>
      </c>
      <c r="AM46" s="62"/>
      <c r="AN46" s="62"/>
      <c r="AO46" s="62"/>
      <c r="AP46" s="62"/>
      <c r="AQ46" s="62"/>
      <c r="AR46" s="62"/>
      <c r="AS46" s="25"/>
      <c r="AT46" s="20"/>
      <c r="AU46" s="56">
        <f>AF46+1</f>
        <v>126</v>
      </c>
      <c r="AV46" s="56"/>
      <c r="AW46" s="56"/>
      <c r="AX46" s="27"/>
      <c r="AY46" s="27"/>
      <c r="AZ46" s="27"/>
      <c r="BA46" s="62" t="str">
        <f>IF(VLOOKUP(AU46,'DB(シナリオ一覧)'!$A$2:$K$217,11,FALSE)="","",VLOOKUP(AU46,'DB(シナリオ一覧)'!$A$2:$K$217,11,FALSE))</f>
        <v>旅行者グループ1</v>
      </c>
      <c r="BB46" s="62"/>
      <c r="BC46" s="62"/>
      <c r="BD46" s="62"/>
      <c r="BE46" s="62"/>
      <c r="BF46" s="62"/>
      <c r="BG46" s="62"/>
      <c r="BH46" s="25"/>
    </row>
    <row r="47" spans="1:60" ht="9.9499999999999993" customHeight="1" x14ac:dyDescent="0.15">
      <c r="A47" s="20"/>
      <c r="B47" s="59" t="str">
        <f>VLOOKUP(B46,'DB(シナリオ一覧)'!$A$2:$J$217,2,FALSE)</f>
        <v>九州地方</v>
      </c>
      <c r="C47" s="59"/>
      <c r="D47" s="59"/>
      <c r="E47" s="59"/>
      <c r="F47" s="59" t="str">
        <f>VLOOKUP(B46,'DB(シナリオ一覧)'!$A$2:$J$217,3,FALSE)</f>
        <v>からの</v>
      </c>
      <c r="G47" s="59"/>
      <c r="H47" s="59"/>
      <c r="I47" s="59"/>
      <c r="J47" s="59" t="str">
        <f>VLOOKUP(B46,'DB(シナリオ一覧)'!$A$2:$J$217,4,FALSE)</f>
        <v>旅行者</v>
      </c>
      <c r="K47" s="59"/>
      <c r="L47" s="59"/>
      <c r="M47" s="59"/>
      <c r="N47" s="59"/>
      <c r="O47" s="25"/>
      <c r="P47" s="20"/>
      <c r="Q47" s="59" t="str">
        <f>VLOOKUP(Q46,'DB(シナリオ一覧)'!$A$2:$J$217,2,FALSE)</f>
        <v>九州地方</v>
      </c>
      <c r="R47" s="59"/>
      <c r="S47" s="59"/>
      <c r="T47" s="59"/>
      <c r="U47" s="59" t="str">
        <f>VLOOKUP(Q46,'DB(シナリオ一覧)'!$A$2:$J$217,3,FALSE)</f>
        <v>からの</v>
      </c>
      <c r="V47" s="59"/>
      <c r="W47" s="59"/>
      <c r="X47" s="59"/>
      <c r="Y47" s="59" t="str">
        <f>VLOOKUP(Q46,'DB(シナリオ一覧)'!$A$2:$J$217,4,FALSE)</f>
        <v>旅行者</v>
      </c>
      <c r="Z47" s="59"/>
      <c r="AA47" s="59"/>
      <c r="AB47" s="59"/>
      <c r="AC47" s="59"/>
      <c r="AD47" s="25"/>
      <c r="AE47" s="20"/>
      <c r="AF47" s="59" t="str">
        <f>VLOOKUP(AF46,'DB(シナリオ一覧)'!$A$2:$J$217,2,FALSE)</f>
        <v>東北地方</v>
      </c>
      <c r="AG47" s="59"/>
      <c r="AH47" s="59"/>
      <c r="AI47" s="59"/>
      <c r="AJ47" s="59" t="str">
        <f>VLOOKUP(AF46,'DB(シナリオ一覧)'!$A$2:$J$217,3,FALSE)</f>
        <v>からの</v>
      </c>
      <c r="AK47" s="59"/>
      <c r="AL47" s="59"/>
      <c r="AM47" s="59"/>
      <c r="AN47" s="59" t="str">
        <f>VLOOKUP(AF46,'DB(シナリオ一覧)'!$A$2:$J$217,4,FALSE)</f>
        <v>旅行者</v>
      </c>
      <c r="AO47" s="59"/>
      <c r="AP47" s="59"/>
      <c r="AQ47" s="59"/>
      <c r="AR47" s="59"/>
      <c r="AS47" s="25"/>
      <c r="AT47" s="20"/>
      <c r="AU47" s="59" t="str">
        <f>VLOOKUP(AU46,'DB(シナリオ一覧)'!$A$2:$J$217,2,FALSE)</f>
        <v>東北地方</v>
      </c>
      <c r="AV47" s="59"/>
      <c r="AW47" s="59"/>
      <c r="AX47" s="59"/>
      <c r="AY47" s="59" t="str">
        <f>VLOOKUP(AU46,'DB(シナリオ一覧)'!$A$2:$J$217,3,FALSE)</f>
        <v>からの</v>
      </c>
      <c r="AZ47" s="59"/>
      <c r="BA47" s="59"/>
      <c r="BB47" s="59"/>
      <c r="BC47" s="59" t="str">
        <f>VLOOKUP(AU46,'DB(シナリオ一覧)'!$A$2:$J$217,4,FALSE)</f>
        <v>旅行者</v>
      </c>
      <c r="BD47" s="59"/>
      <c r="BE47" s="59"/>
      <c r="BF47" s="59"/>
      <c r="BG47" s="59"/>
      <c r="BH47" s="25"/>
    </row>
    <row r="48" spans="1:60" ht="9.9499999999999993" customHeight="1" x14ac:dyDescent="0.15">
      <c r="A48" s="20"/>
      <c r="B48" s="59"/>
      <c r="C48" s="59"/>
      <c r="D48" s="59"/>
      <c r="E48" s="59"/>
      <c r="F48" s="59"/>
      <c r="G48" s="59"/>
      <c r="H48" s="59"/>
      <c r="I48" s="59"/>
      <c r="J48" s="59"/>
      <c r="K48" s="59"/>
      <c r="L48" s="59"/>
      <c r="M48" s="59"/>
      <c r="N48" s="59"/>
      <c r="O48" s="25"/>
      <c r="P48" s="20"/>
      <c r="Q48" s="59"/>
      <c r="R48" s="59"/>
      <c r="S48" s="59"/>
      <c r="T48" s="59"/>
      <c r="U48" s="59"/>
      <c r="V48" s="59"/>
      <c r="W48" s="59"/>
      <c r="X48" s="59"/>
      <c r="Y48" s="59"/>
      <c r="Z48" s="59"/>
      <c r="AA48" s="59"/>
      <c r="AB48" s="59"/>
      <c r="AC48" s="59"/>
      <c r="AD48" s="25"/>
      <c r="AE48" s="20"/>
      <c r="AF48" s="59"/>
      <c r="AG48" s="59"/>
      <c r="AH48" s="59"/>
      <c r="AI48" s="59"/>
      <c r="AJ48" s="59"/>
      <c r="AK48" s="59"/>
      <c r="AL48" s="59"/>
      <c r="AM48" s="59"/>
      <c r="AN48" s="59"/>
      <c r="AO48" s="59"/>
      <c r="AP48" s="59"/>
      <c r="AQ48" s="59"/>
      <c r="AR48" s="59"/>
      <c r="AS48" s="25"/>
      <c r="AT48" s="20"/>
      <c r="AU48" s="59"/>
      <c r="AV48" s="59"/>
      <c r="AW48" s="59"/>
      <c r="AX48" s="59"/>
      <c r="AY48" s="59"/>
      <c r="AZ48" s="59"/>
      <c r="BA48" s="59"/>
      <c r="BB48" s="59"/>
      <c r="BC48" s="59"/>
      <c r="BD48" s="59"/>
      <c r="BE48" s="59"/>
      <c r="BF48" s="59"/>
      <c r="BG48" s="59"/>
      <c r="BH48" s="25"/>
    </row>
    <row r="49" spans="1:60" ht="9.9499999999999993" customHeight="1" x14ac:dyDescent="0.15">
      <c r="A49" s="20"/>
      <c r="B49" s="60" t="str">
        <f>VLOOKUP(B46,'DB(シナリオ一覧)'!$A$2:$J$217,5,FALSE)</f>
        <v>小林</v>
      </c>
      <c r="C49" s="60"/>
      <c r="D49" s="60"/>
      <c r="E49" s="60"/>
      <c r="F49" s="60"/>
      <c r="G49" s="60"/>
      <c r="H49" s="60"/>
      <c r="I49" s="60"/>
      <c r="J49" s="61" t="s">
        <v>1333</v>
      </c>
      <c r="K49" s="61"/>
      <c r="L49" s="61"/>
      <c r="M49" s="61"/>
      <c r="N49" s="61"/>
      <c r="O49" s="25"/>
      <c r="P49" s="20"/>
      <c r="Q49" s="60" t="str">
        <f>VLOOKUP(Q46,'DB(シナリオ一覧)'!$A$2:$J$217,5,FALSE)</f>
        <v>加藤</v>
      </c>
      <c r="R49" s="60"/>
      <c r="S49" s="60"/>
      <c r="T49" s="60"/>
      <c r="U49" s="60"/>
      <c r="V49" s="60"/>
      <c r="W49" s="60"/>
      <c r="X49" s="60"/>
      <c r="Y49" s="61" t="s">
        <v>1333</v>
      </c>
      <c r="Z49" s="61"/>
      <c r="AA49" s="61"/>
      <c r="AB49" s="61"/>
      <c r="AC49" s="61"/>
      <c r="AD49" s="25"/>
      <c r="AE49" s="20"/>
      <c r="AF49" s="60" t="str">
        <f>VLOOKUP(AF46,'DB(シナリオ一覧)'!$A$2:$J$217,5,FALSE)</f>
        <v>吉田</v>
      </c>
      <c r="AG49" s="60"/>
      <c r="AH49" s="60"/>
      <c r="AI49" s="60"/>
      <c r="AJ49" s="60"/>
      <c r="AK49" s="60"/>
      <c r="AL49" s="60"/>
      <c r="AM49" s="60"/>
      <c r="AN49" s="61" t="s">
        <v>1333</v>
      </c>
      <c r="AO49" s="61"/>
      <c r="AP49" s="61"/>
      <c r="AQ49" s="61"/>
      <c r="AR49" s="61"/>
      <c r="AS49" s="25"/>
      <c r="AT49" s="20"/>
      <c r="AU49" s="60" t="str">
        <f>VLOOKUP(AU46,'DB(シナリオ一覧)'!$A$2:$J$217,5,FALSE)</f>
        <v>山田</v>
      </c>
      <c r="AV49" s="60"/>
      <c r="AW49" s="60"/>
      <c r="AX49" s="60"/>
      <c r="AY49" s="60"/>
      <c r="AZ49" s="60"/>
      <c r="BA49" s="60"/>
      <c r="BB49" s="60"/>
      <c r="BC49" s="61" t="s">
        <v>1333</v>
      </c>
      <c r="BD49" s="61"/>
      <c r="BE49" s="61"/>
      <c r="BF49" s="61"/>
      <c r="BG49" s="61"/>
      <c r="BH49" s="25"/>
    </row>
    <row r="50" spans="1:60" ht="9.9499999999999993" customHeight="1" x14ac:dyDescent="0.15">
      <c r="A50" s="20"/>
      <c r="B50" s="60"/>
      <c r="C50" s="60"/>
      <c r="D50" s="60"/>
      <c r="E50" s="60"/>
      <c r="F50" s="60"/>
      <c r="G50" s="60"/>
      <c r="H50" s="60"/>
      <c r="I50" s="60"/>
      <c r="J50" s="61"/>
      <c r="K50" s="61"/>
      <c r="L50" s="61"/>
      <c r="M50" s="61"/>
      <c r="N50" s="61"/>
      <c r="O50" s="25"/>
      <c r="P50" s="20"/>
      <c r="Q50" s="60"/>
      <c r="R50" s="60"/>
      <c r="S50" s="60"/>
      <c r="T50" s="60"/>
      <c r="U50" s="60"/>
      <c r="V50" s="60"/>
      <c r="W50" s="60"/>
      <c r="X50" s="60"/>
      <c r="Y50" s="61"/>
      <c r="Z50" s="61"/>
      <c r="AA50" s="61"/>
      <c r="AB50" s="61"/>
      <c r="AC50" s="61"/>
      <c r="AD50" s="25"/>
      <c r="AE50" s="20"/>
      <c r="AF50" s="60"/>
      <c r="AG50" s="60"/>
      <c r="AH50" s="60"/>
      <c r="AI50" s="60"/>
      <c r="AJ50" s="60"/>
      <c r="AK50" s="60"/>
      <c r="AL50" s="60"/>
      <c r="AM50" s="60"/>
      <c r="AN50" s="61"/>
      <c r="AO50" s="61"/>
      <c r="AP50" s="61"/>
      <c r="AQ50" s="61"/>
      <c r="AR50" s="61"/>
      <c r="AS50" s="25"/>
      <c r="AT50" s="20"/>
      <c r="AU50" s="60"/>
      <c r="AV50" s="60"/>
      <c r="AW50" s="60"/>
      <c r="AX50" s="60"/>
      <c r="AY50" s="60"/>
      <c r="AZ50" s="60"/>
      <c r="BA50" s="60"/>
      <c r="BB50" s="60"/>
      <c r="BC50" s="61"/>
      <c r="BD50" s="61"/>
      <c r="BE50" s="61"/>
      <c r="BF50" s="61"/>
      <c r="BG50" s="61"/>
      <c r="BH50" s="25"/>
    </row>
    <row r="51" spans="1:60" ht="9.9499999999999993" customHeight="1" x14ac:dyDescent="0.15">
      <c r="A51" s="20"/>
      <c r="B51" s="57" t="s">
        <v>1337</v>
      </c>
      <c r="C51" s="57" t="str">
        <f>VLOOKUP(B46,'DB(シナリオ一覧)'!$A$2:$J$217,6,FALSE)</f>
        <v>女</v>
      </c>
      <c r="D51" s="57">
        <f>VLOOKUP(B46,'DB(シナリオ一覧)'!$A$2:$J$217,7,FALSE)</f>
        <v>51</v>
      </c>
      <c r="E51" s="57"/>
      <c r="F51" s="57" t="s">
        <v>1338</v>
      </c>
      <c r="G51" s="57"/>
      <c r="H51" s="57" t="str">
        <f>VLOOKUP(B46,'DB(シナリオ一覧)'!$A$2:$J$217,8,FALSE)</f>
        <v>外出中</v>
      </c>
      <c r="I51" s="57"/>
      <c r="J51" s="57"/>
      <c r="K51" s="57"/>
      <c r="L51" s="57"/>
      <c r="M51" s="57"/>
      <c r="N51" s="57"/>
      <c r="O51" s="25"/>
      <c r="P51" s="20"/>
      <c r="Q51" s="57" t="s">
        <v>1337</v>
      </c>
      <c r="R51" s="57" t="str">
        <f>VLOOKUP(Q46,'DB(シナリオ一覧)'!$A$2:$J$217,6,FALSE)</f>
        <v>女</v>
      </c>
      <c r="S51" s="57">
        <f>VLOOKUP(Q46,'DB(シナリオ一覧)'!$A$2:$J$217,7,FALSE)</f>
        <v>50</v>
      </c>
      <c r="T51" s="57"/>
      <c r="U51" s="57" t="s">
        <v>1338</v>
      </c>
      <c r="V51" s="57"/>
      <c r="W51" s="57" t="str">
        <f>VLOOKUP(Q46,'DB(シナリオ一覧)'!$A$2:$J$217,8,FALSE)</f>
        <v>外出中</v>
      </c>
      <c r="X51" s="57"/>
      <c r="Y51" s="57"/>
      <c r="Z51" s="57"/>
      <c r="AA51" s="57"/>
      <c r="AB51" s="57"/>
      <c r="AC51" s="57"/>
      <c r="AD51" s="25"/>
      <c r="AE51" s="20"/>
      <c r="AF51" s="57" t="s">
        <v>1337</v>
      </c>
      <c r="AG51" s="57" t="str">
        <f>VLOOKUP(AF46,'DB(シナリオ一覧)'!$A$2:$J$217,6,FALSE)</f>
        <v>男</v>
      </c>
      <c r="AH51" s="57">
        <f>VLOOKUP(AF46,'DB(シナリオ一覧)'!$A$2:$J$217,7,FALSE)</f>
        <v>54</v>
      </c>
      <c r="AI51" s="57"/>
      <c r="AJ51" s="57" t="s">
        <v>1338</v>
      </c>
      <c r="AK51" s="57"/>
      <c r="AL51" s="57" t="str">
        <f>VLOOKUP(AF46,'DB(シナリオ一覧)'!$A$2:$J$217,8,FALSE)</f>
        <v>外出中</v>
      </c>
      <c r="AM51" s="57"/>
      <c r="AN51" s="57"/>
      <c r="AO51" s="57"/>
      <c r="AP51" s="57"/>
      <c r="AQ51" s="57"/>
      <c r="AR51" s="57"/>
      <c r="AS51" s="25"/>
      <c r="AT51" s="20"/>
      <c r="AU51" s="57" t="s">
        <v>1337</v>
      </c>
      <c r="AV51" s="57" t="str">
        <f>VLOOKUP(AU46,'DB(シナリオ一覧)'!$A$2:$J$217,6,FALSE)</f>
        <v>男</v>
      </c>
      <c r="AW51" s="57">
        <f>VLOOKUP(AU46,'DB(シナリオ一覧)'!$A$2:$J$217,7,FALSE)</f>
        <v>53</v>
      </c>
      <c r="AX51" s="57"/>
      <c r="AY51" s="57" t="s">
        <v>1338</v>
      </c>
      <c r="AZ51" s="57"/>
      <c r="BA51" s="57" t="str">
        <f>VLOOKUP(AU46,'DB(シナリオ一覧)'!$A$2:$J$217,8,FALSE)</f>
        <v>外出中</v>
      </c>
      <c r="BB51" s="57"/>
      <c r="BC51" s="57"/>
      <c r="BD51" s="57"/>
      <c r="BE51" s="57"/>
      <c r="BF51" s="57"/>
      <c r="BG51" s="57"/>
      <c r="BH51" s="25"/>
    </row>
    <row r="52" spans="1:60" ht="9.9499999999999993" customHeight="1" x14ac:dyDescent="0.15">
      <c r="A52" s="20"/>
      <c r="B52" s="57"/>
      <c r="C52" s="57"/>
      <c r="D52" s="57"/>
      <c r="E52" s="57"/>
      <c r="F52" s="57"/>
      <c r="G52" s="57"/>
      <c r="H52" s="57"/>
      <c r="I52" s="57"/>
      <c r="J52" s="57"/>
      <c r="K52" s="57"/>
      <c r="L52" s="57"/>
      <c r="M52" s="57"/>
      <c r="N52" s="57"/>
      <c r="O52" s="25"/>
      <c r="P52" s="20"/>
      <c r="Q52" s="57"/>
      <c r="R52" s="57"/>
      <c r="S52" s="57"/>
      <c r="T52" s="57"/>
      <c r="U52" s="57"/>
      <c r="V52" s="57"/>
      <c r="W52" s="57"/>
      <c r="X52" s="57"/>
      <c r="Y52" s="57"/>
      <c r="Z52" s="57"/>
      <c r="AA52" s="57"/>
      <c r="AB52" s="57"/>
      <c r="AC52" s="57"/>
      <c r="AD52" s="25"/>
      <c r="AE52" s="20"/>
      <c r="AF52" s="57"/>
      <c r="AG52" s="57"/>
      <c r="AH52" s="57"/>
      <c r="AI52" s="57"/>
      <c r="AJ52" s="57"/>
      <c r="AK52" s="57"/>
      <c r="AL52" s="57"/>
      <c r="AM52" s="57"/>
      <c r="AN52" s="57"/>
      <c r="AO52" s="57"/>
      <c r="AP52" s="57"/>
      <c r="AQ52" s="57"/>
      <c r="AR52" s="57"/>
      <c r="AS52" s="25"/>
      <c r="AT52" s="20"/>
      <c r="AU52" s="57"/>
      <c r="AV52" s="57"/>
      <c r="AW52" s="57"/>
      <c r="AX52" s="57"/>
      <c r="AY52" s="57"/>
      <c r="AZ52" s="57"/>
      <c r="BA52" s="57"/>
      <c r="BB52" s="57"/>
      <c r="BC52" s="57"/>
      <c r="BD52" s="57"/>
      <c r="BE52" s="57"/>
      <c r="BF52" s="57"/>
      <c r="BG52" s="57"/>
      <c r="BH52" s="25"/>
    </row>
    <row r="53" spans="1:60" ht="9.9499999999999993" customHeight="1" x14ac:dyDescent="0.15">
      <c r="A53" s="20"/>
      <c r="B53" s="57" t="str">
        <f>IF(VLOOKUP(B46,'DB(シナリオ一覧)'!$A$2:$J$217,9,FALSE)="","",VLOOKUP(B46,'DB(シナリオ一覧)'!$A$2:$J$217,9,FALSE))</f>
        <v/>
      </c>
      <c r="C53" s="57"/>
      <c r="D53" s="57"/>
      <c r="E53" s="57"/>
      <c r="F53" s="57"/>
      <c r="G53" s="57"/>
      <c r="H53" s="57"/>
      <c r="I53" s="57"/>
      <c r="J53" s="57"/>
      <c r="K53" s="57"/>
      <c r="L53" s="57"/>
      <c r="M53" s="57"/>
      <c r="N53" s="57"/>
      <c r="O53" s="25"/>
      <c r="P53" s="20"/>
      <c r="Q53" s="57" t="str">
        <f>IF(VLOOKUP(Q46,'DB(シナリオ一覧)'!$A$2:$J$217,9,FALSE)="","",VLOOKUP(Q46,'DB(シナリオ一覧)'!$A$2:$J$217,9,FALSE))</f>
        <v/>
      </c>
      <c r="R53" s="57"/>
      <c r="S53" s="57"/>
      <c r="T53" s="57"/>
      <c r="U53" s="57"/>
      <c r="V53" s="57"/>
      <c r="W53" s="57"/>
      <c r="X53" s="57"/>
      <c r="Y53" s="57"/>
      <c r="Z53" s="57"/>
      <c r="AA53" s="57"/>
      <c r="AB53" s="57"/>
      <c r="AC53" s="57"/>
      <c r="AD53" s="25"/>
      <c r="AE53" s="20"/>
      <c r="AF53" s="57" t="str">
        <f>IF(VLOOKUP(AF46,'DB(シナリオ一覧)'!$A$2:$J$217,9,FALSE)="","",VLOOKUP(AF46,'DB(シナリオ一覧)'!$A$2:$J$217,9,FALSE))</f>
        <v>負傷</v>
      </c>
      <c r="AG53" s="57"/>
      <c r="AH53" s="57"/>
      <c r="AI53" s="57"/>
      <c r="AJ53" s="57"/>
      <c r="AK53" s="57"/>
      <c r="AL53" s="57"/>
      <c r="AM53" s="57"/>
      <c r="AN53" s="57"/>
      <c r="AO53" s="57"/>
      <c r="AP53" s="57"/>
      <c r="AQ53" s="57"/>
      <c r="AR53" s="57"/>
      <c r="AS53" s="25"/>
      <c r="AT53" s="20"/>
      <c r="AU53" s="57" t="str">
        <f>IF(VLOOKUP(AU46,'DB(シナリオ一覧)'!$A$2:$J$217,9,FALSE)="","",VLOOKUP(AU46,'DB(シナリオ一覧)'!$A$2:$J$217,9,FALSE))</f>
        <v/>
      </c>
      <c r="AV53" s="57"/>
      <c r="AW53" s="57"/>
      <c r="AX53" s="57"/>
      <c r="AY53" s="57"/>
      <c r="AZ53" s="57"/>
      <c r="BA53" s="57"/>
      <c r="BB53" s="57"/>
      <c r="BC53" s="57"/>
      <c r="BD53" s="57"/>
      <c r="BE53" s="57"/>
      <c r="BF53" s="57"/>
      <c r="BG53" s="57"/>
      <c r="BH53" s="25"/>
    </row>
    <row r="54" spans="1:60" ht="9.9499999999999993" customHeight="1" x14ac:dyDescent="0.15">
      <c r="A54" s="20"/>
      <c r="B54" s="57"/>
      <c r="C54" s="57"/>
      <c r="D54" s="57"/>
      <c r="E54" s="57"/>
      <c r="F54" s="57"/>
      <c r="G54" s="57"/>
      <c r="H54" s="57"/>
      <c r="I54" s="57"/>
      <c r="J54" s="57"/>
      <c r="K54" s="57"/>
      <c r="L54" s="57"/>
      <c r="M54" s="57"/>
      <c r="N54" s="57"/>
      <c r="O54" s="25"/>
      <c r="P54" s="20"/>
      <c r="Q54" s="57"/>
      <c r="R54" s="57"/>
      <c r="S54" s="57"/>
      <c r="T54" s="57"/>
      <c r="U54" s="57"/>
      <c r="V54" s="57"/>
      <c r="W54" s="57"/>
      <c r="X54" s="57"/>
      <c r="Y54" s="57"/>
      <c r="Z54" s="57"/>
      <c r="AA54" s="57"/>
      <c r="AB54" s="57"/>
      <c r="AC54" s="57"/>
      <c r="AD54" s="25"/>
      <c r="AE54" s="20"/>
      <c r="AF54" s="57"/>
      <c r="AG54" s="57"/>
      <c r="AH54" s="57"/>
      <c r="AI54" s="57"/>
      <c r="AJ54" s="57"/>
      <c r="AK54" s="57"/>
      <c r="AL54" s="57"/>
      <c r="AM54" s="57"/>
      <c r="AN54" s="57"/>
      <c r="AO54" s="57"/>
      <c r="AP54" s="57"/>
      <c r="AQ54" s="57"/>
      <c r="AR54" s="57"/>
      <c r="AS54" s="25"/>
      <c r="AT54" s="20"/>
      <c r="AU54" s="57"/>
      <c r="AV54" s="57"/>
      <c r="AW54" s="57"/>
      <c r="AX54" s="57"/>
      <c r="AY54" s="57"/>
      <c r="AZ54" s="57"/>
      <c r="BA54" s="57"/>
      <c r="BB54" s="57"/>
      <c r="BC54" s="57"/>
      <c r="BD54" s="57"/>
      <c r="BE54" s="57"/>
      <c r="BF54" s="57"/>
      <c r="BG54" s="57"/>
      <c r="BH54" s="25"/>
    </row>
    <row r="55" spans="1:60" ht="9.9499999999999993" customHeight="1" x14ac:dyDescent="0.15">
      <c r="A55" s="20"/>
      <c r="B55" s="58" t="str">
        <f>VLOOKUP(B46,'DB(シナリオ一覧)'!$A$2:$J$217,10,FALSE)</f>
        <v>街を歩いている途中で地震に遭遇した。土地勘がなく、どこに行けばいいのかわからない。</v>
      </c>
      <c r="C55" s="58"/>
      <c r="D55" s="58"/>
      <c r="E55" s="58"/>
      <c r="F55" s="58"/>
      <c r="G55" s="58"/>
      <c r="H55" s="58"/>
      <c r="I55" s="58"/>
      <c r="J55" s="58"/>
      <c r="K55" s="58"/>
      <c r="L55" s="58"/>
      <c r="M55" s="58"/>
      <c r="N55" s="58"/>
      <c r="O55" s="25"/>
      <c r="P55" s="20"/>
      <c r="Q55" s="58" t="str">
        <f>VLOOKUP(Q46,'DB(シナリオ一覧)'!$A$2:$J$217,10,FALSE)</f>
        <v>街を歩いている途中で地震に遭遇した。土地勘がなく、どこに行けばいいのかわからない。</v>
      </c>
      <c r="R55" s="58"/>
      <c r="S55" s="58"/>
      <c r="T55" s="58"/>
      <c r="U55" s="58"/>
      <c r="V55" s="58"/>
      <c r="W55" s="58"/>
      <c r="X55" s="58"/>
      <c r="Y55" s="58"/>
      <c r="Z55" s="58"/>
      <c r="AA55" s="58"/>
      <c r="AB55" s="58"/>
      <c r="AC55" s="58"/>
      <c r="AD55" s="25"/>
      <c r="AE55" s="20"/>
      <c r="AF55" s="58" t="str">
        <f>VLOOKUP(AF46,'DB(シナリオ一覧)'!$A$2:$J$217,10,FALSE)</f>
        <v>街を歩いている途中で地震に遭遇した。転んでしまい、足をひねってしまった。</v>
      </c>
      <c r="AG55" s="58"/>
      <c r="AH55" s="58"/>
      <c r="AI55" s="58"/>
      <c r="AJ55" s="58"/>
      <c r="AK55" s="58"/>
      <c r="AL55" s="58"/>
      <c r="AM55" s="58"/>
      <c r="AN55" s="58"/>
      <c r="AO55" s="58"/>
      <c r="AP55" s="58"/>
      <c r="AQ55" s="58"/>
      <c r="AR55" s="58"/>
      <c r="AS55" s="25"/>
      <c r="AT55" s="20"/>
      <c r="AU55" s="58" t="str">
        <f>VLOOKUP(AU46,'DB(シナリオ一覧)'!$A$2:$J$217,10,FALSE)</f>
        <v>街を歩いている途中で地震に遭遇した。一緒にいた吉田さんがケガをしているが、手当てができず困っている。</v>
      </c>
      <c r="AV55" s="58"/>
      <c r="AW55" s="58"/>
      <c r="AX55" s="58"/>
      <c r="AY55" s="58"/>
      <c r="AZ55" s="58"/>
      <c r="BA55" s="58"/>
      <c r="BB55" s="58"/>
      <c r="BC55" s="58"/>
      <c r="BD55" s="58"/>
      <c r="BE55" s="58"/>
      <c r="BF55" s="58"/>
      <c r="BG55" s="58"/>
      <c r="BH55" s="25"/>
    </row>
    <row r="56" spans="1:60" ht="9.9499999999999993" customHeight="1" x14ac:dyDescent="0.15">
      <c r="A56" s="20"/>
      <c r="B56" s="58"/>
      <c r="C56" s="58"/>
      <c r="D56" s="58"/>
      <c r="E56" s="58"/>
      <c r="F56" s="58"/>
      <c r="G56" s="58"/>
      <c r="H56" s="58"/>
      <c r="I56" s="58"/>
      <c r="J56" s="58"/>
      <c r="K56" s="58"/>
      <c r="L56" s="58"/>
      <c r="M56" s="58"/>
      <c r="N56" s="58"/>
      <c r="O56" s="25"/>
      <c r="P56" s="20"/>
      <c r="Q56" s="58"/>
      <c r="R56" s="58"/>
      <c r="S56" s="58"/>
      <c r="T56" s="58"/>
      <c r="U56" s="58"/>
      <c r="V56" s="58"/>
      <c r="W56" s="58"/>
      <c r="X56" s="58"/>
      <c r="Y56" s="58"/>
      <c r="Z56" s="58"/>
      <c r="AA56" s="58"/>
      <c r="AB56" s="58"/>
      <c r="AC56" s="58"/>
      <c r="AD56" s="25"/>
      <c r="AE56" s="20"/>
      <c r="AF56" s="58"/>
      <c r="AG56" s="58"/>
      <c r="AH56" s="58"/>
      <c r="AI56" s="58"/>
      <c r="AJ56" s="58"/>
      <c r="AK56" s="58"/>
      <c r="AL56" s="58"/>
      <c r="AM56" s="58"/>
      <c r="AN56" s="58"/>
      <c r="AO56" s="58"/>
      <c r="AP56" s="58"/>
      <c r="AQ56" s="58"/>
      <c r="AR56" s="58"/>
      <c r="AS56" s="25"/>
      <c r="AT56" s="20"/>
      <c r="AU56" s="58"/>
      <c r="AV56" s="58"/>
      <c r="AW56" s="58"/>
      <c r="AX56" s="58"/>
      <c r="AY56" s="58"/>
      <c r="AZ56" s="58"/>
      <c r="BA56" s="58"/>
      <c r="BB56" s="58"/>
      <c r="BC56" s="58"/>
      <c r="BD56" s="58"/>
      <c r="BE56" s="58"/>
      <c r="BF56" s="58"/>
      <c r="BG56" s="58"/>
      <c r="BH56" s="25"/>
    </row>
    <row r="57" spans="1:60" ht="9.9499999999999993" customHeight="1" x14ac:dyDescent="0.15">
      <c r="A57" s="20"/>
      <c r="B57" s="58"/>
      <c r="C57" s="58"/>
      <c r="D57" s="58"/>
      <c r="E57" s="58"/>
      <c r="F57" s="58"/>
      <c r="G57" s="58"/>
      <c r="H57" s="58"/>
      <c r="I57" s="58"/>
      <c r="J57" s="58"/>
      <c r="K57" s="58"/>
      <c r="L57" s="58"/>
      <c r="M57" s="58"/>
      <c r="N57" s="58"/>
      <c r="O57" s="25"/>
      <c r="P57" s="20"/>
      <c r="Q57" s="58"/>
      <c r="R57" s="58"/>
      <c r="S57" s="58"/>
      <c r="T57" s="58"/>
      <c r="U57" s="58"/>
      <c r="V57" s="58"/>
      <c r="W57" s="58"/>
      <c r="X57" s="58"/>
      <c r="Y57" s="58"/>
      <c r="Z57" s="58"/>
      <c r="AA57" s="58"/>
      <c r="AB57" s="58"/>
      <c r="AC57" s="58"/>
      <c r="AD57" s="25"/>
      <c r="AE57" s="20"/>
      <c r="AF57" s="58"/>
      <c r="AG57" s="58"/>
      <c r="AH57" s="58"/>
      <c r="AI57" s="58"/>
      <c r="AJ57" s="58"/>
      <c r="AK57" s="58"/>
      <c r="AL57" s="58"/>
      <c r="AM57" s="58"/>
      <c r="AN57" s="58"/>
      <c r="AO57" s="58"/>
      <c r="AP57" s="58"/>
      <c r="AQ57" s="58"/>
      <c r="AR57" s="58"/>
      <c r="AS57" s="25"/>
      <c r="AT57" s="20"/>
      <c r="AU57" s="58"/>
      <c r="AV57" s="58"/>
      <c r="AW57" s="58"/>
      <c r="AX57" s="58"/>
      <c r="AY57" s="58"/>
      <c r="AZ57" s="58"/>
      <c r="BA57" s="58"/>
      <c r="BB57" s="58"/>
      <c r="BC57" s="58"/>
      <c r="BD57" s="58"/>
      <c r="BE57" s="58"/>
      <c r="BF57" s="58"/>
      <c r="BG57" s="58"/>
      <c r="BH57" s="25"/>
    </row>
    <row r="58" spans="1:60" ht="9.9499999999999993" customHeight="1" x14ac:dyDescent="0.15">
      <c r="A58" s="20"/>
      <c r="B58" s="58"/>
      <c r="C58" s="58"/>
      <c r="D58" s="58"/>
      <c r="E58" s="58"/>
      <c r="F58" s="58"/>
      <c r="G58" s="58"/>
      <c r="H58" s="58"/>
      <c r="I58" s="58"/>
      <c r="J58" s="58"/>
      <c r="K58" s="58"/>
      <c r="L58" s="58"/>
      <c r="M58" s="58"/>
      <c r="N58" s="58"/>
      <c r="O58" s="25"/>
      <c r="P58" s="20"/>
      <c r="Q58" s="58"/>
      <c r="R58" s="58"/>
      <c r="S58" s="58"/>
      <c r="T58" s="58"/>
      <c r="U58" s="58"/>
      <c r="V58" s="58"/>
      <c r="W58" s="58"/>
      <c r="X58" s="58"/>
      <c r="Y58" s="58"/>
      <c r="Z58" s="58"/>
      <c r="AA58" s="58"/>
      <c r="AB58" s="58"/>
      <c r="AC58" s="58"/>
      <c r="AD58" s="25"/>
      <c r="AE58" s="20"/>
      <c r="AF58" s="58"/>
      <c r="AG58" s="58"/>
      <c r="AH58" s="58"/>
      <c r="AI58" s="58"/>
      <c r="AJ58" s="58"/>
      <c r="AK58" s="58"/>
      <c r="AL58" s="58"/>
      <c r="AM58" s="58"/>
      <c r="AN58" s="58"/>
      <c r="AO58" s="58"/>
      <c r="AP58" s="58"/>
      <c r="AQ58" s="58"/>
      <c r="AR58" s="58"/>
      <c r="AS58" s="25"/>
      <c r="AT58" s="20"/>
      <c r="AU58" s="58"/>
      <c r="AV58" s="58"/>
      <c r="AW58" s="58"/>
      <c r="AX58" s="58"/>
      <c r="AY58" s="58"/>
      <c r="AZ58" s="58"/>
      <c r="BA58" s="58"/>
      <c r="BB58" s="58"/>
      <c r="BC58" s="58"/>
      <c r="BD58" s="58"/>
      <c r="BE58" s="58"/>
      <c r="BF58" s="58"/>
      <c r="BG58" s="58"/>
      <c r="BH58" s="25"/>
    </row>
    <row r="59" spans="1:60" ht="9.9499999999999993" customHeight="1" x14ac:dyDescent="0.15">
      <c r="A59" s="20"/>
      <c r="B59" s="58"/>
      <c r="C59" s="58"/>
      <c r="D59" s="58"/>
      <c r="E59" s="58"/>
      <c r="F59" s="58"/>
      <c r="G59" s="58"/>
      <c r="H59" s="58"/>
      <c r="I59" s="58"/>
      <c r="J59" s="58"/>
      <c r="K59" s="58"/>
      <c r="L59" s="58"/>
      <c r="M59" s="58"/>
      <c r="N59" s="58"/>
      <c r="O59" s="25"/>
      <c r="P59" s="20"/>
      <c r="Q59" s="58"/>
      <c r="R59" s="58"/>
      <c r="S59" s="58"/>
      <c r="T59" s="58"/>
      <c r="U59" s="58"/>
      <c r="V59" s="58"/>
      <c r="W59" s="58"/>
      <c r="X59" s="58"/>
      <c r="Y59" s="58"/>
      <c r="Z59" s="58"/>
      <c r="AA59" s="58"/>
      <c r="AB59" s="58"/>
      <c r="AC59" s="58"/>
      <c r="AD59" s="25"/>
      <c r="AE59" s="20"/>
      <c r="AF59" s="58"/>
      <c r="AG59" s="58"/>
      <c r="AH59" s="58"/>
      <c r="AI59" s="58"/>
      <c r="AJ59" s="58"/>
      <c r="AK59" s="58"/>
      <c r="AL59" s="58"/>
      <c r="AM59" s="58"/>
      <c r="AN59" s="58"/>
      <c r="AO59" s="58"/>
      <c r="AP59" s="58"/>
      <c r="AQ59" s="58"/>
      <c r="AR59" s="58"/>
      <c r="AS59" s="25"/>
      <c r="AT59" s="20"/>
      <c r="AU59" s="58"/>
      <c r="AV59" s="58"/>
      <c r="AW59" s="58"/>
      <c r="AX59" s="58"/>
      <c r="AY59" s="58"/>
      <c r="AZ59" s="58"/>
      <c r="BA59" s="58"/>
      <c r="BB59" s="58"/>
      <c r="BC59" s="58"/>
      <c r="BD59" s="58"/>
      <c r="BE59" s="58"/>
      <c r="BF59" s="58"/>
      <c r="BG59" s="58"/>
      <c r="BH59" s="25"/>
    </row>
    <row r="60" spans="1:60" ht="9.9499999999999993" customHeight="1" x14ac:dyDescent="0.15">
      <c r="A60" s="20"/>
      <c r="B60" s="58"/>
      <c r="C60" s="58"/>
      <c r="D60" s="58"/>
      <c r="E60" s="58"/>
      <c r="F60" s="58"/>
      <c r="G60" s="58"/>
      <c r="H60" s="58"/>
      <c r="I60" s="58"/>
      <c r="J60" s="58"/>
      <c r="K60" s="58"/>
      <c r="L60" s="58"/>
      <c r="M60" s="58"/>
      <c r="N60" s="58"/>
      <c r="O60" s="25"/>
      <c r="P60" s="20"/>
      <c r="Q60" s="58"/>
      <c r="R60" s="58"/>
      <c r="S60" s="58"/>
      <c r="T60" s="58"/>
      <c r="U60" s="58"/>
      <c r="V60" s="58"/>
      <c r="W60" s="58"/>
      <c r="X60" s="58"/>
      <c r="Y60" s="58"/>
      <c r="Z60" s="58"/>
      <c r="AA60" s="58"/>
      <c r="AB60" s="58"/>
      <c r="AC60" s="58"/>
      <c r="AD60" s="25"/>
      <c r="AE60" s="20"/>
      <c r="AF60" s="58"/>
      <c r="AG60" s="58"/>
      <c r="AH60" s="58"/>
      <c r="AI60" s="58"/>
      <c r="AJ60" s="58"/>
      <c r="AK60" s="58"/>
      <c r="AL60" s="58"/>
      <c r="AM60" s="58"/>
      <c r="AN60" s="58"/>
      <c r="AO60" s="58"/>
      <c r="AP60" s="58"/>
      <c r="AQ60" s="58"/>
      <c r="AR60" s="58"/>
      <c r="AS60" s="25"/>
      <c r="AT60" s="20"/>
      <c r="AU60" s="58"/>
      <c r="AV60" s="58"/>
      <c r="AW60" s="58"/>
      <c r="AX60" s="58"/>
      <c r="AY60" s="58"/>
      <c r="AZ60" s="58"/>
      <c r="BA60" s="58"/>
      <c r="BB60" s="58"/>
      <c r="BC60" s="58"/>
      <c r="BD60" s="58"/>
      <c r="BE60" s="58"/>
      <c r="BF60" s="58"/>
      <c r="BG60" s="58"/>
      <c r="BH60" s="25"/>
    </row>
    <row r="61" spans="1:60" ht="9.9499999999999993" customHeight="1" x14ac:dyDescent="0.15">
      <c r="A61" s="20"/>
      <c r="B61" s="58"/>
      <c r="C61" s="58"/>
      <c r="D61" s="58"/>
      <c r="E61" s="58"/>
      <c r="F61" s="58"/>
      <c r="G61" s="58"/>
      <c r="H61" s="58"/>
      <c r="I61" s="58"/>
      <c r="J61" s="58"/>
      <c r="K61" s="58"/>
      <c r="L61" s="58"/>
      <c r="M61" s="58"/>
      <c r="N61" s="58"/>
      <c r="O61" s="25"/>
      <c r="P61" s="20"/>
      <c r="Q61" s="58"/>
      <c r="R61" s="58"/>
      <c r="S61" s="58"/>
      <c r="T61" s="58"/>
      <c r="U61" s="58"/>
      <c r="V61" s="58"/>
      <c r="W61" s="58"/>
      <c r="X61" s="58"/>
      <c r="Y61" s="58"/>
      <c r="Z61" s="58"/>
      <c r="AA61" s="58"/>
      <c r="AB61" s="58"/>
      <c r="AC61" s="58"/>
      <c r="AD61" s="25"/>
      <c r="AE61" s="20"/>
      <c r="AF61" s="58"/>
      <c r="AG61" s="58"/>
      <c r="AH61" s="58"/>
      <c r="AI61" s="58"/>
      <c r="AJ61" s="58"/>
      <c r="AK61" s="58"/>
      <c r="AL61" s="58"/>
      <c r="AM61" s="58"/>
      <c r="AN61" s="58"/>
      <c r="AO61" s="58"/>
      <c r="AP61" s="58"/>
      <c r="AQ61" s="58"/>
      <c r="AR61" s="58"/>
      <c r="AS61" s="25"/>
      <c r="AT61" s="20"/>
      <c r="AU61" s="58"/>
      <c r="AV61" s="58"/>
      <c r="AW61" s="58"/>
      <c r="AX61" s="58"/>
      <c r="AY61" s="58"/>
      <c r="AZ61" s="58"/>
      <c r="BA61" s="58"/>
      <c r="BB61" s="58"/>
      <c r="BC61" s="58"/>
      <c r="BD61" s="58"/>
      <c r="BE61" s="58"/>
      <c r="BF61" s="58"/>
      <c r="BG61" s="58"/>
      <c r="BH61" s="25"/>
    </row>
    <row r="62" spans="1:60" ht="9.9499999999999993" customHeight="1" x14ac:dyDescent="0.15">
      <c r="A62" s="20"/>
      <c r="B62" s="58"/>
      <c r="C62" s="58"/>
      <c r="D62" s="58"/>
      <c r="E62" s="58"/>
      <c r="F62" s="58"/>
      <c r="G62" s="58"/>
      <c r="H62" s="58"/>
      <c r="I62" s="58"/>
      <c r="J62" s="58"/>
      <c r="K62" s="58"/>
      <c r="L62" s="58"/>
      <c r="M62" s="58"/>
      <c r="N62" s="58"/>
      <c r="O62" s="25"/>
      <c r="P62" s="20"/>
      <c r="Q62" s="58"/>
      <c r="R62" s="58"/>
      <c r="S62" s="58"/>
      <c r="T62" s="58"/>
      <c r="U62" s="58"/>
      <c r="V62" s="58"/>
      <c r="W62" s="58"/>
      <c r="X62" s="58"/>
      <c r="Y62" s="58"/>
      <c r="Z62" s="58"/>
      <c r="AA62" s="58"/>
      <c r="AB62" s="58"/>
      <c r="AC62" s="58"/>
      <c r="AD62" s="25"/>
      <c r="AE62" s="20"/>
      <c r="AF62" s="58"/>
      <c r="AG62" s="58"/>
      <c r="AH62" s="58"/>
      <c r="AI62" s="58"/>
      <c r="AJ62" s="58"/>
      <c r="AK62" s="58"/>
      <c r="AL62" s="58"/>
      <c r="AM62" s="58"/>
      <c r="AN62" s="58"/>
      <c r="AO62" s="58"/>
      <c r="AP62" s="58"/>
      <c r="AQ62" s="58"/>
      <c r="AR62" s="58"/>
      <c r="AS62" s="25"/>
      <c r="AT62" s="20"/>
      <c r="AU62" s="58"/>
      <c r="AV62" s="58"/>
      <c r="AW62" s="58"/>
      <c r="AX62" s="58"/>
      <c r="AY62" s="58"/>
      <c r="AZ62" s="58"/>
      <c r="BA62" s="58"/>
      <c r="BB62" s="58"/>
      <c r="BC62" s="58"/>
      <c r="BD62" s="58"/>
      <c r="BE62" s="58"/>
      <c r="BF62" s="58"/>
      <c r="BG62" s="58"/>
      <c r="BH62" s="25"/>
    </row>
    <row r="63" spans="1:60" ht="9.9499999999999993" customHeight="1" x14ac:dyDescent="0.15">
      <c r="A63" s="20"/>
      <c r="B63" s="58"/>
      <c r="C63" s="58"/>
      <c r="D63" s="58"/>
      <c r="E63" s="58"/>
      <c r="F63" s="58"/>
      <c r="G63" s="58"/>
      <c r="H63" s="58"/>
      <c r="I63" s="58"/>
      <c r="J63" s="58"/>
      <c r="K63" s="58"/>
      <c r="L63" s="58"/>
      <c r="M63" s="58"/>
      <c r="N63" s="58"/>
      <c r="O63" s="25"/>
      <c r="P63" s="20"/>
      <c r="Q63" s="58"/>
      <c r="R63" s="58"/>
      <c r="S63" s="58"/>
      <c r="T63" s="58"/>
      <c r="U63" s="58"/>
      <c r="V63" s="58"/>
      <c r="W63" s="58"/>
      <c r="X63" s="58"/>
      <c r="Y63" s="58"/>
      <c r="Z63" s="58"/>
      <c r="AA63" s="58"/>
      <c r="AB63" s="58"/>
      <c r="AC63" s="58"/>
      <c r="AD63" s="25"/>
      <c r="AE63" s="20"/>
      <c r="AF63" s="58"/>
      <c r="AG63" s="58"/>
      <c r="AH63" s="58"/>
      <c r="AI63" s="58"/>
      <c r="AJ63" s="58"/>
      <c r="AK63" s="58"/>
      <c r="AL63" s="58"/>
      <c r="AM63" s="58"/>
      <c r="AN63" s="58"/>
      <c r="AO63" s="58"/>
      <c r="AP63" s="58"/>
      <c r="AQ63" s="58"/>
      <c r="AR63" s="58"/>
      <c r="AS63" s="25"/>
      <c r="AT63" s="20"/>
      <c r="AU63" s="58"/>
      <c r="AV63" s="58"/>
      <c r="AW63" s="58"/>
      <c r="AX63" s="58"/>
      <c r="AY63" s="58"/>
      <c r="AZ63" s="58"/>
      <c r="BA63" s="58"/>
      <c r="BB63" s="58"/>
      <c r="BC63" s="58"/>
      <c r="BD63" s="58"/>
      <c r="BE63" s="58"/>
      <c r="BF63" s="58"/>
      <c r="BG63" s="58"/>
      <c r="BH63" s="25"/>
    </row>
    <row r="64" spans="1:60" ht="9.9499999999999993" customHeight="1" x14ac:dyDescent="0.15">
      <c r="A64" s="20"/>
      <c r="B64" s="58"/>
      <c r="C64" s="58"/>
      <c r="D64" s="58"/>
      <c r="E64" s="58"/>
      <c r="F64" s="58"/>
      <c r="G64" s="58"/>
      <c r="H64" s="58"/>
      <c r="I64" s="58"/>
      <c r="J64" s="58"/>
      <c r="K64" s="58"/>
      <c r="L64" s="58"/>
      <c r="M64" s="58"/>
      <c r="N64" s="58"/>
      <c r="O64" s="25"/>
      <c r="P64" s="20"/>
      <c r="Q64" s="58"/>
      <c r="R64" s="58"/>
      <c r="S64" s="58"/>
      <c r="T64" s="58"/>
      <c r="U64" s="58"/>
      <c r="V64" s="58"/>
      <c r="W64" s="58"/>
      <c r="X64" s="58"/>
      <c r="Y64" s="58"/>
      <c r="Z64" s="58"/>
      <c r="AA64" s="58"/>
      <c r="AB64" s="58"/>
      <c r="AC64" s="58"/>
      <c r="AD64" s="25"/>
      <c r="AE64" s="20"/>
      <c r="AF64" s="58"/>
      <c r="AG64" s="58"/>
      <c r="AH64" s="58"/>
      <c r="AI64" s="58"/>
      <c r="AJ64" s="58"/>
      <c r="AK64" s="58"/>
      <c r="AL64" s="58"/>
      <c r="AM64" s="58"/>
      <c r="AN64" s="58"/>
      <c r="AO64" s="58"/>
      <c r="AP64" s="58"/>
      <c r="AQ64" s="58"/>
      <c r="AR64" s="58"/>
      <c r="AS64" s="25"/>
      <c r="AT64" s="20"/>
      <c r="AU64" s="58"/>
      <c r="AV64" s="58"/>
      <c r="AW64" s="58"/>
      <c r="AX64" s="58"/>
      <c r="AY64" s="58"/>
      <c r="AZ64" s="58"/>
      <c r="BA64" s="58"/>
      <c r="BB64" s="58"/>
      <c r="BC64" s="58"/>
      <c r="BD64" s="58"/>
      <c r="BE64" s="58"/>
      <c r="BF64" s="58"/>
      <c r="BG64" s="58"/>
      <c r="BH64" s="25"/>
    </row>
    <row r="65" spans="1:60" ht="9.9499999999999993" customHeight="1" x14ac:dyDescent="0.15">
      <c r="A65" s="20"/>
      <c r="B65" s="58"/>
      <c r="C65" s="58"/>
      <c r="D65" s="58"/>
      <c r="E65" s="58"/>
      <c r="F65" s="58"/>
      <c r="G65" s="58"/>
      <c r="H65" s="58"/>
      <c r="I65" s="58"/>
      <c r="J65" s="58"/>
      <c r="K65" s="58"/>
      <c r="L65" s="58"/>
      <c r="M65" s="58"/>
      <c r="N65" s="58"/>
      <c r="O65" s="25"/>
      <c r="P65" s="20"/>
      <c r="Q65" s="58"/>
      <c r="R65" s="58"/>
      <c r="S65" s="58"/>
      <c r="T65" s="58"/>
      <c r="U65" s="58"/>
      <c r="V65" s="58"/>
      <c r="W65" s="58"/>
      <c r="X65" s="58"/>
      <c r="Y65" s="58"/>
      <c r="Z65" s="58"/>
      <c r="AA65" s="58"/>
      <c r="AB65" s="58"/>
      <c r="AC65" s="58"/>
      <c r="AD65" s="25"/>
      <c r="AE65" s="20"/>
      <c r="AF65" s="58"/>
      <c r="AG65" s="58"/>
      <c r="AH65" s="58"/>
      <c r="AI65" s="58"/>
      <c r="AJ65" s="58"/>
      <c r="AK65" s="58"/>
      <c r="AL65" s="58"/>
      <c r="AM65" s="58"/>
      <c r="AN65" s="58"/>
      <c r="AO65" s="58"/>
      <c r="AP65" s="58"/>
      <c r="AQ65" s="58"/>
      <c r="AR65" s="58"/>
      <c r="AS65" s="25"/>
      <c r="AT65" s="20"/>
      <c r="AU65" s="58"/>
      <c r="AV65" s="58"/>
      <c r="AW65" s="58"/>
      <c r="AX65" s="58"/>
      <c r="AY65" s="58"/>
      <c r="AZ65" s="58"/>
      <c r="BA65" s="58"/>
      <c r="BB65" s="58"/>
      <c r="BC65" s="58"/>
      <c r="BD65" s="58"/>
      <c r="BE65" s="58"/>
      <c r="BF65" s="58"/>
      <c r="BG65" s="58"/>
      <c r="BH65" s="25"/>
    </row>
    <row r="66" spans="1:60" ht="9.9499999999999993" customHeight="1" x14ac:dyDescent="0.15">
      <c r="A66" s="21"/>
      <c r="B66" s="22"/>
      <c r="C66" s="22"/>
      <c r="D66" s="22"/>
      <c r="E66" s="22"/>
      <c r="F66" s="22"/>
      <c r="G66" s="22"/>
      <c r="H66" s="22"/>
      <c r="I66" s="22"/>
      <c r="J66" s="22"/>
      <c r="K66" s="22"/>
      <c r="L66" s="22"/>
      <c r="M66" s="22"/>
      <c r="N66" s="22"/>
      <c r="O66" s="23"/>
      <c r="P66" s="21"/>
      <c r="Q66" s="22"/>
      <c r="R66" s="22"/>
      <c r="S66" s="22"/>
      <c r="T66" s="22"/>
      <c r="U66" s="22"/>
      <c r="V66" s="22"/>
      <c r="W66" s="22"/>
      <c r="X66" s="22"/>
      <c r="Y66" s="22"/>
      <c r="Z66" s="22"/>
      <c r="AA66" s="22"/>
      <c r="AB66" s="22"/>
      <c r="AC66" s="22"/>
      <c r="AD66" s="23"/>
      <c r="AE66" s="21"/>
      <c r="AF66" s="22"/>
      <c r="AG66" s="22"/>
      <c r="AH66" s="22"/>
      <c r="AI66" s="22"/>
      <c r="AJ66" s="22"/>
      <c r="AK66" s="22"/>
      <c r="AL66" s="22"/>
      <c r="AM66" s="22"/>
      <c r="AN66" s="22"/>
      <c r="AO66" s="22"/>
      <c r="AP66" s="22"/>
      <c r="AQ66" s="22"/>
      <c r="AR66" s="22"/>
      <c r="AS66" s="23"/>
      <c r="AT66" s="21"/>
      <c r="AU66" s="22"/>
      <c r="AV66" s="22"/>
      <c r="AW66" s="22"/>
      <c r="AX66" s="22"/>
      <c r="AY66" s="22"/>
      <c r="AZ66" s="22"/>
      <c r="BA66" s="22"/>
      <c r="BB66" s="22"/>
      <c r="BC66" s="22"/>
      <c r="BD66" s="22"/>
      <c r="BE66" s="22"/>
      <c r="BF66" s="22"/>
      <c r="BG66" s="22"/>
      <c r="BH66" s="23"/>
    </row>
    <row r="67" spans="1:60" ht="9.9499999999999993" customHeight="1" x14ac:dyDescent="0.15">
      <c r="A67" s="19"/>
      <c r="B67" s="26"/>
      <c r="C67" s="26"/>
      <c r="D67" s="26"/>
      <c r="E67" s="26"/>
      <c r="F67" s="26"/>
      <c r="G67" s="26"/>
      <c r="H67" s="26"/>
      <c r="I67" s="26"/>
      <c r="J67" s="26"/>
      <c r="K67" s="26"/>
      <c r="L67" s="26"/>
      <c r="M67" s="26"/>
      <c r="N67" s="26"/>
      <c r="O67" s="24"/>
      <c r="P67" s="19"/>
      <c r="Q67" s="26"/>
      <c r="R67" s="26"/>
      <c r="S67" s="26"/>
      <c r="T67" s="26"/>
      <c r="U67" s="26"/>
      <c r="V67" s="26"/>
      <c r="W67" s="26"/>
      <c r="X67" s="26"/>
      <c r="Y67" s="26"/>
      <c r="Z67" s="26"/>
      <c r="AA67" s="26"/>
      <c r="AB67" s="26"/>
      <c r="AC67" s="26"/>
      <c r="AD67" s="24"/>
      <c r="AE67" s="19"/>
      <c r="AF67" s="26"/>
      <c r="AG67" s="26"/>
      <c r="AH67" s="26"/>
      <c r="AI67" s="26"/>
      <c r="AJ67" s="26"/>
      <c r="AK67" s="26"/>
      <c r="AL67" s="26"/>
      <c r="AM67" s="26"/>
      <c r="AN67" s="26"/>
      <c r="AO67" s="26"/>
      <c r="AP67" s="26"/>
      <c r="AQ67" s="26"/>
      <c r="AR67" s="26"/>
      <c r="AS67" s="24"/>
      <c r="AT67" s="19"/>
      <c r="AU67" s="26"/>
      <c r="AV67" s="26"/>
      <c r="AW67" s="26"/>
      <c r="AX67" s="26"/>
      <c r="AY67" s="26"/>
      <c r="AZ67" s="26"/>
      <c r="BA67" s="26"/>
      <c r="BB67" s="26"/>
      <c r="BC67" s="26"/>
      <c r="BD67" s="26"/>
      <c r="BE67" s="26"/>
      <c r="BF67" s="26"/>
      <c r="BG67" s="26"/>
      <c r="BH67" s="24"/>
    </row>
    <row r="68" spans="1:60" ht="9.9499999999999993" customHeight="1" x14ac:dyDescent="0.15">
      <c r="A68" s="20"/>
      <c r="B68" s="56">
        <v>131</v>
      </c>
      <c r="C68" s="56"/>
      <c r="D68" s="56"/>
      <c r="E68" s="27"/>
      <c r="F68" s="27"/>
      <c r="G68" s="27"/>
      <c r="H68" s="62" t="str">
        <f>IF(VLOOKUP(B68,'DB(シナリオ一覧)'!$A$2:$K$217,11,FALSE)="","",VLOOKUP(B68,'DB(シナリオ一覧)'!$A$2:$K$217,11,FALSE))</f>
        <v>旅行者グループ1</v>
      </c>
      <c r="I68" s="62"/>
      <c r="J68" s="62"/>
      <c r="K68" s="62"/>
      <c r="L68" s="62"/>
      <c r="M68" s="62"/>
      <c r="N68" s="62"/>
      <c r="O68" s="25"/>
      <c r="P68" s="20"/>
      <c r="Q68" s="56">
        <f>B68+1</f>
        <v>132</v>
      </c>
      <c r="R68" s="56"/>
      <c r="S68" s="56"/>
      <c r="T68" s="27"/>
      <c r="U68" s="27"/>
      <c r="V68" s="27"/>
      <c r="W68" s="62" t="str">
        <f>IF(VLOOKUP(Q68,'DB(シナリオ一覧)'!$A$2:$K$217,11,FALSE)="","",VLOOKUP(Q68,'DB(シナリオ一覧)'!$A$2:$K$217,11,FALSE))</f>
        <v>旅行者グループ1</v>
      </c>
      <c r="X68" s="62"/>
      <c r="Y68" s="62"/>
      <c r="Z68" s="62"/>
      <c r="AA68" s="62"/>
      <c r="AB68" s="62"/>
      <c r="AC68" s="62"/>
      <c r="AD68" s="25"/>
      <c r="AE68" s="20"/>
      <c r="AF68" s="56">
        <f>Q68+1</f>
        <v>133</v>
      </c>
      <c r="AG68" s="56"/>
      <c r="AH68" s="56"/>
      <c r="AI68" s="27"/>
      <c r="AJ68" s="27"/>
      <c r="AK68" s="27"/>
      <c r="AL68" s="62" t="str">
        <f>IF(VLOOKUP(AF68,'DB(シナリオ一覧)'!$A$2:$K$217,11,FALSE)="","",VLOOKUP(AF68,'DB(シナリオ一覧)'!$A$2:$K$217,11,FALSE))</f>
        <v/>
      </c>
      <c r="AM68" s="62"/>
      <c r="AN68" s="62"/>
      <c r="AO68" s="62"/>
      <c r="AP68" s="62"/>
      <c r="AQ68" s="62"/>
      <c r="AR68" s="62"/>
      <c r="AS68" s="25"/>
      <c r="AT68" s="20"/>
      <c r="AU68" s="56">
        <f>AF68+1</f>
        <v>134</v>
      </c>
      <c r="AV68" s="56"/>
      <c r="AW68" s="56"/>
      <c r="AX68" s="27"/>
      <c r="AY68" s="27"/>
      <c r="AZ68" s="27"/>
      <c r="BA68" s="62" t="str">
        <f>IF(VLOOKUP(AU68,'DB(シナリオ一覧)'!$A$2:$K$217,11,FALSE)="","",VLOOKUP(AU68,'DB(シナリオ一覧)'!$A$2:$K$217,11,FALSE))</f>
        <v/>
      </c>
      <c r="BB68" s="62"/>
      <c r="BC68" s="62"/>
      <c r="BD68" s="62"/>
      <c r="BE68" s="62"/>
      <c r="BF68" s="62"/>
      <c r="BG68" s="62"/>
      <c r="BH68" s="25"/>
    </row>
    <row r="69" spans="1:60" ht="9.9499999999999993" customHeight="1" x14ac:dyDescent="0.15">
      <c r="A69" s="20"/>
      <c r="B69" s="59" t="str">
        <f>VLOOKUP(B68,'DB(シナリオ一覧)'!$A$2:$J$217,2,FALSE)</f>
        <v>東北地方</v>
      </c>
      <c r="C69" s="59"/>
      <c r="D69" s="59"/>
      <c r="E69" s="59"/>
      <c r="F69" s="59" t="str">
        <f>VLOOKUP(B68,'DB(シナリオ一覧)'!$A$2:$J$217,3,FALSE)</f>
        <v>からの</v>
      </c>
      <c r="G69" s="59"/>
      <c r="H69" s="59"/>
      <c r="I69" s="59"/>
      <c r="J69" s="59" t="str">
        <f>VLOOKUP(B68,'DB(シナリオ一覧)'!$A$2:$J$217,4,FALSE)</f>
        <v>旅行者</v>
      </c>
      <c r="K69" s="59"/>
      <c r="L69" s="59"/>
      <c r="M69" s="59"/>
      <c r="N69" s="59"/>
      <c r="O69" s="25"/>
      <c r="P69" s="20"/>
      <c r="Q69" s="59" t="str">
        <f>VLOOKUP(Q68,'DB(シナリオ一覧)'!$A$2:$J$217,2,FALSE)</f>
        <v>東北地方</v>
      </c>
      <c r="R69" s="59"/>
      <c r="S69" s="59"/>
      <c r="T69" s="59"/>
      <c r="U69" s="59" t="str">
        <f>VLOOKUP(Q68,'DB(シナリオ一覧)'!$A$2:$J$217,3,FALSE)</f>
        <v>からの</v>
      </c>
      <c r="V69" s="59"/>
      <c r="W69" s="59"/>
      <c r="X69" s="59"/>
      <c r="Y69" s="59" t="str">
        <f>VLOOKUP(Q68,'DB(シナリオ一覧)'!$A$2:$J$217,4,FALSE)</f>
        <v>旅行者</v>
      </c>
      <c r="Z69" s="59"/>
      <c r="AA69" s="59"/>
      <c r="AB69" s="59"/>
      <c r="AC69" s="59"/>
      <c r="AD69" s="25"/>
      <c r="AE69" s="20"/>
      <c r="AF69" s="59" t="str">
        <f>VLOOKUP(AF68,'DB(シナリオ一覧)'!$A$2:$J$217,2,FALSE)</f>
        <v>甲信越地方</v>
      </c>
      <c r="AG69" s="59"/>
      <c r="AH69" s="59"/>
      <c r="AI69" s="59"/>
      <c r="AJ69" s="59" t="str">
        <f>VLOOKUP(AF68,'DB(シナリオ一覧)'!$A$2:$J$217,3,FALSE)</f>
        <v>からの</v>
      </c>
      <c r="AK69" s="59"/>
      <c r="AL69" s="59"/>
      <c r="AM69" s="59"/>
      <c r="AN69" s="59" t="str">
        <f>VLOOKUP(AF68,'DB(シナリオ一覧)'!$A$2:$J$217,4,FALSE)</f>
        <v>旅行者</v>
      </c>
      <c r="AO69" s="59"/>
      <c r="AP69" s="59"/>
      <c r="AQ69" s="59"/>
      <c r="AR69" s="59"/>
      <c r="AS69" s="25"/>
      <c r="AT69" s="20"/>
      <c r="AU69" s="59" t="str">
        <f>VLOOKUP(AU68,'DB(シナリオ一覧)'!$A$2:$J$217,2,FALSE)</f>
        <v>甲信越地方</v>
      </c>
      <c r="AV69" s="59"/>
      <c r="AW69" s="59"/>
      <c r="AX69" s="59"/>
      <c r="AY69" s="59" t="str">
        <f>VLOOKUP(AU68,'DB(シナリオ一覧)'!$A$2:$J$217,3,FALSE)</f>
        <v>からの</v>
      </c>
      <c r="AZ69" s="59"/>
      <c r="BA69" s="59"/>
      <c r="BB69" s="59"/>
      <c r="BC69" s="59" t="str">
        <f>VLOOKUP(AU68,'DB(シナリオ一覧)'!$A$2:$J$217,4,FALSE)</f>
        <v>旅行者</v>
      </c>
      <c r="BD69" s="59"/>
      <c r="BE69" s="59"/>
      <c r="BF69" s="59"/>
      <c r="BG69" s="59"/>
      <c r="BH69" s="25"/>
    </row>
    <row r="70" spans="1:60" ht="9.9499999999999993" customHeight="1" x14ac:dyDescent="0.15">
      <c r="A70" s="20"/>
      <c r="B70" s="59"/>
      <c r="C70" s="59"/>
      <c r="D70" s="59"/>
      <c r="E70" s="59"/>
      <c r="F70" s="59"/>
      <c r="G70" s="59"/>
      <c r="H70" s="59"/>
      <c r="I70" s="59"/>
      <c r="J70" s="59"/>
      <c r="K70" s="59"/>
      <c r="L70" s="59"/>
      <c r="M70" s="59"/>
      <c r="N70" s="59"/>
      <c r="O70" s="25"/>
      <c r="P70" s="20"/>
      <c r="Q70" s="59"/>
      <c r="R70" s="59"/>
      <c r="S70" s="59"/>
      <c r="T70" s="59"/>
      <c r="U70" s="59"/>
      <c r="V70" s="59"/>
      <c r="W70" s="59"/>
      <c r="X70" s="59"/>
      <c r="Y70" s="59"/>
      <c r="Z70" s="59"/>
      <c r="AA70" s="59"/>
      <c r="AB70" s="59"/>
      <c r="AC70" s="59"/>
      <c r="AD70" s="25"/>
      <c r="AE70" s="20"/>
      <c r="AF70" s="59"/>
      <c r="AG70" s="59"/>
      <c r="AH70" s="59"/>
      <c r="AI70" s="59"/>
      <c r="AJ70" s="59"/>
      <c r="AK70" s="59"/>
      <c r="AL70" s="59"/>
      <c r="AM70" s="59"/>
      <c r="AN70" s="59"/>
      <c r="AO70" s="59"/>
      <c r="AP70" s="59"/>
      <c r="AQ70" s="59"/>
      <c r="AR70" s="59"/>
      <c r="AS70" s="25"/>
      <c r="AT70" s="20"/>
      <c r="AU70" s="59"/>
      <c r="AV70" s="59"/>
      <c r="AW70" s="59"/>
      <c r="AX70" s="59"/>
      <c r="AY70" s="59"/>
      <c r="AZ70" s="59"/>
      <c r="BA70" s="59"/>
      <c r="BB70" s="59"/>
      <c r="BC70" s="59"/>
      <c r="BD70" s="59"/>
      <c r="BE70" s="59"/>
      <c r="BF70" s="59"/>
      <c r="BG70" s="59"/>
      <c r="BH70" s="25"/>
    </row>
    <row r="71" spans="1:60" ht="9.9499999999999993" customHeight="1" x14ac:dyDescent="0.15">
      <c r="A71" s="20"/>
      <c r="B71" s="60" t="str">
        <f>VLOOKUP(B68,'DB(シナリオ一覧)'!$A$2:$J$217,5,FALSE)</f>
        <v>佐々木</v>
      </c>
      <c r="C71" s="60"/>
      <c r="D71" s="60"/>
      <c r="E71" s="60"/>
      <c r="F71" s="60"/>
      <c r="G71" s="60"/>
      <c r="H71" s="60"/>
      <c r="I71" s="60"/>
      <c r="J71" s="61" t="s">
        <v>1333</v>
      </c>
      <c r="K71" s="61"/>
      <c r="L71" s="61"/>
      <c r="M71" s="61"/>
      <c r="N71" s="61"/>
      <c r="O71" s="25"/>
      <c r="P71" s="20"/>
      <c r="Q71" s="60" t="str">
        <f>VLOOKUP(Q68,'DB(シナリオ一覧)'!$A$2:$J$217,5,FALSE)</f>
        <v>山口</v>
      </c>
      <c r="R71" s="60"/>
      <c r="S71" s="60"/>
      <c r="T71" s="60"/>
      <c r="U71" s="60"/>
      <c r="V71" s="60"/>
      <c r="W71" s="60"/>
      <c r="X71" s="60"/>
      <c r="Y71" s="61" t="s">
        <v>1333</v>
      </c>
      <c r="Z71" s="61"/>
      <c r="AA71" s="61"/>
      <c r="AB71" s="61"/>
      <c r="AC71" s="61"/>
      <c r="AD71" s="25"/>
      <c r="AE71" s="20"/>
      <c r="AF71" s="60" t="str">
        <f>VLOOKUP(AF68,'DB(シナリオ一覧)'!$A$2:$J$217,5,FALSE)</f>
        <v>松本</v>
      </c>
      <c r="AG71" s="60"/>
      <c r="AH71" s="60"/>
      <c r="AI71" s="60"/>
      <c r="AJ71" s="60"/>
      <c r="AK71" s="60"/>
      <c r="AL71" s="60"/>
      <c r="AM71" s="60"/>
      <c r="AN71" s="61" t="s">
        <v>1333</v>
      </c>
      <c r="AO71" s="61"/>
      <c r="AP71" s="61"/>
      <c r="AQ71" s="61"/>
      <c r="AR71" s="61"/>
      <c r="AS71" s="25"/>
      <c r="AT71" s="20"/>
      <c r="AU71" s="60" t="str">
        <f>VLOOKUP(AU68,'DB(シナリオ一覧)'!$A$2:$J$217,5,FALSE)</f>
        <v>井上</v>
      </c>
      <c r="AV71" s="60"/>
      <c r="AW71" s="60"/>
      <c r="AX71" s="60"/>
      <c r="AY71" s="60"/>
      <c r="AZ71" s="60"/>
      <c r="BA71" s="60"/>
      <c r="BB71" s="60"/>
      <c r="BC71" s="61" t="s">
        <v>1333</v>
      </c>
      <c r="BD71" s="61"/>
      <c r="BE71" s="61"/>
      <c r="BF71" s="61"/>
      <c r="BG71" s="61"/>
      <c r="BH71" s="25"/>
    </row>
    <row r="72" spans="1:60" ht="9.9499999999999993" customHeight="1" x14ac:dyDescent="0.15">
      <c r="A72" s="20"/>
      <c r="B72" s="60"/>
      <c r="C72" s="60"/>
      <c r="D72" s="60"/>
      <c r="E72" s="60"/>
      <c r="F72" s="60"/>
      <c r="G72" s="60"/>
      <c r="H72" s="60"/>
      <c r="I72" s="60"/>
      <c r="J72" s="61"/>
      <c r="K72" s="61"/>
      <c r="L72" s="61"/>
      <c r="M72" s="61"/>
      <c r="N72" s="61"/>
      <c r="O72" s="25"/>
      <c r="P72" s="20"/>
      <c r="Q72" s="60"/>
      <c r="R72" s="60"/>
      <c r="S72" s="60"/>
      <c r="T72" s="60"/>
      <c r="U72" s="60"/>
      <c r="V72" s="60"/>
      <c r="W72" s="60"/>
      <c r="X72" s="60"/>
      <c r="Y72" s="61"/>
      <c r="Z72" s="61"/>
      <c r="AA72" s="61"/>
      <c r="AB72" s="61"/>
      <c r="AC72" s="61"/>
      <c r="AD72" s="25"/>
      <c r="AE72" s="20"/>
      <c r="AF72" s="60"/>
      <c r="AG72" s="60"/>
      <c r="AH72" s="60"/>
      <c r="AI72" s="60"/>
      <c r="AJ72" s="60"/>
      <c r="AK72" s="60"/>
      <c r="AL72" s="60"/>
      <c r="AM72" s="60"/>
      <c r="AN72" s="61"/>
      <c r="AO72" s="61"/>
      <c r="AP72" s="61"/>
      <c r="AQ72" s="61"/>
      <c r="AR72" s="61"/>
      <c r="AS72" s="25"/>
      <c r="AT72" s="20"/>
      <c r="AU72" s="60"/>
      <c r="AV72" s="60"/>
      <c r="AW72" s="60"/>
      <c r="AX72" s="60"/>
      <c r="AY72" s="60"/>
      <c r="AZ72" s="60"/>
      <c r="BA72" s="60"/>
      <c r="BB72" s="60"/>
      <c r="BC72" s="61"/>
      <c r="BD72" s="61"/>
      <c r="BE72" s="61"/>
      <c r="BF72" s="61"/>
      <c r="BG72" s="61"/>
      <c r="BH72" s="25"/>
    </row>
    <row r="73" spans="1:60" ht="9.9499999999999993" customHeight="1" x14ac:dyDescent="0.15">
      <c r="A73" s="20"/>
      <c r="B73" s="57" t="s">
        <v>1337</v>
      </c>
      <c r="C73" s="57" t="str">
        <f>VLOOKUP(B68,'DB(シナリオ一覧)'!$A$2:$J$217,6,FALSE)</f>
        <v>男</v>
      </c>
      <c r="D73" s="57">
        <f>VLOOKUP(B68,'DB(シナリオ一覧)'!$A$2:$J$217,7,FALSE)</f>
        <v>58</v>
      </c>
      <c r="E73" s="57"/>
      <c r="F73" s="57" t="s">
        <v>1338</v>
      </c>
      <c r="G73" s="57"/>
      <c r="H73" s="57" t="str">
        <f>VLOOKUP(B68,'DB(シナリオ一覧)'!$A$2:$J$217,8,FALSE)</f>
        <v>外出中</v>
      </c>
      <c r="I73" s="57"/>
      <c r="J73" s="57"/>
      <c r="K73" s="57"/>
      <c r="L73" s="57"/>
      <c r="M73" s="57"/>
      <c r="N73" s="57"/>
      <c r="O73" s="25"/>
      <c r="P73" s="20"/>
      <c r="Q73" s="57" t="s">
        <v>1337</v>
      </c>
      <c r="R73" s="57" t="str">
        <f>VLOOKUP(Q68,'DB(シナリオ一覧)'!$A$2:$J$217,6,FALSE)</f>
        <v>女</v>
      </c>
      <c r="S73" s="57">
        <f>VLOOKUP(Q68,'DB(シナリオ一覧)'!$A$2:$J$217,7,FALSE)</f>
        <v>67</v>
      </c>
      <c r="T73" s="57"/>
      <c r="U73" s="57" t="s">
        <v>1338</v>
      </c>
      <c r="V73" s="57"/>
      <c r="W73" s="57" t="str">
        <f>VLOOKUP(Q68,'DB(シナリオ一覧)'!$A$2:$J$217,8,FALSE)</f>
        <v>外出中</v>
      </c>
      <c r="X73" s="57"/>
      <c r="Y73" s="57"/>
      <c r="Z73" s="57"/>
      <c r="AA73" s="57"/>
      <c r="AB73" s="57"/>
      <c r="AC73" s="57"/>
      <c r="AD73" s="25"/>
      <c r="AE73" s="20"/>
      <c r="AF73" s="57" t="s">
        <v>1337</v>
      </c>
      <c r="AG73" s="57" t="str">
        <f>VLOOKUP(AF68,'DB(シナリオ一覧)'!$A$2:$J$217,6,FALSE)</f>
        <v>女</v>
      </c>
      <c r="AH73" s="57">
        <f>VLOOKUP(AF68,'DB(シナリオ一覧)'!$A$2:$J$217,7,FALSE)</f>
        <v>67</v>
      </c>
      <c r="AI73" s="57"/>
      <c r="AJ73" s="57" t="s">
        <v>1338</v>
      </c>
      <c r="AK73" s="57"/>
      <c r="AL73" s="57" t="str">
        <f>VLOOKUP(AF68,'DB(シナリオ一覧)'!$A$2:$J$217,8,FALSE)</f>
        <v>外出中</v>
      </c>
      <c r="AM73" s="57"/>
      <c r="AN73" s="57"/>
      <c r="AO73" s="57"/>
      <c r="AP73" s="57"/>
      <c r="AQ73" s="57"/>
      <c r="AR73" s="57"/>
      <c r="AS73" s="25"/>
      <c r="AT73" s="20"/>
      <c r="AU73" s="57" t="s">
        <v>1337</v>
      </c>
      <c r="AV73" s="57" t="str">
        <f>VLOOKUP(AU68,'DB(シナリオ一覧)'!$A$2:$J$217,6,FALSE)</f>
        <v>女</v>
      </c>
      <c r="AW73" s="57">
        <f>VLOOKUP(AU68,'DB(シナリオ一覧)'!$A$2:$J$217,7,FALSE)</f>
        <v>55</v>
      </c>
      <c r="AX73" s="57"/>
      <c r="AY73" s="57" t="s">
        <v>1338</v>
      </c>
      <c r="AZ73" s="57"/>
      <c r="BA73" s="57" t="str">
        <f>VLOOKUP(AU68,'DB(シナリオ一覧)'!$A$2:$J$217,8,FALSE)</f>
        <v>外出中</v>
      </c>
      <c r="BB73" s="57"/>
      <c r="BC73" s="57"/>
      <c r="BD73" s="57"/>
      <c r="BE73" s="57"/>
      <c r="BF73" s="57"/>
      <c r="BG73" s="57"/>
      <c r="BH73" s="25"/>
    </row>
    <row r="74" spans="1:60" ht="9.9499999999999993" customHeight="1" x14ac:dyDescent="0.15">
      <c r="A74" s="20"/>
      <c r="B74" s="57"/>
      <c r="C74" s="57"/>
      <c r="D74" s="57"/>
      <c r="E74" s="57"/>
      <c r="F74" s="57"/>
      <c r="G74" s="57"/>
      <c r="H74" s="57"/>
      <c r="I74" s="57"/>
      <c r="J74" s="57"/>
      <c r="K74" s="57"/>
      <c r="L74" s="57"/>
      <c r="M74" s="57"/>
      <c r="N74" s="57"/>
      <c r="O74" s="25"/>
      <c r="P74" s="20"/>
      <c r="Q74" s="57"/>
      <c r="R74" s="57"/>
      <c r="S74" s="57"/>
      <c r="T74" s="57"/>
      <c r="U74" s="57"/>
      <c r="V74" s="57"/>
      <c r="W74" s="57"/>
      <c r="X74" s="57"/>
      <c r="Y74" s="57"/>
      <c r="Z74" s="57"/>
      <c r="AA74" s="57"/>
      <c r="AB74" s="57"/>
      <c r="AC74" s="57"/>
      <c r="AD74" s="25"/>
      <c r="AE74" s="20"/>
      <c r="AF74" s="57"/>
      <c r="AG74" s="57"/>
      <c r="AH74" s="57"/>
      <c r="AI74" s="57"/>
      <c r="AJ74" s="57"/>
      <c r="AK74" s="57"/>
      <c r="AL74" s="57"/>
      <c r="AM74" s="57"/>
      <c r="AN74" s="57"/>
      <c r="AO74" s="57"/>
      <c r="AP74" s="57"/>
      <c r="AQ74" s="57"/>
      <c r="AR74" s="57"/>
      <c r="AS74" s="25"/>
      <c r="AT74" s="20"/>
      <c r="AU74" s="57"/>
      <c r="AV74" s="57"/>
      <c r="AW74" s="57"/>
      <c r="AX74" s="57"/>
      <c r="AY74" s="57"/>
      <c r="AZ74" s="57"/>
      <c r="BA74" s="57"/>
      <c r="BB74" s="57"/>
      <c r="BC74" s="57"/>
      <c r="BD74" s="57"/>
      <c r="BE74" s="57"/>
      <c r="BF74" s="57"/>
      <c r="BG74" s="57"/>
      <c r="BH74" s="25"/>
    </row>
    <row r="75" spans="1:60" ht="9.9499999999999993" customHeight="1" x14ac:dyDescent="0.15">
      <c r="A75" s="20"/>
      <c r="B75" s="57" t="str">
        <f>IF(VLOOKUP(B68,'DB(シナリオ一覧)'!$A$2:$J$217,9,FALSE)="","",VLOOKUP(B68,'DB(シナリオ一覧)'!$A$2:$J$217,9,FALSE))</f>
        <v/>
      </c>
      <c r="C75" s="57"/>
      <c r="D75" s="57"/>
      <c r="E75" s="57"/>
      <c r="F75" s="57"/>
      <c r="G75" s="57"/>
      <c r="H75" s="57"/>
      <c r="I75" s="57"/>
      <c r="J75" s="57"/>
      <c r="K75" s="57"/>
      <c r="L75" s="57"/>
      <c r="M75" s="57"/>
      <c r="N75" s="57"/>
      <c r="O75" s="25"/>
      <c r="P75" s="20"/>
      <c r="Q75" s="57" t="str">
        <f>IF(VLOOKUP(Q68,'DB(シナリオ一覧)'!$A$2:$J$217,9,FALSE)="","",VLOOKUP(Q68,'DB(シナリオ一覧)'!$A$2:$J$217,9,FALSE))</f>
        <v/>
      </c>
      <c r="R75" s="57"/>
      <c r="S75" s="57"/>
      <c r="T75" s="57"/>
      <c r="U75" s="57"/>
      <c r="V75" s="57"/>
      <c r="W75" s="57"/>
      <c r="X75" s="57"/>
      <c r="Y75" s="57"/>
      <c r="Z75" s="57"/>
      <c r="AA75" s="57"/>
      <c r="AB75" s="57"/>
      <c r="AC75" s="57"/>
      <c r="AD75" s="25"/>
      <c r="AE75" s="20"/>
      <c r="AF75" s="57" t="str">
        <f>IF(VLOOKUP(AF68,'DB(シナリオ一覧)'!$A$2:$J$217,9,FALSE)="","",VLOOKUP(AF68,'DB(シナリオ一覧)'!$A$2:$J$217,9,FALSE))</f>
        <v/>
      </c>
      <c r="AG75" s="57"/>
      <c r="AH75" s="57"/>
      <c r="AI75" s="57"/>
      <c r="AJ75" s="57"/>
      <c r="AK75" s="57"/>
      <c r="AL75" s="57"/>
      <c r="AM75" s="57"/>
      <c r="AN75" s="57"/>
      <c r="AO75" s="57"/>
      <c r="AP75" s="57"/>
      <c r="AQ75" s="57"/>
      <c r="AR75" s="57"/>
      <c r="AS75" s="25"/>
      <c r="AT75" s="20"/>
      <c r="AU75" s="57" t="str">
        <f>IF(VLOOKUP(AU68,'DB(シナリオ一覧)'!$A$2:$J$217,9,FALSE)="","",VLOOKUP(AU68,'DB(シナリオ一覧)'!$A$2:$J$217,9,FALSE))</f>
        <v/>
      </c>
      <c r="AV75" s="57"/>
      <c r="AW75" s="57"/>
      <c r="AX75" s="57"/>
      <c r="AY75" s="57"/>
      <c r="AZ75" s="57"/>
      <c r="BA75" s="57"/>
      <c r="BB75" s="57"/>
      <c r="BC75" s="57"/>
      <c r="BD75" s="57"/>
      <c r="BE75" s="57"/>
      <c r="BF75" s="57"/>
      <c r="BG75" s="57"/>
      <c r="BH75" s="25"/>
    </row>
    <row r="76" spans="1:60" ht="9.9499999999999993" customHeight="1" x14ac:dyDescent="0.15">
      <c r="A76" s="20"/>
      <c r="B76" s="57"/>
      <c r="C76" s="57"/>
      <c r="D76" s="57"/>
      <c r="E76" s="57"/>
      <c r="F76" s="57"/>
      <c r="G76" s="57"/>
      <c r="H76" s="57"/>
      <c r="I76" s="57"/>
      <c r="J76" s="57"/>
      <c r="K76" s="57"/>
      <c r="L76" s="57"/>
      <c r="M76" s="57"/>
      <c r="N76" s="57"/>
      <c r="O76" s="25"/>
      <c r="P76" s="20"/>
      <c r="Q76" s="57"/>
      <c r="R76" s="57"/>
      <c r="S76" s="57"/>
      <c r="T76" s="57"/>
      <c r="U76" s="57"/>
      <c r="V76" s="57"/>
      <c r="W76" s="57"/>
      <c r="X76" s="57"/>
      <c r="Y76" s="57"/>
      <c r="Z76" s="57"/>
      <c r="AA76" s="57"/>
      <c r="AB76" s="57"/>
      <c r="AC76" s="57"/>
      <c r="AD76" s="25"/>
      <c r="AE76" s="20"/>
      <c r="AF76" s="57"/>
      <c r="AG76" s="57"/>
      <c r="AH76" s="57"/>
      <c r="AI76" s="57"/>
      <c r="AJ76" s="57"/>
      <c r="AK76" s="57"/>
      <c r="AL76" s="57"/>
      <c r="AM76" s="57"/>
      <c r="AN76" s="57"/>
      <c r="AO76" s="57"/>
      <c r="AP76" s="57"/>
      <c r="AQ76" s="57"/>
      <c r="AR76" s="57"/>
      <c r="AS76" s="25"/>
      <c r="AT76" s="20"/>
      <c r="AU76" s="57"/>
      <c r="AV76" s="57"/>
      <c r="AW76" s="57"/>
      <c r="AX76" s="57"/>
      <c r="AY76" s="57"/>
      <c r="AZ76" s="57"/>
      <c r="BA76" s="57"/>
      <c r="BB76" s="57"/>
      <c r="BC76" s="57"/>
      <c r="BD76" s="57"/>
      <c r="BE76" s="57"/>
      <c r="BF76" s="57"/>
      <c r="BG76" s="57"/>
      <c r="BH76" s="25"/>
    </row>
    <row r="77" spans="1:60" ht="9.9499999999999993" customHeight="1" x14ac:dyDescent="0.15">
      <c r="A77" s="20"/>
      <c r="B77" s="58" t="str">
        <f>VLOOKUP(B68,'DB(シナリオ一覧)'!$A$2:$J$217,10,FALSE)</f>
        <v>街を歩いている途中で地震に遭遇した。一緒にいた吉田さんがケガをしているが、手当てができず困っている。</v>
      </c>
      <c r="C77" s="58"/>
      <c r="D77" s="58"/>
      <c r="E77" s="58"/>
      <c r="F77" s="58"/>
      <c r="G77" s="58"/>
      <c r="H77" s="58"/>
      <c r="I77" s="58"/>
      <c r="J77" s="58"/>
      <c r="K77" s="58"/>
      <c r="L77" s="58"/>
      <c r="M77" s="58"/>
      <c r="N77" s="58"/>
      <c r="O77" s="25"/>
      <c r="P77" s="20"/>
      <c r="Q77" s="58" t="str">
        <f>VLOOKUP(Q68,'DB(シナリオ一覧)'!$A$2:$J$217,10,FALSE)</f>
        <v>街を歩いている途中で地震に遭遇した。一緒にいた吉田さんがケガをしている。ここで手当てをしてもらうことはできないか。</v>
      </c>
      <c r="R77" s="58"/>
      <c r="S77" s="58"/>
      <c r="T77" s="58"/>
      <c r="U77" s="58"/>
      <c r="V77" s="58"/>
      <c r="W77" s="58"/>
      <c r="X77" s="58"/>
      <c r="Y77" s="58"/>
      <c r="Z77" s="58"/>
      <c r="AA77" s="58"/>
      <c r="AB77" s="58"/>
      <c r="AC77" s="58"/>
      <c r="AD77" s="25"/>
      <c r="AE77" s="20"/>
      <c r="AF77" s="58" t="str">
        <f>VLOOKUP(AF68,'DB(シナリオ一覧)'!$A$2:$J$217,10,FALSE)</f>
        <v>街を歩いている途中で地震に遭遇した。土地勘がなく、どこに行けばいいのかわからない。</v>
      </c>
      <c r="AG77" s="58"/>
      <c r="AH77" s="58"/>
      <c r="AI77" s="58"/>
      <c r="AJ77" s="58"/>
      <c r="AK77" s="58"/>
      <c r="AL77" s="58"/>
      <c r="AM77" s="58"/>
      <c r="AN77" s="58"/>
      <c r="AO77" s="58"/>
      <c r="AP77" s="58"/>
      <c r="AQ77" s="58"/>
      <c r="AR77" s="58"/>
      <c r="AS77" s="25"/>
      <c r="AT77" s="20"/>
      <c r="AU77" s="58" t="str">
        <f>VLOOKUP(AU68,'DB(シナリオ一覧)'!$A$2:$J$217,10,FALSE)</f>
        <v>街を歩いている途中で地震に遭遇した。土地勘がなく、どこに行けばいいのかわからない。</v>
      </c>
      <c r="AV77" s="58"/>
      <c r="AW77" s="58"/>
      <c r="AX77" s="58"/>
      <c r="AY77" s="58"/>
      <c r="AZ77" s="58"/>
      <c r="BA77" s="58"/>
      <c r="BB77" s="58"/>
      <c r="BC77" s="58"/>
      <c r="BD77" s="58"/>
      <c r="BE77" s="58"/>
      <c r="BF77" s="58"/>
      <c r="BG77" s="58"/>
      <c r="BH77" s="25"/>
    </row>
    <row r="78" spans="1:60" ht="9.9499999999999993" customHeight="1" x14ac:dyDescent="0.15">
      <c r="A78" s="20"/>
      <c r="B78" s="58"/>
      <c r="C78" s="58"/>
      <c r="D78" s="58"/>
      <c r="E78" s="58"/>
      <c r="F78" s="58"/>
      <c r="G78" s="58"/>
      <c r="H78" s="58"/>
      <c r="I78" s="58"/>
      <c r="J78" s="58"/>
      <c r="K78" s="58"/>
      <c r="L78" s="58"/>
      <c r="M78" s="58"/>
      <c r="N78" s="58"/>
      <c r="O78" s="25"/>
      <c r="P78" s="20"/>
      <c r="Q78" s="58"/>
      <c r="R78" s="58"/>
      <c r="S78" s="58"/>
      <c r="T78" s="58"/>
      <c r="U78" s="58"/>
      <c r="V78" s="58"/>
      <c r="W78" s="58"/>
      <c r="X78" s="58"/>
      <c r="Y78" s="58"/>
      <c r="Z78" s="58"/>
      <c r="AA78" s="58"/>
      <c r="AB78" s="58"/>
      <c r="AC78" s="58"/>
      <c r="AD78" s="25"/>
      <c r="AE78" s="20"/>
      <c r="AF78" s="58"/>
      <c r="AG78" s="58"/>
      <c r="AH78" s="58"/>
      <c r="AI78" s="58"/>
      <c r="AJ78" s="58"/>
      <c r="AK78" s="58"/>
      <c r="AL78" s="58"/>
      <c r="AM78" s="58"/>
      <c r="AN78" s="58"/>
      <c r="AO78" s="58"/>
      <c r="AP78" s="58"/>
      <c r="AQ78" s="58"/>
      <c r="AR78" s="58"/>
      <c r="AS78" s="25"/>
      <c r="AT78" s="20"/>
      <c r="AU78" s="58"/>
      <c r="AV78" s="58"/>
      <c r="AW78" s="58"/>
      <c r="AX78" s="58"/>
      <c r="AY78" s="58"/>
      <c r="AZ78" s="58"/>
      <c r="BA78" s="58"/>
      <c r="BB78" s="58"/>
      <c r="BC78" s="58"/>
      <c r="BD78" s="58"/>
      <c r="BE78" s="58"/>
      <c r="BF78" s="58"/>
      <c r="BG78" s="58"/>
      <c r="BH78" s="25"/>
    </row>
    <row r="79" spans="1:60" ht="9.9499999999999993" customHeight="1" x14ac:dyDescent="0.15">
      <c r="A79" s="20"/>
      <c r="B79" s="58"/>
      <c r="C79" s="58"/>
      <c r="D79" s="58"/>
      <c r="E79" s="58"/>
      <c r="F79" s="58"/>
      <c r="G79" s="58"/>
      <c r="H79" s="58"/>
      <c r="I79" s="58"/>
      <c r="J79" s="58"/>
      <c r="K79" s="58"/>
      <c r="L79" s="58"/>
      <c r="M79" s="58"/>
      <c r="N79" s="58"/>
      <c r="O79" s="25"/>
      <c r="P79" s="20"/>
      <c r="Q79" s="58"/>
      <c r="R79" s="58"/>
      <c r="S79" s="58"/>
      <c r="T79" s="58"/>
      <c r="U79" s="58"/>
      <c r="V79" s="58"/>
      <c r="W79" s="58"/>
      <c r="X79" s="58"/>
      <c r="Y79" s="58"/>
      <c r="Z79" s="58"/>
      <c r="AA79" s="58"/>
      <c r="AB79" s="58"/>
      <c r="AC79" s="58"/>
      <c r="AD79" s="25"/>
      <c r="AE79" s="20"/>
      <c r="AF79" s="58"/>
      <c r="AG79" s="58"/>
      <c r="AH79" s="58"/>
      <c r="AI79" s="58"/>
      <c r="AJ79" s="58"/>
      <c r="AK79" s="58"/>
      <c r="AL79" s="58"/>
      <c r="AM79" s="58"/>
      <c r="AN79" s="58"/>
      <c r="AO79" s="58"/>
      <c r="AP79" s="58"/>
      <c r="AQ79" s="58"/>
      <c r="AR79" s="58"/>
      <c r="AS79" s="25"/>
      <c r="AT79" s="20"/>
      <c r="AU79" s="58"/>
      <c r="AV79" s="58"/>
      <c r="AW79" s="58"/>
      <c r="AX79" s="58"/>
      <c r="AY79" s="58"/>
      <c r="AZ79" s="58"/>
      <c r="BA79" s="58"/>
      <c r="BB79" s="58"/>
      <c r="BC79" s="58"/>
      <c r="BD79" s="58"/>
      <c r="BE79" s="58"/>
      <c r="BF79" s="58"/>
      <c r="BG79" s="58"/>
      <c r="BH79" s="25"/>
    </row>
    <row r="80" spans="1:60" ht="9.9499999999999993" customHeight="1" x14ac:dyDescent="0.15">
      <c r="A80" s="20"/>
      <c r="B80" s="58"/>
      <c r="C80" s="58"/>
      <c r="D80" s="58"/>
      <c r="E80" s="58"/>
      <c r="F80" s="58"/>
      <c r="G80" s="58"/>
      <c r="H80" s="58"/>
      <c r="I80" s="58"/>
      <c r="J80" s="58"/>
      <c r="K80" s="58"/>
      <c r="L80" s="58"/>
      <c r="M80" s="58"/>
      <c r="N80" s="58"/>
      <c r="O80" s="25"/>
      <c r="P80" s="20"/>
      <c r="Q80" s="58"/>
      <c r="R80" s="58"/>
      <c r="S80" s="58"/>
      <c r="T80" s="58"/>
      <c r="U80" s="58"/>
      <c r="V80" s="58"/>
      <c r="W80" s="58"/>
      <c r="X80" s="58"/>
      <c r="Y80" s="58"/>
      <c r="Z80" s="58"/>
      <c r="AA80" s="58"/>
      <c r="AB80" s="58"/>
      <c r="AC80" s="58"/>
      <c r="AD80" s="25"/>
      <c r="AE80" s="20"/>
      <c r="AF80" s="58"/>
      <c r="AG80" s="58"/>
      <c r="AH80" s="58"/>
      <c r="AI80" s="58"/>
      <c r="AJ80" s="58"/>
      <c r="AK80" s="58"/>
      <c r="AL80" s="58"/>
      <c r="AM80" s="58"/>
      <c r="AN80" s="58"/>
      <c r="AO80" s="58"/>
      <c r="AP80" s="58"/>
      <c r="AQ80" s="58"/>
      <c r="AR80" s="58"/>
      <c r="AS80" s="25"/>
      <c r="AT80" s="20"/>
      <c r="AU80" s="58"/>
      <c r="AV80" s="58"/>
      <c r="AW80" s="58"/>
      <c r="AX80" s="58"/>
      <c r="AY80" s="58"/>
      <c r="AZ80" s="58"/>
      <c r="BA80" s="58"/>
      <c r="BB80" s="58"/>
      <c r="BC80" s="58"/>
      <c r="BD80" s="58"/>
      <c r="BE80" s="58"/>
      <c r="BF80" s="58"/>
      <c r="BG80" s="58"/>
      <c r="BH80" s="25"/>
    </row>
    <row r="81" spans="1:63" ht="9.9499999999999993" customHeight="1" x14ac:dyDescent="0.15">
      <c r="A81" s="20"/>
      <c r="B81" s="58"/>
      <c r="C81" s="58"/>
      <c r="D81" s="58"/>
      <c r="E81" s="58"/>
      <c r="F81" s="58"/>
      <c r="G81" s="58"/>
      <c r="H81" s="58"/>
      <c r="I81" s="58"/>
      <c r="J81" s="58"/>
      <c r="K81" s="58"/>
      <c r="L81" s="58"/>
      <c r="M81" s="58"/>
      <c r="N81" s="58"/>
      <c r="O81" s="25"/>
      <c r="P81" s="20"/>
      <c r="Q81" s="58"/>
      <c r="R81" s="58"/>
      <c r="S81" s="58"/>
      <c r="T81" s="58"/>
      <c r="U81" s="58"/>
      <c r="V81" s="58"/>
      <c r="W81" s="58"/>
      <c r="X81" s="58"/>
      <c r="Y81" s="58"/>
      <c r="Z81" s="58"/>
      <c r="AA81" s="58"/>
      <c r="AB81" s="58"/>
      <c r="AC81" s="58"/>
      <c r="AD81" s="25"/>
      <c r="AE81" s="20"/>
      <c r="AF81" s="58"/>
      <c r="AG81" s="58"/>
      <c r="AH81" s="58"/>
      <c r="AI81" s="58"/>
      <c r="AJ81" s="58"/>
      <c r="AK81" s="58"/>
      <c r="AL81" s="58"/>
      <c r="AM81" s="58"/>
      <c r="AN81" s="58"/>
      <c r="AO81" s="58"/>
      <c r="AP81" s="58"/>
      <c r="AQ81" s="58"/>
      <c r="AR81" s="58"/>
      <c r="AS81" s="25"/>
      <c r="AT81" s="20"/>
      <c r="AU81" s="58"/>
      <c r="AV81" s="58"/>
      <c r="AW81" s="58"/>
      <c r="AX81" s="58"/>
      <c r="AY81" s="58"/>
      <c r="AZ81" s="58"/>
      <c r="BA81" s="58"/>
      <c r="BB81" s="58"/>
      <c r="BC81" s="58"/>
      <c r="BD81" s="58"/>
      <c r="BE81" s="58"/>
      <c r="BF81" s="58"/>
      <c r="BG81" s="58"/>
      <c r="BH81" s="25"/>
    </row>
    <row r="82" spans="1:63" ht="9.9499999999999993" customHeight="1" x14ac:dyDescent="0.15">
      <c r="A82" s="20"/>
      <c r="B82" s="58"/>
      <c r="C82" s="58"/>
      <c r="D82" s="58"/>
      <c r="E82" s="58"/>
      <c r="F82" s="58"/>
      <c r="G82" s="58"/>
      <c r="H82" s="58"/>
      <c r="I82" s="58"/>
      <c r="J82" s="58"/>
      <c r="K82" s="58"/>
      <c r="L82" s="58"/>
      <c r="M82" s="58"/>
      <c r="N82" s="58"/>
      <c r="O82" s="25"/>
      <c r="P82" s="20"/>
      <c r="Q82" s="58"/>
      <c r="R82" s="58"/>
      <c r="S82" s="58"/>
      <c r="T82" s="58"/>
      <c r="U82" s="58"/>
      <c r="V82" s="58"/>
      <c r="W82" s="58"/>
      <c r="X82" s="58"/>
      <c r="Y82" s="58"/>
      <c r="Z82" s="58"/>
      <c r="AA82" s="58"/>
      <c r="AB82" s="58"/>
      <c r="AC82" s="58"/>
      <c r="AD82" s="25"/>
      <c r="AE82" s="20"/>
      <c r="AF82" s="58"/>
      <c r="AG82" s="58"/>
      <c r="AH82" s="58"/>
      <c r="AI82" s="58"/>
      <c r="AJ82" s="58"/>
      <c r="AK82" s="58"/>
      <c r="AL82" s="58"/>
      <c r="AM82" s="58"/>
      <c r="AN82" s="58"/>
      <c r="AO82" s="58"/>
      <c r="AP82" s="58"/>
      <c r="AQ82" s="58"/>
      <c r="AR82" s="58"/>
      <c r="AS82" s="25"/>
      <c r="AT82" s="20"/>
      <c r="AU82" s="58"/>
      <c r="AV82" s="58"/>
      <c r="AW82" s="58"/>
      <c r="AX82" s="58"/>
      <c r="AY82" s="58"/>
      <c r="AZ82" s="58"/>
      <c r="BA82" s="58"/>
      <c r="BB82" s="58"/>
      <c r="BC82" s="58"/>
      <c r="BD82" s="58"/>
      <c r="BE82" s="58"/>
      <c r="BF82" s="58"/>
      <c r="BG82" s="58"/>
      <c r="BH82" s="25"/>
    </row>
    <row r="83" spans="1:63" ht="9.9499999999999993" customHeight="1" x14ac:dyDescent="0.15">
      <c r="A83" s="20"/>
      <c r="B83" s="58"/>
      <c r="C83" s="58"/>
      <c r="D83" s="58"/>
      <c r="E83" s="58"/>
      <c r="F83" s="58"/>
      <c r="G83" s="58"/>
      <c r="H83" s="58"/>
      <c r="I83" s="58"/>
      <c r="J83" s="58"/>
      <c r="K83" s="58"/>
      <c r="L83" s="58"/>
      <c r="M83" s="58"/>
      <c r="N83" s="58"/>
      <c r="O83" s="25"/>
      <c r="P83" s="20"/>
      <c r="Q83" s="58"/>
      <c r="R83" s="58"/>
      <c r="S83" s="58"/>
      <c r="T83" s="58"/>
      <c r="U83" s="58"/>
      <c r="V83" s="58"/>
      <c r="W83" s="58"/>
      <c r="X83" s="58"/>
      <c r="Y83" s="58"/>
      <c r="Z83" s="58"/>
      <c r="AA83" s="58"/>
      <c r="AB83" s="58"/>
      <c r="AC83" s="58"/>
      <c r="AD83" s="25"/>
      <c r="AE83" s="20"/>
      <c r="AF83" s="58"/>
      <c r="AG83" s="58"/>
      <c r="AH83" s="58"/>
      <c r="AI83" s="58"/>
      <c r="AJ83" s="58"/>
      <c r="AK83" s="58"/>
      <c r="AL83" s="58"/>
      <c r="AM83" s="58"/>
      <c r="AN83" s="58"/>
      <c r="AO83" s="58"/>
      <c r="AP83" s="58"/>
      <c r="AQ83" s="58"/>
      <c r="AR83" s="58"/>
      <c r="AS83" s="25"/>
      <c r="AT83" s="20"/>
      <c r="AU83" s="58"/>
      <c r="AV83" s="58"/>
      <c r="AW83" s="58"/>
      <c r="AX83" s="58"/>
      <c r="AY83" s="58"/>
      <c r="AZ83" s="58"/>
      <c r="BA83" s="58"/>
      <c r="BB83" s="58"/>
      <c r="BC83" s="58"/>
      <c r="BD83" s="58"/>
      <c r="BE83" s="58"/>
      <c r="BF83" s="58"/>
      <c r="BG83" s="58"/>
      <c r="BH83" s="25"/>
    </row>
    <row r="84" spans="1:63" ht="9.9499999999999993" customHeight="1" x14ac:dyDescent="0.15">
      <c r="A84" s="20"/>
      <c r="B84" s="58"/>
      <c r="C84" s="58"/>
      <c r="D84" s="58"/>
      <c r="E84" s="58"/>
      <c r="F84" s="58"/>
      <c r="G84" s="58"/>
      <c r="H84" s="58"/>
      <c r="I84" s="58"/>
      <c r="J84" s="58"/>
      <c r="K84" s="58"/>
      <c r="L84" s="58"/>
      <c r="M84" s="58"/>
      <c r="N84" s="58"/>
      <c r="O84" s="25"/>
      <c r="P84" s="20"/>
      <c r="Q84" s="58"/>
      <c r="R84" s="58"/>
      <c r="S84" s="58"/>
      <c r="T84" s="58"/>
      <c r="U84" s="58"/>
      <c r="V84" s="58"/>
      <c r="W84" s="58"/>
      <c r="X84" s="58"/>
      <c r="Y84" s="58"/>
      <c r="Z84" s="58"/>
      <c r="AA84" s="58"/>
      <c r="AB84" s="58"/>
      <c r="AC84" s="58"/>
      <c r="AD84" s="25"/>
      <c r="AE84" s="20"/>
      <c r="AF84" s="58"/>
      <c r="AG84" s="58"/>
      <c r="AH84" s="58"/>
      <c r="AI84" s="58"/>
      <c r="AJ84" s="58"/>
      <c r="AK84" s="58"/>
      <c r="AL84" s="58"/>
      <c r="AM84" s="58"/>
      <c r="AN84" s="58"/>
      <c r="AO84" s="58"/>
      <c r="AP84" s="58"/>
      <c r="AQ84" s="58"/>
      <c r="AR84" s="58"/>
      <c r="AS84" s="25"/>
      <c r="AT84" s="20"/>
      <c r="AU84" s="58"/>
      <c r="AV84" s="58"/>
      <c r="AW84" s="58"/>
      <c r="AX84" s="58"/>
      <c r="AY84" s="58"/>
      <c r="AZ84" s="58"/>
      <c r="BA84" s="58"/>
      <c r="BB84" s="58"/>
      <c r="BC84" s="58"/>
      <c r="BD84" s="58"/>
      <c r="BE84" s="58"/>
      <c r="BF84" s="58"/>
      <c r="BG84" s="58"/>
      <c r="BH84" s="25"/>
    </row>
    <row r="85" spans="1:63" ht="9.9499999999999993" customHeight="1" x14ac:dyDescent="0.15">
      <c r="A85" s="20"/>
      <c r="B85" s="58"/>
      <c r="C85" s="58"/>
      <c r="D85" s="58"/>
      <c r="E85" s="58"/>
      <c r="F85" s="58"/>
      <c r="G85" s="58"/>
      <c r="H85" s="58"/>
      <c r="I85" s="58"/>
      <c r="J85" s="58"/>
      <c r="K85" s="58"/>
      <c r="L85" s="58"/>
      <c r="M85" s="58"/>
      <c r="N85" s="58"/>
      <c r="O85" s="25"/>
      <c r="P85" s="20"/>
      <c r="Q85" s="58"/>
      <c r="R85" s="58"/>
      <c r="S85" s="58"/>
      <c r="T85" s="58"/>
      <c r="U85" s="58"/>
      <c r="V85" s="58"/>
      <c r="W85" s="58"/>
      <c r="X85" s="58"/>
      <c r="Y85" s="58"/>
      <c r="Z85" s="58"/>
      <c r="AA85" s="58"/>
      <c r="AB85" s="58"/>
      <c r="AC85" s="58"/>
      <c r="AD85" s="25"/>
      <c r="AE85" s="20"/>
      <c r="AF85" s="58"/>
      <c r="AG85" s="58"/>
      <c r="AH85" s="58"/>
      <c r="AI85" s="58"/>
      <c r="AJ85" s="58"/>
      <c r="AK85" s="58"/>
      <c r="AL85" s="58"/>
      <c r="AM85" s="58"/>
      <c r="AN85" s="58"/>
      <c r="AO85" s="58"/>
      <c r="AP85" s="58"/>
      <c r="AQ85" s="58"/>
      <c r="AR85" s="58"/>
      <c r="AS85" s="25"/>
      <c r="AT85" s="20"/>
      <c r="AU85" s="58"/>
      <c r="AV85" s="58"/>
      <c r="AW85" s="58"/>
      <c r="AX85" s="58"/>
      <c r="AY85" s="58"/>
      <c r="AZ85" s="58"/>
      <c r="BA85" s="58"/>
      <c r="BB85" s="58"/>
      <c r="BC85" s="58"/>
      <c r="BD85" s="58"/>
      <c r="BE85" s="58"/>
      <c r="BF85" s="58"/>
      <c r="BG85" s="58"/>
      <c r="BH85" s="25"/>
    </row>
    <row r="86" spans="1:63" ht="9.9499999999999993" customHeight="1" x14ac:dyDescent="0.15">
      <c r="A86" s="20"/>
      <c r="B86" s="58"/>
      <c r="C86" s="58"/>
      <c r="D86" s="58"/>
      <c r="E86" s="58"/>
      <c r="F86" s="58"/>
      <c r="G86" s="58"/>
      <c r="H86" s="58"/>
      <c r="I86" s="58"/>
      <c r="J86" s="58"/>
      <c r="K86" s="58"/>
      <c r="L86" s="58"/>
      <c r="M86" s="58"/>
      <c r="N86" s="58"/>
      <c r="O86" s="25"/>
      <c r="P86" s="20"/>
      <c r="Q86" s="58"/>
      <c r="R86" s="58"/>
      <c r="S86" s="58"/>
      <c r="T86" s="58"/>
      <c r="U86" s="58"/>
      <c r="V86" s="58"/>
      <c r="W86" s="58"/>
      <c r="X86" s="58"/>
      <c r="Y86" s="58"/>
      <c r="Z86" s="58"/>
      <c r="AA86" s="58"/>
      <c r="AB86" s="58"/>
      <c r="AC86" s="58"/>
      <c r="AD86" s="25"/>
      <c r="AE86" s="20"/>
      <c r="AF86" s="58"/>
      <c r="AG86" s="58"/>
      <c r="AH86" s="58"/>
      <c r="AI86" s="58"/>
      <c r="AJ86" s="58"/>
      <c r="AK86" s="58"/>
      <c r="AL86" s="58"/>
      <c r="AM86" s="58"/>
      <c r="AN86" s="58"/>
      <c r="AO86" s="58"/>
      <c r="AP86" s="58"/>
      <c r="AQ86" s="58"/>
      <c r="AR86" s="58"/>
      <c r="AS86" s="25"/>
      <c r="AT86" s="20"/>
      <c r="AU86" s="58"/>
      <c r="AV86" s="58"/>
      <c r="AW86" s="58"/>
      <c r="AX86" s="58"/>
      <c r="AY86" s="58"/>
      <c r="AZ86" s="58"/>
      <c r="BA86" s="58"/>
      <c r="BB86" s="58"/>
      <c r="BC86" s="58"/>
      <c r="BD86" s="58"/>
      <c r="BE86" s="58"/>
      <c r="BF86" s="58"/>
      <c r="BG86" s="58"/>
      <c r="BH86" s="25"/>
    </row>
    <row r="87" spans="1:63" ht="9.9499999999999993" customHeight="1" x14ac:dyDescent="0.15">
      <c r="A87" s="20"/>
      <c r="B87" s="58"/>
      <c r="C87" s="58"/>
      <c r="D87" s="58"/>
      <c r="E87" s="58"/>
      <c r="F87" s="58"/>
      <c r="G87" s="58"/>
      <c r="H87" s="58"/>
      <c r="I87" s="58"/>
      <c r="J87" s="58"/>
      <c r="K87" s="58"/>
      <c r="L87" s="58"/>
      <c r="M87" s="58"/>
      <c r="N87" s="58"/>
      <c r="O87" s="25"/>
      <c r="P87" s="20"/>
      <c r="Q87" s="58"/>
      <c r="R87" s="58"/>
      <c r="S87" s="58"/>
      <c r="T87" s="58"/>
      <c r="U87" s="58"/>
      <c r="V87" s="58"/>
      <c r="W87" s="58"/>
      <c r="X87" s="58"/>
      <c r="Y87" s="58"/>
      <c r="Z87" s="58"/>
      <c r="AA87" s="58"/>
      <c r="AB87" s="58"/>
      <c r="AC87" s="58"/>
      <c r="AD87" s="25"/>
      <c r="AE87" s="20"/>
      <c r="AF87" s="58"/>
      <c r="AG87" s="58"/>
      <c r="AH87" s="58"/>
      <c r="AI87" s="58"/>
      <c r="AJ87" s="58"/>
      <c r="AK87" s="58"/>
      <c r="AL87" s="58"/>
      <c r="AM87" s="58"/>
      <c r="AN87" s="58"/>
      <c r="AO87" s="58"/>
      <c r="AP87" s="58"/>
      <c r="AQ87" s="58"/>
      <c r="AR87" s="58"/>
      <c r="AS87" s="25"/>
      <c r="AT87" s="20"/>
      <c r="AU87" s="58"/>
      <c r="AV87" s="58"/>
      <c r="AW87" s="58"/>
      <c r="AX87" s="58"/>
      <c r="AY87" s="58"/>
      <c r="AZ87" s="58"/>
      <c r="BA87" s="58"/>
      <c r="BB87" s="58"/>
      <c r="BC87" s="58"/>
      <c r="BD87" s="58"/>
      <c r="BE87" s="58"/>
      <c r="BF87" s="58"/>
      <c r="BG87" s="58"/>
      <c r="BH87" s="25"/>
    </row>
    <row r="88" spans="1:63" ht="9.9499999999999993" customHeight="1" x14ac:dyDescent="0.15">
      <c r="A88" s="21"/>
      <c r="B88" s="22"/>
      <c r="C88" s="22"/>
      <c r="D88" s="22"/>
      <c r="E88" s="22"/>
      <c r="F88" s="22"/>
      <c r="G88" s="22"/>
      <c r="H88" s="22"/>
      <c r="I88" s="22"/>
      <c r="J88" s="22"/>
      <c r="K88" s="22"/>
      <c r="L88" s="22"/>
      <c r="M88" s="22"/>
      <c r="N88" s="22"/>
      <c r="O88" s="23"/>
      <c r="P88" s="21"/>
      <c r="Q88" s="22"/>
      <c r="R88" s="22"/>
      <c r="S88" s="22"/>
      <c r="T88" s="22"/>
      <c r="U88" s="22"/>
      <c r="V88" s="22"/>
      <c r="W88" s="22"/>
      <c r="X88" s="22"/>
      <c r="Y88" s="22"/>
      <c r="Z88" s="22"/>
      <c r="AA88" s="22"/>
      <c r="AB88" s="22"/>
      <c r="AC88" s="22"/>
      <c r="AD88" s="23"/>
      <c r="AE88" s="21"/>
      <c r="AF88" s="22"/>
      <c r="AG88" s="22"/>
      <c r="AH88" s="22"/>
      <c r="AI88" s="22"/>
      <c r="AJ88" s="22"/>
      <c r="AK88" s="22"/>
      <c r="AL88" s="22"/>
      <c r="AM88" s="22"/>
      <c r="AN88" s="22"/>
      <c r="AO88" s="22"/>
      <c r="AP88" s="22"/>
      <c r="AQ88" s="22"/>
      <c r="AR88" s="22"/>
      <c r="AS88" s="23"/>
      <c r="AT88" s="21"/>
      <c r="AU88" s="22"/>
      <c r="AV88" s="22"/>
      <c r="AW88" s="22"/>
      <c r="AX88" s="22"/>
      <c r="AY88" s="22"/>
      <c r="AZ88" s="22"/>
      <c r="BA88" s="22"/>
      <c r="BB88" s="22"/>
      <c r="BC88" s="22"/>
      <c r="BD88" s="22"/>
      <c r="BE88" s="22"/>
      <c r="BF88" s="22"/>
      <c r="BG88" s="22"/>
      <c r="BH88" s="23"/>
    </row>
    <row r="89" spans="1:63" s="18" customFormat="1" ht="9.9499999999999993" customHeight="1" x14ac:dyDescent="0.15">
      <c r="A89" s="19"/>
      <c r="B89" s="26"/>
      <c r="C89" s="26"/>
      <c r="D89" s="26"/>
      <c r="E89" s="26"/>
      <c r="F89" s="26"/>
      <c r="G89" s="26"/>
      <c r="H89" s="26"/>
      <c r="I89" s="26"/>
      <c r="J89" s="26"/>
      <c r="K89" s="26"/>
      <c r="L89" s="26"/>
      <c r="M89" s="26"/>
      <c r="N89" s="26"/>
      <c r="O89" s="24"/>
      <c r="P89" s="19"/>
      <c r="Q89" s="26"/>
      <c r="R89" s="26"/>
      <c r="S89" s="26"/>
      <c r="T89" s="26"/>
      <c r="U89" s="26"/>
      <c r="V89" s="26"/>
      <c r="W89" s="26"/>
      <c r="X89" s="26"/>
      <c r="Y89" s="26"/>
      <c r="Z89" s="26"/>
      <c r="AA89" s="26"/>
      <c r="AB89" s="26"/>
      <c r="AC89" s="26"/>
      <c r="AD89" s="24"/>
      <c r="AE89" s="19"/>
      <c r="AF89" s="26"/>
      <c r="AG89" s="26"/>
      <c r="AH89" s="26"/>
      <c r="AI89" s="26"/>
      <c r="AJ89" s="26"/>
      <c r="AK89" s="26"/>
      <c r="AL89" s="26"/>
      <c r="AM89" s="26"/>
      <c r="AN89" s="26"/>
      <c r="AO89" s="26"/>
      <c r="AP89" s="26"/>
      <c r="AQ89" s="26"/>
      <c r="AR89" s="26"/>
      <c r="AS89" s="24"/>
      <c r="AT89" s="19"/>
      <c r="AU89" s="26"/>
      <c r="AV89" s="26"/>
      <c r="AW89" s="26"/>
      <c r="AX89" s="26"/>
      <c r="AY89" s="26"/>
      <c r="AZ89" s="26"/>
      <c r="BA89" s="26"/>
      <c r="BB89" s="26"/>
      <c r="BC89" s="26"/>
      <c r="BD89" s="26"/>
      <c r="BE89" s="26"/>
      <c r="BF89" s="26"/>
      <c r="BG89" s="26"/>
      <c r="BH89" s="24"/>
      <c r="BI89" s="3"/>
      <c r="BJ89" s="3"/>
      <c r="BK89" s="3"/>
    </row>
    <row r="90" spans="1:63" s="18" customFormat="1" ht="9.9499999999999993" customHeight="1" x14ac:dyDescent="0.15">
      <c r="A90" s="20"/>
      <c r="B90" s="56">
        <f>AU68+1</f>
        <v>135</v>
      </c>
      <c r="C90" s="56"/>
      <c r="D90" s="56"/>
      <c r="E90" s="27"/>
      <c r="F90" s="27"/>
      <c r="G90" s="27"/>
      <c r="H90" s="62" t="str">
        <f>IF(VLOOKUP(B90,'DB(シナリオ一覧)'!$A$2:$K$217,11,FALSE)="","",VLOOKUP(B90,'DB(シナリオ一覧)'!$A$2:$K$217,11,FALSE))</f>
        <v/>
      </c>
      <c r="I90" s="62"/>
      <c r="J90" s="62"/>
      <c r="K90" s="62"/>
      <c r="L90" s="62"/>
      <c r="M90" s="62"/>
      <c r="N90" s="62"/>
      <c r="O90" s="25"/>
      <c r="P90" s="20"/>
      <c r="Q90" s="56">
        <f>B90+1</f>
        <v>136</v>
      </c>
      <c r="R90" s="56"/>
      <c r="S90" s="56"/>
      <c r="T90" s="27"/>
      <c r="U90" s="27"/>
      <c r="V90" s="27"/>
      <c r="W90" s="62" t="str">
        <f>IF(VLOOKUP(Q90,'DB(シナリオ一覧)'!$A$2:$K$217,11,FALSE)="","",VLOOKUP(Q90,'DB(シナリオ一覧)'!$A$2:$K$217,11,FALSE))</f>
        <v/>
      </c>
      <c r="X90" s="62"/>
      <c r="Y90" s="62"/>
      <c r="Z90" s="62"/>
      <c r="AA90" s="62"/>
      <c r="AB90" s="62"/>
      <c r="AC90" s="62"/>
      <c r="AD90" s="25"/>
      <c r="AE90" s="20"/>
      <c r="AF90" s="56">
        <v>141</v>
      </c>
      <c r="AG90" s="56"/>
      <c r="AH90" s="56"/>
      <c r="AI90" s="27"/>
      <c r="AJ90" s="27"/>
      <c r="AK90" s="27"/>
      <c r="AL90" s="62" t="str">
        <f>IF(VLOOKUP(AF90,'DB(シナリオ一覧)'!$A$2:$K$217,11,FALSE)="","",VLOOKUP(AF90,'DB(シナリオ一覧)'!$A$2:$K$217,11,FALSE))</f>
        <v/>
      </c>
      <c r="AM90" s="62"/>
      <c r="AN90" s="62"/>
      <c r="AO90" s="62"/>
      <c r="AP90" s="62"/>
      <c r="AQ90" s="62"/>
      <c r="AR90" s="62"/>
      <c r="AS90" s="25"/>
      <c r="AT90" s="20"/>
      <c r="AU90" s="56">
        <f>AF90+1</f>
        <v>142</v>
      </c>
      <c r="AV90" s="56"/>
      <c r="AW90" s="56"/>
      <c r="AX90" s="27"/>
      <c r="AY90" s="27"/>
      <c r="AZ90" s="27"/>
      <c r="BA90" s="62" t="str">
        <f>IF(VLOOKUP(AU90,'DB(シナリオ一覧)'!$A$2:$K$217,11,FALSE)="","",VLOOKUP(AU90,'DB(シナリオ一覧)'!$A$2:$K$217,11,FALSE))</f>
        <v/>
      </c>
      <c r="BB90" s="62"/>
      <c r="BC90" s="62"/>
      <c r="BD90" s="62"/>
      <c r="BE90" s="62"/>
      <c r="BF90" s="62"/>
      <c r="BG90" s="62"/>
      <c r="BH90" s="25"/>
    </row>
    <row r="91" spans="1:63" s="18" customFormat="1" ht="9.9499999999999993" customHeight="1" x14ac:dyDescent="0.15">
      <c r="A91" s="20"/>
      <c r="B91" s="59" t="str">
        <f>VLOOKUP(B90,'DB(シナリオ一覧)'!$A$2:$J$217,2,FALSE)</f>
        <v>中国地方</v>
      </c>
      <c r="C91" s="59"/>
      <c r="D91" s="59"/>
      <c r="E91" s="59"/>
      <c r="F91" s="59" t="str">
        <f>VLOOKUP(B90,'DB(シナリオ一覧)'!$A$2:$J$217,3,FALSE)</f>
        <v>からの</v>
      </c>
      <c r="G91" s="59"/>
      <c r="H91" s="59"/>
      <c r="I91" s="59"/>
      <c r="J91" s="59" t="str">
        <f>VLOOKUP(B90,'DB(シナリオ一覧)'!$A$2:$J$217,4,FALSE)</f>
        <v>旅行者</v>
      </c>
      <c r="K91" s="59"/>
      <c r="L91" s="59"/>
      <c r="M91" s="59"/>
      <c r="N91" s="59"/>
      <c r="O91" s="25"/>
      <c r="P91" s="20"/>
      <c r="Q91" s="59" t="str">
        <f>VLOOKUP(Q90,'DB(シナリオ一覧)'!$A$2:$J$217,2,FALSE)</f>
        <v>中国地方</v>
      </c>
      <c r="R91" s="59"/>
      <c r="S91" s="59"/>
      <c r="T91" s="59"/>
      <c r="U91" s="59" t="str">
        <f>VLOOKUP(Q90,'DB(シナリオ一覧)'!$A$2:$J$217,3,FALSE)</f>
        <v>からの</v>
      </c>
      <c r="V91" s="59"/>
      <c r="W91" s="59"/>
      <c r="X91" s="59"/>
      <c r="Y91" s="59" t="str">
        <f>VLOOKUP(Q90,'DB(シナリオ一覧)'!$A$2:$J$217,4,FALSE)</f>
        <v>旅行者</v>
      </c>
      <c r="Z91" s="59"/>
      <c r="AA91" s="59"/>
      <c r="AB91" s="59"/>
      <c r="AC91" s="59"/>
      <c r="AD91" s="25"/>
      <c r="AE91" s="20"/>
      <c r="AF91" s="59" t="str">
        <f>VLOOKUP(AF90,'DB(シナリオ一覧)'!$A$2:$J$217,2,FALSE)</f>
        <v>中国地方</v>
      </c>
      <c r="AG91" s="59"/>
      <c r="AH91" s="59"/>
      <c r="AI91" s="59"/>
      <c r="AJ91" s="59" t="str">
        <f>VLOOKUP(AF90,'DB(シナリオ一覧)'!$A$2:$J$217,3,FALSE)</f>
        <v>からの</v>
      </c>
      <c r="AK91" s="59"/>
      <c r="AL91" s="59"/>
      <c r="AM91" s="59"/>
      <c r="AN91" s="59" t="str">
        <f>VLOOKUP(AF90,'DB(シナリオ一覧)'!$A$2:$J$217,4,FALSE)</f>
        <v>旅行者</v>
      </c>
      <c r="AO91" s="59"/>
      <c r="AP91" s="59"/>
      <c r="AQ91" s="59"/>
      <c r="AR91" s="59"/>
      <c r="AS91" s="25"/>
      <c r="AT91" s="20"/>
      <c r="AU91" s="59" t="str">
        <f>VLOOKUP(AU90,'DB(シナリオ一覧)'!$A$2:$J$217,2,FALSE)</f>
        <v>中国地方</v>
      </c>
      <c r="AV91" s="59"/>
      <c r="AW91" s="59"/>
      <c r="AX91" s="59"/>
      <c r="AY91" s="59" t="str">
        <f>VLOOKUP(AU90,'DB(シナリオ一覧)'!$A$2:$J$217,3,FALSE)</f>
        <v>からの</v>
      </c>
      <c r="AZ91" s="59"/>
      <c r="BA91" s="59"/>
      <c r="BB91" s="59"/>
      <c r="BC91" s="59" t="str">
        <f>VLOOKUP(AU90,'DB(シナリオ一覧)'!$A$2:$J$217,4,FALSE)</f>
        <v>旅行者</v>
      </c>
      <c r="BD91" s="59"/>
      <c r="BE91" s="59"/>
      <c r="BF91" s="59"/>
      <c r="BG91" s="59"/>
      <c r="BH91" s="25"/>
    </row>
    <row r="92" spans="1:63" s="18" customFormat="1" ht="9.9499999999999993" customHeight="1" x14ac:dyDescent="0.15">
      <c r="A92" s="20"/>
      <c r="B92" s="59"/>
      <c r="C92" s="59"/>
      <c r="D92" s="59"/>
      <c r="E92" s="59"/>
      <c r="F92" s="59"/>
      <c r="G92" s="59"/>
      <c r="H92" s="59"/>
      <c r="I92" s="59"/>
      <c r="J92" s="59"/>
      <c r="K92" s="59"/>
      <c r="L92" s="59"/>
      <c r="M92" s="59"/>
      <c r="N92" s="59"/>
      <c r="O92" s="25"/>
      <c r="P92" s="20"/>
      <c r="Q92" s="59"/>
      <c r="R92" s="59"/>
      <c r="S92" s="59"/>
      <c r="T92" s="59"/>
      <c r="U92" s="59"/>
      <c r="V92" s="59"/>
      <c r="W92" s="59"/>
      <c r="X92" s="59"/>
      <c r="Y92" s="59"/>
      <c r="Z92" s="59"/>
      <c r="AA92" s="59"/>
      <c r="AB92" s="59"/>
      <c r="AC92" s="59"/>
      <c r="AD92" s="25"/>
      <c r="AE92" s="20"/>
      <c r="AF92" s="59"/>
      <c r="AG92" s="59"/>
      <c r="AH92" s="59"/>
      <c r="AI92" s="59"/>
      <c r="AJ92" s="59"/>
      <c r="AK92" s="59"/>
      <c r="AL92" s="59"/>
      <c r="AM92" s="59"/>
      <c r="AN92" s="59"/>
      <c r="AO92" s="59"/>
      <c r="AP92" s="59"/>
      <c r="AQ92" s="59"/>
      <c r="AR92" s="59"/>
      <c r="AS92" s="25"/>
      <c r="AT92" s="20"/>
      <c r="AU92" s="59"/>
      <c r="AV92" s="59"/>
      <c r="AW92" s="59"/>
      <c r="AX92" s="59"/>
      <c r="AY92" s="59"/>
      <c r="AZ92" s="59"/>
      <c r="BA92" s="59"/>
      <c r="BB92" s="59"/>
      <c r="BC92" s="59"/>
      <c r="BD92" s="59"/>
      <c r="BE92" s="59"/>
      <c r="BF92" s="59"/>
      <c r="BG92" s="59"/>
      <c r="BH92" s="25"/>
    </row>
    <row r="93" spans="1:63" s="18" customFormat="1" ht="9.9499999999999993" customHeight="1" x14ac:dyDescent="0.15">
      <c r="A93" s="20"/>
      <c r="B93" s="60" t="str">
        <f>VLOOKUP(B90,'DB(シナリオ一覧)'!$A$2:$J$217,5,FALSE)</f>
        <v>斎藤</v>
      </c>
      <c r="C93" s="60"/>
      <c r="D93" s="60"/>
      <c r="E93" s="60"/>
      <c r="F93" s="60"/>
      <c r="G93" s="60"/>
      <c r="H93" s="60"/>
      <c r="I93" s="60"/>
      <c r="J93" s="61" t="s">
        <v>1333</v>
      </c>
      <c r="K93" s="61"/>
      <c r="L93" s="61"/>
      <c r="M93" s="61"/>
      <c r="N93" s="61"/>
      <c r="O93" s="25"/>
      <c r="P93" s="20"/>
      <c r="Q93" s="60" t="str">
        <f>VLOOKUP(Q90,'DB(シナリオ一覧)'!$A$2:$J$217,5,FALSE)</f>
        <v>木村</v>
      </c>
      <c r="R93" s="60"/>
      <c r="S93" s="60"/>
      <c r="T93" s="60"/>
      <c r="U93" s="60"/>
      <c r="V93" s="60"/>
      <c r="W93" s="60"/>
      <c r="X93" s="60"/>
      <c r="Y93" s="61" t="s">
        <v>1333</v>
      </c>
      <c r="Z93" s="61"/>
      <c r="AA93" s="61"/>
      <c r="AB93" s="61"/>
      <c r="AC93" s="61"/>
      <c r="AD93" s="25"/>
      <c r="AE93" s="20"/>
      <c r="AF93" s="60" t="str">
        <f>VLOOKUP(AF90,'DB(シナリオ一覧)'!$A$2:$J$217,5,FALSE)</f>
        <v>林</v>
      </c>
      <c r="AG93" s="60"/>
      <c r="AH93" s="60"/>
      <c r="AI93" s="60"/>
      <c r="AJ93" s="60"/>
      <c r="AK93" s="60"/>
      <c r="AL93" s="60"/>
      <c r="AM93" s="60"/>
      <c r="AN93" s="61" t="s">
        <v>1333</v>
      </c>
      <c r="AO93" s="61"/>
      <c r="AP93" s="61"/>
      <c r="AQ93" s="61"/>
      <c r="AR93" s="61"/>
      <c r="AS93" s="25"/>
      <c r="AT93" s="20"/>
      <c r="AU93" s="60" t="str">
        <f>VLOOKUP(AU90,'DB(シナリオ一覧)'!$A$2:$J$217,5,FALSE)</f>
        <v>清水</v>
      </c>
      <c r="AV93" s="60"/>
      <c r="AW93" s="60"/>
      <c r="AX93" s="60"/>
      <c r="AY93" s="60"/>
      <c r="AZ93" s="60"/>
      <c r="BA93" s="60"/>
      <c r="BB93" s="60"/>
      <c r="BC93" s="61" t="s">
        <v>1333</v>
      </c>
      <c r="BD93" s="61"/>
      <c r="BE93" s="61"/>
      <c r="BF93" s="61"/>
      <c r="BG93" s="61"/>
      <c r="BH93" s="25"/>
    </row>
    <row r="94" spans="1:63" s="18" customFormat="1" ht="9.9499999999999993" customHeight="1" x14ac:dyDescent="0.15">
      <c r="A94" s="20"/>
      <c r="B94" s="60"/>
      <c r="C94" s="60"/>
      <c r="D94" s="60"/>
      <c r="E94" s="60"/>
      <c r="F94" s="60"/>
      <c r="G94" s="60"/>
      <c r="H94" s="60"/>
      <c r="I94" s="60"/>
      <c r="J94" s="61"/>
      <c r="K94" s="61"/>
      <c r="L94" s="61"/>
      <c r="M94" s="61"/>
      <c r="N94" s="61"/>
      <c r="O94" s="25"/>
      <c r="P94" s="20"/>
      <c r="Q94" s="60"/>
      <c r="R94" s="60"/>
      <c r="S94" s="60"/>
      <c r="T94" s="60"/>
      <c r="U94" s="60"/>
      <c r="V94" s="60"/>
      <c r="W94" s="60"/>
      <c r="X94" s="60"/>
      <c r="Y94" s="61"/>
      <c r="Z94" s="61"/>
      <c r="AA94" s="61"/>
      <c r="AB94" s="61"/>
      <c r="AC94" s="61"/>
      <c r="AD94" s="25"/>
      <c r="AE94" s="20"/>
      <c r="AF94" s="60"/>
      <c r="AG94" s="60"/>
      <c r="AH94" s="60"/>
      <c r="AI94" s="60"/>
      <c r="AJ94" s="60"/>
      <c r="AK94" s="60"/>
      <c r="AL94" s="60"/>
      <c r="AM94" s="60"/>
      <c r="AN94" s="61"/>
      <c r="AO94" s="61"/>
      <c r="AP94" s="61"/>
      <c r="AQ94" s="61"/>
      <c r="AR94" s="61"/>
      <c r="AS94" s="25"/>
      <c r="AT94" s="20"/>
      <c r="AU94" s="60"/>
      <c r="AV94" s="60"/>
      <c r="AW94" s="60"/>
      <c r="AX94" s="60"/>
      <c r="AY94" s="60"/>
      <c r="AZ94" s="60"/>
      <c r="BA94" s="60"/>
      <c r="BB94" s="60"/>
      <c r="BC94" s="61"/>
      <c r="BD94" s="61"/>
      <c r="BE94" s="61"/>
      <c r="BF94" s="61"/>
      <c r="BG94" s="61"/>
      <c r="BH94" s="25"/>
    </row>
    <row r="95" spans="1:63" s="18" customFormat="1" ht="9.9499999999999993" customHeight="1" x14ac:dyDescent="0.15">
      <c r="A95" s="20"/>
      <c r="B95" s="57" t="s">
        <v>1337</v>
      </c>
      <c r="C95" s="57" t="str">
        <f>VLOOKUP(B90,'DB(シナリオ一覧)'!$A$2:$J$217,6,FALSE)</f>
        <v>男</v>
      </c>
      <c r="D95" s="57">
        <f>VLOOKUP(B90,'DB(シナリオ一覧)'!$A$2:$J$217,7,FALSE)</f>
        <v>70</v>
      </c>
      <c r="E95" s="57"/>
      <c r="F95" s="57" t="s">
        <v>1338</v>
      </c>
      <c r="G95" s="57"/>
      <c r="H95" s="57" t="str">
        <f>VLOOKUP(B90,'DB(シナリオ一覧)'!$A$2:$J$217,8,FALSE)</f>
        <v>外出中</v>
      </c>
      <c r="I95" s="57"/>
      <c r="J95" s="57"/>
      <c r="K95" s="57"/>
      <c r="L95" s="57"/>
      <c r="M95" s="57"/>
      <c r="N95" s="57"/>
      <c r="O95" s="25"/>
      <c r="P95" s="20"/>
      <c r="Q95" s="57" t="s">
        <v>1337</v>
      </c>
      <c r="R95" s="57" t="str">
        <f>VLOOKUP(Q90,'DB(シナリオ一覧)'!$A$2:$J$217,6,FALSE)</f>
        <v>女</v>
      </c>
      <c r="S95" s="57">
        <f>VLOOKUP(Q90,'DB(シナリオ一覧)'!$A$2:$J$217,7,FALSE)</f>
        <v>55</v>
      </c>
      <c r="T95" s="57"/>
      <c r="U95" s="57" t="s">
        <v>1338</v>
      </c>
      <c r="V95" s="57"/>
      <c r="W95" s="57" t="str">
        <f>VLOOKUP(Q90,'DB(シナリオ一覧)'!$A$2:$J$217,8,FALSE)</f>
        <v>外出中</v>
      </c>
      <c r="X95" s="57"/>
      <c r="Y95" s="57"/>
      <c r="Z95" s="57"/>
      <c r="AA95" s="57"/>
      <c r="AB95" s="57"/>
      <c r="AC95" s="57"/>
      <c r="AD95" s="25"/>
      <c r="AE95" s="20"/>
      <c r="AF95" s="57" t="s">
        <v>1337</v>
      </c>
      <c r="AG95" s="57" t="str">
        <f>VLOOKUP(AF90,'DB(シナリオ一覧)'!$A$2:$J$217,6,FALSE)</f>
        <v>男</v>
      </c>
      <c r="AH95" s="57">
        <f>VLOOKUP(AF90,'DB(シナリオ一覧)'!$A$2:$J$217,7,FALSE)</f>
        <v>57</v>
      </c>
      <c r="AI95" s="57"/>
      <c r="AJ95" s="57" t="s">
        <v>1338</v>
      </c>
      <c r="AK95" s="57"/>
      <c r="AL95" s="57" t="str">
        <f>VLOOKUP(AF90,'DB(シナリオ一覧)'!$A$2:$J$217,8,FALSE)</f>
        <v>外出中</v>
      </c>
      <c r="AM95" s="57"/>
      <c r="AN95" s="57"/>
      <c r="AO95" s="57"/>
      <c r="AP95" s="57"/>
      <c r="AQ95" s="57"/>
      <c r="AR95" s="57"/>
      <c r="AS95" s="25"/>
      <c r="AT95" s="20"/>
      <c r="AU95" s="57" t="s">
        <v>1337</v>
      </c>
      <c r="AV95" s="57" t="str">
        <f>VLOOKUP(AU90,'DB(シナリオ一覧)'!$A$2:$J$217,6,FALSE)</f>
        <v>女</v>
      </c>
      <c r="AW95" s="57">
        <f>VLOOKUP(AU90,'DB(シナリオ一覧)'!$A$2:$J$217,7,FALSE)</f>
        <v>52</v>
      </c>
      <c r="AX95" s="57"/>
      <c r="AY95" s="57" t="s">
        <v>1338</v>
      </c>
      <c r="AZ95" s="57"/>
      <c r="BA95" s="57" t="str">
        <f>VLOOKUP(AU90,'DB(シナリオ一覧)'!$A$2:$J$217,8,FALSE)</f>
        <v>外出中</v>
      </c>
      <c r="BB95" s="57"/>
      <c r="BC95" s="57"/>
      <c r="BD95" s="57"/>
      <c r="BE95" s="57"/>
      <c r="BF95" s="57"/>
      <c r="BG95" s="57"/>
      <c r="BH95" s="25"/>
    </row>
    <row r="96" spans="1:63" s="18" customFormat="1" ht="9.9499999999999993" customHeight="1" x14ac:dyDescent="0.15">
      <c r="A96" s="20"/>
      <c r="B96" s="57"/>
      <c r="C96" s="57"/>
      <c r="D96" s="57"/>
      <c r="E96" s="57"/>
      <c r="F96" s="57"/>
      <c r="G96" s="57"/>
      <c r="H96" s="57"/>
      <c r="I96" s="57"/>
      <c r="J96" s="57"/>
      <c r="K96" s="57"/>
      <c r="L96" s="57"/>
      <c r="M96" s="57"/>
      <c r="N96" s="57"/>
      <c r="O96" s="25"/>
      <c r="P96" s="20"/>
      <c r="Q96" s="57"/>
      <c r="R96" s="57"/>
      <c r="S96" s="57"/>
      <c r="T96" s="57"/>
      <c r="U96" s="57"/>
      <c r="V96" s="57"/>
      <c r="W96" s="57"/>
      <c r="X96" s="57"/>
      <c r="Y96" s="57"/>
      <c r="Z96" s="57"/>
      <c r="AA96" s="57"/>
      <c r="AB96" s="57"/>
      <c r="AC96" s="57"/>
      <c r="AD96" s="25"/>
      <c r="AE96" s="20"/>
      <c r="AF96" s="57"/>
      <c r="AG96" s="57"/>
      <c r="AH96" s="57"/>
      <c r="AI96" s="57"/>
      <c r="AJ96" s="57"/>
      <c r="AK96" s="57"/>
      <c r="AL96" s="57"/>
      <c r="AM96" s="57"/>
      <c r="AN96" s="57"/>
      <c r="AO96" s="57"/>
      <c r="AP96" s="57"/>
      <c r="AQ96" s="57"/>
      <c r="AR96" s="57"/>
      <c r="AS96" s="25"/>
      <c r="AT96" s="20"/>
      <c r="AU96" s="57"/>
      <c r="AV96" s="57"/>
      <c r="AW96" s="57"/>
      <c r="AX96" s="57"/>
      <c r="AY96" s="57"/>
      <c r="AZ96" s="57"/>
      <c r="BA96" s="57"/>
      <c r="BB96" s="57"/>
      <c r="BC96" s="57"/>
      <c r="BD96" s="57"/>
      <c r="BE96" s="57"/>
      <c r="BF96" s="57"/>
      <c r="BG96" s="57"/>
      <c r="BH96" s="25"/>
    </row>
    <row r="97" spans="1:60" s="18" customFormat="1" ht="9.9499999999999993" customHeight="1" x14ac:dyDescent="0.15">
      <c r="A97" s="20"/>
      <c r="B97" s="57" t="str">
        <f>IF(VLOOKUP(B90,'DB(シナリオ一覧)'!$A$2:$J$217,9,FALSE)="","",VLOOKUP(B90,'DB(シナリオ一覧)'!$A$2:$J$217,9,FALSE))</f>
        <v/>
      </c>
      <c r="C97" s="57"/>
      <c r="D97" s="57"/>
      <c r="E97" s="57"/>
      <c r="F97" s="57"/>
      <c r="G97" s="57"/>
      <c r="H97" s="57"/>
      <c r="I97" s="57"/>
      <c r="J97" s="57"/>
      <c r="K97" s="57"/>
      <c r="L97" s="57"/>
      <c r="M97" s="57"/>
      <c r="N97" s="57"/>
      <c r="O97" s="25"/>
      <c r="P97" s="20"/>
      <c r="Q97" s="57" t="str">
        <f>IF(VLOOKUP(Q90,'DB(シナリオ一覧)'!$A$2:$J$217,9,FALSE)="","",VLOOKUP(Q90,'DB(シナリオ一覧)'!$A$2:$J$217,9,FALSE))</f>
        <v/>
      </c>
      <c r="R97" s="57"/>
      <c r="S97" s="57"/>
      <c r="T97" s="57"/>
      <c r="U97" s="57"/>
      <c r="V97" s="57"/>
      <c r="W97" s="57"/>
      <c r="X97" s="57"/>
      <c r="Y97" s="57"/>
      <c r="Z97" s="57"/>
      <c r="AA97" s="57"/>
      <c r="AB97" s="57"/>
      <c r="AC97" s="57"/>
      <c r="AD97" s="25"/>
      <c r="AE97" s="20"/>
      <c r="AF97" s="57" t="str">
        <f>IF(VLOOKUP(AF90,'DB(シナリオ一覧)'!$A$2:$J$217,9,FALSE)="","",VLOOKUP(AF90,'DB(シナリオ一覧)'!$A$2:$J$217,9,FALSE))</f>
        <v/>
      </c>
      <c r="AG97" s="57"/>
      <c r="AH97" s="57"/>
      <c r="AI97" s="57"/>
      <c r="AJ97" s="57"/>
      <c r="AK97" s="57"/>
      <c r="AL97" s="57"/>
      <c r="AM97" s="57"/>
      <c r="AN97" s="57"/>
      <c r="AO97" s="57"/>
      <c r="AP97" s="57"/>
      <c r="AQ97" s="57"/>
      <c r="AR97" s="57"/>
      <c r="AS97" s="25"/>
      <c r="AT97" s="20"/>
      <c r="AU97" s="57" t="str">
        <f>IF(VLOOKUP(AU90,'DB(シナリオ一覧)'!$A$2:$J$217,9,FALSE)="","",VLOOKUP(AU90,'DB(シナリオ一覧)'!$A$2:$J$217,9,FALSE))</f>
        <v/>
      </c>
      <c r="AV97" s="57"/>
      <c r="AW97" s="57"/>
      <c r="AX97" s="57"/>
      <c r="AY97" s="57"/>
      <c r="AZ97" s="57"/>
      <c r="BA97" s="57"/>
      <c r="BB97" s="57"/>
      <c r="BC97" s="57"/>
      <c r="BD97" s="57"/>
      <c r="BE97" s="57"/>
      <c r="BF97" s="57"/>
      <c r="BG97" s="57"/>
      <c r="BH97" s="25"/>
    </row>
    <row r="98" spans="1:60" s="18" customFormat="1" ht="9.9499999999999993" customHeight="1" x14ac:dyDescent="0.15">
      <c r="A98" s="20"/>
      <c r="B98" s="57"/>
      <c r="C98" s="57"/>
      <c r="D98" s="57"/>
      <c r="E98" s="57"/>
      <c r="F98" s="57"/>
      <c r="G98" s="57"/>
      <c r="H98" s="57"/>
      <c r="I98" s="57"/>
      <c r="J98" s="57"/>
      <c r="K98" s="57"/>
      <c r="L98" s="57"/>
      <c r="M98" s="57"/>
      <c r="N98" s="57"/>
      <c r="O98" s="25"/>
      <c r="P98" s="20"/>
      <c r="Q98" s="57"/>
      <c r="R98" s="57"/>
      <c r="S98" s="57"/>
      <c r="T98" s="57"/>
      <c r="U98" s="57"/>
      <c r="V98" s="57"/>
      <c r="W98" s="57"/>
      <c r="X98" s="57"/>
      <c r="Y98" s="57"/>
      <c r="Z98" s="57"/>
      <c r="AA98" s="57"/>
      <c r="AB98" s="57"/>
      <c r="AC98" s="57"/>
      <c r="AD98" s="25"/>
      <c r="AE98" s="20"/>
      <c r="AF98" s="57"/>
      <c r="AG98" s="57"/>
      <c r="AH98" s="57"/>
      <c r="AI98" s="57"/>
      <c r="AJ98" s="57"/>
      <c r="AK98" s="57"/>
      <c r="AL98" s="57"/>
      <c r="AM98" s="57"/>
      <c r="AN98" s="57"/>
      <c r="AO98" s="57"/>
      <c r="AP98" s="57"/>
      <c r="AQ98" s="57"/>
      <c r="AR98" s="57"/>
      <c r="AS98" s="25"/>
      <c r="AT98" s="20"/>
      <c r="AU98" s="57"/>
      <c r="AV98" s="57"/>
      <c r="AW98" s="57"/>
      <c r="AX98" s="57"/>
      <c r="AY98" s="57"/>
      <c r="AZ98" s="57"/>
      <c r="BA98" s="57"/>
      <c r="BB98" s="57"/>
      <c r="BC98" s="57"/>
      <c r="BD98" s="57"/>
      <c r="BE98" s="57"/>
      <c r="BF98" s="57"/>
      <c r="BG98" s="57"/>
      <c r="BH98" s="25"/>
    </row>
    <row r="99" spans="1:60" s="18" customFormat="1" ht="9.9499999999999993" customHeight="1" x14ac:dyDescent="0.15">
      <c r="A99" s="20"/>
      <c r="B99" s="58" t="str">
        <f>VLOOKUP(B90,'DB(シナリオ一覧)'!$A$2:$J$217,10,FALSE)</f>
        <v>街を歩いている途中で地震に遭遇した。土地勘がなく、どこに行けばいいのかわからない。</v>
      </c>
      <c r="C99" s="58"/>
      <c r="D99" s="58"/>
      <c r="E99" s="58"/>
      <c r="F99" s="58"/>
      <c r="G99" s="58"/>
      <c r="H99" s="58"/>
      <c r="I99" s="58"/>
      <c r="J99" s="58"/>
      <c r="K99" s="58"/>
      <c r="L99" s="58"/>
      <c r="M99" s="58"/>
      <c r="N99" s="58"/>
      <c r="O99" s="25"/>
      <c r="P99" s="20"/>
      <c r="Q99" s="58" t="str">
        <f>VLOOKUP(Q90,'DB(シナリオ一覧)'!$A$2:$J$217,10,FALSE)</f>
        <v>街を歩いている途中で地震に遭遇した。土地勘がなく、どこに行けばいいのかわからない。</v>
      </c>
      <c r="R99" s="58"/>
      <c r="S99" s="58"/>
      <c r="T99" s="58"/>
      <c r="U99" s="58"/>
      <c r="V99" s="58"/>
      <c r="W99" s="58"/>
      <c r="X99" s="58"/>
      <c r="Y99" s="58"/>
      <c r="Z99" s="58"/>
      <c r="AA99" s="58"/>
      <c r="AB99" s="58"/>
      <c r="AC99" s="58"/>
      <c r="AD99" s="25"/>
      <c r="AE99" s="20"/>
      <c r="AF99" s="58" t="str">
        <f>VLOOKUP(AF90,'DB(シナリオ一覧)'!$A$2:$J$217,10,FALSE)</f>
        <v>街を歩いている途中で地震に遭遇した。土地勘がなく、どこに行けばいいのかわからない。</v>
      </c>
      <c r="AG99" s="58"/>
      <c r="AH99" s="58"/>
      <c r="AI99" s="58"/>
      <c r="AJ99" s="58"/>
      <c r="AK99" s="58"/>
      <c r="AL99" s="58"/>
      <c r="AM99" s="58"/>
      <c r="AN99" s="58"/>
      <c r="AO99" s="58"/>
      <c r="AP99" s="58"/>
      <c r="AQ99" s="58"/>
      <c r="AR99" s="58"/>
      <c r="AS99" s="25"/>
      <c r="AT99" s="20"/>
      <c r="AU99" s="58" t="str">
        <f>VLOOKUP(AU90,'DB(シナリオ一覧)'!$A$2:$J$217,10,FALSE)</f>
        <v>街を歩いている途中で地震に遭遇した。土地勘がなく、どこに行けばいいのかわからない。</v>
      </c>
      <c r="AV99" s="58"/>
      <c r="AW99" s="58"/>
      <c r="AX99" s="58"/>
      <c r="AY99" s="58"/>
      <c r="AZ99" s="58"/>
      <c r="BA99" s="58"/>
      <c r="BB99" s="58"/>
      <c r="BC99" s="58"/>
      <c r="BD99" s="58"/>
      <c r="BE99" s="58"/>
      <c r="BF99" s="58"/>
      <c r="BG99" s="58"/>
      <c r="BH99" s="25"/>
    </row>
    <row r="100" spans="1:60" s="18" customFormat="1" ht="9.9499999999999993" customHeight="1" x14ac:dyDescent="0.15">
      <c r="A100" s="20"/>
      <c r="B100" s="58"/>
      <c r="C100" s="58"/>
      <c r="D100" s="58"/>
      <c r="E100" s="58"/>
      <c r="F100" s="58"/>
      <c r="G100" s="58"/>
      <c r="H100" s="58"/>
      <c r="I100" s="58"/>
      <c r="J100" s="58"/>
      <c r="K100" s="58"/>
      <c r="L100" s="58"/>
      <c r="M100" s="58"/>
      <c r="N100" s="58"/>
      <c r="O100" s="25"/>
      <c r="P100" s="20"/>
      <c r="Q100" s="58"/>
      <c r="R100" s="58"/>
      <c r="S100" s="58"/>
      <c r="T100" s="58"/>
      <c r="U100" s="58"/>
      <c r="V100" s="58"/>
      <c r="W100" s="58"/>
      <c r="X100" s="58"/>
      <c r="Y100" s="58"/>
      <c r="Z100" s="58"/>
      <c r="AA100" s="58"/>
      <c r="AB100" s="58"/>
      <c r="AC100" s="58"/>
      <c r="AD100" s="25"/>
      <c r="AE100" s="20"/>
      <c r="AF100" s="58"/>
      <c r="AG100" s="58"/>
      <c r="AH100" s="58"/>
      <c r="AI100" s="58"/>
      <c r="AJ100" s="58"/>
      <c r="AK100" s="58"/>
      <c r="AL100" s="58"/>
      <c r="AM100" s="58"/>
      <c r="AN100" s="58"/>
      <c r="AO100" s="58"/>
      <c r="AP100" s="58"/>
      <c r="AQ100" s="58"/>
      <c r="AR100" s="58"/>
      <c r="AS100" s="25"/>
      <c r="AT100" s="20"/>
      <c r="AU100" s="58"/>
      <c r="AV100" s="58"/>
      <c r="AW100" s="58"/>
      <c r="AX100" s="58"/>
      <c r="AY100" s="58"/>
      <c r="AZ100" s="58"/>
      <c r="BA100" s="58"/>
      <c r="BB100" s="58"/>
      <c r="BC100" s="58"/>
      <c r="BD100" s="58"/>
      <c r="BE100" s="58"/>
      <c r="BF100" s="58"/>
      <c r="BG100" s="58"/>
      <c r="BH100" s="25"/>
    </row>
    <row r="101" spans="1:60" s="18" customFormat="1" ht="9.9499999999999993" customHeight="1" x14ac:dyDescent="0.15">
      <c r="A101" s="20"/>
      <c r="B101" s="58"/>
      <c r="C101" s="58"/>
      <c r="D101" s="58"/>
      <c r="E101" s="58"/>
      <c r="F101" s="58"/>
      <c r="G101" s="58"/>
      <c r="H101" s="58"/>
      <c r="I101" s="58"/>
      <c r="J101" s="58"/>
      <c r="K101" s="58"/>
      <c r="L101" s="58"/>
      <c r="M101" s="58"/>
      <c r="N101" s="58"/>
      <c r="O101" s="25"/>
      <c r="P101" s="20"/>
      <c r="Q101" s="58"/>
      <c r="R101" s="58"/>
      <c r="S101" s="58"/>
      <c r="T101" s="58"/>
      <c r="U101" s="58"/>
      <c r="V101" s="58"/>
      <c r="W101" s="58"/>
      <c r="X101" s="58"/>
      <c r="Y101" s="58"/>
      <c r="Z101" s="58"/>
      <c r="AA101" s="58"/>
      <c r="AB101" s="58"/>
      <c r="AC101" s="58"/>
      <c r="AD101" s="25"/>
      <c r="AE101" s="20"/>
      <c r="AF101" s="58"/>
      <c r="AG101" s="58"/>
      <c r="AH101" s="58"/>
      <c r="AI101" s="58"/>
      <c r="AJ101" s="58"/>
      <c r="AK101" s="58"/>
      <c r="AL101" s="58"/>
      <c r="AM101" s="58"/>
      <c r="AN101" s="58"/>
      <c r="AO101" s="58"/>
      <c r="AP101" s="58"/>
      <c r="AQ101" s="58"/>
      <c r="AR101" s="58"/>
      <c r="AS101" s="25"/>
      <c r="AT101" s="20"/>
      <c r="AU101" s="58"/>
      <c r="AV101" s="58"/>
      <c r="AW101" s="58"/>
      <c r="AX101" s="58"/>
      <c r="AY101" s="58"/>
      <c r="AZ101" s="58"/>
      <c r="BA101" s="58"/>
      <c r="BB101" s="58"/>
      <c r="BC101" s="58"/>
      <c r="BD101" s="58"/>
      <c r="BE101" s="58"/>
      <c r="BF101" s="58"/>
      <c r="BG101" s="58"/>
      <c r="BH101" s="25"/>
    </row>
    <row r="102" spans="1:60" s="18" customFormat="1" ht="9.9499999999999993" customHeight="1" x14ac:dyDescent="0.15">
      <c r="A102" s="20"/>
      <c r="B102" s="58"/>
      <c r="C102" s="58"/>
      <c r="D102" s="58"/>
      <c r="E102" s="58"/>
      <c r="F102" s="58"/>
      <c r="G102" s="58"/>
      <c r="H102" s="58"/>
      <c r="I102" s="58"/>
      <c r="J102" s="58"/>
      <c r="K102" s="58"/>
      <c r="L102" s="58"/>
      <c r="M102" s="58"/>
      <c r="N102" s="58"/>
      <c r="O102" s="25"/>
      <c r="P102" s="20"/>
      <c r="Q102" s="58"/>
      <c r="R102" s="58"/>
      <c r="S102" s="58"/>
      <c r="T102" s="58"/>
      <c r="U102" s="58"/>
      <c r="V102" s="58"/>
      <c r="W102" s="58"/>
      <c r="X102" s="58"/>
      <c r="Y102" s="58"/>
      <c r="Z102" s="58"/>
      <c r="AA102" s="58"/>
      <c r="AB102" s="58"/>
      <c r="AC102" s="58"/>
      <c r="AD102" s="25"/>
      <c r="AE102" s="20"/>
      <c r="AF102" s="58"/>
      <c r="AG102" s="58"/>
      <c r="AH102" s="58"/>
      <c r="AI102" s="58"/>
      <c r="AJ102" s="58"/>
      <c r="AK102" s="58"/>
      <c r="AL102" s="58"/>
      <c r="AM102" s="58"/>
      <c r="AN102" s="58"/>
      <c r="AO102" s="58"/>
      <c r="AP102" s="58"/>
      <c r="AQ102" s="58"/>
      <c r="AR102" s="58"/>
      <c r="AS102" s="25"/>
      <c r="AT102" s="20"/>
      <c r="AU102" s="58"/>
      <c r="AV102" s="58"/>
      <c r="AW102" s="58"/>
      <c r="AX102" s="58"/>
      <c r="AY102" s="58"/>
      <c r="AZ102" s="58"/>
      <c r="BA102" s="58"/>
      <c r="BB102" s="58"/>
      <c r="BC102" s="58"/>
      <c r="BD102" s="58"/>
      <c r="BE102" s="58"/>
      <c r="BF102" s="58"/>
      <c r="BG102" s="58"/>
      <c r="BH102" s="25"/>
    </row>
    <row r="103" spans="1:60" s="18" customFormat="1" ht="9.9499999999999993" customHeight="1" x14ac:dyDescent="0.15">
      <c r="A103" s="20"/>
      <c r="B103" s="58"/>
      <c r="C103" s="58"/>
      <c r="D103" s="58"/>
      <c r="E103" s="58"/>
      <c r="F103" s="58"/>
      <c r="G103" s="58"/>
      <c r="H103" s="58"/>
      <c r="I103" s="58"/>
      <c r="J103" s="58"/>
      <c r="K103" s="58"/>
      <c r="L103" s="58"/>
      <c r="M103" s="58"/>
      <c r="N103" s="58"/>
      <c r="O103" s="25"/>
      <c r="P103" s="20"/>
      <c r="Q103" s="58"/>
      <c r="R103" s="58"/>
      <c r="S103" s="58"/>
      <c r="T103" s="58"/>
      <c r="U103" s="58"/>
      <c r="V103" s="58"/>
      <c r="W103" s="58"/>
      <c r="X103" s="58"/>
      <c r="Y103" s="58"/>
      <c r="Z103" s="58"/>
      <c r="AA103" s="58"/>
      <c r="AB103" s="58"/>
      <c r="AC103" s="58"/>
      <c r="AD103" s="25"/>
      <c r="AE103" s="20"/>
      <c r="AF103" s="58"/>
      <c r="AG103" s="58"/>
      <c r="AH103" s="58"/>
      <c r="AI103" s="58"/>
      <c r="AJ103" s="58"/>
      <c r="AK103" s="58"/>
      <c r="AL103" s="58"/>
      <c r="AM103" s="58"/>
      <c r="AN103" s="58"/>
      <c r="AO103" s="58"/>
      <c r="AP103" s="58"/>
      <c r="AQ103" s="58"/>
      <c r="AR103" s="58"/>
      <c r="AS103" s="25"/>
      <c r="AT103" s="20"/>
      <c r="AU103" s="58"/>
      <c r="AV103" s="58"/>
      <c r="AW103" s="58"/>
      <c r="AX103" s="58"/>
      <c r="AY103" s="58"/>
      <c r="AZ103" s="58"/>
      <c r="BA103" s="58"/>
      <c r="BB103" s="58"/>
      <c r="BC103" s="58"/>
      <c r="BD103" s="58"/>
      <c r="BE103" s="58"/>
      <c r="BF103" s="58"/>
      <c r="BG103" s="58"/>
      <c r="BH103" s="25"/>
    </row>
    <row r="104" spans="1:60" s="18" customFormat="1" ht="9.9499999999999993" customHeight="1" x14ac:dyDescent="0.15">
      <c r="A104" s="20"/>
      <c r="B104" s="58"/>
      <c r="C104" s="58"/>
      <c r="D104" s="58"/>
      <c r="E104" s="58"/>
      <c r="F104" s="58"/>
      <c r="G104" s="58"/>
      <c r="H104" s="58"/>
      <c r="I104" s="58"/>
      <c r="J104" s="58"/>
      <c r="K104" s="58"/>
      <c r="L104" s="58"/>
      <c r="M104" s="58"/>
      <c r="N104" s="58"/>
      <c r="O104" s="25"/>
      <c r="P104" s="20"/>
      <c r="Q104" s="58"/>
      <c r="R104" s="58"/>
      <c r="S104" s="58"/>
      <c r="T104" s="58"/>
      <c r="U104" s="58"/>
      <c r="V104" s="58"/>
      <c r="W104" s="58"/>
      <c r="X104" s="58"/>
      <c r="Y104" s="58"/>
      <c r="Z104" s="58"/>
      <c r="AA104" s="58"/>
      <c r="AB104" s="58"/>
      <c r="AC104" s="58"/>
      <c r="AD104" s="25"/>
      <c r="AE104" s="20"/>
      <c r="AF104" s="58"/>
      <c r="AG104" s="58"/>
      <c r="AH104" s="58"/>
      <c r="AI104" s="58"/>
      <c r="AJ104" s="58"/>
      <c r="AK104" s="58"/>
      <c r="AL104" s="58"/>
      <c r="AM104" s="58"/>
      <c r="AN104" s="58"/>
      <c r="AO104" s="58"/>
      <c r="AP104" s="58"/>
      <c r="AQ104" s="58"/>
      <c r="AR104" s="58"/>
      <c r="AS104" s="25"/>
      <c r="AT104" s="20"/>
      <c r="AU104" s="58"/>
      <c r="AV104" s="58"/>
      <c r="AW104" s="58"/>
      <c r="AX104" s="58"/>
      <c r="AY104" s="58"/>
      <c r="AZ104" s="58"/>
      <c r="BA104" s="58"/>
      <c r="BB104" s="58"/>
      <c r="BC104" s="58"/>
      <c r="BD104" s="58"/>
      <c r="BE104" s="58"/>
      <c r="BF104" s="58"/>
      <c r="BG104" s="58"/>
      <c r="BH104" s="25"/>
    </row>
    <row r="105" spans="1:60" s="18" customFormat="1" ht="9.9499999999999993" customHeight="1" x14ac:dyDescent="0.15">
      <c r="A105" s="20"/>
      <c r="B105" s="58"/>
      <c r="C105" s="58"/>
      <c r="D105" s="58"/>
      <c r="E105" s="58"/>
      <c r="F105" s="58"/>
      <c r="G105" s="58"/>
      <c r="H105" s="58"/>
      <c r="I105" s="58"/>
      <c r="J105" s="58"/>
      <c r="K105" s="58"/>
      <c r="L105" s="58"/>
      <c r="M105" s="58"/>
      <c r="N105" s="58"/>
      <c r="O105" s="25"/>
      <c r="P105" s="20"/>
      <c r="Q105" s="58"/>
      <c r="R105" s="58"/>
      <c r="S105" s="58"/>
      <c r="T105" s="58"/>
      <c r="U105" s="58"/>
      <c r="V105" s="58"/>
      <c r="W105" s="58"/>
      <c r="X105" s="58"/>
      <c r="Y105" s="58"/>
      <c r="Z105" s="58"/>
      <c r="AA105" s="58"/>
      <c r="AB105" s="58"/>
      <c r="AC105" s="58"/>
      <c r="AD105" s="25"/>
      <c r="AE105" s="20"/>
      <c r="AF105" s="58"/>
      <c r="AG105" s="58"/>
      <c r="AH105" s="58"/>
      <c r="AI105" s="58"/>
      <c r="AJ105" s="58"/>
      <c r="AK105" s="58"/>
      <c r="AL105" s="58"/>
      <c r="AM105" s="58"/>
      <c r="AN105" s="58"/>
      <c r="AO105" s="58"/>
      <c r="AP105" s="58"/>
      <c r="AQ105" s="58"/>
      <c r="AR105" s="58"/>
      <c r="AS105" s="25"/>
      <c r="AT105" s="20"/>
      <c r="AU105" s="58"/>
      <c r="AV105" s="58"/>
      <c r="AW105" s="58"/>
      <c r="AX105" s="58"/>
      <c r="AY105" s="58"/>
      <c r="AZ105" s="58"/>
      <c r="BA105" s="58"/>
      <c r="BB105" s="58"/>
      <c r="BC105" s="58"/>
      <c r="BD105" s="58"/>
      <c r="BE105" s="58"/>
      <c r="BF105" s="58"/>
      <c r="BG105" s="58"/>
      <c r="BH105" s="25"/>
    </row>
    <row r="106" spans="1:60" s="18" customFormat="1" ht="9.9499999999999993" customHeight="1" x14ac:dyDescent="0.15">
      <c r="A106" s="20"/>
      <c r="B106" s="58"/>
      <c r="C106" s="58"/>
      <c r="D106" s="58"/>
      <c r="E106" s="58"/>
      <c r="F106" s="58"/>
      <c r="G106" s="58"/>
      <c r="H106" s="58"/>
      <c r="I106" s="58"/>
      <c r="J106" s="58"/>
      <c r="K106" s="58"/>
      <c r="L106" s="58"/>
      <c r="M106" s="58"/>
      <c r="N106" s="58"/>
      <c r="O106" s="25"/>
      <c r="P106" s="20"/>
      <c r="Q106" s="58"/>
      <c r="R106" s="58"/>
      <c r="S106" s="58"/>
      <c r="T106" s="58"/>
      <c r="U106" s="58"/>
      <c r="V106" s="58"/>
      <c r="W106" s="58"/>
      <c r="X106" s="58"/>
      <c r="Y106" s="58"/>
      <c r="Z106" s="58"/>
      <c r="AA106" s="58"/>
      <c r="AB106" s="58"/>
      <c r="AC106" s="58"/>
      <c r="AD106" s="25"/>
      <c r="AE106" s="20"/>
      <c r="AF106" s="58"/>
      <c r="AG106" s="58"/>
      <c r="AH106" s="58"/>
      <c r="AI106" s="58"/>
      <c r="AJ106" s="58"/>
      <c r="AK106" s="58"/>
      <c r="AL106" s="58"/>
      <c r="AM106" s="58"/>
      <c r="AN106" s="58"/>
      <c r="AO106" s="58"/>
      <c r="AP106" s="58"/>
      <c r="AQ106" s="58"/>
      <c r="AR106" s="58"/>
      <c r="AS106" s="25"/>
      <c r="AT106" s="20"/>
      <c r="AU106" s="58"/>
      <c r="AV106" s="58"/>
      <c r="AW106" s="58"/>
      <c r="AX106" s="58"/>
      <c r="AY106" s="58"/>
      <c r="AZ106" s="58"/>
      <c r="BA106" s="58"/>
      <c r="BB106" s="58"/>
      <c r="BC106" s="58"/>
      <c r="BD106" s="58"/>
      <c r="BE106" s="58"/>
      <c r="BF106" s="58"/>
      <c r="BG106" s="58"/>
      <c r="BH106" s="25"/>
    </row>
    <row r="107" spans="1:60" s="18" customFormat="1" ht="9.9499999999999993" customHeight="1" x14ac:dyDescent="0.15">
      <c r="A107" s="20"/>
      <c r="B107" s="58"/>
      <c r="C107" s="58"/>
      <c r="D107" s="58"/>
      <c r="E107" s="58"/>
      <c r="F107" s="58"/>
      <c r="G107" s="58"/>
      <c r="H107" s="58"/>
      <c r="I107" s="58"/>
      <c r="J107" s="58"/>
      <c r="K107" s="58"/>
      <c r="L107" s="58"/>
      <c r="M107" s="58"/>
      <c r="N107" s="58"/>
      <c r="O107" s="25"/>
      <c r="P107" s="20"/>
      <c r="Q107" s="58"/>
      <c r="R107" s="58"/>
      <c r="S107" s="58"/>
      <c r="T107" s="58"/>
      <c r="U107" s="58"/>
      <c r="V107" s="58"/>
      <c r="W107" s="58"/>
      <c r="X107" s="58"/>
      <c r="Y107" s="58"/>
      <c r="Z107" s="58"/>
      <c r="AA107" s="58"/>
      <c r="AB107" s="58"/>
      <c r="AC107" s="58"/>
      <c r="AD107" s="25"/>
      <c r="AE107" s="20"/>
      <c r="AF107" s="58"/>
      <c r="AG107" s="58"/>
      <c r="AH107" s="58"/>
      <c r="AI107" s="58"/>
      <c r="AJ107" s="58"/>
      <c r="AK107" s="58"/>
      <c r="AL107" s="58"/>
      <c r="AM107" s="58"/>
      <c r="AN107" s="58"/>
      <c r="AO107" s="58"/>
      <c r="AP107" s="58"/>
      <c r="AQ107" s="58"/>
      <c r="AR107" s="58"/>
      <c r="AS107" s="25"/>
      <c r="AT107" s="20"/>
      <c r="AU107" s="58"/>
      <c r="AV107" s="58"/>
      <c r="AW107" s="58"/>
      <c r="AX107" s="58"/>
      <c r="AY107" s="58"/>
      <c r="AZ107" s="58"/>
      <c r="BA107" s="58"/>
      <c r="BB107" s="58"/>
      <c r="BC107" s="58"/>
      <c r="BD107" s="58"/>
      <c r="BE107" s="58"/>
      <c r="BF107" s="58"/>
      <c r="BG107" s="58"/>
      <c r="BH107" s="25"/>
    </row>
    <row r="108" spans="1:60" s="18" customFormat="1" ht="9.9499999999999993" customHeight="1" x14ac:dyDescent="0.15">
      <c r="A108" s="20"/>
      <c r="B108" s="58"/>
      <c r="C108" s="58"/>
      <c r="D108" s="58"/>
      <c r="E108" s="58"/>
      <c r="F108" s="58"/>
      <c r="G108" s="58"/>
      <c r="H108" s="58"/>
      <c r="I108" s="58"/>
      <c r="J108" s="58"/>
      <c r="K108" s="58"/>
      <c r="L108" s="58"/>
      <c r="M108" s="58"/>
      <c r="N108" s="58"/>
      <c r="O108" s="25"/>
      <c r="P108" s="20"/>
      <c r="Q108" s="58"/>
      <c r="R108" s="58"/>
      <c r="S108" s="58"/>
      <c r="T108" s="58"/>
      <c r="U108" s="58"/>
      <c r="V108" s="58"/>
      <c r="W108" s="58"/>
      <c r="X108" s="58"/>
      <c r="Y108" s="58"/>
      <c r="Z108" s="58"/>
      <c r="AA108" s="58"/>
      <c r="AB108" s="58"/>
      <c r="AC108" s="58"/>
      <c r="AD108" s="25"/>
      <c r="AE108" s="20"/>
      <c r="AF108" s="58"/>
      <c r="AG108" s="58"/>
      <c r="AH108" s="58"/>
      <c r="AI108" s="58"/>
      <c r="AJ108" s="58"/>
      <c r="AK108" s="58"/>
      <c r="AL108" s="58"/>
      <c r="AM108" s="58"/>
      <c r="AN108" s="58"/>
      <c r="AO108" s="58"/>
      <c r="AP108" s="58"/>
      <c r="AQ108" s="58"/>
      <c r="AR108" s="58"/>
      <c r="AS108" s="25"/>
      <c r="AT108" s="20"/>
      <c r="AU108" s="58"/>
      <c r="AV108" s="58"/>
      <c r="AW108" s="58"/>
      <c r="AX108" s="58"/>
      <c r="AY108" s="58"/>
      <c r="AZ108" s="58"/>
      <c r="BA108" s="58"/>
      <c r="BB108" s="58"/>
      <c r="BC108" s="58"/>
      <c r="BD108" s="58"/>
      <c r="BE108" s="58"/>
      <c r="BF108" s="58"/>
      <c r="BG108" s="58"/>
      <c r="BH108" s="25"/>
    </row>
    <row r="109" spans="1:60" s="18" customFormat="1" ht="9.9499999999999993" customHeight="1" x14ac:dyDescent="0.15">
      <c r="A109" s="20"/>
      <c r="B109" s="58"/>
      <c r="C109" s="58"/>
      <c r="D109" s="58"/>
      <c r="E109" s="58"/>
      <c r="F109" s="58"/>
      <c r="G109" s="58"/>
      <c r="H109" s="58"/>
      <c r="I109" s="58"/>
      <c r="J109" s="58"/>
      <c r="K109" s="58"/>
      <c r="L109" s="58"/>
      <c r="M109" s="58"/>
      <c r="N109" s="58"/>
      <c r="O109" s="25"/>
      <c r="P109" s="20"/>
      <c r="Q109" s="58"/>
      <c r="R109" s="58"/>
      <c r="S109" s="58"/>
      <c r="T109" s="58"/>
      <c r="U109" s="58"/>
      <c r="V109" s="58"/>
      <c r="W109" s="58"/>
      <c r="X109" s="58"/>
      <c r="Y109" s="58"/>
      <c r="Z109" s="58"/>
      <c r="AA109" s="58"/>
      <c r="AB109" s="58"/>
      <c r="AC109" s="58"/>
      <c r="AD109" s="25"/>
      <c r="AE109" s="20"/>
      <c r="AF109" s="58"/>
      <c r="AG109" s="58"/>
      <c r="AH109" s="58"/>
      <c r="AI109" s="58"/>
      <c r="AJ109" s="58"/>
      <c r="AK109" s="58"/>
      <c r="AL109" s="58"/>
      <c r="AM109" s="58"/>
      <c r="AN109" s="58"/>
      <c r="AO109" s="58"/>
      <c r="AP109" s="58"/>
      <c r="AQ109" s="58"/>
      <c r="AR109" s="58"/>
      <c r="AS109" s="25"/>
      <c r="AT109" s="20"/>
      <c r="AU109" s="58"/>
      <c r="AV109" s="58"/>
      <c r="AW109" s="58"/>
      <c r="AX109" s="58"/>
      <c r="AY109" s="58"/>
      <c r="AZ109" s="58"/>
      <c r="BA109" s="58"/>
      <c r="BB109" s="58"/>
      <c r="BC109" s="58"/>
      <c r="BD109" s="58"/>
      <c r="BE109" s="58"/>
      <c r="BF109" s="58"/>
      <c r="BG109" s="58"/>
      <c r="BH109" s="25"/>
    </row>
    <row r="110" spans="1:60" s="18" customFormat="1" ht="9.9499999999999993" customHeight="1" x14ac:dyDescent="0.15">
      <c r="A110" s="21"/>
      <c r="B110" s="22"/>
      <c r="C110" s="22"/>
      <c r="D110" s="22"/>
      <c r="E110" s="22"/>
      <c r="F110" s="22"/>
      <c r="G110" s="22"/>
      <c r="H110" s="22"/>
      <c r="I110" s="22"/>
      <c r="J110" s="22"/>
      <c r="K110" s="22"/>
      <c r="L110" s="22"/>
      <c r="M110" s="22"/>
      <c r="N110" s="22"/>
      <c r="O110" s="23"/>
      <c r="P110" s="21"/>
      <c r="Q110" s="22"/>
      <c r="R110" s="22"/>
      <c r="S110" s="22"/>
      <c r="T110" s="22"/>
      <c r="U110" s="22"/>
      <c r="V110" s="22"/>
      <c r="W110" s="22"/>
      <c r="X110" s="22"/>
      <c r="Y110" s="22"/>
      <c r="Z110" s="22"/>
      <c r="AA110" s="22"/>
      <c r="AB110" s="22"/>
      <c r="AC110" s="22"/>
      <c r="AD110" s="23"/>
      <c r="AE110" s="21"/>
      <c r="AF110" s="22"/>
      <c r="AG110" s="22"/>
      <c r="AH110" s="22"/>
      <c r="AI110" s="22"/>
      <c r="AJ110" s="22"/>
      <c r="AK110" s="22"/>
      <c r="AL110" s="22"/>
      <c r="AM110" s="22"/>
      <c r="AN110" s="22"/>
      <c r="AO110" s="22"/>
      <c r="AP110" s="22"/>
      <c r="AQ110" s="22"/>
      <c r="AR110" s="22"/>
      <c r="AS110" s="23"/>
      <c r="AT110" s="21"/>
      <c r="AU110" s="22"/>
      <c r="AV110" s="22"/>
      <c r="AW110" s="22"/>
      <c r="AX110" s="22"/>
      <c r="AY110" s="22"/>
      <c r="AZ110" s="22"/>
      <c r="BA110" s="22"/>
      <c r="BB110" s="22"/>
      <c r="BC110" s="22"/>
      <c r="BD110" s="22"/>
      <c r="BE110" s="22"/>
      <c r="BF110" s="22"/>
      <c r="BG110" s="22"/>
      <c r="BH110" s="23"/>
    </row>
    <row r="111" spans="1:60" s="18" customFormat="1" ht="9.9499999999999993" customHeight="1" x14ac:dyDescent="0.15">
      <c r="A111" s="19"/>
      <c r="B111" s="26"/>
      <c r="C111" s="26"/>
      <c r="D111" s="26"/>
      <c r="E111" s="26"/>
      <c r="F111" s="26"/>
      <c r="G111" s="26"/>
      <c r="H111" s="26"/>
      <c r="I111" s="26"/>
      <c r="J111" s="26"/>
      <c r="K111" s="26"/>
      <c r="L111" s="26"/>
      <c r="M111" s="26"/>
      <c r="N111" s="26"/>
      <c r="O111" s="24"/>
      <c r="P111" s="19"/>
      <c r="Q111" s="26"/>
      <c r="R111" s="26"/>
      <c r="S111" s="26"/>
      <c r="T111" s="26"/>
      <c r="U111" s="26"/>
      <c r="V111" s="26"/>
      <c r="W111" s="26"/>
      <c r="X111" s="26"/>
      <c r="Y111" s="26"/>
      <c r="Z111" s="26"/>
      <c r="AA111" s="26"/>
      <c r="AB111" s="26"/>
      <c r="AC111" s="26"/>
      <c r="AD111" s="24"/>
      <c r="AE111" s="19"/>
      <c r="AF111" s="26"/>
      <c r="AG111" s="26"/>
      <c r="AH111" s="26"/>
      <c r="AI111" s="26"/>
      <c r="AJ111" s="26"/>
      <c r="AK111" s="26"/>
      <c r="AL111" s="26"/>
      <c r="AM111" s="26"/>
      <c r="AN111" s="26"/>
      <c r="AO111" s="26"/>
      <c r="AP111" s="26"/>
      <c r="AQ111" s="26"/>
      <c r="AR111" s="26"/>
      <c r="AS111" s="24"/>
      <c r="AT111" s="19"/>
      <c r="AU111" s="26"/>
      <c r="AV111" s="26"/>
      <c r="AW111" s="26"/>
      <c r="AX111" s="26"/>
      <c r="AY111" s="26"/>
      <c r="AZ111" s="26"/>
      <c r="BA111" s="26"/>
      <c r="BB111" s="26"/>
      <c r="BC111" s="26"/>
      <c r="BD111" s="26"/>
      <c r="BE111" s="26"/>
      <c r="BF111" s="26"/>
      <c r="BG111" s="26"/>
      <c r="BH111" s="24"/>
    </row>
    <row r="112" spans="1:60" s="18" customFormat="1" ht="9.9499999999999993" customHeight="1" x14ac:dyDescent="0.15">
      <c r="A112" s="20"/>
      <c r="B112" s="56">
        <f>AU90+1</f>
        <v>143</v>
      </c>
      <c r="C112" s="56"/>
      <c r="D112" s="56"/>
      <c r="E112" s="27"/>
      <c r="F112" s="27"/>
      <c r="G112" s="27"/>
      <c r="H112" s="62" t="str">
        <f>IF(VLOOKUP(B112,'DB(シナリオ一覧)'!$A$2:$K$217,11,FALSE)="","",VLOOKUP(B112,'DB(シナリオ一覧)'!$A$2:$K$217,11,FALSE))</f>
        <v/>
      </c>
      <c r="I112" s="62"/>
      <c r="J112" s="62"/>
      <c r="K112" s="62"/>
      <c r="L112" s="62"/>
      <c r="M112" s="62"/>
      <c r="N112" s="62"/>
      <c r="O112" s="25"/>
      <c r="P112" s="20"/>
      <c r="Q112" s="56">
        <f>B112+1</f>
        <v>144</v>
      </c>
      <c r="R112" s="56"/>
      <c r="S112" s="56"/>
      <c r="T112" s="27"/>
      <c r="U112" s="27"/>
      <c r="V112" s="27"/>
      <c r="W112" s="62" t="str">
        <f>IF(VLOOKUP(Q112,'DB(シナリオ一覧)'!$A$2:$K$217,11,FALSE)="","",VLOOKUP(Q112,'DB(シナリオ一覧)'!$A$2:$K$217,11,FALSE))</f>
        <v/>
      </c>
      <c r="X112" s="62"/>
      <c r="Y112" s="62"/>
      <c r="Z112" s="62"/>
      <c r="AA112" s="62"/>
      <c r="AB112" s="62"/>
      <c r="AC112" s="62"/>
      <c r="AD112" s="25"/>
      <c r="AE112" s="20"/>
      <c r="AF112" s="56">
        <f>Q112+1</f>
        <v>145</v>
      </c>
      <c r="AG112" s="56"/>
      <c r="AH112" s="56"/>
      <c r="AI112" s="27"/>
      <c r="AJ112" s="27"/>
      <c r="AK112" s="27"/>
      <c r="AL112" s="62" t="str">
        <f>IF(VLOOKUP(AF112,'DB(シナリオ一覧)'!$A$2:$K$217,11,FALSE)="","",VLOOKUP(AF112,'DB(シナリオ一覧)'!$A$2:$K$217,11,FALSE))</f>
        <v/>
      </c>
      <c r="AM112" s="62"/>
      <c r="AN112" s="62"/>
      <c r="AO112" s="62"/>
      <c r="AP112" s="62"/>
      <c r="AQ112" s="62"/>
      <c r="AR112" s="62"/>
      <c r="AS112" s="25"/>
      <c r="AT112" s="20"/>
      <c r="AU112" s="56">
        <f>AF112+1</f>
        <v>146</v>
      </c>
      <c r="AV112" s="56"/>
      <c r="AW112" s="56"/>
      <c r="AX112" s="27"/>
      <c r="AY112" s="27"/>
      <c r="AZ112" s="27"/>
      <c r="BA112" s="62" t="str">
        <f>IF(VLOOKUP(AU112,'DB(シナリオ一覧)'!$A$2:$K$217,11,FALSE)="","",VLOOKUP(AU112,'DB(シナリオ一覧)'!$A$2:$K$217,11,FALSE))</f>
        <v/>
      </c>
      <c r="BB112" s="62"/>
      <c r="BC112" s="62"/>
      <c r="BD112" s="62"/>
      <c r="BE112" s="62"/>
      <c r="BF112" s="62"/>
      <c r="BG112" s="62"/>
      <c r="BH112" s="25"/>
    </row>
    <row r="113" spans="1:60" s="18" customFormat="1" ht="9.9499999999999993" customHeight="1" x14ac:dyDescent="0.15">
      <c r="A113" s="20"/>
      <c r="B113" s="59" t="str">
        <f>VLOOKUP(B112,'DB(シナリオ一覧)'!$A$2:$J$217,2,FALSE)</f>
        <v>四国地方</v>
      </c>
      <c r="C113" s="59"/>
      <c r="D113" s="59"/>
      <c r="E113" s="59"/>
      <c r="F113" s="59" t="str">
        <f>VLOOKUP(B112,'DB(シナリオ一覧)'!$A$2:$J$217,3,FALSE)</f>
        <v>からの</v>
      </c>
      <c r="G113" s="59"/>
      <c r="H113" s="59"/>
      <c r="I113" s="59"/>
      <c r="J113" s="59" t="str">
        <f>VLOOKUP(B112,'DB(シナリオ一覧)'!$A$2:$J$217,4,FALSE)</f>
        <v>旅行者</v>
      </c>
      <c r="K113" s="59"/>
      <c r="L113" s="59"/>
      <c r="M113" s="59"/>
      <c r="N113" s="59"/>
      <c r="O113" s="25"/>
      <c r="P113" s="20"/>
      <c r="Q113" s="59" t="str">
        <f>VLOOKUP(Q112,'DB(シナリオ一覧)'!$A$2:$J$217,2,FALSE)</f>
        <v>四国地方</v>
      </c>
      <c r="R113" s="59"/>
      <c r="S113" s="59"/>
      <c r="T113" s="59"/>
      <c r="U113" s="59" t="str">
        <f>VLOOKUP(Q112,'DB(シナリオ一覧)'!$A$2:$J$217,3,FALSE)</f>
        <v>からの</v>
      </c>
      <c r="V113" s="59"/>
      <c r="W113" s="59"/>
      <c r="X113" s="59"/>
      <c r="Y113" s="59" t="str">
        <f>VLOOKUP(Q112,'DB(シナリオ一覧)'!$A$2:$J$217,4,FALSE)</f>
        <v>旅行者</v>
      </c>
      <c r="Z113" s="59"/>
      <c r="AA113" s="59"/>
      <c r="AB113" s="59"/>
      <c r="AC113" s="59"/>
      <c r="AD113" s="25"/>
      <c r="AE113" s="20"/>
      <c r="AF113" s="59" t="str">
        <f>VLOOKUP(AF112,'DB(シナリオ一覧)'!$A$2:$J$217,2,FALSE)</f>
        <v>四国地方</v>
      </c>
      <c r="AG113" s="59"/>
      <c r="AH113" s="59"/>
      <c r="AI113" s="59"/>
      <c r="AJ113" s="59" t="str">
        <f>VLOOKUP(AF112,'DB(シナリオ一覧)'!$A$2:$J$217,3,FALSE)</f>
        <v>からの</v>
      </c>
      <c r="AK113" s="59"/>
      <c r="AL113" s="59"/>
      <c r="AM113" s="59"/>
      <c r="AN113" s="59" t="str">
        <f>VLOOKUP(AF112,'DB(シナリオ一覧)'!$A$2:$J$217,4,FALSE)</f>
        <v>旅行者</v>
      </c>
      <c r="AO113" s="59"/>
      <c r="AP113" s="59"/>
      <c r="AQ113" s="59"/>
      <c r="AR113" s="59"/>
      <c r="AS113" s="25"/>
      <c r="AT113" s="20"/>
      <c r="AU113" s="59" t="str">
        <f>VLOOKUP(AU112,'DB(シナリオ一覧)'!$A$2:$J$217,2,FALSE)</f>
        <v>四国地方</v>
      </c>
      <c r="AV113" s="59"/>
      <c r="AW113" s="59"/>
      <c r="AX113" s="59"/>
      <c r="AY113" s="59" t="str">
        <f>VLOOKUP(AU112,'DB(シナリオ一覧)'!$A$2:$J$217,3,FALSE)</f>
        <v>からの</v>
      </c>
      <c r="AZ113" s="59"/>
      <c r="BA113" s="59"/>
      <c r="BB113" s="59"/>
      <c r="BC113" s="59" t="str">
        <f>VLOOKUP(AU112,'DB(シナリオ一覧)'!$A$2:$J$217,4,FALSE)</f>
        <v>旅行者</v>
      </c>
      <c r="BD113" s="59"/>
      <c r="BE113" s="59"/>
      <c r="BF113" s="59"/>
      <c r="BG113" s="59"/>
      <c r="BH113" s="25"/>
    </row>
    <row r="114" spans="1:60" s="18" customFormat="1" ht="9.9499999999999993" customHeight="1" x14ac:dyDescent="0.15">
      <c r="A114" s="20"/>
      <c r="B114" s="59"/>
      <c r="C114" s="59"/>
      <c r="D114" s="59"/>
      <c r="E114" s="59"/>
      <c r="F114" s="59"/>
      <c r="G114" s="59"/>
      <c r="H114" s="59"/>
      <c r="I114" s="59"/>
      <c r="J114" s="59"/>
      <c r="K114" s="59"/>
      <c r="L114" s="59"/>
      <c r="M114" s="59"/>
      <c r="N114" s="59"/>
      <c r="O114" s="25"/>
      <c r="P114" s="20"/>
      <c r="Q114" s="59"/>
      <c r="R114" s="59"/>
      <c r="S114" s="59"/>
      <c r="T114" s="59"/>
      <c r="U114" s="59"/>
      <c r="V114" s="59"/>
      <c r="W114" s="59"/>
      <c r="X114" s="59"/>
      <c r="Y114" s="59"/>
      <c r="Z114" s="59"/>
      <c r="AA114" s="59"/>
      <c r="AB114" s="59"/>
      <c r="AC114" s="59"/>
      <c r="AD114" s="25"/>
      <c r="AE114" s="20"/>
      <c r="AF114" s="59"/>
      <c r="AG114" s="59"/>
      <c r="AH114" s="59"/>
      <c r="AI114" s="59"/>
      <c r="AJ114" s="59"/>
      <c r="AK114" s="59"/>
      <c r="AL114" s="59"/>
      <c r="AM114" s="59"/>
      <c r="AN114" s="59"/>
      <c r="AO114" s="59"/>
      <c r="AP114" s="59"/>
      <c r="AQ114" s="59"/>
      <c r="AR114" s="59"/>
      <c r="AS114" s="25"/>
      <c r="AT114" s="20"/>
      <c r="AU114" s="59"/>
      <c r="AV114" s="59"/>
      <c r="AW114" s="59"/>
      <c r="AX114" s="59"/>
      <c r="AY114" s="59"/>
      <c r="AZ114" s="59"/>
      <c r="BA114" s="59"/>
      <c r="BB114" s="59"/>
      <c r="BC114" s="59"/>
      <c r="BD114" s="59"/>
      <c r="BE114" s="59"/>
      <c r="BF114" s="59"/>
      <c r="BG114" s="59"/>
      <c r="BH114" s="25"/>
    </row>
    <row r="115" spans="1:60" s="18" customFormat="1" ht="9.9499999999999993" customHeight="1" x14ac:dyDescent="0.15">
      <c r="A115" s="20"/>
      <c r="B115" s="60" t="str">
        <f>VLOOKUP(B112,'DB(シナリオ一覧)'!$A$2:$J$217,5,FALSE)</f>
        <v>山崎</v>
      </c>
      <c r="C115" s="60"/>
      <c r="D115" s="60"/>
      <c r="E115" s="60"/>
      <c r="F115" s="60"/>
      <c r="G115" s="60"/>
      <c r="H115" s="60"/>
      <c r="I115" s="60"/>
      <c r="J115" s="61" t="s">
        <v>1333</v>
      </c>
      <c r="K115" s="61"/>
      <c r="L115" s="61"/>
      <c r="M115" s="61"/>
      <c r="N115" s="61"/>
      <c r="O115" s="25"/>
      <c r="P115" s="20"/>
      <c r="Q115" s="60" t="str">
        <f>VLOOKUP(Q112,'DB(シナリオ一覧)'!$A$2:$J$217,5,FALSE)</f>
        <v>池田</v>
      </c>
      <c r="R115" s="60"/>
      <c r="S115" s="60"/>
      <c r="T115" s="60"/>
      <c r="U115" s="60"/>
      <c r="V115" s="60"/>
      <c r="W115" s="60"/>
      <c r="X115" s="60"/>
      <c r="Y115" s="61" t="s">
        <v>1333</v>
      </c>
      <c r="Z115" s="61"/>
      <c r="AA115" s="61"/>
      <c r="AB115" s="61"/>
      <c r="AC115" s="61"/>
      <c r="AD115" s="25"/>
      <c r="AE115" s="20"/>
      <c r="AF115" s="60" t="str">
        <f>VLOOKUP(AF112,'DB(シナリオ一覧)'!$A$2:$J$217,5,FALSE)</f>
        <v>阿部</v>
      </c>
      <c r="AG115" s="60"/>
      <c r="AH115" s="60"/>
      <c r="AI115" s="60"/>
      <c r="AJ115" s="60"/>
      <c r="AK115" s="60"/>
      <c r="AL115" s="60"/>
      <c r="AM115" s="60"/>
      <c r="AN115" s="61" t="s">
        <v>1333</v>
      </c>
      <c r="AO115" s="61"/>
      <c r="AP115" s="61"/>
      <c r="AQ115" s="61"/>
      <c r="AR115" s="61"/>
      <c r="AS115" s="25"/>
      <c r="AT115" s="20"/>
      <c r="AU115" s="60" t="str">
        <f>VLOOKUP(AU112,'DB(シナリオ一覧)'!$A$2:$J$217,5,FALSE)</f>
        <v>森</v>
      </c>
      <c r="AV115" s="60"/>
      <c r="AW115" s="60"/>
      <c r="AX115" s="60"/>
      <c r="AY115" s="60"/>
      <c r="AZ115" s="60"/>
      <c r="BA115" s="60"/>
      <c r="BB115" s="60"/>
      <c r="BC115" s="61" t="s">
        <v>1333</v>
      </c>
      <c r="BD115" s="61"/>
      <c r="BE115" s="61"/>
      <c r="BF115" s="61"/>
      <c r="BG115" s="61"/>
      <c r="BH115" s="25"/>
    </row>
    <row r="116" spans="1:60" s="18" customFormat="1" ht="9.9499999999999993" customHeight="1" x14ac:dyDescent="0.15">
      <c r="A116" s="20"/>
      <c r="B116" s="60"/>
      <c r="C116" s="60"/>
      <c r="D116" s="60"/>
      <c r="E116" s="60"/>
      <c r="F116" s="60"/>
      <c r="G116" s="60"/>
      <c r="H116" s="60"/>
      <c r="I116" s="60"/>
      <c r="J116" s="61"/>
      <c r="K116" s="61"/>
      <c r="L116" s="61"/>
      <c r="M116" s="61"/>
      <c r="N116" s="61"/>
      <c r="O116" s="25"/>
      <c r="P116" s="20"/>
      <c r="Q116" s="60"/>
      <c r="R116" s="60"/>
      <c r="S116" s="60"/>
      <c r="T116" s="60"/>
      <c r="U116" s="60"/>
      <c r="V116" s="60"/>
      <c r="W116" s="60"/>
      <c r="X116" s="60"/>
      <c r="Y116" s="61"/>
      <c r="Z116" s="61"/>
      <c r="AA116" s="61"/>
      <c r="AB116" s="61"/>
      <c r="AC116" s="61"/>
      <c r="AD116" s="25"/>
      <c r="AE116" s="20"/>
      <c r="AF116" s="60"/>
      <c r="AG116" s="60"/>
      <c r="AH116" s="60"/>
      <c r="AI116" s="60"/>
      <c r="AJ116" s="60"/>
      <c r="AK116" s="60"/>
      <c r="AL116" s="60"/>
      <c r="AM116" s="60"/>
      <c r="AN116" s="61"/>
      <c r="AO116" s="61"/>
      <c r="AP116" s="61"/>
      <c r="AQ116" s="61"/>
      <c r="AR116" s="61"/>
      <c r="AS116" s="25"/>
      <c r="AT116" s="20"/>
      <c r="AU116" s="60"/>
      <c r="AV116" s="60"/>
      <c r="AW116" s="60"/>
      <c r="AX116" s="60"/>
      <c r="AY116" s="60"/>
      <c r="AZ116" s="60"/>
      <c r="BA116" s="60"/>
      <c r="BB116" s="60"/>
      <c r="BC116" s="61"/>
      <c r="BD116" s="61"/>
      <c r="BE116" s="61"/>
      <c r="BF116" s="61"/>
      <c r="BG116" s="61"/>
      <c r="BH116" s="25"/>
    </row>
    <row r="117" spans="1:60" s="18" customFormat="1" ht="9.9499999999999993" customHeight="1" x14ac:dyDescent="0.15">
      <c r="A117" s="20"/>
      <c r="B117" s="57" t="s">
        <v>1337</v>
      </c>
      <c r="C117" s="57" t="str">
        <f>VLOOKUP(B112,'DB(シナリオ一覧)'!$A$2:$J$217,6,FALSE)</f>
        <v>女</v>
      </c>
      <c r="D117" s="57">
        <f>VLOOKUP(B112,'DB(シナリオ一覧)'!$A$2:$J$217,7,FALSE)</f>
        <v>68</v>
      </c>
      <c r="E117" s="57"/>
      <c r="F117" s="57" t="s">
        <v>1338</v>
      </c>
      <c r="G117" s="57"/>
      <c r="H117" s="57" t="str">
        <f>VLOOKUP(B112,'DB(シナリオ一覧)'!$A$2:$J$217,8,FALSE)</f>
        <v>外出中</v>
      </c>
      <c r="I117" s="57"/>
      <c r="J117" s="57"/>
      <c r="K117" s="57"/>
      <c r="L117" s="57"/>
      <c r="M117" s="57"/>
      <c r="N117" s="57"/>
      <c r="O117" s="25"/>
      <c r="P117" s="20"/>
      <c r="Q117" s="57" t="s">
        <v>1337</v>
      </c>
      <c r="R117" s="57" t="str">
        <f>VLOOKUP(Q112,'DB(シナリオ一覧)'!$A$2:$J$217,6,FALSE)</f>
        <v>女</v>
      </c>
      <c r="S117" s="57">
        <f>VLOOKUP(Q112,'DB(シナリオ一覧)'!$A$2:$J$217,7,FALSE)</f>
        <v>60</v>
      </c>
      <c r="T117" s="57"/>
      <c r="U117" s="57" t="s">
        <v>1338</v>
      </c>
      <c r="V117" s="57"/>
      <c r="W117" s="57" t="str">
        <f>VLOOKUP(Q112,'DB(シナリオ一覧)'!$A$2:$J$217,8,FALSE)</f>
        <v>外出中</v>
      </c>
      <c r="X117" s="57"/>
      <c r="Y117" s="57"/>
      <c r="Z117" s="57"/>
      <c r="AA117" s="57"/>
      <c r="AB117" s="57"/>
      <c r="AC117" s="57"/>
      <c r="AD117" s="25"/>
      <c r="AE117" s="20"/>
      <c r="AF117" s="57" t="s">
        <v>1337</v>
      </c>
      <c r="AG117" s="57" t="str">
        <f>VLOOKUP(AF112,'DB(シナリオ一覧)'!$A$2:$J$217,6,FALSE)</f>
        <v>女</v>
      </c>
      <c r="AH117" s="57">
        <f>VLOOKUP(AF112,'DB(シナリオ一覧)'!$A$2:$J$217,7,FALSE)</f>
        <v>65</v>
      </c>
      <c r="AI117" s="57"/>
      <c r="AJ117" s="57" t="s">
        <v>1338</v>
      </c>
      <c r="AK117" s="57"/>
      <c r="AL117" s="57" t="str">
        <f>VLOOKUP(AF112,'DB(シナリオ一覧)'!$A$2:$J$217,8,FALSE)</f>
        <v>外出中</v>
      </c>
      <c r="AM117" s="57"/>
      <c r="AN117" s="57"/>
      <c r="AO117" s="57"/>
      <c r="AP117" s="57"/>
      <c r="AQ117" s="57"/>
      <c r="AR117" s="57"/>
      <c r="AS117" s="25"/>
      <c r="AT117" s="20"/>
      <c r="AU117" s="57" t="s">
        <v>1337</v>
      </c>
      <c r="AV117" s="57" t="str">
        <f>VLOOKUP(AU112,'DB(シナリオ一覧)'!$A$2:$J$217,6,FALSE)</f>
        <v>女</v>
      </c>
      <c r="AW117" s="57">
        <f>VLOOKUP(AU112,'DB(シナリオ一覧)'!$A$2:$J$217,7,FALSE)</f>
        <v>53</v>
      </c>
      <c r="AX117" s="57"/>
      <c r="AY117" s="57" t="s">
        <v>1338</v>
      </c>
      <c r="AZ117" s="57"/>
      <c r="BA117" s="57" t="str">
        <f>VLOOKUP(AU112,'DB(シナリオ一覧)'!$A$2:$J$217,8,FALSE)</f>
        <v>外出中</v>
      </c>
      <c r="BB117" s="57"/>
      <c r="BC117" s="57"/>
      <c r="BD117" s="57"/>
      <c r="BE117" s="57"/>
      <c r="BF117" s="57"/>
      <c r="BG117" s="57"/>
      <c r="BH117" s="25"/>
    </row>
    <row r="118" spans="1:60" s="18" customFormat="1" ht="9.9499999999999993" customHeight="1" x14ac:dyDescent="0.15">
      <c r="A118" s="20"/>
      <c r="B118" s="57"/>
      <c r="C118" s="57"/>
      <c r="D118" s="57"/>
      <c r="E118" s="57"/>
      <c r="F118" s="57"/>
      <c r="G118" s="57"/>
      <c r="H118" s="57"/>
      <c r="I118" s="57"/>
      <c r="J118" s="57"/>
      <c r="K118" s="57"/>
      <c r="L118" s="57"/>
      <c r="M118" s="57"/>
      <c r="N118" s="57"/>
      <c r="O118" s="25"/>
      <c r="P118" s="20"/>
      <c r="Q118" s="57"/>
      <c r="R118" s="57"/>
      <c r="S118" s="57"/>
      <c r="T118" s="57"/>
      <c r="U118" s="57"/>
      <c r="V118" s="57"/>
      <c r="W118" s="57"/>
      <c r="X118" s="57"/>
      <c r="Y118" s="57"/>
      <c r="Z118" s="57"/>
      <c r="AA118" s="57"/>
      <c r="AB118" s="57"/>
      <c r="AC118" s="57"/>
      <c r="AD118" s="25"/>
      <c r="AE118" s="20"/>
      <c r="AF118" s="57"/>
      <c r="AG118" s="57"/>
      <c r="AH118" s="57"/>
      <c r="AI118" s="57"/>
      <c r="AJ118" s="57"/>
      <c r="AK118" s="57"/>
      <c r="AL118" s="57"/>
      <c r="AM118" s="57"/>
      <c r="AN118" s="57"/>
      <c r="AO118" s="57"/>
      <c r="AP118" s="57"/>
      <c r="AQ118" s="57"/>
      <c r="AR118" s="57"/>
      <c r="AS118" s="25"/>
      <c r="AT118" s="20"/>
      <c r="AU118" s="57"/>
      <c r="AV118" s="57"/>
      <c r="AW118" s="57"/>
      <c r="AX118" s="57"/>
      <c r="AY118" s="57"/>
      <c r="AZ118" s="57"/>
      <c r="BA118" s="57"/>
      <c r="BB118" s="57"/>
      <c r="BC118" s="57"/>
      <c r="BD118" s="57"/>
      <c r="BE118" s="57"/>
      <c r="BF118" s="57"/>
      <c r="BG118" s="57"/>
      <c r="BH118" s="25"/>
    </row>
    <row r="119" spans="1:60" s="18" customFormat="1" ht="9.9499999999999993" customHeight="1" x14ac:dyDescent="0.15">
      <c r="A119" s="20"/>
      <c r="B119" s="57" t="str">
        <f>IF(VLOOKUP(B112,'DB(シナリオ一覧)'!$A$2:$J$217,9,FALSE)="","",VLOOKUP(B112,'DB(シナリオ一覧)'!$A$2:$J$217,9,FALSE))</f>
        <v/>
      </c>
      <c r="C119" s="57"/>
      <c r="D119" s="57"/>
      <c r="E119" s="57"/>
      <c r="F119" s="57"/>
      <c r="G119" s="57"/>
      <c r="H119" s="57"/>
      <c r="I119" s="57"/>
      <c r="J119" s="57"/>
      <c r="K119" s="57"/>
      <c r="L119" s="57"/>
      <c r="M119" s="57"/>
      <c r="N119" s="57"/>
      <c r="O119" s="25"/>
      <c r="P119" s="20"/>
      <c r="Q119" s="57" t="str">
        <f>IF(VLOOKUP(Q112,'DB(シナリオ一覧)'!$A$2:$J$217,9,FALSE)="","",VLOOKUP(Q112,'DB(シナリオ一覧)'!$A$2:$J$217,9,FALSE))</f>
        <v/>
      </c>
      <c r="R119" s="57"/>
      <c r="S119" s="57"/>
      <c r="T119" s="57"/>
      <c r="U119" s="57"/>
      <c r="V119" s="57"/>
      <c r="W119" s="57"/>
      <c r="X119" s="57"/>
      <c r="Y119" s="57"/>
      <c r="Z119" s="57"/>
      <c r="AA119" s="57"/>
      <c r="AB119" s="57"/>
      <c r="AC119" s="57"/>
      <c r="AD119" s="25"/>
      <c r="AE119" s="20"/>
      <c r="AF119" s="57" t="str">
        <f>IF(VLOOKUP(AF112,'DB(シナリオ一覧)'!$A$2:$J$217,9,FALSE)="","",VLOOKUP(AF112,'DB(シナリオ一覧)'!$A$2:$J$217,9,FALSE))</f>
        <v/>
      </c>
      <c r="AG119" s="57"/>
      <c r="AH119" s="57"/>
      <c r="AI119" s="57"/>
      <c r="AJ119" s="57"/>
      <c r="AK119" s="57"/>
      <c r="AL119" s="57"/>
      <c r="AM119" s="57"/>
      <c r="AN119" s="57"/>
      <c r="AO119" s="57"/>
      <c r="AP119" s="57"/>
      <c r="AQ119" s="57"/>
      <c r="AR119" s="57"/>
      <c r="AS119" s="25"/>
      <c r="AT119" s="20"/>
      <c r="AU119" s="57" t="str">
        <f>IF(VLOOKUP(AU112,'DB(シナリオ一覧)'!$A$2:$J$217,9,FALSE)="","",VLOOKUP(AU112,'DB(シナリオ一覧)'!$A$2:$J$217,9,FALSE))</f>
        <v/>
      </c>
      <c r="AV119" s="57"/>
      <c r="AW119" s="57"/>
      <c r="AX119" s="57"/>
      <c r="AY119" s="57"/>
      <c r="AZ119" s="57"/>
      <c r="BA119" s="57"/>
      <c r="BB119" s="57"/>
      <c r="BC119" s="57"/>
      <c r="BD119" s="57"/>
      <c r="BE119" s="57"/>
      <c r="BF119" s="57"/>
      <c r="BG119" s="57"/>
      <c r="BH119" s="25"/>
    </row>
    <row r="120" spans="1:60" s="18" customFormat="1" ht="9.9499999999999993" customHeight="1" x14ac:dyDescent="0.15">
      <c r="A120" s="20"/>
      <c r="B120" s="57"/>
      <c r="C120" s="57"/>
      <c r="D120" s="57"/>
      <c r="E120" s="57"/>
      <c r="F120" s="57"/>
      <c r="G120" s="57"/>
      <c r="H120" s="57"/>
      <c r="I120" s="57"/>
      <c r="J120" s="57"/>
      <c r="K120" s="57"/>
      <c r="L120" s="57"/>
      <c r="M120" s="57"/>
      <c r="N120" s="57"/>
      <c r="O120" s="25"/>
      <c r="P120" s="20"/>
      <c r="Q120" s="57"/>
      <c r="R120" s="57"/>
      <c r="S120" s="57"/>
      <c r="T120" s="57"/>
      <c r="U120" s="57"/>
      <c r="V120" s="57"/>
      <c r="W120" s="57"/>
      <c r="X120" s="57"/>
      <c r="Y120" s="57"/>
      <c r="Z120" s="57"/>
      <c r="AA120" s="57"/>
      <c r="AB120" s="57"/>
      <c r="AC120" s="57"/>
      <c r="AD120" s="25"/>
      <c r="AE120" s="20"/>
      <c r="AF120" s="57"/>
      <c r="AG120" s="57"/>
      <c r="AH120" s="57"/>
      <c r="AI120" s="57"/>
      <c r="AJ120" s="57"/>
      <c r="AK120" s="57"/>
      <c r="AL120" s="57"/>
      <c r="AM120" s="57"/>
      <c r="AN120" s="57"/>
      <c r="AO120" s="57"/>
      <c r="AP120" s="57"/>
      <c r="AQ120" s="57"/>
      <c r="AR120" s="57"/>
      <c r="AS120" s="25"/>
      <c r="AT120" s="20"/>
      <c r="AU120" s="57"/>
      <c r="AV120" s="57"/>
      <c r="AW120" s="57"/>
      <c r="AX120" s="57"/>
      <c r="AY120" s="57"/>
      <c r="AZ120" s="57"/>
      <c r="BA120" s="57"/>
      <c r="BB120" s="57"/>
      <c r="BC120" s="57"/>
      <c r="BD120" s="57"/>
      <c r="BE120" s="57"/>
      <c r="BF120" s="57"/>
      <c r="BG120" s="57"/>
      <c r="BH120" s="25"/>
    </row>
    <row r="121" spans="1:60" s="18" customFormat="1" ht="9.9499999999999993" customHeight="1" x14ac:dyDescent="0.15">
      <c r="A121" s="20"/>
      <c r="B121" s="58" t="str">
        <f>VLOOKUP(B112,'DB(シナリオ一覧)'!$A$2:$J$217,10,FALSE)</f>
        <v>たかバスで都内を見物中に地震に遭遇した。渋滞に巻き込まれ、身動きが取れなくなったので、バスを降りてきた。</v>
      </c>
      <c r="C121" s="58"/>
      <c r="D121" s="58"/>
      <c r="E121" s="58"/>
      <c r="F121" s="58"/>
      <c r="G121" s="58"/>
      <c r="H121" s="58"/>
      <c r="I121" s="58"/>
      <c r="J121" s="58"/>
      <c r="K121" s="58"/>
      <c r="L121" s="58"/>
      <c r="M121" s="58"/>
      <c r="N121" s="58"/>
      <c r="O121" s="25"/>
      <c r="P121" s="20"/>
      <c r="Q121" s="58" t="str">
        <f>VLOOKUP(Q112,'DB(シナリオ一覧)'!$A$2:$J$217,10,FALSE)</f>
        <v>たかバスで都内を見物中に地震に遭遇した。渋滞に巻き込まれ、身動きが取れなくなったので、バスを降りてきた。</v>
      </c>
      <c r="R121" s="58"/>
      <c r="S121" s="58"/>
      <c r="T121" s="58"/>
      <c r="U121" s="58"/>
      <c r="V121" s="58"/>
      <c r="W121" s="58"/>
      <c r="X121" s="58"/>
      <c r="Y121" s="58"/>
      <c r="Z121" s="58"/>
      <c r="AA121" s="58"/>
      <c r="AB121" s="58"/>
      <c r="AC121" s="58"/>
      <c r="AD121" s="25"/>
      <c r="AE121" s="20"/>
      <c r="AF121" s="58" t="str">
        <f>VLOOKUP(AF112,'DB(シナリオ一覧)'!$A$2:$J$217,10,FALSE)</f>
        <v>たかバスで都内を見物中に地震に遭遇した。渋滞に巻き込まれ、身動きが取れなくなったので、バスを降りてきた。</v>
      </c>
      <c r="AG121" s="58"/>
      <c r="AH121" s="58"/>
      <c r="AI121" s="58"/>
      <c r="AJ121" s="58"/>
      <c r="AK121" s="58"/>
      <c r="AL121" s="58"/>
      <c r="AM121" s="58"/>
      <c r="AN121" s="58"/>
      <c r="AO121" s="58"/>
      <c r="AP121" s="58"/>
      <c r="AQ121" s="58"/>
      <c r="AR121" s="58"/>
      <c r="AS121" s="25"/>
      <c r="AT121" s="20"/>
      <c r="AU121" s="58" t="str">
        <f>VLOOKUP(AU112,'DB(シナリオ一覧)'!$A$2:$J$217,10,FALSE)</f>
        <v>たかバスで都内を見物中に地震に遭遇した。渋滞に巻き込まれ、身動きが取れなくなったので、バスを降りてきた。</v>
      </c>
      <c r="AV121" s="58"/>
      <c r="AW121" s="58"/>
      <c r="AX121" s="58"/>
      <c r="AY121" s="58"/>
      <c r="AZ121" s="58"/>
      <c r="BA121" s="58"/>
      <c r="BB121" s="58"/>
      <c r="BC121" s="58"/>
      <c r="BD121" s="58"/>
      <c r="BE121" s="58"/>
      <c r="BF121" s="58"/>
      <c r="BG121" s="58"/>
      <c r="BH121" s="25"/>
    </row>
    <row r="122" spans="1:60" s="18" customFormat="1" ht="9.9499999999999993" customHeight="1" x14ac:dyDescent="0.15">
      <c r="A122" s="20"/>
      <c r="B122" s="58"/>
      <c r="C122" s="58"/>
      <c r="D122" s="58"/>
      <c r="E122" s="58"/>
      <c r="F122" s="58"/>
      <c r="G122" s="58"/>
      <c r="H122" s="58"/>
      <c r="I122" s="58"/>
      <c r="J122" s="58"/>
      <c r="K122" s="58"/>
      <c r="L122" s="58"/>
      <c r="M122" s="58"/>
      <c r="N122" s="58"/>
      <c r="O122" s="25"/>
      <c r="P122" s="20"/>
      <c r="Q122" s="58"/>
      <c r="R122" s="58"/>
      <c r="S122" s="58"/>
      <c r="T122" s="58"/>
      <c r="U122" s="58"/>
      <c r="V122" s="58"/>
      <c r="W122" s="58"/>
      <c r="X122" s="58"/>
      <c r="Y122" s="58"/>
      <c r="Z122" s="58"/>
      <c r="AA122" s="58"/>
      <c r="AB122" s="58"/>
      <c r="AC122" s="58"/>
      <c r="AD122" s="25"/>
      <c r="AE122" s="20"/>
      <c r="AF122" s="58"/>
      <c r="AG122" s="58"/>
      <c r="AH122" s="58"/>
      <c r="AI122" s="58"/>
      <c r="AJ122" s="58"/>
      <c r="AK122" s="58"/>
      <c r="AL122" s="58"/>
      <c r="AM122" s="58"/>
      <c r="AN122" s="58"/>
      <c r="AO122" s="58"/>
      <c r="AP122" s="58"/>
      <c r="AQ122" s="58"/>
      <c r="AR122" s="58"/>
      <c r="AS122" s="25"/>
      <c r="AT122" s="20"/>
      <c r="AU122" s="58"/>
      <c r="AV122" s="58"/>
      <c r="AW122" s="58"/>
      <c r="AX122" s="58"/>
      <c r="AY122" s="58"/>
      <c r="AZ122" s="58"/>
      <c r="BA122" s="58"/>
      <c r="BB122" s="58"/>
      <c r="BC122" s="58"/>
      <c r="BD122" s="58"/>
      <c r="BE122" s="58"/>
      <c r="BF122" s="58"/>
      <c r="BG122" s="58"/>
      <c r="BH122" s="25"/>
    </row>
    <row r="123" spans="1:60" s="18" customFormat="1" ht="9.9499999999999993" customHeight="1" x14ac:dyDescent="0.15">
      <c r="A123" s="20"/>
      <c r="B123" s="58"/>
      <c r="C123" s="58"/>
      <c r="D123" s="58"/>
      <c r="E123" s="58"/>
      <c r="F123" s="58"/>
      <c r="G123" s="58"/>
      <c r="H123" s="58"/>
      <c r="I123" s="58"/>
      <c r="J123" s="58"/>
      <c r="K123" s="58"/>
      <c r="L123" s="58"/>
      <c r="M123" s="58"/>
      <c r="N123" s="58"/>
      <c r="O123" s="25"/>
      <c r="P123" s="20"/>
      <c r="Q123" s="58"/>
      <c r="R123" s="58"/>
      <c r="S123" s="58"/>
      <c r="T123" s="58"/>
      <c r="U123" s="58"/>
      <c r="V123" s="58"/>
      <c r="W123" s="58"/>
      <c r="X123" s="58"/>
      <c r="Y123" s="58"/>
      <c r="Z123" s="58"/>
      <c r="AA123" s="58"/>
      <c r="AB123" s="58"/>
      <c r="AC123" s="58"/>
      <c r="AD123" s="25"/>
      <c r="AE123" s="20"/>
      <c r="AF123" s="58"/>
      <c r="AG123" s="58"/>
      <c r="AH123" s="58"/>
      <c r="AI123" s="58"/>
      <c r="AJ123" s="58"/>
      <c r="AK123" s="58"/>
      <c r="AL123" s="58"/>
      <c r="AM123" s="58"/>
      <c r="AN123" s="58"/>
      <c r="AO123" s="58"/>
      <c r="AP123" s="58"/>
      <c r="AQ123" s="58"/>
      <c r="AR123" s="58"/>
      <c r="AS123" s="25"/>
      <c r="AT123" s="20"/>
      <c r="AU123" s="58"/>
      <c r="AV123" s="58"/>
      <c r="AW123" s="58"/>
      <c r="AX123" s="58"/>
      <c r="AY123" s="58"/>
      <c r="AZ123" s="58"/>
      <c r="BA123" s="58"/>
      <c r="BB123" s="58"/>
      <c r="BC123" s="58"/>
      <c r="BD123" s="58"/>
      <c r="BE123" s="58"/>
      <c r="BF123" s="58"/>
      <c r="BG123" s="58"/>
      <c r="BH123" s="25"/>
    </row>
    <row r="124" spans="1:60" s="18" customFormat="1" ht="9.9499999999999993" customHeight="1" x14ac:dyDescent="0.15">
      <c r="A124" s="20"/>
      <c r="B124" s="58"/>
      <c r="C124" s="58"/>
      <c r="D124" s="58"/>
      <c r="E124" s="58"/>
      <c r="F124" s="58"/>
      <c r="G124" s="58"/>
      <c r="H124" s="58"/>
      <c r="I124" s="58"/>
      <c r="J124" s="58"/>
      <c r="K124" s="58"/>
      <c r="L124" s="58"/>
      <c r="M124" s="58"/>
      <c r="N124" s="58"/>
      <c r="O124" s="25"/>
      <c r="P124" s="20"/>
      <c r="Q124" s="58"/>
      <c r="R124" s="58"/>
      <c r="S124" s="58"/>
      <c r="T124" s="58"/>
      <c r="U124" s="58"/>
      <c r="V124" s="58"/>
      <c r="W124" s="58"/>
      <c r="X124" s="58"/>
      <c r="Y124" s="58"/>
      <c r="Z124" s="58"/>
      <c r="AA124" s="58"/>
      <c r="AB124" s="58"/>
      <c r="AC124" s="58"/>
      <c r="AD124" s="25"/>
      <c r="AE124" s="20"/>
      <c r="AF124" s="58"/>
      <c r="AG124" s="58"/>
      <c r="AH124" s="58"/>
      <c r="AI124" s="58"/>
      <c r="AJ124" s="58"/>
      <c r="AK124" s="58"/>
      <c r="AL124" s="58"/>
      <c r="AM124" s="58"/>
      <c r="AN124" s="58"/>
      <c r="AO124" s="58"/>
      <c r="AP124" s="58"/>
      <c r="AQ124" s="58"/>
      <c r="AR124" s="58"/>
      <c r="AS124" s="25"/>
      <c r="AT124" s="20"/>
      <c r="AU124" s="58"/>
      <c r="AV124" s="58"/>
      <c r="AW124" s="58"/>
      <c r="AX124" s="58"/>
      <c r="AY124" s="58"/>
      <c r="AZ124" s="58"/>
      <c r="BA124" s="58"/>
      <c r="BB124" s="58"/>
      <c r="BC124" s="58"/>
      <c r="BD124" s="58"/>
      <c r="BE124" s="58"/>
      <c r="BF124" s="58"/>
      <c r="BG124" s="58"/>
      <c r="BH124" s="25"/>
    </row>
    <row r="125" spans="1:60" s="18" customFormat="1" ht="9.9499999999999993" customHeight="1" x14ac:dyDescent="0.15">
      <c r="A125" s="20"/>
      <c r="B125" s="58"/>
      <c r="C125" s="58"/>
      <c r="D125" s="58"/>
      <c r="E125" s="58"/>
      <c r="F125" s="58"/>
      <c r="G125" s="58"/>
      <c r="H125" s="58"/>
      <c r="I125" s="58"/>
      <c r="J125" s="58"/>
      <c r="K125" s="58"/>
      <c r="L125" s="58"/>
      <c r="M125" s="58"/>
      <c r="N125" s="58"/>
      <c r="O125" s="25"/>
      <c r="P125" s="20"/>
      <c r="Q125" s="58"/>
      <c r="R125" s="58"/>
      <c r="S125" s="58"/>
      <c r="T125" s="58"/>
      <c r="U125" s="58"/>
      <c r="V125" s="58"/>
      <c r="W125" s="58"/>
      <c r="X125" s="58"/>
      <c r="Y125" s="58"/>
      <c r="Z125" s="58"/>
      <c r="AA125" s="58"/>
      <c r="AB125" s="58"/>
      <c r="AC125" s="58"/>
      <c r="AD125" s="25"/>
      <c r="AE125" s="20"/>
      <c r="AF125" s="58"/>
      <c r="AG125" s="58"/>
      <c r="AH125" s="58"/>
      <c r="AI125" s="58"/>
      <c r="AJ125" s="58"/>
      <c r="AK125" s="58"/>
      <c r="AL125" s="58"/>
      <c r="AM125" s="58"/>
      <c r="AN125" s="58"/>
      <c r="AO125" s="58"/>
      <c r="AP125" s="58"/>
      <c r="AQ125" s="58"/>
      <c r="AR125" s="58"/>
      <c r="AS125" s="25"/>
      <c r="AT125" s="20"/>
      <c r="AU125" s="58"/>
      <c r="AV125" s="58"/>
      <c r="AW125" s="58"/>
      <c r="AX125" s="58"/>
      <c r="AY125" s="58"/>
      <c r="AZ125" s="58"/>
      <c r="BA125" s="58"/>
      <c r="BB125" s="58"/>
      <c r="BC125" s="58"/>
      <c r="BD125" s="58"/>
      <c r="BE125" s="58"/>
      <c r="BF125" s="58"/>
      <c r="BG125" s="58"/>
      <c r="BH125" s="25"/>
    </row>
    <row r="126" spans="1:60" s="18" customFormat="1" ht="9.9499999999999993" customHeight="1" x14ac:dyDescent="0.15">
      <c r="A126" s="20"/>
      <c r="B126" s="58"/>
      <c r="C126" s="58"/>
      <c r="D126" s="58"/>
      <c r="E126" s="58"/>
      <c r="F126" s="58"/>
      <c r="G126" s="58"/>
      <c r="H126" s="58"/>
      <c r="I126" s="58"/>
      <c r="J126" s="58"/>
      <c r="K126" s="58"/>
      <c r="L126" s="58"/>
      <c r="M126" s="58"/>
      <c r="N126" s="58"/>
      <c r="O126" s="25"/>
      <c r="P126" s="20"/>
      <c r="Q126" s="58"/>
      <c r="R126" s="58"/>
      <c r="S126" s="58"/>
      <c r="T126" s="58"/>
      <c r="U126" s="58"/>
      <c r="V126" s="58"/>
      <c r="W126" s="58"/>
      <c r="X126" s="58"/>
      <c r="Y126" s="58"/>
      <c r="Z126" s="58"/>
      <c r="AA126" s="58"/>
      <c r="AB126" s="58"/>
      <c r="AC126" s="58"/>
      <c r="AD126" s="25"/>
      <c r="AE126" s="20"/>
      <c r="AF126" s="58"/>
      <c r="AG126" s="58"/>
      <c r="AH126" s="58"/>
      <c r="AI126" s="58"/>
      <c r="AJ126" s="58"/>
      <c r="AK126" s="58"/>
      <c r="AL126" s="58"/>
      <c r="AM126" s="58"/>
      <c r="AN126" s="58"/>
      <c r="AO126" s="58"/>
      <c r="AP126" s="58"/>
      <c r="AQ126" s="58"/>
      <c r="AR126" s="58"/>
      <c r="AS126" s="25"/>
      <c r="AT126" s="20"/>
      <c r="AU126" s="58"/>
      <c r="AV126" s="58"/>
      <c r="AW126" s="58"/>
      <c r="AX126" s="58"/>
      <c r="AY126" s="58"/>
      <c r="AZ126" s="58"/>
      <c r="BA126" s="58"/>
      <c r="BB126" s="58"/>
      <c r="BC126" s="58"/>
      <c r="BD126" s="58"/>
      <c r="BE126" s="58"/>
      <c r="BF126" s="58"/>
      <c r="BG126" s="58"/>
      <c r="BH126" s="25"/>
    </row>
    <row r="127" spans="1:60" s="18" customFormat="1" ht="9.9499999999999993" customHeight="1" x14ac:dyDescent="0.15">
      <c r="A127" s="20"/>
      <c r="B127" s="58"/>
      <c r="C127" s="58"/>
      <c r="D127" s="58"/>
      <c r="E127" s="58"/>
      <c r="F127" s="58"/>
      <c r="G127" s="58"/>
      <c r="H127" s="58"/>
      <c r="I127" s="58"/>
      <c r="J127" s="58"/>
      <c r="K127" s="58"/>
      <c r="L127" s="58"/>
      <c r="M127" s="58"/>
      <c r="N127" s="58"/>
      <c r="O127" s="25"/>
      <c r="P127" s="20"/>
      <c r="Q127" s="58"/>
      <c r="R127" s="58"/>
      <c r="S127" s="58"/>
      <c r="T127" s="58"/>
      <c r="U127" s="58"/>
      <c r="V127" s="58"/>
      <c r="W127" s="58"/>
      <c r="X127" s="58"/>
      <c r="Y127" s="58"/>
      <c r="Z127" s="58"/>
      <c r="AA127" s="58"/>
      <c r="AB127" s="58"/>
      <c r="AC127" s="58"/>
      <c r="AD127" s="25"/>
      <c r="AE127" s="20"/>
      <c r="AF127" s="58"/>
      <c r="AG127" s="58"/>
      <c r="AH127" s="58"/>
      <c r="AI127" s="58"/>
      <c r="AJ127" s="58"/>
      <c r="AK127" s="58"/>
      <c r="AL127" s="58"/>
      <c r="AM127" s="58"/>
      <c r="AN127" s="58"/>
      <c r="AO127" s="58"/>
      <c r="AP127" s="58"/>
      <c r="AQ127" s="58"/>
      <c r="AR127" s="58"/>
      <c r="AS127" s="25"/>
      <c r="AT127" s="20"/>
      <c r="AU127" s="58"/>
      <c r="AV127" s="58"/>
      <c r="AW127" s="58"/>
      <c r="AX127" s="58"/>
      <c r="AY127" s="58"/>
      <c r="AZ127" s="58"/>
      <c r="BA127" s="58"/>
      <c r="BB127" s="58"/>
      <c r="BC127" s="58"/>
      <c r="BD127" s="58"/>
      <c r="BE127" s="58"/>
      <c r="BF127" s="58"/>
      <c r="BG127" s="58"/>
      <c r="BH127" s="25"/>
    </row>
    <row r="128" spans="1:60" s="18" customFormat="1" ht="9.9499999999999993" customHeight="1" x14ac:dyDescent="0.15">
      <c r="A128" s="20"/>
      <c r="B128" s="58"/>
      <c r="C128" s="58"/>
      <c r="D128" s="58"/>
      <c r="E128" s="58"/>
      <c r="F128" s="58"/>
      <c r="G128" s="58"/>
      <c r="H128" s="58"/>
      <c r="I128" s="58"/>
      <c r="J128" s="58"/>
      <c r="K128" s="58"/>
      <c r="L128" s="58"/>
      <c r="M128" s="58"/>
      <c r="N128" s="58"/>
      <c r="O128" s="25"/>
      <c r="P128" s="20"/>
      <c r="Q128" s="58"/>
      <c r="R128" s="58"/>
      <c r="S128" s="58"/>
      <c r="T128" s="58"/>
      <c r="U128" s="58"/>
      <c r="V128" s="58"/>
      <c r="W128" s="58"/>
      <c r="X128" s="58"/>
      <c r="Y128" s="58"/>
      <c r="Z128" s="58"/>
      <c r="AA128" s="58"/>
      <c r="AB128" s="58"/>
      <c r="AC128" s="58"/>
      <c r="AD128" s="25"/>
      <c r="AE128" s="20"/>
      <c r="AF128" s="58"/>
      <c r="AG128" s="58"/>
      <c r="AH128" s="58"/>
      <c r="AI128" s="58"/>
      <c r="AJ128" s="58"/>
      <c r="AK128" s="58"/>
      <c r="AL128" s="58"/>
      <c r="AM128" s="58"/>
      <c r="AN128" s="58"/>
      <c r="AO128" s="58"/>
      <c r="AP128" s="58"/>
      <c r="AQ128" s="58"/>
      <c r="AR128" s="58"/>
      <c r="AS128" s="25"/>
      <c r="AT128" s="20"/>
      <c r="AU128" s="58"/>
      <c r="AV128" s="58"/>
      <c r="AW128" s="58"/>
      <c r="AX128" s="58"/>
      <c r="AY128" s="58"/>
      <c r="AZ128" s="58"/>
      <c r="BA128" s="58"/>
      <c r="BB128" s="58"/>
      <c r="BC128" s="58"/>
      <c r="BD128" s="58"/>
      <c r="BE128" s="58"/>
      <c r="BF128" s="58"/>
      <c r="BG128" s="58"/>
      <c r="BH128" s="25"/>
    </row>
    <row r="129" spans="1:60" s="18" customFormat="1" ht="9.9499999999999993" customHeight="1" x14ac:dyDescent="0.15">
      <c r="A129" s="20"/>
      <c r="B129" s="58"/>
      <c r="C129" s="58"/>
      <c r="D129" s="58"/>
      <c r="E129" s="58"/>
      <c r="F129" s="58"/>
      <c r="G129" s="58"/>
      <c r="H129" s="58"/>
      <c r="I129" s="58"/>
      <c r="J129" s="58"/>
      <c r="K129" s="58"/>
      <c r="L129" s="58"/>
      <c r="M129" s="58"/>
      <c r="N129" s="58"/>
      <c r="O129" s="25"/>
      <c r="P129" s="20"/>
      <c r="Q129" s="58"/>
      <c r="R129" s="58"/>
      <c r="S129" s="58"/>
      <c r="T129" s="58"/>
      <c r="U129" s="58"/>
      <c r="V129" s="58"/>
      <c r="W129" s="58"/>
      <c r="X129" s="58"/>
      <c r="Y129" s="58"/>
      <c r="Z129" s="58"/>
      <c r="AA129" s="58"/>
      <c r="AB129" s="58"/>
      <c r="AC129" s="58"/>
      <c r="AD129" s="25"/>
      <c r="AE129" s="20"/>
      <c r="AF129" s="58"/>
      <c r="AG129" s="58"/>
      <c r="AH129" s="58"/>
      <c r="AI129" s="58"/>
      <c r="AJ129" s="58"/>
      <c r="AK129" s="58"/>
      <c r="AL129" s="58"/>
      <c r="AM129" s="58"/>
      <c r="AN129" s="58"/>
      <c r="AO129" s="58"/>
      <c r="AP129" s="58"/>
      <c r="AQ129" s="58"/>
      <c r="AR129" s="58"/>
      <c r="AS129" s="25"/>
      <c r="AT129" s="20"/>
      <c r="AU129" s="58"/>
      <c r="AV129" s="58"/>
      <c r="AW129" s="58"/>
      <c r="AX129" s="58"/>
      <c r="AY129" s="58"/>
      <c r="AZ129" s="58"/>
      <c r="BA129" s="58"/>
      <c r="BB129" s="58"/>
      <c r="BC129" s="58"/>
      <c r="BD129" s="58"/>
      <c r="BE129" s="58"/>
      <c r="BF129" s="58"/>
      <c r="BG129" s="58"/>
      <c r="BH129" s="25"/>
    </row>
    <row r="130" spans="1:60" s="18" customFormat="1" ht="9.9499999999999993" customHeight="1" x14ac:dyDescent="0.15">
      <c r="A130" s="20"/>
      <c r="B130" s="58"/>
      <c r="C130" s="58"/>
      <c r="D130" s="58"/>
      <c r="E130" s="58"/>
      <c r="F130" s="58"/>
      <c r="G130" s="58"/>
      <c r="H130" s="58"/>
      <c r="I130" s="58"/>
      <c r="J130" s="58"/>
      <c r="K130" s="58"/>
      <c r="L130" s="58"/>
      <c r="M130" s="58"/>
      <c r="N130" s="58"/>
      <c r="O130" s="25"/>
      <c r="P130" s="20"/>
      <c r="Q130" s="58"/>
      <c r="R130" s="58"/>
      <c r="S130" s="58"/>
      <c r="T130" s="58"/>
      <c r="U130" s="58"/>
      <c r="V130" s="58"/>
      <c r="W130" s="58"/>
      <c r="X130" s="58"/>
      <c r="Y130" s="58"/>
      <c r="Z130" s="58"/>
      <c r="AA130" s="58"/>
      <c r="AB130" s="58"/>
      <c r="AC130" s="58"/>
      <c r="AD130" s="25"/>
      <c r="AE130" s="20"/>
      <c r="AF130" s="58"/>
      <c r="AG130" s="58"/>
      <c r="AH130" s="58"/>
      <c r="AI130" s="58"/>
      <c r="AJ130" s="58"/>
      <c r="AK130" s="58"/>
      <c r="AL130" s="58"/>
      <c r="AM130" s="58"/>
      <c r="AN130" s="58"/>
      <c r="AO130" s="58"/>
      <c r="AP130" s="58"/>
      <c r="AQ130" s="58"/>
      <c r="AR130" s="58"/>
      <c r="AS130" s="25"/>
      <c r="AT130" s="20"/>
      <c r="AU130" s="58"/>
      <c r="AV130" s="58"/>
      <c r="AW130" s="58"/>
      <c r="AX130" s="58"/>
      <c r="AY130" s="58"/>
      <c r="AZ130" s="58"/>
      <c r="BA130" s="58"/>
      <c r="BB130" s="58"/>
      <c r="BC130" s="58"/>
      <c r="BD130" s="58"/>
      <c r="BE130" s="58"/>
      <c r="BF130" s="58"/>
      <c r="BG130" s="58"/>
      <c r="BH130" s="25"/>
    </row>
    <row r="131" spans="1:60" s="18" customFormat="1" ht="9.9499999999999993" customHeight="1" x14ac:dyDescent="0.15">
      <c r="A131" s="20"/>
      <c r="B131" s="58"/>
      <c r="C131" s="58"/>
      <c r="D131" s="58"/>
      <c r="E131" s="58"/>
      <c r="F131" s="58"/>
      <c r="G131" s="58"/>
      <c r="H131" s="58"/>
      <c r="I131" s="58"/>
      <c r="J131" s="58"/>
      <c r="K131" s="58"/>
      <c r="L131" s="58"/>
      <c r="M131" s="58"/>
      <c r="N131" s="58"/>
      <c r="O131" s="25"/>
      <c r="P131" s="20"/>
      <c r="Q131" s="58"/>
      <c r="R131" s="58"/>
      <c r="S131" s="58"/>
      <c r="T131" s="58"/>
      <c r="U131" s="58"/>
      <c r="V131" s="58"/>
      <c r="W131" s="58"/>
      <c r="X131" s="58"/>
      <c r="Y131" s="58"/>
      <c r="Z131" s="58"/>
      <c r="AA131" s="58"/>
      <c r="AB131" s="58"/>
      <c r="AC131" s="58"/>
      <c r="AD131" s="25"/>
      <c r="AE131" s="20"/>
      <c r="AF131" s="58"/>
      <c r="AG131" s="58"/>
      <c r="AH131" s="58"/>
      <c r="AI131" s="58"/>
      <c r="AJ131" s="58"/>
      <c r="AK131" s="58"/>
      <c r="AL131" s="58"/>
      <c r="AM131" s="58"/>
      <c r="AN131" s="58"/>
      <c r="AO131" s="58"/>
      <c r="AP131" s="58"/>
      <c r="AQ131" s="58"/>
      <c r="AR131" s="58"/>
      <c r="AS131" s="25"/>
      <c r="AT131" s="20"/>
      <c r="AU131" s="58"/>
      <c r="AV131" s="58"/>
      <c r="AW131" s="58"/>
      <c r="AX131" s="58"/>
      <c r="AY131" s="58"/>
      <c r="AZ131" s="58"/>
      <c r="BA131" s="58"/>
      <c r="BB131" s="58"/>
      <c r="BC131" s="58"/>
      <c r="BD131" s="58"/>
      <c r="BE131" s="58"/>
      <c r="BF131" s="58"/>
      <c r="BG131" s="58"/>
      <c r="BH131" s="25"/>
    </row>
    <row r="132" spans="1:60" s="18" customFormat="1" ht="9.9499999999999993" customHeight="1" x14ac:dyDescent="0.15">
      <c r="A132" s="21"/>
      <c r="B132" s="22"/>
      <c r="C132" s="22"/>
      <c r="D132" s="22"/>
      <c r="E132" s="22"/>
      <c r="F132" s="22"/>
      <c r="G132" s="22"/>
      <c r="H132" s="22"/>
      <c r="I132" s="22"/>
      <c r="J132" s="22"/>
      <c r="K132" s="22"/>
      <c r="L132" s="22"/>
      <c r="M132" s="22"/>
      <c r="N132" s="22"/>
      <c r="O132" s="23"/>
      <c r="P132" s="21"/>
      <c r="Q132" s="22"/>
      <c r="R132" s="22"/>
      <c r="S132" s="22"/>
      <c r="T132" s="22"/>
      <c r="U132" s="22"/>
      <c r="V132" s="22"/>
      <c r="W132" s="22"/>
      <c r="X132" s="22"/>
      <c r="Y132" s="22"/>
      <c r="Z132" s="22"/>
      <c r="AA132" s="22"/>
      <c r="AB132" s="22"/>
      <c r="AC132" s="22"/>
      <c r="AD132" s="23"/>
      <c r="AE132" s="21"/>
      <c r="AF132" s="22"/>
      <c r="AG132" s="22"/>
      <c r="AH132" s="22"/>
      <c r="AI132" s="22"/>
      <c r="AJ132" s="22"/>
      <c r="AK132" s="22"/>
      <c r="AL132" s="22"/>
      <c r="AM132" s="22"/>
      <c r="AN132" s="22"/>
      <c r="AO132" s="22"/>
      <c r="AP132" s="22"/>
      <c r="AQ132" s="22"/>
      <c r="AR132" s="22"/>
      <c r="AS132" s="23"/>
      <c r="AT132" s="21"/>
      <c r="AU132" s="22"/>
      <c r="AV132" s="22"/>
      <c r="AW132" s="22"/>
      <c r="AX132" s="22"/>
      <c r="AY132" s="22"/>
      <c r="AZ132" s="22"/>
      <c r="BA132" s="22"/>
      <c r="BB132" s="22"/>
      <c r="BC132" s="22"/>
      <c r="BD132" s="22"/>
      <c r="BE132" s="22"/>
      <c r="BF132" s="22"/>
      <c r="BG132" s="22"/>
      <c r="BH132" s="23"/>
    </row>
    <row r="133" spans="1:60" s="18" customFormat="1" ht="9.9499999999999993" customHeight="1" x14ac:dyDescent="0.15">
      <c r="A133" s="19"/>
      <c r="B133" s="26"/>
      <c r="C133" s="26"/>
      <c r="D133" s="26"/>
      <c r="E133" s="26"/>
      <c r="F133" s="26"/>
      <c r="G133" s="26"/>
      <c r="H133" s="26"/>
      <c r="I133" s="26"/>
      <c r="J133" s="26"/>
      <c r="K133" s="26"/>
      <c r="L133" s="26"/>
      <c r="M133" s="26"/>
      <c r="N133" s="26"/>
      <c r="O133" s="24"/>
      <c r="P133" s="19"/>
      <c r="Q133" s="26"/>
      <c r="R133" s="26"/>
      <c r="S133" s="26"/>
      <c r="T133" s="26"/>
      <c r="U133" s="26"/>
      <c r="V133" s="26"/>
      <c r="W133" s="26"/>
      <c r="X133" s="26"/>
      <c r="Y133" s="26"/>
      <c r="Z133" s="26"/>
      <c r="AA133" s="26"/>
      <c r="AB133" s="26"/>
      <c r="AC133" s="26"/>
      <c r="AD133" s="24"/>
      <c r="AE133" s="19"/>
      <c r="AF133" s="26"/>
      <c r="AG133" s="26"/>
      <c r="AH133" s="26"/>
      <c r="AI133" s="26"/>
      <c r="AJ133" s="26"/>
      <c r="AK133" s="26"/>
      <c r="AL133" s="26"/>
      <c r="AM133" s="26"/>
      <c r="AN133" s="26"/>
      <c r="AO133" s="26"/>
      <c r="AP133" s="26"/>
      <c r="AQ133" s="26"/>
      <c r="AR133" s="26"/>
      <c r="AS133" s="24"/>
      <c r="AT133" s="19"/>
      <c r="AU133" s="26"/>
      <c r="AV133" s="26"/>
      <c r="AW133" s="26"/>
      <c r="AX133" s="26"/>
      <c r="AY133" s="26"/>
      <c r="AZ133" s="26"/>
      <c r="BA133" s="26"/>
      <c r="BB133" s="26"/>
      <c r="BC133" s="26"/>
      <c r="BD133" s="26"/>
      <c r="BE133" s="26"/>
      <c r="BF133" s="26"/>
      <c r="BG133" s="26"/>
      <c r="BH133" s="24"/>
    </row>
    <row r="134" spans="1:60" s="18" customFormat="1" ht="9.9499999999999993" customHeight="1" x14ac:dyDescent="0.15">
      <c r="A134" s="20"/>
      <c r="B134" s="56">
        <v>151</v>
      </c>
      <c r="C134" s="56"/>
      <c r="D134" s="56"/>
      <c r="E134" s="27"/>
      <c r="F134" s="27"/>
      <c r="G134" s="27"/>
      <c r="H134" s="62" t="str">
        <f>IF(VLOOKUP(B134,'DB(シナリオ一覧)'!$A$2:$K$217,11,FALSE)="","",VLOOKUP(B134,'DB(シナリオ一覧)'!$A$2:$K$217,11,FALSE))</f>
        <v/>
      </c>
      <c r="I134" s="62"/>
      <c r="J134" s="62"/>
      <c r="K134" s="62"/>
      <c r="L134" s="62"/>
      <c r="M134" s="62"/>
      <c r="N134" s="62"/>
      <c r="O134" s="25"/>
      <c r="P134" s="20"/>
      <c r="Q134" s="56">
        <f>B134+1</f>
        <v>152</v>
      </c>
      <c r="R134" s="56"/>
      <c r="S134" s="56"/>
      <c r="T134" s="27"/>
      <c r="U134" s="27"/>
      <c r="V134" s="27"/>
      <c r="W134" s="62" t="str">
        <f>IF(VLOOKUP(Q134,'DB(シナリオ一覧)'!$A$2:$K$217,11,FALSE)="","",VLOOKUP(Q134,'DB(シナリオ一覧)'!$A$2:$K$217,11,FALSE))</f>
        <v>外国人グループ1</v>
      </c>
      <c r="X134" s="62"/>
      <c r="Y134" s="62"/>
      <c r="Z134" s="62"/>
      <c r="AA134" s="62"/>
      <c r="AB134" s="62"/>
      <c r="AC134" s="62"/>
      <c r="AD134" s="25"/>
      <c r="AE134" s="20"/>
      <c r="AF134" s="56">
        <f>Q134+1</f>
        <v>153</v>
      </c>
      <c r="AG134" s="56"/>
      <c r="AH134" s="56"/>
      <c r="AI134" s="27"/>
      <c r="AJ134" s="27"/>
      <c r="AK134" s="27"/>
      <c r="AL134" s="62" t="str">
        <f>IF(VLOOKUP(AF134,'DB(シナリオ一覧)'!$A$2:$K$217,11,FALSE)="","",VLOOKUP(AF134,'DB(シナリオ一覧)'!$A$2:$K$217,11,FALSE))</f>
        <v>外国人グループ1</v>
      </c>
      <c r="AM134" s="62"/>
      <c r="AN134" s="62"/>
      <c r="AO134" s="62"/>
      <c r="AP134" s="62"/>
      <c r="AQ134" s="62"/>
      <c r="AR134" s="62"/>
      <c r="AS134" s="25"/>
      <c r="AT134" s="20"/>
      <c r="AU134" s="56">
        <f>AF134+1</f>
        <v>154</v>
      </c>
      <c r="AV134" s="56"/>
      <c r="AW134" s="56"/>
      <c r="AX134" s="27"/>
      <c r="AY134" s="27"/>
      <c r="AZ134" s="27"/>
      <c r="BA134" s="62" t="str">
        <f>IF(VLOOKUP(AU134,'DB(シナリオ一覧)'!$A$2:$K$217,11,FALSE)="","",VLOOKUP(AU134,'DB(シナリオ一覧)'!$A$2:$K$217,11,FALSE))</f>
        <v/>
      </c>
      <c r="BB134" s="62"/>
      <c r="BC134" s="62"/>
      <c r="BD134" s="62"/>
      <c r="BE134" s="62"/>
      <c r="BF134" s="62"/>
      <c r="BG134" s="62"/>
      <c r="BH134" s="25"/>
    </row>
    <row r="135" spans="1:60" s="18" customFormat="1" ht="9.9499999999999993" customHeight="1" x14ac:dyDescent="0.15">
      <c r="A135" s="20"/>
      <c r="B135" s="59" t="str">
        <f>VLOOKUP(B134,'DB(シナリオ一覧)'!$A$2:$J$217,2,FALSE)</f>
        <v>四国地方</v>
      </c>
      <c r="C135" s="59"/>
      <c r="D135" s="59"/>
      <c r="E135" s="59"/>
      <c r="F135" s="59" t="str">
        <f>VLOOKUP(B134,'DB(シナリオ一覧)'!$A$2:$J$217,3,FALSE)</f>
        <v>からの</v>
      </c>
      <c r="G135" s="59"/>
      <c r="H135" s="59"/>
      <c r="I135" s="59"/>
      <c r="J135" s="59" t="str">
        <f>VLOOKUP(B134,'DB(シナリオ一覧)'!$A$2:$J$217,4,FALSE)</f>
        <v>旅行者</v>
      </c>
      <c r="K135" s="59"/>
      <c r="L135" s="59"/>
      <c r="M135" s="59"/>
      <c r="N135" s="59"/>
      <c r="O135" s="25"/>
      <c r="P135" s="20"/>
      <c r="Q135" s="59" t="str">
        <f>VLOOKUP(Q134,'DB(シナリオ一覧)'!$A$2:$J$217,2,FALSE)</f>
        <v>海外</v>
      </c>
      <c r="R135" s="59"/>
      <c r="S135" s="59"/>
      <c r="T135" s="59"/>
      <c r="U135" s="59" t="str">
        <f>VLOOKUP(Q134,'DB(シナリオ一覧)'!$A$2:$J$217,3,FALSE)</f>
        <v>からの</v>
      </c>
      <c r="V135" s="59"/>
      <c r="W135" s="59"/>
      <c r="X135" s="59"/>
      <c r="Y135" s="59" t="str">
        <f>VLOOKUP(Q134,'DB(シナリオ一覧)'!$A$2:$J$217,4,FALSE)</f>
        <v>旅行者</v>
      </c>
      <c r="Z135" s="59"/>
      <c r="AA135" s="59"/>
      <c r="AB135" s="59"/>
      <c r="AC135" s="59"/>
      <c r="AD135" s="25"/>
      <c r="AE135" s="20"/>
      <c r="AF135" s="59" t="str">
        <f>VLOOKUP(AF134,'DB(シナリオ一覧)'!$A$2:$J$217,2,FALSE)</f>
        <v>海外</v>
      </c>
      <c r="AG135" s="59"/>
      <c r="AH135" s="59"/>
      <c r="AI135" s="59"/>
      <c r="AJ135" s="59" t="str">
        <f>VLOOKUP(AF134,'DB(シナリオ一覧)'!$A$2:$J$217,3,FALSE)</f>
        <v>からの</v>
      </c>
      <c r="AK135" s="59"/>
      <c r="AL135" s="59"/>
      <c r="AM135" s="59"/>
      <c r="AN135" s="59" t="str">
        <f>VLOOKUP(AF134,'DB(シナリオ一覧)'!$A$2:$J$217,4,FALSE)</f>
        <v>旅行者</v>
      </c>
      <c r="AO135" s="59"/>
      <c r="AP135" s="59"/>
      <c r="AQ135" s="59"/>
      <c r="AR135" s="59"/>
      <c r="AS135" s="25"/>
      <c r="AT135" s="20"/>
      <c r="AU135" s="59" t="str">
        <f>VLOOKUP(AU134,'DB(シナリオ一覧)'!$A$2:$J$217,2,FALSE)</f>
        <v>海外</v>
      </c>
      <c r="AV135" s="59"/>
      <c r="AW135" s="59"/>
      <c r="AX135" s="59"/>
      <c r="AY135" s="59" t="str">
        <f>VLOOKUP(AU134,'DB(シナリオ一覧)'!$A$2:$J$217,3,FALSE)</f>
        <v>からの</v>
      </c>
      <c r="AZ135" s="59"/>
      <c r="BA135" s="59"/>
      <c r="BB135" s="59"/>
      <c r="BC135" s="59" t="str">
        <f>VLOOKUP(AU134,'DB(シナリオ一覧)'!$A$2:$J$217,4,FALSE)</f>
        <v>旅行者</v>
      </c>
      <c r="BD135" s="59"/>
      <c r="BE135" s="59"/>
      <c r="BF135" s="59"/>
      <c r="BG135" s="59"/>
      <c r="BH135" s="25"/>
    </row>
    <row r="136" spans="1:60" s="18" customFormat="1" ht="9.9499999999999993" customHeight="1" x14ac:dyDescent="0.15">
      <c r="A136" s="20"/>
      <c r="B136" s="59"/>
      <c r="C136" s="59"/>
      <c r="D136" s="59"/>
      <c r="E136" s="59"/>
      <c r="F136" s="59"/>
      <c r="G136" s="59"/>
      <c r="H136" s="59"/>
      <c r="I136" s="59"/>
      <c r="J136" s="59"/>
      <c r="K136" s="59"/>
      <c r="L136" s="59"/>
      <c r="M136" s="59"/>
      <c r="N136" s="59"/>
      <c r="O136" s="25"/>
      <c r="P136" s="20"/>
      <c r="Q136" s="59"/>
      <c r="R136" s="59"/>
      <c r="S136" s="59"/>
      <c r="T136" s="59"/>
      <c r="U136" s="59"/>
      <c r="V136" s="59"/>
      <c r="W136" s="59"/>
      <c r="X136" s="59"/>
      <c r="Y136" s="59"/>
      <c r="Z136" s="59"/>
      <c r="AA136" s="59"/>
      <c r="AB136" s="59"/>
      <c r="AC136" s="59"/>
      <c r="AD136" s="25"/>
      <c r="AE136" s="20"/>
      <c r="AF136" s="59"/>
      <c r="AG136" s="59"/>
      <c r="AH136" s="59"/>
      <c r="AI136" s="59"/>
      <c r="AJ136" s="59"/>
      <c r="AK136" s="59"/>
      <c r="AL136" s="59"/>
      <c r="AM136" s="59"/>
      <c r="AN136" s="59"/>
      <c r="AO136" s="59"/>
      <c r="AP136" s="59"/>
      <c r="AQ136" s="59"/>
      <c r="AR136" s="59"/>
      <c r="AS136" s="25"/>
      <c r="AT136" s="20"/>
      <c r="AU136" s="59"/>
      <c r="AV136" s="59"/>
      <c r="AW136" s="59"/>
      <c r="AX136" s="59"/>
      <c r="AY136" s="59"/>
      <c r="AZ136" s="59"/>
      <c r="BA136" s="59"/>
      <c r="BB136" s="59"/>
      <c r="BC136" s="59"/>
      <c r="BD136" s="59"/>
      <c r="BE136" s="59"/>
      <c r="BF136" s="59"/>
      <c r="BG136" s="59"/>
      <c r="BH136" s="25"/>
    </row>
    <row r="137" spans="1:60" s="18" customFormat="1" ht="9.9499999999999993" customHeight="1" x14ac:dyDescent="0.15">
      <c r="A137" s="20"/>
      <c r="B137" s="60" t="str">
        <f>VLOOKUP(B134,'DB(シナリオ一覧)'!$A$2:$J$217,5,FALSE)</f>
        <v>橋本</v>
      </c>
      <c r="C137" s="60"/>
      <c r="D137" s="60"/>
      <c r="E137" s="60"/>
      <c r="F137" s="60"/>
      <c r="G137" s="60"/>
      <c r="H137" s="60"/>
      <c r="I137" s="60"/>
      <c r="J137" s="61" t="s">
        <v>1333</v>
      </c>
      <c r="K137" s="61"/>
      <c r="L137" s="61"/>
      <c r="M137" s="61"/>
      <c r="N137" s="61"/>
      <c r="O137" s="25"/>
      <c r="P137" s="20"/>
      <c r="Q137" s="60" t="str">
        <f>VLOOKUP(Q134,'DB(シナリオ一覧)'!$A$2:$J$217,5,FALSE)</f>
        <v>オバマ</v>
      </c>
      <c r="R137" s="60"/>
      <c r="S137" s="60"/>
      <c r="T137" s="60"/>
      <c r="U137" s="60"/>
      <c r="V137" s="60"/>
      <c r="W137" s="60"/>
      <c r="X137" s="60"/>
      <c r="Y137" s="61" t="s">
        <v>1333</v>
      </c>
      <c r="Z137" s="61"/>
      <c r="AA137" s="61"/>
      <c r="AB137" s="61"/>
      <c r="AC137" s="61"/>
      <c r="AD137" s="25"/>
      <c r="AE137" s="20"/>
      <c r="AF137" s="60" t="str">
        <f>VLOOKUP(AF134,'DB(シナリオ一覧)'!$A$2:$J$217,5,FALSE)</f>
        <v>ブッシュ</v>
      </c>
      <c r="AG137" s="60"/>
      <c r="AH137" s="60"/>
      <c r="AI137" s="60"/>
      <c r="AJ137" s="60"/>
      <c r="AK137" s="60"/>
      <c r="AL137" s="60"/>
      <c r="AM137" s="60"/>
      <c r="AN137" s="61" t="s">
        <v>1333</v>
      </c>
      <c r="AO137" s="61"/>
      <c r="AP137" s="61"/>
      <c r="AQ137" s="61"/>
      <c r="AR137" s="61"/>
      <c r="AS137" s="25"/>
      <c r="AT137" s="20"/>
      <c r="AU137" s="60" t="str">
        <f>VLOOKUP(AU134,'DB(シナリオ一覧)'!$A$2:$J$217,5,FALSE)</f>
        <v>クリントン</v>
      </c>
      <c r="AV137" s="60"/>
      <c r="AW137" s="60"/>
      <c r="AX137" s="60"/>
      <c r="AY137" s="60"/>
      <c r="AZ137" s="60"/>
      <c r="BA137" s="60"/>
      <c r="BB137" s="60"/>
      <c r="BC137" s="61" t="s">
        <v>1333</v>
      </c>
      <c r="BD137" s="61"/>
      <c r="BE137" s="61"/>
      <c r="BF137" s="61"/>
      <c r="BG137" s="61"/>
      <c r="BH137" s="25"/>
    </row>
    <row r="138" spans="1:60" s="18" customFormat="1" ht="9.9499999999999993" customHeight="1" x14ac:dyDescent="0.15">
      <c r="A138" s="20"/>
      <c r="B138" s="60"/>
      <c r="C138" s="60"/>
      <c r="D138" s="60"/>
      <c r="E138" s="60"/>
      <c r="F138" s="60"/>
      <c r="G138" s="60"/>
      <c r="H138" s="60"/>
      <c r="I138" s="60"/>
      <c r="J138" s="61"/>
      <c r="K138" s="61"/>
      <c r="L138" s="61"/>
      <c r="M138" s="61"/>
      <c r="N138" s="61"/>
      <c r="O138" s="25"/>
      <c r="P138" s="20"/>
      <c r="Q138" s="60"/>
      <c r="R138" s="60"/>
      <c r="S138" s="60"/>
      <c r="T138" s="60"/>
      <c r="U138" s="60"/>
      <c r="V138" s="60"/>
      <c r="W138" s="60"/>
      <c r="X138" s="60"/>
      <c r="Y138" s="61"/>
      <c r="Z138" s="61"/>
      <c r="AA138" s="61"/>
      <c r="AB138" s="61"/>
      <c r="AC138" s="61"/>
      <c r="AD138" s="25"/>
      <c r="AE138" s="20"/>
      <c r="AF138" s="60"/>
      <c r="AG138" s="60"/>
      <c r="AH138" s="60"/>
      <c r="AI138" s="60"/>
      <c r="AJ138" s="60"/>
      <c r="AK138" s="60"/>
      <c r="AL138" s="60"/>
      <c r="AM138" s="60"/>
      <c r="AN138" s="61"/>
      <c r="AO138" s="61"/>
      <c r="AP138" s="61"/>
      <c r="AQ138" s="61"/>
      <c r="AR138" s="61"/>
      <c r="AS138" s="25"/>
      <c r="AT138" s="20"/>
      <c r="AU138" s="60"/>
      <c r="AV138" s="60"/>
      <c r="AW138" s="60"/>
      <c r="AX138" s="60"/>
      <c r="AY138" s="60"/>
      <c r="AZ138" s="60"/>
      <c r="BA138" s="60"/>
      <c r="BB138" s="60"/>
      <c r="BC138" s="61"/>
      <c r="BD138" s="61"/>
      <c r="BE138" s="61"/>
      <c r="BF138" s="61"/>
      <c r="BG138" s="61"/>
      <c r="BH138" s="25"/>
    </row>
    <row r="139" spans="1:60" s="18" customFormat="1" ht="9.9499999999999993" customHeight="1" x14ac:dyDescent="0.15">
      <c r="A139" s="20"/>
      <c r="B139" s="57" t="s">
        <v>1337</v>
      </c>
      <c r="C139" s="57" t="str">
        <f>VLOOKUP(B134,'DB(シナリオ一覧)'!$A$2:$J$217,6,FALSE)</f>
        <v>女</v>
      </c>
      <c r="D139" s="57">
        <f>VLOOKUP(B134,'DB(シナリオ一覧)'!$A$2:$J$217,7,FALSE)</f>
        <v>62</v>
      </c>
      <c r="E139" s="57"/>
      <c r="F139" s="57" t="s">
        <v>1338</v>
      </c>
      <c r="G139" s="57"/>
      <c r="H139" s="57" t="str">
        <f>VLOOKUP(B134,'DB(シナリオ一覧)'!$A$2:$J$217,8,FALSE)</f>
        <v>外出中</v>
      </c>
      <c r="I139" s="57"/>
      <c r="J139" s="57"/>
      <c r="K139" s="57"/>
      <c r="L139" s="57"/>
      <c r="M139" s="57"/>
      <c r="N139" s="57"/>
      <c r="O139" s="25"/>
      <c r="P139" s="20"/>
      <c r="Q139" s="57" t="s">
        <v>1337</v>
      </c>
      <c r="R139" s="57" t="str">
        <f>VLOOKUP(Q134,'DB(シナリオ一覧)'!$A$2:$J$217,6,FALSE)</f>
        <v>男</v>
      </c>
      <c r="S139" s="57">
        <f>VLOOKUP(Q134,'DB(シナリオ一覧)'!$A$2:$J$217,7,FALSE)</f>
        <v>69</v>
      </c>
      <c r="T139" s="57"/>
      <c r="U139" s="57" t="s">
        <v>1338</v>
      </c>
      <c r="V139" s="57"/>
      <c r="W139" s="57" t="str">
        <f>VLOOKUP(Q134,'DB(シナリオ一覧)'!$A$2:$J$217,8,FALSE)</f>
        <v>外出中</v>
      </c>
      <c r="X139" s="57"/>
      <c r="Y139" s="57"/>
      <c r="Z139" s="57"/>
      <c r="AA139" s="57"/>
      <c r="AB139" s="57"/>
      <c r="AC139" s="57"/>
      <c r="AD139" s="25"/>
      <c r="AE139" s="20"/>
      <c r="AF139" s="57" t="s">
        <v>1337</v>
      </c>
      <c r="AG139" s="57" t="str">
        <f>VLOOKUP(AF134,'DB(シナリオ一覧)'!$A$2:$J$217,6,FALSE)</f>
        <v>男</v>
      </c>
      <c r="AH139" s="57">
        <f>VLOOKUP(AF134,'DB(シナリオ一覧)'!$A$2:$J$217,7,FALSE)</f>
        <v>69</v>
      </c>
      <c r="AI139" s="57"/>
      <c r="AJ139" s="57" t="s">
        <v>1338</v>
      </c>
      <c r="AK139" s="57"/>
      <c r="AL139" s="57" t="str">
        <f>VLOOKUP(AF134,'DB(シナリオ一覧)'!$A$2:$J$217,8,FALSE)</f>
        <v>外出中</v>
      </c>
      <c r="AM139" s="57"/>
      <c r="AN139" s="57"/>
      <c r="AO139" s="57"/>
      <c r="AP139" s="57"/>
      <c r="AQ139" s="57"/>
      <c r="AR139" s="57"/>
      <c r="AS139" s="25"/>
      <c r="AT139" s="20"/>
      <c r="AU139" s="57" t="s">
        <v>1337</v>
      </c>
      <c r="AV139" s="57" t="str">
        <f>VLOOKUP(AU134,'DB(シナリオ一覧)'!$A$2:$J$217,6,FALSE)</f>
        <v>女</v>
      </c>
      <c r="AW139" s="57">
        <f>VLOOKUP(AU134,'DB(シナリオ一覧)'!$A$2:$J$217,7,FALSE)</f>
        <v>54</v>
      </c>
      <c r="AX139" s="57"/>
      <c r="AY139" s="57" t="s">
        <v>1338</v>
      </c>
      <c r="AZ139" s="57"/>
      <c r="BA139" s="57" t="str">
        <f>VLOOKUP(AU134,'DB(シナリオ一覧)'!$A$2:$J$217,8,FALSE)</f>
        <v>外出中</v>
      </c>
      <c r="BB139" s="57"/>
      <c r="BC139" s="57"/>
      <c r="BD139" s="57"/>
      <c r="BE139" s="57"/>
      <c r="BF139" s="57"/>
      <c r="BG139" s="57"/>
      <c r="BH139" s="25"/>
    </row>
    <row r="140" spans="1:60" s="18" customFormat="1" ht="9.9499999999999993" customHeight="1" x14ac:dyDescent="0.15">
      <c r="A140" s="20"/>
      <c r="B140" s="57"/>
      <c r="C140" s="57"/>
      <c r="D140" s="57"/>
      <c r="E140" s="57"/>
      <c r="F140" s="57"/>
      <c r="G140" s="57"/>
      <c r="H140" s="57"/>
      <c r="I140" s="57"/>
      <c r="J140" s="57"/>
      <c r="K140" s="57"/>
      <c r="L140" s="57"/>
      <c r="M140" s="57"/>
      <c r="N140" s="57"/>
      <c r="O140" s="25"/>
      <c r="P140" s="20"/>
      <c r="Q140" s="57"/>
      <c r="R140" s="57"/>
      <c r="S140" s="57"/>
      <c r="T140" s="57"/>
      <c r="U140" s="57"/>
      <c r="V140" s="57"/>
      <c r="W140" s="57"/>
      <c r="X140" s="57"/>
      <c r="Y140" s="57"/>
      <c r="Z140" s="57"/>
      <c r="AA140" s="57"/>
      <c r="AB140" s="57"/>
      <c r="AC140" s="57"/>
      <c r="AD140" s="25"/>
      <c r="AE140" s="20"/>
      <c r="AF140" s="57"/>
      <c r="AG140" s="57"/>
      <c r="AH140" s="57"/>
      <c r="AI140" s="57"/>
      <c r="AJ140" s="57"/>
      <c r="AK140" s="57"/>
      <c r="AL140" s="57"/>
      <c r="AM140" s="57"/>
      <c r="AN140" s="57"/>
      <c r="AO140" s="57"/>
      <c r="AP140" s="57"/>
      <c r="AQ140" s="57"/>
      <c r="AR140" s="57"/>
      <c r="AS140" s="25"/>
      <c r="AT140" s="20"/>
      <c r="AU140" s="57"/>
      <c r="AV140" s="57"/>
      <c r="AW140" s="57"/>
      <c r="AX140" s="57"/>
      <c r="AY140" s="57"/>
      <c r="AZ140" s="57"/>
      <c r="BA140" s="57"/>
      <c r="BB140" s="57"/>
      <c r="BC140" s="57"/>
      <c r="BD140" s="57"/>
      <c r="BE140" s="57"/>
      <c r="BF140" s="57"/>
      <c r="BG140" s="57"/>
      <c r="BH140" s="25"/>
    </row>
    <row r="141" spans="1:60" s="18" customFormat="1" ht="9.9499999999999993" customHeight="1" x14ac:dyDescent="0.15">
      <c r="A141" s="20"/>
      <c r="B141" s="57" t="str">
        <f>IF(VLOOKUP(B134,'DB(シナリオ一覧)'!$A$2:$J$217,9,FALSE)="","",VLOOKUP(B134,'DB(シナリオ一覧)'!$A$2:$J$217,9,FALSE))</f>
        <v/>
      </c>
      <c r="C141" s="57"/>
      <c r="D141" s="57"/>
      <c r="E141" s="57"/>
      <c r="F141" s="57"/>
      <c r="G141" s="57"/>
      <c r="H141" s="57"/>
      <c r="I141" s="57"/>
      <c r="J141" s="57"/>
      <c r="K141" s="57"/>
      <c r="L141" s="57"/>
      <c r="M141" s="57"/>
      <c r="N141" s="57"/>
      <c r="O141" s="25"/>
      <c r="P141" s="20"/>
      <c r="Q141" s="57" t="str">
        <f>IF(VLOOKUP(Q134,'DB(シナリオ一覧)'!$A$2:$J$217,9,FALSE)="","",VLOOKUP(Q134,'DB(シナリオ一覧)'!$A$2:$J$217,9,FALSE))</f>
        <v/>
      </c>
      <c r="R141" s="57"/>
      <c r="S141" s="57"/>
      <c r="T141" s="57"/>
      <c r="U141" s="57"/>
      <c r="V141" s="57"/>
      <c r="W141" s="57"/>
      <c r="X141" s="57"/>
      <c r="Y141" s="57"/>
      <c r="Z141" s="57"/>
      <c r="AA141" s="57"/>
      <c r="AB141" s="57"/>
      <c r="AC141" s="57"/>
      <c r="AD141" s="25"/>
      <c r="AE141" s="20"/>
      <c r="AF141" s="57" t="str">
        <f>IF(VLOOKUP(AF134,'DB(シナリオ一覧)'!$A$2:$J$217,9,FALSE)="","",VLOOKUP(AF134,'DB(シナリオ一覧)'!$A$2:$J$217,9,FALSE))</f>
        <v>外国人（日本語NG）</v>
      </c>
      <c r="AG141" s="57"/>
      <c r="AH141" s="57"/>
      <c r="AI141" s="57"/>
      <c r="AJ141" s="57"/>
      <c r="AK141" s="57"/>
      <c r="AL141" s="57"/>
      <c r="AM141" s="57"/>
      <c r="AN141" s="57"/>
      <c r="AO141" s="57"/>
      <c r="AP141" s="57"/>
      <c r="AQ141" s="57"/>
      <c r="AR141" s="57"/>
      <c r="AS141" s="25"/>
      <c r="AT141" s="20"/>
      <c r="AU141" s="57" t="str">
        <f>IF(VLOOKUP(AU134,'DB(シナリオ一覧)'!$A$2:$J$217,9,FALSE)="","",VLOOKUP(AU134,'DB(シナリオ一覧)'!$A$2:$J$217,9,FALSE))</f>
        <v>外国人（日本語NG）</v>
      </c>
      <c r="AV141" s="57"/>
      <c r="AW141" s="57"/>
      <c r="AX141" s="57"/>
      <c r="AY141" s="57"/>
      <c r="AZ141" s="57"/>
      <c r="BA141" s="57"/>
      <c r="BB141" s="57"/>
      <c r="BC141" s="57"/>
      <c r="BD141" s="57"/>
      <c r="BE141" s="57"/>
      <c r="BF141" s="57"/>
      <c r="BG141" s="57"/>
      <c r="BH141" s="25"/>
    </row>
    <row r="142" spans="1:60" s="18" customFormat="1" ht="9.9499999999999993" customHeight="1" x14ac:dyDescent="0.15">
      <c r="A142" s="20"/>
      <c r="B142" s="57"/>
      <c r="C142" s="57"/>
      <c r="D142" s="57"/>
      <c r="E142" s="57"/>
      <c r="F142" s="57"/>
      <c r="G142" s="57"/>
      <c r="H142" s="57"/>
      <c r="I142" s="57"/>
      <c r="J142" s="57"/>
      <c r="K142" s="57"/>
      <c r="L142" s="57"/>
      <c r="M142" s="57"/>
      <c r="N142" s="57"/>
      <c r="O142" s="25"/>
      <c r="P142" s="20"/>
      <c r="Q142" s="57"/>
      <c r="R142" s="57"/>
      <c r="S142" s="57"/>
      <c r="T142" s="57"/>
      <c r="U142" s="57"/>
      <c r="V142" s="57"/>
      <c r="W142" s="57"/>
      <c r="X142" s="57"/>
      <c r="Y142" s="57"/>
      <c r="Z142" s="57"/>
      <c r="AA142" s="57"/>
      <c r="AB142" s="57"/>
      <c r="AC142" s="57"/>
      <c r="AD142" s="25"/>
      <c r="AE142" s="20"/>
      <c r="AF142" s="57"/>
      <c r="AG142" s="57"/>
      <c r="AH142" s="57"/>
      <c r="AI142" s="57"/>
      <c r="AJ142" s="57"/>
      <c r="AK142" s="57"/>
      <c r="AL142" s="57"/>
      <c r="AM142" s="57"/>
      <c r="AN142" s="57"/>
      <c r="AO142" s="57"/>
      <c r="AP142" s="57"/>
      <c r="AQ142" s="57"/>
      <c r="AR142" s="57"/>
      <c r="AS142" s="25"/>
      <c r="AT142" s="20"/>
      <c r="AU142" s="57"/>
      <c r="AV142" s="57"/>
      <c r="AW142" s="57"/>
      <c r="AX142" s="57"/>
      <c r="AY142" s="57"/>
      <c r="AZ142" s="57"/>
      <c r="BA142" s="57"/>
      <c r="BB142" s="57"/>
      <c r="BC142" s="57"/>
      <c r="BD142" s="57"/>
      <c r="BE142" s="57"/>
      <c r="BF142" s="57"/>
      <c r="BG142" s="57"/>
      <c r="BH142" s="25"/>
    </row>
    <row r="143" spans="1:60" s="18" customFormat="1" ht="9.9499999999999993" customHeight="1" x14ac:dyDescent="0.15">
      <c r="A143" s="20"/>
      <c r="B143" s="58" t="str">
        <f>VLOOKUP(B134,'DB(シナリオ一覧)'!$A$2:$J$217,10,FALSE)</f>
        <v>たかバスで都内を見物中に地震に遭遇した。渋滞に巻き込まれ、身動きが取れなくなったので、バスを降りてきた。</v>
      </c>
      <c r="C143" s="58"/>
      <c r="D143" s="58"/>
      <c r="E143" s="58"/>
      <c r="F143" s="58"/>
      <c r="G143" s="58"/>
      <c r="H143" s="58"/>
      <c r="I143" s="58"/>
      <c r="J143" s="58"/>
      <c r="K143" s="58"/>
      <c r="L143" s="58"/>
      <c r="M143" s="58"/>
      <c r="N143" s="58"/>
      <c r="O143" s="25"/>
      <c r="P143" s="20"/>
      <c r="Q143" s="58" t="str">
        <f>VLOOKUP(Q134,'DB(シナリオ一覧)'!$A$2:$J$217,10,FALSE)</f>
        <v>イベント会場に向かう途中で地震に遭遇した。日本語はあまりわからない。同行しているブッシュさんが怖がっていて、パニック気味。落ち着ける場所を探している。</v>
      </c>
      <c r="R143" s="58"/>
      <c r="S143" s="58"/>
      <c r="T143" s="58"/>
      <c r="U143" s="58"/>
      <c r="V143" s="58"/>
      <c r="W143" s="58"/>
      <c r="X143" s="58"/>
      <c r="Y143" s="58"/>
      <c r="Z143" s="58"/>
      <c r="AA143" s="58"/>
      <c r="AB143" s="58"/>
      <c r="AC143" s="58"/>
      <c r="AD143" s="25"/>
      <c r="AE143" s="20"/>
      <c r="AF143" s="58" t="str">
        <f>VLOOKUP(AF134,'DB(シナリオ一覧)'!$A$2:$J$217,10,FALSE)</f>
        <v>助けて！帰りたいよ！</v>
      </c>
      <c r="AG143" s="58"/>
      <c r="AH143" s="58"/>
      <c r="AI143" s="58"/>
      <c r="AJ143" s="58"/>
      <c r="AK143" s="58"/>
      <c r="AL143" s="58"/>
      <c r="AM143" s="58"/>
      <c r="AN143" s="58"/>
      <c r="AO143" s="58"/>
      <c r="AP143" s="58"/>
      <c r="AQ143" s="58"/>
      <c r="AR143" s="58"/>
      <c r="AS143" s="25"/>
      <c r="AT143" s="20"/>
      <c r="AU143" s="58" t="str">
        <f>VLOOKUP(AU134,'DB(シナリオ一覧)'!$A$2:$J$217,10,FALSE)</f>
        <v>（日本語が全く分からない）</v>
      </c>
      <c r="AV143" s="58"/>
      <c r="AW143" s="58"/>
      <c r="AX143" s="58"/>
      <c r="AY143" s="58"/>
      <c r="AZ143" s="58"/>
      <c r="BA143" s="58"/>
      <c r="BB143" s="58"/>
      <c r="BC143" s="58"/>
      <c r="BD143" s="58"/>
      <c r="BE143" s="58"/>
      <c r="BF143" s="58"/>
      <c r="BG143" s="58"/>
      <c r="BH143" s="25"/>
    </row>
    <row r="144" spans="1:60" s="18" customFormat="1" ht="9.9499999999999993" customHeight="1" x14ac:dyDescent="0.15">
      <c r="A144" s="20"/>
      <c r="B144" s="58"/>
      <c r="C144" s="58"/>
      <c r="D144" s="58"/>
      <c r="E144" s="58"/>
      <c r="F144" s="58"/>
      <c r="G144" s="58"/>
      <c r="H144" s="58"/>
      <c r="I144" s="58"/>
      <c r="J144" s="58"/>
      <c r="K144" s="58"/>
      <c r="L144" s="58"/>
      <c r="M144" s="58"/>
      <c r="N144" s="58"/>
      <c r="O144" s="25"/>
      <c r="P144" s="20"/>
      <c r="Q144" s="58"/>
      <c r="R144" s="58"/>
      <c r="S144" s="58"/>
      <c r="T144" s="58"/>
      <c r="U144" s="58"/>
      <c r="V144" s="58"/>
      <c r="W144" s="58"/>
      <c r="X144" s="58"/>
      <c r="Y144" s="58"/>
      <c r="Z144" s="58"/>
      <c r="AA144" s="58"/>
      <c r="AB144" s="58"/>
      <c r="AC144" s="58"/>
      <c r="AD144" s="25"/>
      <c r="AE144" s="20"/>
      <c r="AF144" s="58"/>
      <c r="AG144" s="58"/>
      <c r="AH144" s="58"/>
      <c r="AI144" s="58"/>
      <c r="AJ144" s="58"/>
      <c r="AK144" s="58"/>
      <c r="AL144" s="58"/>
      <c r="AM144" s="58"/>
      <c r="AN144" s="58"/>
      <c r="AO144" s="58"/>
      <c r="AP144" s="58"/>
      <c r="AQ144" s="58"/>
      <c r="AR144" s="58"/>
      <c r="AS144" s="25"/>
      <c r="AT144" s="20"/>
      <c r="AU144" s="58"/>
      <c r="AV144" s="58"/>
      <c r="AW144" s="58"/>
      <c r="AX144" s="58"/>
      <c r="AY144" s="58"/>
      <c r="AZ144" s="58"/>
      <c r="BA144" s="58"/>
      <c r="BB144" s="58"/>
      <c r="BC144" s="58"/>
      <c r="BD144" s="58"/>
      <c r="BE144" s="58"/>
      <c r="BF144" s="58"/>
      <c r="BG144" s="58"/>
      <c r="BH144" s="25"/>
    </row>
    <row r="145" spans="1:60" s="18" customFormat="1" ht="9.9499999999999993" customHeight="1" x14ac:dyDescent="0.15">
      <c r="A145" s="20"/>
      <c r="B145" s="58"/>
      <c r="C145" s="58"/>
      <c r="D145" s="58"/>
      <c r="E145" s="58"/>
      <c r="F145" s="58"/>
      <c r="G145" s="58"/>
      <c r="H145" s="58"/>
      <c r="I145" s="58"/>
      <c r="J145" s="58"/>
      <c r="K145" s="58"/>
      <c r="L145" s="58"/>
      <c r="M145" s="58"/>
      <c r="N145" s="58"/>
      <c r="O145" s="25"/>
      <c r="P145" s="20"/>
      <c r="Q145" s="58"/>
      <c r="R145" s="58"/>
      <c r="S145" s="58"/>
      <c r="T145" s="58"/>
      <c r="U145" s="58"/>
      <c r="V145" s="58"/>
      <c r="W145" s="58"/>
      <c r="X145" s="58"/>
      <c r="Y145" s="58"/>
      <c r="Z145" s="58"/>
      <c r="AA145" s="58"/>
      <c r="AB145" s="58"/>
      <c r="AC145" s="58"/>
      <c r="AD145" s="25"/>
      <c r="AE145" s="20"/>
      <c r="AF145" s="58"/>
      <c r="AG145" s="58"/>
      <c r="AH145" s="58"/>
      <c r="AI145" s="58"/>
      <c r="AJ145" s="58"/>
      <c r="AK145" s="58"/>
      <c r="AL145" s="58"/>
      <c r="AM145" s="58"/>
      <c r="AN145" s="58"/>
      <c r="AO145" s="58"/>
      <c r="AP145" s="58"/>
      <c r="AQ145" s="58"/>
      <c r="AR145" s="58"/>
      <c r="AS145" s="25"/>
      <c r="AT145" s="20"/>
      <c r="AU145" s="58"/>
      <c r="AV145" s="58"/>
      <c r="AW145" s="58"/>
      <c r="AX145" s="58"/>
      <c r="AY145" s="58"/>
      <c r="AZ145" s="58"/>
      <c r="BA145" s="58"/>
      <c r="BB145" s="58"/>
      <c r="BC145" s="58"/>
      <c r="BD145" s="58"/>
      <c r="BE145" s="58"/>
      <c r="BF145" s="58"/>
      <c r="BG145" s="58"/>
      <c r="BH145" s="25"/>
    </row>
    <row r="146" spans="1:60" s="18" customFormat="1" ht="9.9499999999999993" customHeight="1" x14ac:dyDescent="0.15">
      <c r="A146" s="20"/>
      <c r="B146" s="58"/>
      <c r="C146" s="58"/>
      <c r="D146" s="58"/>
      <c r="E146" s="58"/>
      <c r="F146" s="58"/>
      <c r="G146" s="58"/>
      <c r="H146" s="58"/>
      <c r="I146" s="58"/>
      <c r="J146" s="58"/>
      <c r="K146" s="58"/>
      <c r="L146" s="58"/>
      <c r="M146" s="58"/>
      <c r="N146" s="58"/>
      <c r="O146" s="25"/>
      <c r="P146" s="20"/>
      <c r="Q146" s="58"/>
      <c r="R146" s="58"/>
      <c r="S146" s="58"/>
      <c r="T146" s="58"/>
      <c r="U146" s="58"/>
      <c r="V146" s="58"/>
      <c r="W146" s="58"/>
      <c r="X146" s="58"/>
      <c r="Y146" s="58"/>
      <c r="Z146" s="58"/>
      <c r="AA146" s="58"/>
      <c r="AB146" s="58"/>
      <c r="AC146" s="58"/>
      <c r="AD146" s="25"/>
      <c r="AE146" s="20"/>
      <c r="AF146" s="58"/>
      <c r="AG146" s="58"/>
      <c r="AH146" s="58"/>
      <c r="AI146" s="58"/>
      <c r="AJ146" s="58"/>
      <c r="AK146" s="58"/>
      <c r="AL146" s="58"/>
      <c r="AM146" s="58"/>
      <c r="AN146" s="58"/>
      <c r="AO146" s="58"/>
      <c r="AP146" s="58"/>
      <c r="AQ146" s="58"/>
      <c r="AR146" s="58"/>
      <c r="AS146" s="25"/>
      <c r="AT146" s="20"/>
      <c r="AU146" s="58"/>
      <c r="AV146" s="58"/>
      <c r="AW146" s="58"/>
      <c r="AX146" s="58"/>
      <c r="AY146" s="58"/>
      <c r="AZ146" s="58"/>
      <c r="BA146" s="58"/>
      <c r="BB146" s="58"/>
      <c r="BC146" s="58"/>
      <c r="BD146" s="58"/>
      <c r="BE146" s="58"/>
      <c r="BF146" s="58"/>
      <c r="BG146" s="58"/>
      <c r="BH146" s="25"/>
    </row>
    <row r="147" spans="1:60" s="18" customFormat="1" ht="9.9499999999999993" customHeight="1" x14ac:dyDescent="0.15">
      <c r="A147" s="20"/>
      <c r="B147" s="58"/>
      <c r="C147" s="58"/>
      <c r="D147" s="58"/>
      <c r="E147" s="58"/>
      <c r="F147" s="58"/>
      <c r="G147" s="58"/>
      <c r="H147" s="58"/>
      <c r="I147" s="58"/>
      <c r="J147" s="58"/>
      <c r="K147" s="58"/>
      <c r="L147" s="58"/>
      <c r="M147" s="58"/>
      <c r="N147" s="58"/>
      <c r="O147" s="25"/>
      <c r="P147" s="20"/>
      <c r="Q147" s="58"/>
      <c r="R147" s="58"/>
      <c r="S147" s="58"/>
      <c r="T147" s="58"/>
      <c r="U147" s="58"/>
      <c r="V147" s="58"/>
      <c r="W147" s="58"/>
      <c r="X147" s="58"/>
      <c r="Y147" s="58"/>
      <c r="Z147" s="58"/>
      <c r="AA147" s="58"/>
      <c r="AB147" s="58"/>
      <c r="AC147" s="58"/>
      <c r="AD147" s="25"/>
      <c r="AE147" s="20"/>
      <c r="AF147" s="58"/>
      <c r="AG147" s="58"/>
      <c r="AH147" s="58"/>
      <c r="AI147" s="58"/>
      <c r="AJ147" s="58"/>
      <c r="AK147" s="58"/>
      <c r="AL147" s="58"/>
      <c r="AM147" s="58"/>
      <c r="AN147" s="58"/>
      <c r="AO147" s="58"/>
      <c r="AP147" s="58"/>
      <c r="AQ147" s="58"/>
      <c r="AR147" s="58"/>
      <c r="AS147" s="25"/>
      <c r="AT147" s="20"/>
      <c r="AU147" s="58"/>
      <c r="AV147" s="58"/>
      <c r="AW147" s="58"/>
      <c r="AX147" s="58"/>
      <c r="AY147" s="58"/>
      <c r="AZ147" s="58"/>
      <c r="BA147" s="58"/>
      <c r="BB147" s="58"/>
      <c r="BC147" s="58"/>
      <c r="BD147" s="58"/>
      <c r="BE147" s="58"/>
      <c r="BF147" s="58"/>
      <c r="BG147" s="58"/>
      <c r="BH147" s="25"/>
    </row>
    <row r="148" spans="1:60" s="18" customFormat="1" ht="9.9499999999999993" customHeight="1" x14ac:dyDescent="0.15">
      <c r="A148" s="20"/>
      <c r="B148" s="58"/>
      <c r="C148" s="58"/>
      <c r="D148" s="58"/>
      <c r="E148" s="58"/>
      <c r="F148" s="58"/>
      <c r="G148" s="58"/>
      <c r="H148" s="58"/>
      <c r="I148" s="58"/>
      <c r="J148" s="58"/>
      <c r="K148" s="58"/>
      <c r="L148" s="58"/>
      <c r="M148" s="58"/>
      <c r="N148" s="58"/>
      <c r="O148" s="25"/>
      <c r="P148" s="20"/>
      <c r="Q148" s="58"/>
      <c r="R148" s="58"/>
      <c r="S148" s="58"/>
      <c r="T148" s="58"/>
      <c r="U148" s="58"/>
      <c r="V148" s="58"/>
      <c r="W148" s="58"/>
      <c r="X148" s="58"/>
      <c r="Y148" s="58"/>
      <c r="Z148" s="58"/>
      <c r="AA148" s="58"/>
      <c r="AB148" s="58"/>
      <c r="AC148" s="58"/>
      <c r="AD148" s="25"/>
      <c r="AE148" s="20"/>
      <c r="AF148" s="58"/>
      <c r="AG148" s="58"/>
      <c r="AH148" s="58"/>
      <c r="AI148" s="58"/>
      <c r="AJ148" s="58"/>
      <c r="AK148" s="58"/>
      <c r="AL148" s="58"/>
      <c r="AM148" s="58"/>
      <c r="AN148" s="58"/>
      <c r="AO148" s="58"/>
      <c r="AP148" s="58"/>
      <c r="AQ148" s="58"/>
      <c r="AR148" s="58"/>
      <c r="AS148" s="25"/>
      <c r="AT148" s="20"/>
      <c r="AU148" s="58"/>
      <c r="AV148" s="58"/>
      <c r="AW148" s="58"/>
      <c r="AX148" s="58"/>
      <c r="AY148" s="58"/>
      <c r="AZ148" s="58"/>
      <c r="BA148" s="58"/>
      <c r="BB148" s="58"/>
      <c r="BC148" s="58"/>
      <c r="BD148" s="58"/>
      <c r="BE148" s="58"/>
      <c r="BF148" s="58"/>
      <c r="BG148" s="58"/>
      <c r="BH148" s="25"/>
    </row>
    <row r="149" spans="1:60" s="18" customFormat="1" ht="9.9499999999999993" customHeight="1" x14ac:dyDescent="0.15">
      <c r="A149" s="20"/>
      <c r="B149" s="58"/>
      <c r="C149" s="58"/>
      <c r="D149" s="58"/>
      <c r="E149" s="58"/>
      <c r="F149" s="58"/>
      <c r="G149" s="58"/>
      <c r="H149" s="58"/>
      <c r="I149" s="58"/>
      <c r="J149" s="58"/>
      <c r="K149" s="58"/>
      <c r="L149" s="58"/>
      <c r="M149" s="58"/>
      <c r="N149" s="58"/>
      <c r="O149" s="25"/>
      <c r="P149" s="20"/>
      <c r="Q149" s="58"/>
      <c r="R149" s="58"/>
      <c r="S149" s="58"/>
      <c r="T149" s="58"/>
      <c r="U149" s="58"/>
      <c r="V149" s="58"/>
      <c r="W149" s="58"/>
      <c r="X149" s="58"/>
      <c r="Y149" s="58"/>
      <c r="Z149" s="58"/>
      <c r="AA149" s="58"/>
      <c r="AB149" s="58"/>
      <c r="AC149" s="58"/>
      <c r="AD149" s="25"/>
      <c r="AE149" s="20"/>
      <c r="AF149" s="58"/>
      <c r="AG149" s="58"/>
      <c r="AH149" s="58"/>
      <c r="AI149" s="58"/>
      <c r="AJ149" s="58"/>
      <c r="AK149" s="58"/>
      <c r="AL149" s="58"/>
      <c r="AM149" s="58"/>
      <c r="AN149" s="58"/>
      <c r="AO149" s="58"/>
      <c r="AP149" s="58"/>
      <c r="AQ149" s="58"/>
      <c r="AR149" s="58"/>
      <c r="AS149" s="25"/>
      <c r="AT149" s="20"/>
      <c r="AU149" s="58"/>
      <c r="AV149" s="58"/>
      <c r="AW149" s="58"/>
      <c r="AX149" s="58"/>
      <c r="AY149" s="58"/>
      <c r="AZ149" s="58"/>
      <c r="BA149" s="58"/>
      <c r="BB149" s="58"/>
      <c r="BC149" s="58"/>
      <c r="BD149" s="58"/>
      <c r="BE149" s="58"/>
      <c r="BF149" s="58"/>
      <c r="BG149" s="58"/>
      <c r="BH149" s="25"/>
    </row>
    <row r="150" spans="1:60" s="18" customFormat="1" ht="9.9499999999999993" customHeight="1" x14ac:dyDescent="0.15">
      <c r="A150" s="20"/>
      <c r="B150" s="58"/>
      <c r="C150" s="58"/>
      <c r="D150" s="58"/>
      <c r="E150" s="58"/>
      <c r="F150" s="58"/>
      <c r="G150" s="58"/>
      <c r="H150" s="58"/>
      <c r="I150" s="58"/>
      <c r="J150" s="58"/>
      <c r="K150" s="58"/>
      <c r="L150" s="58"/>
      <c r="M150" s="58"/>
      <c r="N150" s="58"/>
      <c r="O150" s="25"/>
      <c r="P150" s="20"/>
      <c r="Q150" s="58"/>
      <c r="R150" s="58"/>
      <c r="S150" s="58"/>
      <c r="T150" s="58"/>
      <c r="U150" s="58"/>
      <c r="V150" s="58"/>
      <c r="W150" s="58"/>
      <c r="X150" s="58"/>
      <c r="Y150" s="58"/>
      <c r="Z150" s="58"/>
      <c r="AA150" s="58"/>
      <c r="AB150" s="58"/>
      <c r="AC150" s="58"/>
      <c r="AD150" s="25"/>
      <c r="AE150" s="20"/>
      <c r="AF150" s="58"/>
      <c r="AG150" s="58"/>
      <c r="AH150" s="58"/>
      <c r="AI150" s="58"/>
      <c r="AJ150" s="58"/>
      <c r="AK150" s="58"/>
      <c r="AL150" s="58"/>
      <c r="AM150" s="58"/>
      <c r="AN150" s="58"/>
      <c r="AO150" s="58"/>
      <c r="AP150" s="58"/>
      <c r="AQ150" s="58"/>
      <c r="AR150" s="58"/>
      <c r="AS150" s="25"/>
      <c r="AT150" s="20"/>
      <c r="AU150" s="58"/>
      <c r="AV150" s="58"/>
      <c r="AW150" s="58"/>
      <c r="AX150" s="58"/>
      <c r="AY150" s="58"/>
      <c r="AZ150" s="58"/>
      <c r="BA150" s="58"/>
      <c r="BB150" s="58"/>
      <c r="BC150" s="58"/>
      <c r="BD150" s="58"/>
      <c r="BE150" s="58"/>
      <c r="BF150" s="58"/>
      <c r="BG150" s="58"/>
      <c r="BH150" s="25"/>
    </row>
    <row r="151" spans="1:60" s="18" customFormat="1" ht="9.9499999999999993" customHeight="1" x14ac:dyDescent="0.15">
      <c r="A151" s="20"/>
      <c r="B151" s="58"/>
      <c r="C151" s="58"/>
      <c r="D151" s="58"/>
      <c r="E151" s="58"/>
      <c r="F151" s="58"/>
      <c r="G151" s="58"/>
      <c r="H151" s="58"/>
      <c r="I151" s="58"/>
      <c r="J151" s="58"/>
      <c r="K151" s="58"/>
      <c r="L151" s="58"/>
      <c r="M151" s="58"/>
      <c r="N151" s="58"/>
      <c r="O151" s="25"/>
      <c r="P151" s="20"/>
      <c r="Q151" s="58"/>
      <c r="R151" s="58"/>
      <c r="S151" s="58"/>
      <c r="T151" s="58"/>
      <c r="U151" s="58"/>
      <c r="V151" s="58"/>
      <c r="W151" s="58"/>
      <c r="X151" s="58"/>
      <c r="Y151" s="58"/>
      <c r="Z151" s="58"/>
      <c r="AA151" s="58"/>
      <c r="AB151" s="58"/>
      <c r="AC151" s="58"/>
      <c r="AD151" s="25"/>
      <c r="AE151" s="20"/>
      <c r="AF151" s="58"/>
      <c r="AG151" s="58"/>
      <c r="AH151" s="58"/>
      <c r="AI151" s="58"/>
      <c r="AJ151" s="58"/>
      <c r="AK151" s="58"/>
      <c r="AL151" s="58"/>
      <c r="AM151" s="58"/>
      <c r="AN151" s="58"/>
      <c r="AO151" s="58"/>
      <c r="AP151" s="58"/>
      <c r="AQ151" s="58"/>
      <c r="AR151" s="58"/>
      <c r="AS151" s="25"/>
      <c r="AT151" s="20"/>
      <c r="AU151" s="58"/>
      <c r="AV151" s="58"/>
      <c r="AW151" s="58"/>
      <c r="AX151" s="58"/>
      <c r="AY151" s="58"/>
      <c r="AZ151" s="58"/>
      <c r="BA151" s="58"/>
      <c r="BB151" s="58"/>
      <c r="BC151" s="58"/>
      <c r="BD151" s="58"/>
      <c r="BE151" s="58"/>
      <c r="BF151" s="58"/>
      <c r="BG151" s="58"/>
      <c r="BH151" s="25"/>
    </row>
    <row r="152" spans="1:60" s="18" customFormat="1" ht="9.9499999999999993" customHeight="1" x14ac:dyDescent="0.15">
      <c r="A152" s="20"/>
      <c r="B152" s="58"/>
      <c r="C152" s="58"/>
      <c r="D152" s="58"/>
      <c r="E152" s="58"/>
      <c r="F152" s="58"/>
      <c r="G152" s="58"/>
      <c r="H152" s="58"/>
      <c r="I152" s="58"/>
      <c r="J152" s="58"/>
      <c r="K152" s="58"/>
      <c r="L152" s="58"/>
      <c r="M152" s="58"/>
      <c r="N152" s="58"/>
      <c r="O152" s="25"/>
      <c r="P152" s="20"/>
      <c r="Q152" s="58"/>
      <c r="R152" s="58"/>
      <c r="S152" s="58"/>
      <c r="T152" s="58"/>
      <c r="U152" s="58"/>
      <c r="V152" s="58"/>
      <c r="W152" s="58"/>
      <c r="X152" s="58"/>
      <c r="Y152" s="58"/>
      <c r="Z152" s="58"/>
      <c r="AA152" s="58"/>
      <c r="AB152" s="58"/>
      <c r="AC152" s="58"/>
      <c r="AD152" s="25"/>
      <c r="AE152" s="20"/>
      <c r="AF152" s="58"/>
      <c r="AG152" s="58"/>
      <c r="AH152" s="58"/>
      <c r="AI152" s="58"/>
      <c r="AJ152" s="58"/>
      <c r="AK152" s="58"/>
      <c r="AL152" s="58"/>
      <c r="AM152" s="58"/>
      <c r="AN152" s="58"/>
      <c r="AO152" s="58"/>
      <c r="AP152" s="58"/>
      <c r="AQ152" s="58"/>
      <c r="AR152" s="58"/>
      <c r="AS152" s="25"/>
      <c r="AT152" s="20"/>
      <c r="AU152" s="58"/>
      <c r="AV152" s="58"/>
      <c r="AW152" s="58"/>
      <c r="AX152" s="58"/>
      <c r="AY152" s="58"/>
      <c r="AZ152" s="58"/>
      <c r="BA152" s="58"/>
      <c r="BB152" s="58"/>
      <c r="BC152" s="58"/>
      <c r="BD152" s="58"/>
      <c r="BE152" s="58"/>
      <c r="BF152" s="58"/>
      <c r="BG152" s="58"/>
      <c r="BH152" s="25"/>
    </row>
    <row r="153" spans="1:60" s="18" customFormat="1" ht="9.9499999999999993" customHeight="1" x14ac:dyDescent="0.15">
      <c r="A153" s="20"/>
      <c r="B153" s="58"/>
      <c r="C153" s="58"/>
      <c r="D153" s="58"/>
      <c r="E153" s="58"/>
      <c r="F153" s="58"/>
      <c r="G153" s="58"/>
      <c r="H153" s="58"/>
      <c r="I153" s="58"/>
      <c r="J153" s="58"/>
      <c r="K153" s="58"/>
      <c r="L153" s="58"/>
      <c r="M153" s="58"/>
      <c r="N153" s="58"/>
      <c r="O153" s="25"/>
      <c r="P153" s="20"/>
      <c r="Q153" s="58"/>
      <c r="R153" s="58"/>
      <c r="S153" s="58"/>
      <c r="T153" s="58"/>
      <c r="U153" s="58"/>
      <c r="V153" s="58"/>
      <c r="W153" s="58"/>
      <c r="X153" s="58"/>
      <c r="Y153" s="58"/>
      <c r="Z153" s="58"/>
      <c r="AA153" s="58"/>
      <c r="AB153" s="58"/>
      <c r="AC153" s="58"/>
      <c r="AD153" s="25"/>
      <c r="AE153" s="20"/>
      <c r="AF153" s="58"/>
      <c r="AG153" s="58"/>
      <c r="AH153" s="58"/>
      <c r="AI153" s="58"/>
      <c r="AJ153" s="58"/>
      <c r="AK153" s="58"/>
      <c r="AL153" s="58"/>
      <c r="AM153" s="58"/>
      <c r="AN153" s="58"/>
      <c r="AO153" s="58"/>
      <c r="AP153" s="58"/>
      <c r="AQ153" s="58"/>
      <c r="AR153" s="58"/>
      <c r="AS153" s="25"/>
      <c r="AT153" s="20"/>
      <c r="AU153" s="58"/>
      <c r="AV153" s="58"/>
      <c r="AW153" s="58"/>
      <c r="AX153" s="58"/>
      <c r="AY153" s="58"/>
      <c r="AZ153" s="58"/>
      <c r="BA153" s="58"/>
      <c r="BB153" s="58"/>
      <c r="BC153" s="58"/>
      <c r="BD153" s="58"/>
      <c r="BE153" s="58"/>
      <c r="BF153" s="58"/>
      <c r="BG153" s="58"/>
      <c r="BH153" s="25"/>
    </row>
    <row r="154" spans="1:60" s="18" customFormat="1" ht="9.9499999999999993" customHeight="1" x14ac:dyDescent="0.15">
      <c r="A154" s="21"/>
      <c r="B154" s="22"/>
      <c r="C154" s="22"/>
      <c r="D154" s="22"/>
      <c r="E154" s="22"/>
      <c r="F154" s="22"/>
      <c r="G154" s="22"/>
      <c r="H154" s="22"/>
      <c r="I154" s="22"/>
      <c r="J154" s="22"/>
      <c r="K154" s="22"/>
      <c r="L154" s="22"/>
      <c r="M154" s="22"/>
      <c r="N154" s="22"/>
      <c r="O154" s="23"/>
      <c r="P154" s="21"/>
      <c r="Q154" s="22"/>
      <c r="R154" s="22"/>
      <c r="S154" s="22"/>
      <c r="T154" s="22"/>
      <c r="U154" s="22"/>
      <c r="V154" s="22"/>
      <c r="W154" s="22"/>
      <c r="X154" s="22"/>
      <c r="Y154" s="22"/>
      <c r="Z154" s="22"/>
      <c r="AA154" s="22"/>
      <c r="AB154" s="22"/>
      <c r="AC154" s="22"/>
      <c r="AD154" s="23"/>
      <c r="AE154" s="21"/>
      <c r="AF154" s="22"/>
      <c r="AG154" s="22"/>
      <c r="AH154" s="22"/>
      <c r="AI154" s="22"/>
      <c r="AJ154" s="22"/>
      <c r="AK154" s="22"/>
      <c r="AL154" s="22"/>
      <c r="AM154" s="22"/>
      <c r="AN154" s="22"/>
      <c r="AO154" s="22"/>
      <c r="AP154" s="22"/>
      <c r="AQ154" s="22"/>
      <c r="AR154" s="22"/>
      <c r="AS154" s="23"/>
      <c r="AT154" s="21"/>
      <c r="AU154" s="22"/>
      <c r="AV154" s="22"/>
      <c r="AW154" s="22"/>
      <c r="AX154" s="22"/>
      <c r="AY154" s="22"/>
      <c r="AZ154" s="22"/>
      <c r="BA154" s="22"/>
      <c r="BB154" s="22"/>
      <c r="BC154" s="22"/>
      <c r="BD154" s="22"/>
      <c r="BE154" s="22"/>
      <c r="BF154" s="22"/>
      <c r="BG154" s="22"/>
      <c r="BH154" s="23"/>
    </row>
    <row r="155" spans="1:60" s="18" customFormat="1" ht="9.9499999999999993" customHeight="1" x14ac:dyDescent="0.15">
      <c r="A155" s="19"/>
      <c r="B155" s="26"/>
      <c r="C155" s="26"/>
      <c r="D155" s="26"/>
      <c r="E155" s="26"/>
      <c r="F155" s="26"/>
      <c r="G155" s="26"/>
      <c r="H155" s="26"/>
      <c r="I155" s="26"/>
      <c r="J155" s="26"/>
      <c r="K155" s="26"/>
      <c r="L155" s="26"/>
      <c r="M155" s="26"/>
      <c r="N155" s="26"/>
      <c r="O155" s="24"/>
      <c r="P155" s="19"/>
      <c r="Q155" s="26"/>
      <c r="R155" s="26"/>
      <c r="S155" s="26"/>
      <c r="T155" s="26"/>
      <c r="U155" s="26"/>
      <c r="V155" s="26"/>
      <c r="W155" s="26"/>
      <c r="X155" s="26"/>
      <c r="Y155" s="26"/>
      <c r="Z155" s="26"/>
      <c r="AA155" s="26"/>
      <c r="AB155" s="26"/>
      <c r="AC155" s="26"/>
      <c r="AD155" s="24"/>
      <c r="AE155" s="19"/>
      <c r="AF155" s="26"/>
      <c r="AG155" s="26"/>
      <c r="AH155" s="26"/>
      <c r="AI155" s="26"/>
      <c r="AJ155" s="26"/>
      <c r="AK155" s="26"/>
      <c r="AL155" s="26"/>
      <c r="AM155" s="26"/>
      <c r="AN155" s="26"/>
      <c r="AO155" s="26"/>
      <c r="AP155" s="26"/>
      <c r="AQ155" s="26"/>
      <c r="AR155" s="26"/>
      <c r="AS155" s="24"/>
      <c r="AT155" s="19"/>
      <c r="AU155" s="26"/>
      <c r="AV155" s="26"/>
      <c r="AW155" s="26"/>
      <c r="AX155" s="26"/>
      <c r="AY155" s="26"/>
      <c r="AZ155" s="26"/>
      <c r="BA155" s="26"/>
      <c r="BB155" s="26"/>
      <c r="BC155" s="26"/>
      <c r="BD155" s="26"/>
      <c r="BE155" s="26"/>
      <c r="BF155" s="26"/>
      <c r="BG155" s="26"/>
      <c r="BH155" s="24"/>
    </row>
    <row r="156" spans="1:60" s="18" customFormat="1" ht="9.9499999999999993" customHeight="1" x14ac:dyDescent="0.15">
      <c r="A156" s="20"/>
      <c r="B156" s="56">
        <f>AU134+1</f>
        <v>155</v>
      </c>
      <c r="C156" s="56"/>
      <c r="D156" s="56"/>
      <c r="E156" s="27"/>
      <c r="F156" s="27"/>
      <c r="G156" s="27"/>
      <c r="H156" s="62" t="str">
        <f>IF(VLOOKUP(B156,'DB(シナリオ一覧)'!$A$2:$K$217,11,FALSE)="","",VLOOKUP(B156,'DB(シナリオ一覧)'!$A$2:$K$217,11,FALSE))</f>
        <v/>
      </c>
      <c r="I156" s="62"/>
      <c r="J156" s="62"/>
      <c r="K156" s="62"/>
      <c r="L156" s="62"/>
      <c r="M156" s="62"/>
      <c r="N156" s="62"/>
      <c r="O156" s="25"/>
      <c r="P156" s="20"/>
      <c r="Q156" s="56">
        <f>B156+1</f>
        <v>156</v>
      </c>
      <c r="R156" s="56"/>
      <c r="S156" s="56"/>
      <c r="T156" s="27"/>
      <c r="U156" s="27"/>
      <c r="V156" s="27"/>
      <c r="W156" s="62" t="str">
        <f>IF(VLOOKUP(Q156,'DB(シナリオ一覧)'!$A$2:$K$217,11,FALSE)="","",VLOOKUP(Q156,'DB(シナリオ一覧)'!$A$2:$K$217,11,FALSE))</f>
        <v/>
      </c>
      <c r="X156" s="62"/>
      <c r="Y156" s="62"/>
      <c r="Z156" s="62"/>
      <c r="AA156" s="62"/>
      <c r="AB156" s="62"/>
      <c r="AC156" s="62"/>
      <c r="AD156" s="25"/>
      <c r="AE156" s="20"/>
      <c r="AF156" s="56">
        <v>161</v>
      </c>
      <c r="AG156" s="56"/>
      <c r="AH156" s="56"/>
      <c r="AI156" s="27"/>
      <c r="AJ156" s="27"/>
      <c r="AK156" s="27"/>
      <c r="AL156" s="62" t="str">
        <f>IF(VLOOKUP(AF156,'DB(シナリオ一覧)'!$A$2:$K$217,11,FALSE)="","",VLOOKUP(AF156,'DB(シナリオ一覧)'!$A$2:$K$217,11,FALSE))</f>
        <v/>
      </c>
      <c r="AM156" s="62"/>
      <c r="AN156" s="62"/>
      <c r="AO156" s="62"/>
      <c r="AP156" s="62"/>
      <c r="AQ156" s="62"/>
      <c r="AR156" s="62"/>
      <c r="AS156" s="25"/>
      <c r="AT156" s="20"/>
      <c r="AU156" s="56">
        <f>AF156+1</f>
        <v>162</v>
      </c>
      <c r="AV156" s="56"/>
      <c r="AW156" s="56"/>
      <c r="AX156" s="27"/>
      <c r="AY156" s="27"/>
      <c r="AZ156" s="27"/>
      <c r="BA156" s="62" t="str">
        <f>IF(VLOOKUP(AU156,'DB(シナリオ一覧)'!$A$2:$K$217,11,FALSE)="","",VLOOKUP(AU156,'DB(シナリオ一覧)'!$A$2:$K$217,11,FALSE))</f>
        <v/>
      </c>
      <c r="BB156" s="62"/>
      <c r="BC156" s="62"/>
      <c r="BD156" s="62"/>
      <c r="BE156" s="62"/>
      <c r="BF156" s="62"/>
      <c r="BG156" s="62"/>
      <c r="BH156" s="25"/>
    </row>
    <row r="157" spans="1:60" s="18" customFormat="1" ht="9.9499999999999993" customHeight="1" x14ac:dyDescent="0.15">
      <c r="A157" s="20"/>
      <c r="B157" s="59" t="str">
        <f>VLOOKUP(B156,'DB(シナリオ一覧)'!$A$2:$J$217,2,FALSE)</f>
        <v>海外</v>
      </c>
      <c r="C157" s="59"/>
      <c r="D157" s="59"/>
      <c r="E157" s="59"/>
      <c r="F157" s="59" t="str">
        <f>VLOOKUP(B156,'DB(シナリオ一覧)'!$A$2:$J$217,3,FALSE)</f>
        <v>からの</v>
      </c>
      <c r="G157" s="59"/>
      <c r="H157" s="59"/>
      <c r="I157" s="59"/>
      <c r="J157" s="59" t="str">
        <f>VLOOKUP(B156,'DB(シナリオ一覧)'!$A$2:$J$217,4,FALSE)</f>
        <v>旅行者</v>
      </c>
      <c r="K157" s="59"/>
      <c r="L157" s="59"/>
      <c r="M157" s="59"/>
      <c r="N157" s="59"/>
      <c r="O157" s="25"/>
      <c r="P157" s="20"/>
      <c r="Q157" s="59" t="str">
        <f>VLOOKUP(Q156,'DB(シナリオ一覧)'!$A$2:$J$217,2,FALSE)</f>
        <v>海外</v>
      </c>
      <c r="R157" s="59"/>
      <c r="S157" s="59"/>
      <c r="T157" s="59"/>
      <c r="U157" s="59" t="str">
        <f>VLOOKUP(Q156,'DB(シナリオ一覧)'!$A$2:$J$217,3,FALSE)</f>
        <v>からの</v>
      </c>
      <c r="V157" s="59"/>
      <c r="W157" s="59"/>
      <c r="X157" s="59"/>
      <c r="Y157" s="59" t="str">
        <f>VLOOKUP(Q156,'DB(シナリオ一覧)'!$A$2:$J$217,4,FALSE)</f>
        <v>旅行者</v>
      </c>
      <c r="Z157" s="59"/>
      <c r="AA157" s="59"/>
      <c r="AB157" s="59"/>
      <c r="AC157" s="59"/>
      <c r="AD157" s="25"/>
      <c r="AE157" s="20"/>
      <c r="AF157" s="59" t="str">
        <f>VLOOKUP(AF156,'DB(シナリオ一覧)'!$A$2:$J$217,2,FALSE)</f>
        <v>海外</v>
      </c>
      <c r="AG157" s="59"/>
      <c r="AH157" s="59"/>
      <c r="AI157" s="59"/>
      <c r="AJ157" s="59" t="str">
        <f>VLOOKUP(AF156,'DB(シナリオ一覧)'!$A$2:$J$217,3,FALSE)</f>
        <v>からの</v>
      </c>
      <c r="AK157" s="59"/>
      <c r="AL157" s="59"/>
      <c r="AM157" s="59"/>
      <c r="AN157" s="59" t="str">
        <f>VLOOKUP(AF156,'DB(シナリオ一覧)'!$A$2:$J$217,4,FALSE)</f>
        <v>旅行者</v>
      </c>
      <c r="AO157" s="59"/>
      <c r="AP157" s="59"/>
      <c r="AQ157" s="59"/>
      <c r="AR157" s="59"/>
      <c r="AS157" s="25"/>
      <c r="AT157" s="20"/>
      <c r="AU157" s="59" t="str">
        <f>VLOOKUP(AU156,'DB(シナリオ一覧)'!$A$2:$J$217,2,FALSE)</f>
        <v>海外</v>
      </c>
      <c r="AV157" s="59"/>
      <c r="AW157" s="59"/>
      <c r="AX157" s="59"/>
      <c r="AY157" s="59" t="str">
        <f>VLOOKUP(AU156,'DB(シナリオ一覧)'!$A$2:$J$217,3,FALSE)</f>
        <v>からの</v>
      </c>
      <c r="AZ157" s="59"/>
      <c r="BA157" s="59"/>
      <c r="BB157" s="59"/>
      <c r="BC157" s="59" t="str">
        <f>VLOOKUP(AU156,'DB(シナリオ一覧)'!$A$2:$J$217,4,FALSE)</f>
        <v>旅行者</v>
      </c>
      <c r="BD157" s="59"/>
      <c r="BE157" s="59"/>
      <c r="BF157" s="59"/>
      <c r="BG157" s="59"/>
      <c r="BH157" s="25"/>
    </row>
    <row r="158" spans="1:60" s="18" customFormat="1" ht="9.9499999999999993" customHeight="1" x14ac:dyDescent="0.15">
      <c r="A158" s="20"/>
      <c r="B158" s="59"/>
      <c r="C158" s="59"/>
      <c r="D158" s="59"/>
      <c r="E158" s="59"/>
      <c r="F158" s="59"/>
      <c r="G158" s="59"/>
      <c r="H158" s="59"/>
      <c r="I158" s="59"/>
      <c r="J158" s="59"/>
      <c r="K158" s="59"/>
      <c r="L158" s="59"/>
      <c r="M158" s="59"/>
      <c r="N158" s="59"/>
      <c r="O158" s="25"/>
      <c r="P158" s="20"/>
      <c r="Q158" s="59"/>
      <c r="R158" s="59"/>
      <c r="S158" s="59"/>
      <c r="T158" s="59"/>
      <c r="U158" s="59"/>
      <c r="V158" s="59"/>
      <c r="W158" s="59"/>
      <c r="X158" s="59"/>
      <c r="Y158" s="59"/>
      <c r="Z158" s="59"/>
      <c r="AA158" s="59"/>
      <c r="AB158" s="59"/>
      <c r="AC158" s="59"/>
      <c r="AD158" s="25"/>
      <c r="AE158" s="20"/>
      <c r="AF158" s="59"/>
      <c r="AG158" s="59"/>
      <c r="AH158" s="59"/>
      <c r="AI158" s="59"/>
      <c r="AJ158" s="59"/>
      <c r="AK158" s="59"/>
      <c r="AL158" s="59"/>
      <c r="AM158" s="59"/>
      <c r="AN158" s="59"/>
      <c r="AO158" s="59"/>
      <c r="AP158" s="59"/>
      <c r="AQ158" s="59"/>
      <c r="AR158" s="59"/>
      <c r="AS158" s="25"/>
      <c r="AT158" s="20"/>
      <c r="AU158" s="59"/>
      <c r="AV158" s="59"/>
      <c r="AW158" s="59"/>
      <c r="AX158" s="59"/>
      <c r="AY158" s="59"/>
      <c r="AZ158" s="59"/>
      <c r="BA158" s="59"/>
      <c r="BB158" s="59"/>
      <c r="BC158" s="59"/>
      <c r="BD158" s="59"/>
      <c r="BE158" s="59"/>
      <c r="BF158" s="59"/>
      <c r="BG158" s="59"/>
      <c r="BH158" s="25"/>
    </row>
    <row r="159" spans="1:60" s="18" customFormat="1" ht="9.9499999999999993" customHeight="1" x14ac:dyDescent="0.15">
      <c r="A159" s="20"/>
      <c r="B159" s="60" t="str">
        <f>VLOOKUP(B156,'DB(シナリオ一覧)'!$A$2:$J$217,5,FALSE)</f>
        <v>レーガン</v>
      </c>
      <c r="C159" s="60"/>
      <c r="D159" s="60"/>
      <c r="E159" s="60"/>
      <c r="F159" s="60"/>
      <c r="G159" s="60"/>
      <c r="H159" s="60"/>
      <c r="I159" s="60"/>
      <c r="J159" s="61" t="s">
        <v>1333</v>
      </c>
      <c r="K159" s="61"/>
      <c r="L159" s="61"/>
      <c r="M159" s="61"/>
      <c r="N159" s="61"/>
      <c r="O159" s="25"/>
      <c r="P159" s="20"/>
      <c r="Q159" s="60" t="str">
        <f>VLOOKUP(Q156,'DB(シナリオ一覧)'!$A$2:$J$217,5,FALSE)</f>
        <v>パウエル</v>
      </c>
      <c r="R159" s="60"/>
      <c r="S159" s="60"/>
      <c r="T159" s="60"/>
      <c r="U159" s="60"/>
      <c r="V159" s="60"/>
      <c r="W159" s="60"/>
      <c r="X159" s="60"/>
      <c r="Y159" s="61" t="s">
        <v>1333</v>
      </c>
      <c r="Z159" s="61"/>
      <c r="AA159" s="61"/>
      <c r="AB159" s="61"/>
      <c r="AC159" s="61"/>
      <c r="AD159" s="25"/>
      <c r="AE159" s="20"/>
      <c r="AF159" s="60" t="str">
        <f>VLOOKUP(AF156,'DB(シナリオ一覧)'!$A$2:$J$217,5,FALSE)</f>
        <v>劉</v>
      </c>
      <c r="AG159" s="60"/>
      <c r="AH159" s="60"/>
      <c r="AI159" s="60"/>
      <c r="AJ159" s="60"/>
      <c r="AK159" s="60"/>
      <c r="AL159" s="60"/>
      <c r="AM159" s="60"/>
      <c r="AN159" s="61" t="s">
        <v>1333</v>
      </c>
      <c r="AO159" s="61"/>
      <c r="AP159" s="61"/>
      <c r="AQ159" s="61"/>
      <c r="AR159" s="61"/>
      <c r="AS159" s="25"/>
      <c r="AT159" s="20"/>
      <c r="AU159" s="60" t="str">
        <f>VLOOKUP(AU156,'DB(シナリオ一覧)'!$A$2:$J$217,5,FALSE)</f>
        <v>関</v>
      </c>
      <c r="AV159" s="60"/>
      <c r="AW159" s="60"/>
      <c r="AX159" s="60"/>
      <c r="AY159" s="60"/>
      <c r="AZ159" s="60"/>
      <c r="BA159" s="60"/>
      <c r="BB159" s="60"/>
      <c r="BC159" s="61" t="s">
        <v>1333</v>
      </c>
      <c r="BD159" s="61"/>
      <c r="BE159" s="61"/>
      <c r="BF159" s="61"/>
      <c r="BG159" s="61"/>
      <c r="BH159" s="25"/>
    </row>
    <row r="160" spans="1:60" s="18" customFormat="1" ht="9.9499999999999993" customHeight="1" x14ac:dyDescent="0.15">
      <c r="A160" s="20"/>
      <c r="B160" s="60"/>
      <c r="C160" s="60"/>
      <c r="D160" s="60"/>
      <c r="E160" s="60"/>
      <c r="F160" s="60"/>
      <c r="G160" s="60"/>
      <c r="H160" s="60"/>
      <c r="I160" s="60"/>
      <c r="J160" s="61"/>
      <c r="K160" s="61"/>
      <c r="L160" s="61"/>
      <c r="M160" s="61"/>
      <c r="N160" s="61"/>
      <c r="O160" s="25"/>
      <c r="P160" s="20"/>
      <c r="Q160" s="60"/>
      <c r="R160" s="60"/>
      <c r="S160" s="60"/>
      <c r="T160" s="60"/>
      <c r="U160" s="60"/>
      <c r="V160" s="60"/>
      <c r="W160" s="60"/>
      <c r="X160" s="60"/>
      <c r="Y160" s="61"/>
      <c r="Z160" s="61"/>
      <c r="AA160" s="61"/>
      <c r="AB160" s="61"/>
      <c r="AC160" s="61"/>
      <c r="AD160" s="25"/>
      <c r="AE160" s="20"/>
      <c r="AF160" s="60"/>
      <c r="AG160" s="60"/>
      <c r="AH160" s="60"/>
      <c r="AI160" s="60"/>
      <c r="AJ160" s="60"/>
      <c r="AK160" s="60"/>
      <c r="AL160" s="60"/>
      <c r="AM160" s="60"/>
      <c r="AN160" s="61"/>
      <c r="AO160" s="61"/>
      <c r="AP160" s="61"/>
      <c r="AQ160" s="61"/>
      <c r="AR160" s="61"/>
      <c r="AS160" s="25"/>
      <c r="AT160" s="20"/>
      <c r="AU160" s="60"/>
      <c r="AV160" s="60"/>
      <c r="AW160" s="60"/>
      <c r="AX160" s="60"/>
      <c r="AY160" s="60"/>
      <c r="AZ160" s="60"/>
      <c r="BA160" s="60"/>
      <c r="BB160" s="60"/>
      <c r="BC160" s="61"/>
      <c r="BD160" s="61"/>
      <c r="BE160" s="61"/>
      <c r="BF160" s="61"/>
      <c r="BG160" s="61"/>
      <c r="BH160" s="25"/>
    </row>
    <row r="161" spans="1:60" s="18" customFormat="1" ht="9.9499999999999993" customHeight="1" x14ac:dyDescent="0.15">
      <c r="A161" s="20"/>
      <c r="B161" s="57" t="s">
        <v>1337</v>
      </c>
      <c r="C161" s="57" t="str">
        <f>VLOOKUP(B156,'DB(シナリオ一覧)'!$A$2:$J$217,6,FALSE)</f>
        <v>女</v>
      </c>
      <c r="D161" s="57">
        <f>VLOOKUP(B156,'DB(シナリオ一覧)'!$A$2:$J$217,7,FALSE)</f>
        <v>50</v>
      </c>
      <c r="E161" s="57"/>
      <c r="F161" s="57" t="s">
        <v>1338</v>
      </c>
      <c r="G161" s="57"/>
      <c r="H161" s="57" t="str">
        <f>VLOOKUP(B156,'DB(シナリオ一覧)'!$A$2:$J$217,8,FALSE)</f>
        <v>外出中</v>
      </c>
      <c r="I161" s="57"/>
      <c r="J161" s="57"/>
      <c r="K161" s="57"/>
      <c r="L161" s="57"/>
      <c r="M161" s="57"/>
      <c r="N161" s="57"/>
      <c r="O161" s="25"/>
      <c r="P161" s="20"/>
      <c r="Q161" s="57" t="s">
        <v>1337</v>
      </c>
      <c r="R161" s="57" t="str">
        <f>VLOOKUP(Q156,'DB(シナリオ一覧)'!$A$2:$J$217,6,FALSE)</f>
        <v>女</v>
      </c>
      <c r="S161" s="57">
        <f>VLOOKUP(Q156,'DB(シナリオ一覧)'!$A$2:$J$217,7,FALSE)</f>
        <v>53</v>
      </c>
      <c r="T161" s="57"/>
      <c r="U161" s="57" t="s">
        <v>1338</v>
      </c>
      <c r="V161" s="57"/>
      <c r="W161" s="57" t="str">
        <f>VLOOKUP(Q156,'DB(シナリオ一覧)'!$A$2:$J$217,8,FALSE)</f>
        <v>外出中</v>
      </c>
      <c r="X161" s="57"/>
      <c r="Y161" s="57"/>
      <c r="Z161" s="57"/>
      <c r="AA161" s="57"/>
      <c r="AB161" s="57"/>
      <c r="AC161" s="57"/>
      <c r="AD161" s="25"/>
      <c r="AE161" s="20"/>
      <c r="AF161" s="57" t="s">
        <v>1337</v>
      </c>
      <c r="AG161" s="57" t="str">
        <f>VLOOKUP(AF156,'DB(シナリオ一覧)'!$A$2:$J$217,6,FALSE)</f>
        <v>男</v>
      </c>
      <c r="AH161" s="57">
        <f>VLOOKUP(AF156,'DB(シナリオ一覧)'!$A$2:$J$217,7,FALSE)</f>
        <v>59</v>
      </c>
      <c r="AI161" s="57"/>
      <c r="AJ161" s="57" t="s">
        <v>1338</v>
      </c>
      <c r="AK161" s="57"/>
      <c r="AL161" s="57" t="str">
        <f>VLOOKUP(AF156,'DB(シナリオ一覧)'!$A$2:$J$217,8,FALSE)</f>
        <v>外出中</v>
      </c>
      <c r="AM161" s="57"/>
      <c r="AN161" s="57"/>
      <c r="AO161" s="57"/>
      <c r="AP161" s="57"/>
      <c r="AQ161" s="57"/>
      <c r="AR161" s="57"/>
      <c r="AS161" s="25"/>
      <c r="AT161" s="20"/>
      <c r="AU161" s="57" t="s">
        <v>1337</v>
      </c>
      <c r="AV161" s="57" t="str">
        <f>VLOOKUP(AU156,'DB(シナリオ一覧)'!$A$2:$J$217,6,FALSE)</f>
        <v>男</v>
      </c>
      <c r="AW161" s="57">
        <f>VLOOKUP(AU156,'DB(シナリオ一覧)'!$A$2:$J$217,7,FALSE)</f>
        <v>52</v>
      </c>
      <c r="AX161" s="57"/>
      <c r="AY161" s="57" t="s">
        <v>1338</v>
      </c>
      <c r="AZ161" s="57"/>
      <c r="BA161" s="57" t="str">
        <f>VLOOKUP(AU156,'DB(シナリオ一覧)'!$A$2:$J$217,8,FALSE)</f>
        <v>外出中</v>
      </c>
      <c r="BB161" s="57"/>
      <c r="BC161" s="57"/>
      <c r="BD161" s="57"/>
      <c r="BE161" s="57"/>
      <c r="BF161" s="57"/>
      <c r="BG161" s="57"/>
      <c r="BH161" s="25"/>
    </row>
    <row r="162" spans="1:60" s="18" customFormat="1" ht="9.9499999999999993" customHeight="1" x14ac:dyDescent="0.15">
      <c r="A162" s="20"/>
      <c r="B162" s="57"/>
      <c r="C162" s="57"/>
      <c r="D162" s="57"/>
      <c r="E162" s="57"/>
      <c r="F162" s="57"/>
      <c r="G162" s="57"/>
      <c r="H162" s="57"/>
      <c r="I162" s="57"/>
      <c r="J162" s="57"/>
      <c r="K162" s="57"/>
      <c r="L162" s="57"/>
      <c r="M162" s="57"/>
      <c r="N162" s="57"/>
      <c r="O162" s="25"/>
      <c r="P162" s="20"/>
      <c r="Q162" s="57"/>
      <c r="R162" s="57"/>
      <c r="S162" s="57"/>
      <c r="T162" s="57"/>
      <c r="U162" s="57"/>
      <c r="V162" s="57"/>
      <c r="W162" s="57"/>
      <c r="X162" s="57"/>
      <c r="Y162" s="57"/>
      <c r="Z162" s="57"/>
      <c r="AA162" s="57"/>
      <c r="AB162" s="57"/>
      <c r="AC162" s="57"/>
      <c r="AD162" s="25"/>
      <c r="AE162" s="20"/>
      <c r="AF162" s="57"/>
      <c r="AG162" s="57"/>
      <c r="AH162" s="57"/>
      <c r="AI162" s="57"/>
      <c r="AJ162" s="57"/>
      <c r="AK162" s="57"/>
      <c r="AL162" s="57"/>
      <c r="AM162" s="57"/>
      <c r="AN162" s="57"/>
      <c r="AO162" s="57"/>
      <c r="AP162" s="57"/>
      <c r="AQ162" s="57"/>
      <c r="AR162" s="57"/>
      <c r="AS162" s="25"/>
      <c r="AT162" s="20"/>
      <c r="AU162" s="57"/>
      <c r="AV162" s="57"/>
      <c r="AW162" s="57"/>
      <c r="AX162" s="57"/>
      <c r="AY162" s="57"/>
      <c r="AZ162" s="57"/>
      <c r="BA162" s="57"/>
      <c r="BB162" s="57"/>
      <c r="BC162" s="57"/>
      <c r="BD162" s="57"/>
      <c r="BE162" s="57"/>
      <c r="BF162" s="57"/>
      <c r="BG162" s="57"/>
      <c r="BH162" s="25"/>
    </row>
    <row r="163" spans="1:60" s="18" customFormat="1" ht="9.9499999999999993" customHeight="1" x14ac:dyDescent="0.15">
      <c r="A163" s="20"/>
      <c r="B163" s="57" t="str">
        <f>IF(VLOOKUP(B156,'DB(シナリオ一覧)'!$A$2:$J$217,9,FALSE)="","",VLOOKUP(B156,'DB(シナリオ一覧)'!$A$2:$J$217,9,FALSE))</f>
        <v>外国人（日本語NG）</v>
      </c>
      <c r="C163" s="57"/>
      <c r="D163" s="57"/>
      <c r="E163" s="57"/>
      <c r="F163" s="57"/>
      <c r="G163" s="57"/>
      <c r="H163" s="57"/>
      <c r="I163" s="57"/>
      <c r="J163" s="57"/>
      <c r="K163" s="57"/>
      <c r="L163" s="57"/>
      <c r="M163" s="57"/>
      <c r="N163" s="57"/>
      <c r="O163" s="25"/>
      <c r="P163" s="20"/>
      <c r="Q163" s="57" t="str">
        <f>IF(VLOOKUP(Q156,'DB(シナリオ一覧)'!$A$2:$J$217,9,FALSE)="","",VLOOKUP(Q156,'DB(シナリオ一覧)'!$A$2:$J$217,9,FALSE))</f>
        <v>外国人（日本語NG）</v>
      </c>
      <c r="R163" s="57"/>
      <c r="S163" s="57"/>
      <c r="T163" s="57"/>
      <c r="U163" s="57"/>
      <c r="V163" s="57"/>
      <c r="W163" s="57"/>
      <c r="X163" s="57"/>
      <c r="Y163" s="57"/>
      <c r="Z163" s="57"/>
      <c r="AA163" s="57"/>
      <c r="AB163" s="57"/>
      <c r="AC163" s="57"/>
      <c r="AD163" s="25"/>
      <c r="AE163" s="20"/>
      <c r="AF163" s="57" t="str">
        <f>IF(VLOOKUP(AF156,'DB(シナリオ一覧)'!$A$2:$J$217,9,FALSE)="","",VLOOKUP(AF156,'DB(シナリオ一覧)'!$A$2:$J$217,9,FALSE))</f>
        <v>外国人（日本語NG）</v>
      </c>
      <c r="AG163" s="57"/>
      <c r="AH163" s="57"/>
      <c r="AI163" s="57"/>
      <c r="AJ163" s="57"/>
      <c r="AK163" s="57"/>
      <c r="AL163" s="57"/>
      <c r="AM163" s="57"/>
      <c r="AN163" s="57"/>
      <c r="AO163" s="57"/>
      <c r="AP163" s="57"/>
      <c r="AQ163" s="57"/>
      <c r="AR163" s="57"/>
      <c r="AS163" s="25"/>
      <c r="AT163" s="20"/>
      <c r="AU163" s="57" t="str">
        <f>IF(VLOOKUP(AU156,'DB(シナリオ一覧)'!$A$2:$J$217,9,FALSE)="","",VLOOKUP(AU156,'DB(シナリオ一覧)'!$A$2:$J$217,9,FALSE))</f>
        <v>外国人（日本語NG）</v>
      </c>
      <c r="AV163" s="57"/>
      <c r="AW163" s="57"/>
      <c r="AX163" s="57"/>
      <c r="AY163" s="57"/>
      <c r="AZ163" s="57"/>
      <c r="BA163" s="57"/>
      <c r="BB163" s="57"/>
      <c r="BC163" s="57"/>
      <c r="BD163" s="57"/>
      <c r="BE163" s="57"/>
      <c r="BF163" s="57"/>
      <c r="BG163" s="57"/>
      <c r="BH163" s="25"/>
    </row>
    <row r="164" spans="1:60" s="18" customFormat="1" ht="9.9499999999999993" customHeight="1" x14ac:dyDescent="0.15">
      <c r="A164" s="20"/>
      <c r="B164" s="57"/>
      <c r="C164" s="57"/>
      <c r="D164" s="57"/>
      <c r="E164" s="57"/>
      <c r="F164" s="57"/>
      <c r="G164" s="57"/>
      <c r="H164" s="57"/>
      <c r="I164" s="57"/>
      <c r="J164" s="57"/>
      <c r="K164" s="57"/>
      <c r="L164" s="57"/>
      <c r="M164" s="57"/>
      <c r="N164" s="57"/>
      <c r="O164" s="25"/>
      <c r="P164" s="20"/>
      <c r="Q164" s="57"/>
      <c r="R164" s="57"/>
      <c r="S164" s="57"/>
      <c r="T164" s="57"/>
      <c r="U164" s="57"/>
      <c r="V164" s="57"/>
      <c r="W164" s="57"/>
      <c r="X164" s="57"/>
      <c r="Y164" s="57"/>
      <c r="Z164" s="57"/>
      <c r="AA164" s="57"/>
      <c r="AB164" s="57"/>
      <c r="AC164" s="57"/>
      <c r="AD164" s="25"/>
      <c r="AE164" s="20"/>
      <c r="AF164" s="57"/>
      <c r="AG164" s="57"/>
      <c r="AH164" s="57"/>
      <c r="AI164" s="57"/>
      <c r="AJ164" s="57"/>
      <c r="AK164" s="57"/>
      <c r="AL164" s="57"/>
      <c r="AM164" s="57"/>
      <c r="AN164" s="57"/>
      <c r="AO164" s="57"/>
      <c r="AP164" s="57"/>
      <c r="AQ164" s="57"/>
      <c r="AR164" s="57"/>
      <c r="AS164" s="25"/>
      <c r="AT164" s="20"/>
      <c r="AU164" s="57"/>
      <c r="AV164" s="57"/>
      <c r="AW164" s="57"/>
      <c r="AX164" s="57"/>
      <c r="AY164" s="57"/>
      <c r="AZ164" s="57"/>
      <c r="BA164" s="57"/>
      <c r="BB164" s="57"/>
      <c r="BC164" s="57"/>
      <c r="BD164" s="57"/>
      <c r="BE164" s="57"/>
      <c r="BF164" s="57"/>
      <c r="BG164" s="57"/>
      <c r="BH164" s="25"/>
    </row>
    <row r="165" spans="1:60" s="18" customFormat="1" ht="9.9499999999999993" customHeight="1" x14ac:dyDescent="0.15">
      <c r="A165" s="20"/>
      <c r="B165" s="58" t="str">
        <f>VLOOKUP(B156,'DB(シナリオ一覧)'!$A$2:$J$217,10,FALSE)</f>
        <v>（日本語が全く分からない）</v>
      </c>
      <c r="C165" s="58"/>
      <c r="D165" s="58"/>
      <c r="E165" s="58"/>
      <c r="F165" s="58"/>
      <c r="G165" s="58"/>
      <c r="H165" s="58"/>
      <c r="I165" s="58"/>
      <c r="J165" s="58"/>
      <c r="K165" s="58"/>
      <c r="L165" s="58"/>
      <c r="M165" s="58"/>
      <c r="N165" s="58"/>
      <c r="O165" s="25"/>
      <c r="P165" s="20"/>
      <c r="Q165" s="58" t="str">
        <f>VLOOKUP(Q156,'DB(シナリオ一覧)'!$A$2:$J$217,10,FALSE)</f>
        <v>（日本語が全く分からない）</v>
      </c>
      <c r="R165" s="58"/>
      <c r="S165" s="58"/>
      <c r="T165" s="58"/>
      <c r="U165" s="58"/>
      <c r="V165" s="58"/>
      <c r="W165" s="58"/>
      <c r="X165" s="58"/>
      <c r="Y165" s="58"/>
      <c r="Z165" s="58"/>
      <c r="AA165" s="58"/>
      <c r="AB165" s="58"/>
      <c r="AC165" s="58"/>
      <c r="AD165" s="25"/>
      <c r="AE165" s="20"/>
      <c r="AF165" s="58" t="str">
        <f>VLOOKUP(AF156,'DB(シナリオ一覧)'!$A$2:$J$217,10,FALSE)</f>
        <v>銀座で買い物中に地震に遭遇した。荷物が多くて困っている。日本語は全くわからない。ガイドブックだけが頼り。</v>
      </c>
      <c r="AG165" s="58"/>
      <c r="AH165" s="58"/>
      <c r="AI165" s="58"/>
      <c r="AJ165" s="58"/>
      <c r="AK165" s="58"/>
      <c r="AL165" s="58"/>
      <c r="AM165" s="58"/>
      <c r="AN165" s="58"/>
      <c r="AO165" s="58"/>
      <c r="AP165" s="58"/>
      <c r="AQ165" s="58"/>
      <c r="AR165" s="58"/>
      <c r="AS165" s="25"/>
      <c r="AT165" s="20"/>
      <c r="AU165" s="58" t="str">
        <f>VLOOKUP(AU156,'DB(シナリオ一覧)'!$A$2:$J$217,10,FALSE)</f>
        <v>銀座で買い物中に地震に遭遇した。荷物が多くて困っている。日本語は全くわからない。ガイドブックだけが頼り。</v>
      </c>
      <c r="AV165" s="58"/>
      <c r="AW165" s="58"/>
      <c r="AX165" s="58"/>
      <c r="AY165" s="58"/>
      <c r="AZ165" s="58"/>
      <c r="BA165" s="58"/>
      <c r="BB165" s="58"/>
      <c r="BC165" s="58"/>
      <c r="BD165" s="58"/>
      <c r="BE165" s="58"/>
      <c r="BF165" s="58"/>
      <c r="BG165" s="58"/>
      <c r="BH165" s="25"/>
    </row>
    <row r="166" spans="1:60" s="18" customFormat="1" ht="9.9499999999999993" customHeight="1" x14ac:dyDescent="0.15">
      <c r="A166" s="20"/>
      <c r="B166" s="58"/>
      <c r="C166" s="58"/>
      <c r="D166" s="58"/>
      <c r="E166" s="58"/>
      <c r="F166" s="58"/>
      <c r="G166" s="58"/>
      <c r="H166" s="58"/>
      <c r="I166" s="58"/>
      <c r="J166" s="58"/>
      <c r="K166" s="58"/>
      <c r="L166" s="58"/>
      <c r="M166" s="58"/>
      <c r="N166" s="58"/>
      <c r="O166" s="25"/>
      <c r="P166" s="20"/>
      <c r="Q166" s="58"/>
      <c r="R166" s="58"/>
      <c r="S166" s="58"/>
      <c r="T166" s="58"/>
      <c r="U166" s="58"/>
      <c r="V166" s="58"/>
      <c r="W166" s="58"/>
      <c r="X166" s="58"/>
      <c r="Y166" s="58"/>
      <c r="Z166" s="58"/>
      <c r="AA166" s="58"/>
      <c r="AB166" s="58"/>
      <c r="AC166" s="58"/>
      <c r="AD166" s="25"/>
      <c r="AE166" s="20"/>
      <c r="AF166" s="58"/>
      <c r="AG166" s="58"/>
      <c r="AH166" s="58"/>
      <c r="AI166" s="58"/>
      <c r="AJ166" s="58"/>
      <c r="AK166" s="58"/>
      <c r="AL166" s="58"/>
      <c r="AM166" s="58"/>
      <c r="AN166" s="58"/>
      <c r="AO166" s="58"/>
      <c r="AP166" s="58"/>
      <c r="AQ166" s="58"/>
      <c r="AR166" s="58"/>
      <c r="AS166" s="25"/>
      <c r="AT166" s="20"/>
      <c r="AU166" s="58"/>
      <c r="AV166" s="58"/>
      <c r="AW166" s="58"/>
      <c r="AX166" s="58"/>
      <c r="AY166" s="58"/>
      <c r="AZ166" s="58"/>
      <c r="BA166" s="58"/>
      <c r="BB166" s="58"/>
      <c r="BC166" s="58"/>
      <c r="BD166" s="58"/>
      <c r="BE166" s="58"/>
      <c r="BF166" s="58"/>
      <c r="BG166" s="58"/>
      <c r="BH166" s="25"/>
    </row>
    <row r="167" spans="1:60" s="18" customFormat="1" ht="9.9499999999999993" customHeight="1" x14ac:dyDescent="0.15">
      <c r="A167" s="20"/>
      <c r="B167" s="58"/>
      <c r="C167" s="58"/>
      <c r="D167" s="58"/>
      <c r="E167" s="58"/>
      <c r="F167" s="58"/>
      <c r="G167" s="58"/>
      <c r="H167" s="58"/>
      <c r="I167" s="58"/>
      <c r="J167" s="58"/>
      <c r="K167" s="58"/>
      <c r="L167" s="58"/>
      <c r="M167" s="58"/>
      <c r="N167" s="58"/>
      <c r="O167" s="25"/>
      <c r="P167" s="20"/>
      <c r="Q167" s="58"/>
      <c r="R167" s="58"/>
      <c r="S167" s="58"/>
      <c r="T167" s="58"/>
      <c r="U167" s="58"/>
      <c r="V167" s="58"/>
      <c r="W167" s="58"/>
      <c r="X167" s="58"/>
      <c r="Y167" s="58"/>
      <c r="Z167" s="58"/>
      <c r="AA167" s="58"/>
      <c r="AB167" s="58"/>
      <c r="AC167" s="58"/>
      <c r="AD167" s="25"/>
      <c r="AE167" s="20"/>
      <c r="AF167" s="58"/>
      <c r="AG167" s="58"/>
      <c r="AH167" s="58"/>
      <c r="AI167" s="58"/>
      <c r="AJ167" s="58"/>
      <c r="AK167" s="58"/>
      <c r="AL167" s="58"/>
      <c r="AM167" s="58"/>
      <c r="AN167" s="58"/>
      <c r="AO167" s="58"/>
      <c r="AP167" s="58"/>
      <c r="AQ167" s="58"/>
      <c r="AR167" s="58"/>
      <c r="AS167" s="25"/>
      <c r="AT167" s="20"/>
      <c r="AU167" s="58"/>
      <c r="AV167" s="58"/>
      <c r="AW167" s="58"/>
      <c r="AX167" s="58"/>
      <c r="AY167" s="58"/>
      <c r="AZ167" s="58"/>
      <c r="BA167" s="58"/>
      <c r="BB167" s="58"/>
      <c r="BC167" s="58"/>
      <c r="BD167" s="58"/>
      <c r="BE167" s="58"/>
      <c r="BF167" s="58"/>
      <c r="BG167" s="58"/>
      <c r="BH167" s="25"/>
    </row>
    <row r="168" spans="1:60" s="18" customFormat="1" ht="9.9499999999999993" customHeight="1" x14ac:dyDescent="0.15">
      <c r="A168" s="20"/>
      <c r="B168" s="58"/>
      <c r="C168" s="58"/>
      <c r="D168" s="58"/>
      <c r="E168" s="58"/>
      <c r="F168" s="58"/>
      <c r="G168" s="58"/>
      <c r="H168" s="58"/>
      <c r="I168" s="58"/>
      <c r="J168" s="58"/>
      <c r="K168" s="58"/>
      <c r="L168" s="58"/>
      <c r="M168" s="58"/>
      <c r="N168" s="58"/>
      <c r="O168" s="25"/>
      <c r="P168" s="20"/>
      <c r="Q168" s="58"/>
      <c r="R168" s="58"/>
      <c r="S168" s="58"/>
      <c r="T168" s="58"/>
      <c r="U168" s="58"/>
      <c r="V168" s="58"/>
      <c r="W168" s="58"/>
      <c r="X168" s="58"/>
      <c r="Y168" s="58"/>
      <c r="Z168" s="58"/>
      <c r="AA168" s="58"/>
      <c r="AB168" s="58"/>
      <c r="AC168" s="58"/>
      <c r="AD168" s="25"/>
      <c r="AE168" s="20"/>
      <c r="AF168" s="58"/>
      <c r="AG168" s="58"/>
      <c r="AH168" s="58"/>
      <c r="AI168" s="58"/>
      <c r="AJ168" s="58"/>
      <c r="AK168" s="58"/>
      <c r="AL168" s="58"/>
      <c r="AM168" s="58"/>
      <c r="AN168" s="58"/>
      <c r="AO168" s="58"/>
      <c r="AP168" s="58"/>
      <c r="AQ168" s="58"/>
      <c r="AR168" s="58"/>
      <c r="AS168" s="25"/>
      <c r="AT168" s="20"/>
      <c r="AU168" s="58"/>
      <c r="AV168" s="58"/>
      <c r="AW168" s="58"/>
      <c r="AX168" s="58"/>
      <c r="AY168" s="58"/>
      <c r="AZ168" s="58"/>
      <c r="BA168" s="58"/>
      <c r="BB168" s="58"/>
      <c r="BC168" s="58"/>
      <c r="BD168" s="58"/>
      <c r="BE168" s="58"/>
      <c r="BF168" s="58"/>
      <c r="BG168" s="58"/>
      <c r="BH168" s="25"/>
    </row>
    <row r="169" spans="1:60" s="18" customFormat="1" ht="9.9499999999999993" customHeight="1" x14ac:dyDescent="0.15">
      <c r="A169" s="20"/>
      <c r="B169" s="58"/>
      <c r="C169" s="58"/>
      <c r="D169" s="58"/>
      <c r="E169" s="58"/>
      <c r="F169" s="58"/>
      <c r="G169" s="58"/>
      <c r="H169" s="58"/>
      <c r="I169" s="58"/>
      <c r="J169" s="58"/>
      <c r="K169" s="58"/>
      <c r="L169" s="58"/>
      <c r="M169" s="58"/>
      <c r="N169" s="58"/>
      <c r="O169" s="25"/>
      <c r="P169" s="20"/>
      <c r="Q169" s="58"/>
      <c r="R169" s="58"/>
      <c r="S169" s="58"/>
      <c r="T169" s="58"/>
      <c r="U169" s="58"/>
      <c r="V169" s="58"/>
      <c r="W169" s="58"/>
      <c r="X169" s="58"/>
      <c r="Y169" s="58"/>
      <c r="Z169" s="58"/>
      <c r="AA169" s="58"/>
      <c r="AB169" s="58"/>
      <c r="AC169" s="58"/>
      <c r="AD169" s="25"/>
      <c r="AE169" s="20"/>
      <c r="AF169" s="58"/>
      <c r="AG169" s="58"/>
      <c r="AH169" s="58"/>
      <c r="AI169" s="58"/>
      <c r="AJ169" s="58"/>
      <c r="AK169" s="58"/>
      <c r="AL169" s="58"/>
      <c r="AM169" s="58"/>
      <c r="AN169" s="58"/>
      <c r="AO169" s="58"/>
      <c r="AP169" s="58"/>
      <c r="AQ169" s="58"/>
      <c r="AR169" s="58"/>
      <c r="AS169" s="25"/>
      <c r="AT169" s="20"/>
      <c r="AU169" s="58"/>
      <c r="AV169" s="58"/>
      <c r="AW169" s="58"/>
      <c r="AX169" s="58"/>
      <c r="AY169" s="58"/>
      <c r="AZ169" s="58"/>
      <c r="BA169" s="58"/>
      <c r="BB169" s="58"/>
      <c r="BC169" s="58"/>
      <c r="BD169" s="58"/>
      <c r="BE169" s="58"/>
      <c r="BF169" s="58"/>
      <c r="BG169" s="58"/>
      <c r="BH169" s="25"/>
    </row>
    <row r="170" spans="1:60" s="18" customFormat="1" ht="9.9499999999999993" customHeight="1" x14ac:dyDescent="0.15">
      <c r="A170" s="20"/>
      <c r="B170" s="58"/>
      <c r="C170" s="58"/>
      <c r="D170" s="58"/>
      <c r="E170" s="58"/>
      <c r="F170" s="58"/>
      <c r="G170" s="58"/>
      <c r="H170" s="58"/>
      <c r="I170" s="58"/>
      <c r="J170" s="58"/>
      <c r="K170" s="58"/>
      <c r="L170" s="58"/>
      <c r="M170" s="58"/>
      <c r="N170" s="58"/>
      <c r="O170" s="25"/>
      <c r="P170" s="20"/>
      <c r="Q170" s="58"/>
      <c r="R170" s="58"/>
      <c r="S170" s="58"/>
      <c r="T170" s="58"/>
      <c r="U170" s="58"/>
      <c r="V170" s="58"/>
      <c r="W170" s="58"/>
      <c r="X170" s="58"/>
      <c r="Y170" s="58"/>
      <c r="Z170" s="58"/>
      <c r="AA170" s="58"/>
      <c r="AB170" s="58"/>
      <c r="AC170" s="58"/>
      <c r="AD170" s="25"/>
      <c r="AE170" s="20"/>
      <c r="AF170" s="58"/>
      <c r="AG170" s="58"/>
      <c r="AH170" s="58"/>
      <c r="AI170" s="58"/>
      <c r="AJ170" s="58"/>
      <c r="AK170" s="58"/>
      <c r="AL170" s="58"/>
      <c r="AM170" s="58"/>
      <c r="AN170" s="58"/>
      <c r="AO170" s="58"/>
      <c r="AP170" s="58"/>
      <c r="AQ170" s="58"/>
      <c r="AR170" s="58"/>
      <c r="AS170" s="25"/>
      <c r="AT170" s="20"/>
      <c r="AU170" s="58"/>
      <c r="AV170" s="58"/>
      <c r="AW170" s="58"/>
      <c r="AX170" s="58"/>
      <c r="AY170" s="58"/>
      <c r="AZ170" s="58"/>
      <c r="BA170" s="58"/>
      <c r="BB170" s="58"/>
      <c r="BC170" s="58"/>
      <c r="BD170" s="58"/>
      <c r="BE170" s="58"/>
      <c r="BF170" s="58"/>
      <c r="BG170" s="58"/>
      <c r="BH170" s="25"/>
    </row>
    <row r="171" spans="1:60" s="18" customFormat="1" ht="9.9499999999999993" customHeight="1" x14ac:dyDescent="0.15">
      <c r="A171" s="20"/>
      <c r="B171" s="58"/>
      <c r="C171" s="58"/>
      <c r="D171" s="58"/>
      <c r="E171" s="58"/>
      <c r="F171" s="58"/>
      <c r="G171" s="58"/>
      <c r="H171" s="58"/>
      <c r="I171" s="58"/>
      <c r="J171" s="58"/>
      <c r="K171" s="58"/>
      <c r="L171" s="58"/>
      <c r="M171" s="58"/>
      <c r="N171" s="58"/>
      <c r="O171" s="25"/>
      <c r="P171" s="20"/>
      <c r="Q171" s="58"/>
      <c r="R171" s="58"/>
      <c r="S171" s="58"/>
      <c r="T171" s="58"/>
      <c r="U171" s="58"/>
      <c r="V171" s="58"/>
      <c r="W171" s="58"/>
      <c r="X171" s="58"/>
      <c r="Y171" s="58"/>
      <c r="Z171" s="58"/>
      <c r="AA171" s="58"/>
      <c r="AB171" s="58"/>
      <c r="AC171" s="58"/>
      <c r="AD171" s="25"/>
      <c r="AE171" s="20"/>
      <c r="AF171" s="58"/>
      <c r="AG171" s="58"/>
      <c r="AH171" s="58"/>
      <c r="AI171" s="58"/>
      <c r="AJ171" s="58"/>
      <c r="AK171" s="58"/>
      <c r="AL171" s="58"/>
      <c r="AM171" s="58"/>
      <c r="AN171" s="58"/>
      <c r="AO171" s="58"/>
      <c r="AP171" s="58"/>
      <c r="AQ171" s="58"/>
      <c r="AR171" s="58"/>
      <c r="AS171" s="25"/>
      <c r="AT171" s="20"/>
      <c r="AU171" s="58"/>
      <c r="AV171" s="58"/>
      <c r="AW171" s="58"/>
      <c r="AX171" s="58"/>
      <c r="AY171" s="58"/>
      <c r="AZ171" s="58"/>
      <c r="BA171" s="58"/>
      <c r="BB171" s="58"/>
      <c r="BC171" s="58"/>
      <c r="BD171" s="58"/>
      <c r="BE171" s="58"/>
      <c r="BF171" s="58"/>
      <c r="BG171" s="58"/>
      <c r="BH171" s="25"/>
    </row>
    <row r="172" spans="1:60" s="18" customFormat="1" ht="9.9499999999999993" customHeight="1" x14ac:dyDescent="0.15">
      <c r="A172" s="20"/>
      <c r="B172" s="58"/>
      <c r="C172" s="58"/>
      <c r="D172" s="58"/>
      <c r="E172" s="58"/>
      <c r="F172" s="58"/>
      <c r="G172" s="58"/>
      <c r="H172" s="58"/>
      <c r="I172" s="58"/>
      <c r="J172" s="58"/>
      <c r="K172" s="58"/>
      <c r="L172" s="58"/>
      <c r="M172" s="58"/>
      <c r="N172" s="58"/>
      <c r="O172" s="25"/>
      <c r="P172" s="20"/>
      <c r="Q172" s="58"/>
      <c r="R172" s="58"/>
      <c r="S172" s="58"/>
      <c r="T172" s="58"/>
      <c r="U172" s="58"/>
      <c r="V172" s="58"/>
      <c r="W172" s="58"/>
      <c r="X172" s="58"/>
      <c r="Y172" s="58"/>
      <c r="Z172" s="58"/>
      <c r="AA172" s="58"/>
      <c r="AB172" s="58"/>
      <c r="AC172" s="58"/>
      <c r="AD172" s="25"/>
      <c r="AE172" s="20"/>
      <c r="AF172" s="58"/>
      <c r="AG172" s="58"/>
      <c r="AH172" s="58"/>
      <c r="AI172" s="58"/>
      <c r="AJ172" s="58"/>
      <c r="AK172" s="58"/>
      <c r="AL172" s="58"/>
      <c r="AM172" s="58"/>
      <c r="AN172" s="58"/>
      <c r="AO172" s="58"/>
      <c r="AP172" s="58"/>
      <c r="AQ172" s="58"/>
      <c r="AR172" s="58"/>
      <c r="AS172" s="25"/>
      <c r="AT172" s="20"/>
      <c r="AU172" s="58"/>
      <c r="AV172" s="58"/>
      <c r="AW172" s="58"/>
      <c r="AX172" s="58"/>
      <c r="AY172" s="58"/>
      <c r="AZ172" s="58"/>
      <c r="BA172" s="58"/>
      <c r="BB172" s="58"/>
      <c r="BC172" s="58"/>
      <c r="BD172" s="58"/>
      <c r="BE172" s="58"/>
      <c r="BF172" s="58"/>
      <c r="BG172" s="58"/>
      <c r="BH172" s="25"/>
    </row>
    <row r="173" spans="1:60" s="18" customFormat="1" ht="9.9499999999999993" customHeight="1" x14ac:dyDescent="0.15">
      <c r="A173" s="20"/>
      <c r="B173" s="58"/>
      <c r="C173" s="58"/>
      <c r="D173" s="58"/>
      <c r="E173" s="58"/>
      <c r="F173" s="58"/>
      <c r="G173" s="58"/>
      <c r="H173" s="58"/>
      <c r="I173" s="58"/>
      <c r="J173" s="58"/>
      <c r="K173" s="58"/>
      <c r="L173" s="58"/>
      <c r="M173" s="58"/>
      <c r="N173" s="58"/>
      <c r="O173" s="25"/>
      <c r="P173" s="20"/>
      <c r="Q173" s="58"/>
      <c r="R173" s="58"/>
      <c r="S173" s="58"/>
      <c r="T173" s="58"/>
      <c r="U173" s="58"/>
      <c r="V173" s="58"/>
      <c r="W173" s="58"/>
      <c r="X173" s="58"/>
      <c r="Y173" s="58"/>
      <c r="Z173" s="58"/>
      <c r="AA173" s="58"/>
      <c r="AB173" s="58"/>
      <c r="AC173" s="58"/>
      <c r="AD173" s="25"/>
      <c r="AE173" s="20"/>
      <c r="AF173" s="58"/>
      <c r="AG173" s="58"/>
      <c r="AH173" s="58"/>
      <c r="AI173" s="58"/>
      <c r="AJ173" s="58"/>
      <c r="AK173" s="58"/>
      <c r="AL173" s="58"/>
      <c r="AM173" s="58"/>
      <c r="AN173" s="58"/>
      <c r="AO173" s="58"/>
      <c r="AP173" s="58"/>
      <c r="AQ173" s="58"/>
      <c r="AR173" s="58"/>
      <c r="AS173" s="25"/>
      <c r="AT173" s="20"/>
      <c r="AU173" s="58"/>
      <c r="AV173" s="58"/>
      <c r="AW173" s="58"/>
      <c r="AX173" s="58"/>
      <c r="AY173" s="58"/>
      <c r="AZ173" s="58"/>
      <c r="BA173" s="58"/>
      <c r="BB173" s="58"/>
      <c r="BC173" s="58"/>
      <c r="BD173" s="58"/>
      <c r="BE173" s="58"/>
      <c r="BF173" s="58"/>
      <c r="BG173" s="58"/>
      <c r="BH173" s="25"/>
    </row>
    <row r="174" spans="1:60" s="18" customFormat="1" ht="9.9499999999999993" customHeight="1" x14ac:dyDescent="0.15">
      <c r="A174" s="20"/>
      <c r="B174" s="58"/>
      <c r="C174" s="58"/>
      <c r="D174" s="58"/>
      <c r="E174" s="58"/>
      <c r="F174" s="58"/>
      <c r="G174" s="58"/>
      <c r="H174" s="58"/>
      <c r="I174" s="58"/>
      <c r="J174" s="58"/>
      <c r="K174" s="58"/>
      <c r="L174" s="58"/>
      <c r="M174" s="58"/>
      <c r="N174" s="58"/>
      <c r="O174" s="25"/>
      <c r="P174" s="20"/>
      <c r="Q174" s="58"/>
      <c r="R174" s="58"/>
      <c r="S174" s="58"/>
      <c r="T174" s="58"/>
      <c r="U174" s="58"/>
      <c r="V174" s="58"/>
      <c r="W174" s="58"/>
      <c r="X174" s="58"/>
      <c r="Y174" s="58"/>
      <c r="Z174" s="58"/>
      <c r="AA174" s="58"/>
      <c r="AB174" s="58"/>
      <c r="AC174" s="58"/>
      <c r="AD174" s="25"/>
      <c r="AE174" s="20"/>
      <c r="AF174" s="58"/>
      <c r="AG174" s="58"/>
      <c r="AH174" s="58"/>
      <c r="AI174" s="58"/>
      <c r="AJ174" s="58"/>
      <c r="AK174" s="58"/>
      <c r="AL174" s="58"/>
      <c r="AM174" s="58"/>
      <c r="AN174" s="58"/>
      <c r="AO174" s="58"/>
      <c r="AP174" s="58"/>
      <c r="AQ174" s="58"/>
      <c r="AR174" s="58"/>
      <c r="AS174" s="25"/>
      <c r="AT174" s="20"/>
      <c r="AU174" s="58"/>
      <c r="AV174" s="58"/>
      <c r="AW174" s="58"/>
      <c r="AX174" s="58"/>
      <c r="AY174" s="58"/>
      <c r="AZ174" s="58"/>
      <c r="BA174" s="58"/>
      <c r="BB174" s="58"/>
      <c r="BC174" s="58"/>
      <c r="BD174" s="58"/>
      <c r="BE174" s="58"/>
      <c r="BF174" s="58"/>
      <c r="BG174" s="58"/>
      <c r="BH174" s="25"/>
    </row>
    <row r="175" spans="1:60" s="18" customFormat="1" ht="9.9499999999999993" customHeight="1" x14ac:dyDescent="0.15">
      <c r="A175" s="20"/>
      <c r="B175" s="58"/>
      <c r="C175" s="58"/>
      <c r="D175" s="58"/>
      <c r="E175" s="58"/>
      <c r="F175" s="58"/>
      <c r="G175" s="58"/>
      <c r="H175" s="58"/>
      <c r="I175" s="58"/>
      <c r="J175" s="58"/>
      <c r="K175" s="58"/>
      <c r="L175" s="58"/>
      <c r="M175" s="58"/>
      <c r="N175" s="58"/>
      <c r="O175" s="25"/>
      <c r="P175" s="20"/>
      <c r="Q175" s="58"/>
      <c r="R175" s="58"/>
      <c r="S175" s="58"/>
      <c r="T175" s="58"/>
      <c r="U175" s="58"/>
      <c r="V175" s="58"/>
      <c r="W175" s="58"/>
      <c r="X175" s="58"/>
      <c r="Y175" s="58"/>
      <c r="Z175" s="58"/>
      <c r="AA175" s="58"/>
      <c r="AB175" s="58"/>
      <c r="AC175" s="58"/>
      <c r="AD175" s="25"/>
      <c r="AE175" s="20"/>
      <c r="AF175" s="58"/>
      <c r="AG175" s="58"/>
      <c r="AH175" s="58"/>
      <c r="AI175" s="58"/>
      <c r="AJ175" s="58"/>
      <c r="AK175" s="58"/>
      <c r="AL175" s="58"/>
      <c r="AM175" s="58"/>
      <c r="AN175" s="58"/>
      <c r="AO175" s="58"/>
      <c r="AP175" s="58"/>
      <c r="AQ175" s="58"/>
      <c r="AR175" s="58"/>
      <c r="AS175" s="25"/>
      <c r="AT175" s="20"/>
      <c r="AU175" s="58"/>
      <c r="AV175" s="58"/>
      <c r="AW175" s="58"/>
      <c r="AX175" s="58"/>
      <c r="AY175" s="58"/>
      <c r="AZ175" s="58"/>
      <c r="BA175" s="58"/>
      <c r="BB175" s="58"/>
      <c r="BC175" s="58"/>
      <c r="BD175" s="58"/>
      <c r="BE175" s="58"/>
      <c r="BF175" s="58"/>
      <c r="BG175" s="58"/>
      <c r="BH175" s="25"/>
    </row>
    <row r="176" spans="1:60" s="18" customFormat="1" ht="9.9499999999999993" customHeight="1" x14ac:dyDescent="0.15">
      <c r="A176" s="21"/>
      <c r="B176" s="22"/>
      <c r="C176" s="22"/>
      <c r="D176" s="22"/>
      <c r="E176" s="22"/>
      <c r="F176" s="22"/>
      <c r="G176" s="22"/>
      <c r="H176" s="22"/>
      <c r="I176" s="22"/>
      <c r="J176" s="22"/>
      <c r="K176" s="22"/>
      <c r="L176" s="22"/>
      <c r="M176" s="22"/>
      <c r="N176" s="22"/>
      <c r="O176" s="23"/>
      <c r="P176" s="21"/>
      <c r="Q176" s="22"/>
      <c r="R176" s="22"/>
      <c r="S176" s="22"/>
      <c r="T176" s="22"/>
      <c r="U176" s="22"/>
      <c r="V176" s="22"/>
      <c r="W176" s="22"/>
      <c r="X176" s="22"/>
      <c r="Y176" s="22"/>
      <c r="Z176" s="22"/>
      <c r="AA176" s="22"/>
      <c r="AB176" s="22"/>
      <c r="AC176" s="22"/>
      <c r="AD176" s="23"/>
      <c r="AE176" s="21"/>
      <c r="AF176" s="22"/>
      <c r="AG176" s="22"/>
      <c r="AH176" s="22"/>
      <c r="AI176" s="22"/>
      <c r="AJ176" s="22"/>
      <c r="AK176" s="22"/>
      <c r="AL176" s="22"/>
      <c r="AM176" s="22"/>
      <c r="AN176" s="22"/>
      <c r="AO176" s="22"/>
      <c r="AP176" s="22"/>
      <c r="AQ176" s="22"/>
      <c r="AR176" s="22"/>
      <c r="AS176" s="23"/>
      <c r="AT176" s="21"/>
      <c r="AU176" s="22"/>
      <c r="AV176" s="22"/>
      <c r="AW176" s="22"/>
      <c r="AX176" s="22"/>
      <c r="AY176" s="22"/>
      <c r="AZ176" s="22"/>
      <c r="BA176" s="22"/>
      <c r="BB176" s="22"/>
      <c r="BC176" s="22"/>
      <c r="BD176" s="22"/>
      <c r="BE176" s="22"/>
      <c r="BF176" s="22"/>
      <c r="BG176" s="22"/>
      <c r="BH176" s="23"/>
    </row>
    <row r="177" spans="1:63" s="18" customFormat="1" ht="9.9499999999999993" customHeight="1" x14ac:dyDescent="0.15">
      <c r="A177" s="19"/>
      <c r="B177" s="26"/>
      <c r="C177" s="26"/>
      <c r="D177" s="26"/>
      <c r="E177" s="26"/>
      <c r="F177" s="26"/>
      <c r="G177" s="26"/>
      <c r="H177" s="26"/>
      <c r="I177" s="26"/>
      <c r="J177" s="26"/>
      <c r="K177" s="26"/>
      <c r="L177" s="26"/>
      <c r="M177" s="26"/>
      <c r="N177" s="26"/>
      <c r="O177" s="24"/>
      <c r="P177" s="19"/>
      <c r="Q177" s="26"/>
      <c r="R177" s="26"/>
      <c r="S177" s="26"/>
      <c r="T177" s="26"/>
      <c r="U177" s="26"/>
      <c r="V177" s="26"/>
      <c r="W177" s="26"/>
      <c r="X177" s="26"/>
      <c r="Y177" s="26"/>
      <c r="Z177" s="26"/>
      <c r="AA177" s="26"/>
      <c r="AB177" s="26"/>
      <c r="AC177" s="26"/>
      <c r="AD177" s="24"/>
      <c r="AE177" s="19"/>
      <c r="AF177" s="26"/>
      <c r="AG177" s="26"/>
      <c r="AH177" s="26"/>
      <c r="AI177" s="26"/>
      <c r="AJ177" s="26"/>
      <c r="AK177" s="26"/>
      <c r="AL177" s="26"/>
      <c r="AM177" s="26"/>
      <c r="AN177" s="26"/>
      <c r="AO177" s="26"/>
      <c r="AP177" s="26"/>
      <c r="AQ177" s="26"/>
      <c r="AR177" s="26"/>
      <c r="AS177" s="24"/>
      <c r="AT177" s="19"/>
      <c r="AU177" s="26"/>
      <c r="AV177" s="26"/>
      <c r="AW177" s="26"/>
      <c r="AX177" s="26"/>
      <c r="AY177" s="26"/>
      <c r="AZ177" s="26"/>
      <c r="BA177" s="26"/>
      <c r="BB177" s="26"/>
      <c r="BC177" s="26"/>
      <c r="BD177" s="26"/>
      <c r="BE177" s="26"/>
      <c r="BF177" s="26"/>
      <c r="BG177" s="26"/>
      <c r="BH177" s="24"/>
      <c r="BI177" s="3"/>
      <c r="BJ177" s="3"/>
      <c r="BK177" s="3"/>
    </row>
    <row r="178" spans="1:63" s="18" customFormat="1" ht="9.9499999999999993" customHeight="1" x14ac:dyDescent="0.15">
      <c r="A178" s="20"/>
      <c r="B178" s="56">
        <f>AU156+1</f>
        <v>163</v>
      </c>
      <c r="C178" s="56"/>
      <c r="D178" s="56"/>
      <c r="E178" s="27"/>
      <c r="F178" s="27"/>
      <c r="G178" s="27"/>
      <c r="H178" s="62" t="str">
        <f>IF(VLOOKUP(B178,'DB(シナリオ一覧)'!$A$2:$K$217,11,FALSE)="","",VLOOKUP(B178,'DB(シナリオ一覧)'!$A$2:$K$217,11,FALSE))</f>
        <v/>
      </c>
      <c r="I178" s="62"/>
      <c r="J178" s="62"/>
      <c r="K178" s="62"/>
      <c r="L178" s="62"/>
      <c r="M178" s="62"/>
      <c r="N178" s="62"/>
      <c r="O178" s="25"/>
      <c r="P178" s="20"/>
      <c r="Q178" s="56">
        <f>B178+1</f>
        <v>164</v>
      </c>
      <c r="R178" s="56"/>
      <c r="S178" s="56"/>
      <c r="T178" s="27"/>
      <c r="U178" s="27"/>
      <c r="V178" s="27"/>
      <c r="W178" s="62" t="str">
        <f>IF(VLOOKUP(Q178,'DB(シナリオ一覧)'!$A$2:$K$217,11,FALSE)="","",VLOOKUP(Q178,'DB(シナリオ一覧)'!$A$2:$K$217,11,FALSE))</f>
        <v/>
      </c>
      <c r="X178" s="62"/>
      <c r="Y178" s="62"/>
      <c r="Z178" s="62"/>
      <c r="AA178" s="62"/>
      <c r="AB178" s="62"/>
      <c r="AC178" s="62"/>
      <c r="AD178" s="25"/>
      <c r="AE178" s="20"/>
      <c r="AF178" s="56">
        <f>Q178+1</f>
        <v>165</v>
      </c>
      <c r="AG178" s="56"/>
      <c r="AH178" s="56"/>
      <c r="AI178" s="27"/>
      <c r="AJ178" s="27"/>
      <c r="AK178" s="27"/>
      <c r="AL178" s="62" t="str">
        <f>IF(VLOOKUP(AF178,'DB(シナリオ一覧)'!$A$2:$K$217,11,FALSE)="","",VLOOKUP(AF178,'DB(シナリオ一覧)'!$A$2:$K$217,11,FALSE))</f>
        <v/>
      </c>
      <c r="AM178" s="62"/>
      <c r="AN178" s="62"/>
      <c r="AO178" s="62"/>
      <c r="AP178" s="62"/>
      <c r="AQ178" s="62"/>
      <c r="AR178" s="62"/>
      <c r="AS178" s="25"/>
      <c r="AT178" s="20"/>
      <c r="AU178" s="56">
        <f>AF178+1</f>
        <v>166</v>
      </c>
      <c r="AV178" s="56"/>
      <c r="AW178" s="56"/>
      <c r="AX178" s="27"/>
      <c r="AY178" s="27"/>
      <c r="AZ178" s="27"/>
      <c r="BA178" s="62" t="str">
        <f>IF(VLOOKUP(AU178,'DB(シナリオ一覧)'!$A$2:$K$217,11,FALSE)="","",VLOOKUP(AU178,'DB(シナリオ一覧)'!$A$2:$K$217,11,FALSE))</f>
        <v>観光客グループ1</v>
      </c>
      <c r="BB178" s="62"/>
      <c r="BC178" s="62"/>
      <c r="BD178" s="62"/>
      <c r="BE178" s="62"/>
      <c r="BF178" s="62"/>
      <c r="BG178" s="62"/>
      <c r="BH178" s="25"/>
    </row>
    <row r="179" spans="1:63" s="18" customFormat="1" ht="9.9499999999999993" customHeight="1" x14ac:dyDescent="0.15">
      <c r="A179" s="20"/>
      <c r="B179" s="59" t="str">
        <f>VLOOKUP(B178,'DB(シナリオ一覧)'!$A$2:$J$217,2,FALSE)</f>
        <v>海外</v>
      </c>
      <c r="C179" s="59"/>
      <c r="D179" s="59"/>
      <c r="E179" s="59"/>
      <c r="F179" s="59" t="str">
        <f>VLOOKUP(B178,'DB(シナリオ一覧)'!$A$2:$J$217,3,FALSE)</f>
        <v>からの</v>
      </c>
      <c r="G179" s="59"/>
      <c r="H179" s="59"/>
      <c r="I179" s="59"/>
      <c r="J179" s="59" t="str">
        <f>VLOOKUP(B178,'DB(シナリオ一覧)'!$A$2:$J$217,4,FALSE)</f>
        <v>旅行者</v>
      </c>
      <c r="K179" s="59"/>
      <c r="L179" s="59"/>
      <c r="M179" s="59"/>
      <c r="N179" s="59"/>
      <c r="O179" s="25"/>
      <c r="P179" s="20"/>
      <c r="Q179" s="59" t="str">
        <f>VLOOKUP(Q178,'DB(シナリオ一覧)'!$A$2:$J$217,2,FALSE)</f>
        <v>海外</v>
      </c>
      <c r="R179" s="59"/>
      <c r="S179" s="59"/>
      <c r="T179" s="59"/>
      <c r="U179" s="59" t="str">
        <f>VLOOKUP(Q178,'DB(シナリオ一覧)'!$A$2:$J$217,3,FALSE)</f>
        <v>からの</v>
      </c>
      <c r="V179" s="59"/>
      <c r="W179" s="59"/>
      <c r="X179" s="59"/>
      <c r="Y179" s="59" t="str">
        <f>VLOOKUP(Q178,'DB(シナリオ一覧)'!$A$2:$J$217,4,FALSE)</f>
        <v>旅行者</v>
      </c>
      <c r="Z179" s="59"/>
      <c r="AA179" s="59"/>
      <c r="AB179" s="59"/>
      <c r="AC179" s="59"/>
      <c r="AD179" s="25"/>
      <c r="AE179" s="20"/>
      <c r="AF179" s="59" t="str">
        <f>VLOOKUP(AF178,'DB(シナリオ一覧)'!$A$2:$J$217,2,FALSE)</f>
        <v>海外</v>
      </c>
      <c r="AG179" s="59"/>
      <c r="AH179" s="59"/>
      <c r="AI179" s="59"/>
      <c r="AJ179" s="59" t="str">
        <f>VLOOKUP(AF178,'DB(シナリオ一覧)'!$A$2:$J$217,3,FALSE)</f>
        <v>からの</v>
      </c>
      <c r="AK179" s="59"/>
      <c r="AL179" s="59"/>
      <c r="AM179" s="59"/>
      <c r="AN179" s="59" t="str">
        <f>VLOOKUP(AF178,'DB(シナリオ一覧)'!$A$2:$J$217,4,FALSE)</f>
        <v>旅行者</v>
      </c>
      <c r="AO179" s="59"/>
      <c r="AP179" s="59"/>
      <c r="AQ179" s="59"/>
      <c r="AR179" s="59"/>
      <c r="AS179" s="25"/>
      <c r="AT179" s="20"/>
      <c r="AU179" s="59" t="str">
        <f>VLOOKUP(AU178,'DB(シナリオ一覧)'!$A$2:$J$217,2,FALSE)</f>
        <v>北関東</v>
      </c>
      <c r="AV179" s="59"/>
      <c r="AW179" s="59"/>
      <c r="AX179" s="59"/>
      <c r="AY179" s="59" t="str">
        <f>VLOOKUP(AU178,'DB(シナリオ一覧)'!$A$2:$J$217,3,FALSE)</f>
        <v>からの</v>
      </c>
      <c r="AZ179" s="59"/>
      <c r="BA179" s="59"/>
      <c r="BB179" s="59"/>
      <c r="BC179" s="59" t="str">
        <f>VLOOKUP(AU178,'DB(シナリオ一覧)'!$A$2:$J$217,4,FALSE)</f>
        <v>観光客</v>
      </c>
      <c r="BD179" s="59"/>
      <c r="BE179" s="59"/>
      <c r="BF179" s="59"/>
      <c r="BG179" s="59"/>
      <c r="BH179" s="25"/>
    </row>
    <row r="180" spans="1:63" s="18" customFormat="1" ht="9.9499999999999993" customHeight="1" x14ac:dyDescent="0.15">
      <c r="A180" s="20"/>
      <c r="B180" s="59"/>
      <c r="C180" s="59"/>
      <c r="D180" s="59"/>
      <c r="E180" s="59"/>
      <c r="F180" s="59"/>
      <c r="G180" s="59"/>
      <c r="H180" s="59"/>
      <c r="I180" s="59"/>
      <c r="J180" s="59"/>
      <c r="K180" s="59"/>
      <c r="L180" s="59"/>
      <c r="M180" s="59"/>
      <c r="N180" s="59"/>
      <c r="O180" s="25"/>
      <c r="P180" s="20"/>
      <c r="Q180" s="59"/>
      <c r="R180" s="59"/>
      <c r="S180" s="59"/>
      <c r="T180" s="59"/>
      <c r="U180" s="59"/>
      <c r="V180" s="59"/>
      <c r="W180" s="59"/>
      <c r="X180" s="59"/>
      <c r="Y180" s="59"/>
      <c r="Z180" s="59"/>
      <c r="AA180" s="59"/>
      <c r="AB180" s="59"/>
      <c r="AC180" s="59"/>
      <c r="AD180" s="25"/>
      <c r="AE180" s="20"/>
      <c r="AF180" s="59"/>
      <c r="AG180" s="59"/>
      <c r="AH180" s="59"/>
      <c r="AI180" s="59"/>
      <c r="AJ180" s="59"/>
      <c r="AK180" s="59"/>
      <c r="AL180" s="59"/>
      <c r="AM180" s="59"/>
      <c r="AN180" s="59"/>
      <c r="AO180" s="59"/>
      <c r="AP180" s="59"/>
      <c r="AQ180" s="59"/>
      <c r="AR180" s="59"/>
      <c r="AS180" s="25"/>
      <c r="AT180" s="20"/>
      <c r="AU180" s="59"/>
      <c r="AV180" s="59"/>
      <c r="AW180" s="59"/>
      <c r="AX180" s="59"/>
      <c r="AY180" s="59"/>
      <c r="AZ180" s="59"/>
      <c r="BA180" s="59"/>
      <c r="BB180" s="59"/>
      <c r="BC180" s="59"/>
      <c r="BD180" s="59"/>
      <c r="BE180" s="59"/>
      <c r="BF180" s="59"/>
      <c r="BG180" s="59"/>
      <c r="BH180" s="25"/>
    </row>
    <row r="181" spans="1:63" s="18" customFormat="1" ht="9.9499999999999993" customHeight="1" x14ac:dyDescent="0.15">
      <c r="A181" s="20"/>
      <c r="B181" s="60" t="str">
        <f>VLOOKUP(B178,'DB(シナリオ一覧)'!$A$2:$J$217,5,FALSE)</f>
        <v>張</v>
      </c>
      <c r="C181" s="60"/>
      <c r="D181" s="60"/>
      <c r="E181" s="60"/>
      <c r="F181" s="60"/>
      <c r="G181" s="60"/>
      <c r="H181" s="60"/>
      <c r="I181" s="60"/>
      <c r="J181" s="61" t="s">
        <v>1333</v>
      </c>
      <c r="K181" s="61"/>
      <c r="L181" s="61"/>
      <c r="M181" s="61"/>
      <c r="N181" s="61"/>
      <c r="O181" s="25"/>
      <c r="P181" s="20"/>
      <c r="Q181" s="60" t="str">
        <f>VLOOKUP(Q178,'DB(シナリオ一覧)'!$A$2:$J$217,5,FALSE)</f>
        <v>曹</v>
      </c>
      <c r="R181" s="60"/>
      <c r="S181" s="60"/>
      <c r="T181" s="60"/>
      <c r="U181" s="60"/>
      <c r="V181" s="60"/>
      <c r="W181" s="60"/>
      <c r="X181" s="60"/>
      <c r="Y181" s="61" t="s">
        <v>1333</v>
      </c>
      <c r="Z181" s="61"/>
      <c r="AA181" s="61"/>
      <c r="AB181" s="61"/>
      <c r="AC181" s="61"/>
      <c r="AD181" s="25"/>
      <c r="AE181" s="20"/>
      <c r="AF181" s="60" t="str">
        <f>VLOOKUP(AF178,'DB(シナリオ一覧)'!$A$2:$J$217,5,FALSE)</f>
        <v>孫</v>
      </c>
      <c r="AG181" s="60"/>
      <c r="AH181" s="60"/>
      <c r="AI181" s="60"/>
      <c r="AJ181" s="60"/>
      <c r="AK181" s="60"/>
      <c r="AL181" s="60"/>
      <c r="AM181" s="60"/>
      <c r="AN181" s="61" t="s">
        <v>1333</v>
      </c>
      <c r="AO181" s="61"/>
      <c r="AP181" s="61"/>
      <c r="AQ181" s="61"/>
      <c r="AR181" s="61"/>
      <c r="AS181" s="25"/>
      <c r="AT181" s="20"/>
      <c r="AU181" s="60" t="str">
        <f>VLOOKUP(AU178,'DB(シナリオ一覧)'!$A$2:$J$217,5,FALSE)</f>
        <v>山下</v>
      </c>
      <c r="AV181" s="60"/>
      <c r="AW181" s="60"/>
      <c r="AX181" s="60"/>
      <c r="AY181" s="60"/>
      <c r="AZ181" s="60"/>
      <c r="BA181" s="60"/>
      <c r="BB181" s="60"/>
      <c r="BC181" s="61" t="s">
        <v>1333</v>
      </c>
      <c r="BD181" s="61"/>
      <c r="BE181" s="61"/>
      <c r="BF181" s="61"/>
      <c r="BG181" s="61"/>
      <c r="BH181" s="25"/>
    </row>
    <row r="182" spans="1:63" s="18" customFormat="1" ht="9.9499999999999993" customHeight="1" x14ac:dyDescent="0.15">
      <c r="A182" s="20"/>
      <c r="B182" s="60"/>
      <c r="C182" s="60"/>
      <c r="D182" s="60"/>
      <c r="E182" s="60"/>
      <c r="F182" s="60"/>
      <c r="G182" s="60"/>
      <c r="H182" s="60"/>
      <c r="I182" s="60"/>
      <c r="J182" s="61"/>
      <c r="K182" s="61"/>
      <c r="L182" s="61"/>
      <c r="M182" s="61"/>
      <c r="N182" s="61"/>
      <c r="O182" s="25"/>
      <c r="P182" s="20"/>
      <c r="Q182" s="60"/>
      <c r="R182" s="60"/>
      <c r="S182" s="60"/>
      <c r="T182" s="60"/>
      <c r="U182" s="60"/>
      <c r="V182" s="60"/>
      <c r="W182" s="60"/>
      <c r="X182" s="60"/>
      <c r="Y182" s="61"/>
      <c r="Z182" s="61"/>
      <c r="AA182" s="61"/>
      <c r="AB182" s="61"/>
      <c r="AC182" s="61"/>
      <c r="AD182" s="25"/>
      <c r="AE182" s="20"/>
      <c r="AF182" s="60"/>
      <c r="AG182" s="60"/>
      <c r="AH182" s="60"/>
      <c r="AI182" s="60"/>
      <c r="AJ182" s="60"/>
      <c r="AK182" s="60"/>
      <c r="AL182" s="60"/>
      <c r="AM182" s="60"/>
      <c r="AN182" s="61"/>
      <c r="AO182" s="61"/>
      <c r="AP182" s="61"/>
      <c r="AQ182" s="61"/>
      <c r="AR182" s="61"/>
      <c r="AS182" s="25"/>
      <c r="AT182" s="20"/>
      <c r="AU182" s="60"/>
      <c r="AV182" s="60"/>
      <c r="AW182" s="60"/>
      <c r="AX182" s="60"/>
      <c r="AY182" s="60"/>
      <c r="AZ182" s="60"/>
      <c r="BA182" s="60"/>
      <c r="BB182" s="60"/>
      <c r="BC182" s="61"/>
      <c r="BD182" s="61"/>
      <c r="BE182" s="61"/>
      <c r="BF182" s="61"/>
      <c r="BG182" s="61"/>
      <c r="BH182" s="25"/>
    </row>
    <row r="183" spans="1:63" s="18" customFormat="1" ht="9.9499999999999993" customHeight="1" x14ac:dyDescent="0.15">
      <c r="A183" s="20"/>
      <c r="B183" s="57" t="s">
        <v>1337</v>
      </c>
      <c r="C183" s="57" t="str">
        <f>VLOOKUP(B178,'DB(シナリオ一覧)'!$A$2:$J$217,6,FALSE)</f>
        <v>男</v>
      </c>
      <c r="D183" s="57">
        <f>VLOOKUP(B178,'DB(シナリオ一覧)'!$A$2:$J$217,7,FALSE)</f>
        <v>57</v>
      </c>
      <c r="E183" s="57"/>
      <c r="F183" s="57" t="s">
        <v>1338</v>
      </c>
      <c r="G183" s="57"/>
      <c r="H183" s="57" t="str">
        <f>VLOOKUP(B178,'DB(シナリオ一覧)'!$A$2:$J$217,8,FALSE)</f>
        <v>外出中</v>
      </c>
      <c r="I183" s="57"/>
      <c r="J183" s="57"/>
      <c r="K183" s="57"/>
      <c r="L183" s="57"/>
      <c r="M183" s="57"/>
      <c r="N183" s="57"/>
      <c r="O183" s="25"/>
      <c r="P183" s="20"/>
      <c r="Q183" s="57" t="s">
        <v>1337</v>
      </c>
      <c r="R183" s="57" t="str">
        <f>VLOOKUP(Q178,'DB(シナリオ一覧)'!$A$2:$J$217,6,FALSE)</f>
        <v>女</v>
      </c>
      <c r="S183" s="57">
        <f>VLOOKUP(Q178,'DB(シナリオ一覧)'!$A$2:$J$217,7,FALSE)</f>
        <v>59</v>
      </c>
      <c r="T183" s="57"/>
      <c r="U183" s="57" t="s">
        <v>1338</v>
      </c>
      <c r="V183" s="57"/>
      <c r="W183" s="57" t="str">
        <f>VLOOKUP(Q178,'DB(シナリオ一覧)'!$A$2:$J$217,8,FALSE)</f>
        <v>外出中</v>
      </c>
      <c r="X183" s="57"/>
      <c r="Y183" s="57"/>
      <c r="Z183" s="57"/>
      <c r="AA183" s="57"/>
      <c r="AB183" s="57"/>
      <c r="AC183" s="57"/>
      <c r="AD183" s="25"/>
      <c r="AE183" s="20"/>
      <c r="AF183" s="57" t="s">
        <v>1337</v>
      </c>
      <c r="AG183" s="57" t="str">
        <f>VLOOKUP(AF178,'DB(シナリオ一覧)'!$A$2:$J$217,6,FALSE)</f>
        <v>女</v>
      </c>
      <c r="AH183" s="57">
        <f>VLOOKUP(AF178,'DB(シナリオ一覧)'!$A$2:$J$217,7,FALSE)</f>
        <v>66</v>
      </c>
      <c r="AI183" s="57"/>
      <c r="AJ183" s="57" t="s">
        <v>1338</v>
      </c>
      <c r="AK183" s="57"/>
      <c r="AL183" s="57" t="str">
        <f>VLOOKUP(AF178,'DB(シナリオ一覧)'!$A$2:$J$217,8,FALSE)</f>
        <v>外出中</v>
      </c>
      <c r="AM183" s="57"/>
      <c r="AN183" s="57"/>
      <c r="AO183" s="57"/>
      <c r="AP183" s="57"/>
      <c r="AQ183" s="57"/>
      <c r="AR183" s="57"/>
      <c r="AS183" s="25"/>
      <c r="AT183" s="20"/>
      <c r="AU183" s="57" t="s">
        <v>1337</v>
      </c>
      <c r="AV183" s="57" t="str">
        <f>VLOOKUP(AU178,'DB(シナリオ一覧)'!$A$2:$J$217,6,FALSE)</f>
        <v>女</v>
      </c>
      <c r="AW183" s="57">
        <f>VLOOKUP(AU178,'DB(シナリオ一覧)'!$A$2:$J$217,7,FALSE)</f>
        <v>66</v>
      </c>
      <c r="AX183" s="57"/>
      <c r="AY183" s="57" t="s">
        <v>1338</v>
      </c>
      <c r="AZ183" s="57"/>
      <c r="BA183" s="57" t="str">
        <f>VLOOKUP(AU178,'DB(シナリオ一覧)'!$A$2:$J$217,8,FALSE)</f>
        <v>外出中</v>
      </c>
      <c r="BB183" s="57"/>
      <c r="BC183" s="57"/>
      <c r="BD183" s="57"/>
      <c r="BE183" s="57"/>
      <c r="BF183" s="57"/>
      <c r="BG183" s="57"/>
      <c r="BH183" s="25"/>
    </row>
    <row r="184" spans="1:63" s="18" customFormat="1" ht="9.9499999999999993" customHeight="1" x14ac:dyDescent="0.15">
      <c r="A184" s="20"/>
      <c r="B184" s="57"/>
      <c r="C184" s="57"/>
      <c r="D184" s="57"/>
      <c r="E184" s="57"/>
      <c r="F184" s="57"/>
      <c r="G184" s="57"/>
      <c r="H184" s="57"/>
      <c r="I184" s="57"/>
      <c r="J184" s="57"/>
      <c r="K184" s="57"/>
      <c r="L184" s="57"/>
      <c r="M184" s="57"/>
      <c r="N184" s="57"/>
      <c r="O184" s="25"/>
      <c r="P184" s="20"/>
      <c r="Q184" s="57"/>
      <c r="R184" s="57"/>
      <c r="S184" s="57"/>
      <c r="T184" s="57"/>
      <c r="U184" s="57"/>
      <c r="V184" s="57"/>
      <c r="W184" s="57"/>
      <c r="X184" s="57"/>
      <c r="Y184" s="57"/>
      <c r="Z184" s="57"/>
      <c r="AA184" s="57"/>
      <c r="AB184" s="57"/>
      <c r="AC184" s="57"/>
      <c r="AD184" s="25"/>
      <c r="AE184" s="20"/>
      <c r="AF184" s="57"/>
      <c r="AG184" s="57"/>
      <c r="AH184" s="57"/>
      <c r="AI184" s="57"/>
      <c r="AJ184" s="57"/>
      <c r="AK184" s="57"/>
      <c r="AL184" s="57"/>
      <c r="AM184" s="57"/>
      <c r="AN184" s="57"/>
      <c r="AO184" s="57"/>
      <c r="AP184" s="57"/>
      <c r="AQ184" s="57"/>
      <c r="AR184" s="57"/>
      <c r="AS184" s="25"/>
      <c r="AT184" s="20"/>
      <c r="AU184" s="57"/>
      <c r="AV184" s="57"/>
      <c r="AW184" s="57"/>
      <c r="AX184" s="57"/>
      <c r="AY184" s="57"/>
      <c r="AZ184" s="57"/>
      <c r="BA184" s="57"/>
      <c r="BB184" s="57"/>
      <c r="BC184" s="57"/>
      <c r="BD184" s="57"/>
      <c r="BE184" s="57"/>
      <c r="BF184" s="57"/>
      <c r="BG184" s="57"/>
      <c r="BH184" s="25"/>
    </row>
    <row r="185" spans="1:63" s="18" customFormat="1" ht="9.9499999999999993" customHeight="1" x14ac:dyDescent="0.15">
      <c r="A185" s="20"/>
      <c r="B185" s="57" t="str">
        <f>IF(VLOOKUP(B178,'DB(シナリオ一覧)'!$A$2:$J$217,9,FALSE)="","",VLOOKUP(B178,'DB(シナリオ一覧)'!$A$2:$J$217,9,FALSE))</f>
        <v>外国人（日本語NG）</v>
      </c>
      <c r="C185" s="57"/>
      <c r="D185" s="57"/>
      <c r="E185" s="57"/>
      <c r="F185" s="57"/>
      <c r="G185" s="57"/>
      <c r="H185" s="57"/>
      <c r="I185" s="57"/>
      <c r="J185" s="57"/>
      <c r="K185" s="57"/>
      <c r="L185" s="57"/>
      <c r="M185" s="57"/>
      <c r="N185" s="57"/>
      <c r="O185" s="25"/>
      <c r="P185" s="20"/>
      <c r="Q185" s="57" t="str">
        <f>IF(VLOOKUP(Q178,'DB(シナリオ一覧)'!$A$2:$J$217,9,FALSE)="","",VLOOKUP(Q178,'DB(シナリオ一覧)'!$A$2:$J$217,9,FALSE))</f>
        <v>外国人（日本語NG）</v>
      </c>
      <c r="R185" s="57"/>
      <c r="S185" s="57"/>
      <c r="T185" s="57"/>
      <c r="U185" s="57"/>
      <c r="V185" s="57"/>
      <c r="W185" s="57"/>
      <c r="X185" s="57"/>
      <c r="Y185" s="57"/>
      <c r="Z185" s="57"/>
      <c r="AA185" s="57"/>
      <c r="AB185" s="57"/>
      <c r="AC185" s="57"/>
      <c r="AD185" s="25"/>
      <c r="AE185" s="20"/>
      <c r="AF185" s="57" t="str">
        <f>IF(VLOOKUP(AF178,'DB(シナリオ一覧)'!$A$2:$J$217,9,FALSE)="","",VLOOKUP(AF178,'DB(シナリオ一覧)'!$A$2:$J$217,9,FALSE))</f>
        <v>外国人（日本語NG）</v>
      </c>
      <c r="AG185" s="57"/>
      <c r="AH185" s="57"/>
      <c r="AI185" s="57"/>
      <c r="AJ185" s="57"/>
      <c r="AK185" s="57"/>
      <c r="AL185" s="57"/>
      <c r="AM185" s="57"/>
      <c r="AN185" s="57"/>
      <c r="AO185" s="57"/>
      <c r="AP185" s="57"/>
      <c r="AQ185" s="57"/>
      <c r="AR185" s="57"/>
      <c r="AS185" s="25"/>
      <c r="AT185" s="20"/>
      <c r="AU185" s="57" t="str">
        <f>IF(VLOOKUP(AU178,'DB(シナリオ一覧)'!$A$2:$J$217,9,FALSE)="","",VLOOKUP(AU178,'DB(シナリオ一覧)'!$A$2:$J$217,9,FALSE))</f>
        <v/>
      </c>
      <c r="AV185" s="57"/>
      <c r="AW185" s="57"/>
      <c r="AX185" s="57"/>
      <c r="AY185" s="57"/>
      <c r="AZ185" s="57"/>
      <c r="BA185" s="57"/>
      <c r="BB185" s="57"/>
      <c r="BC185" s="57"/>
      <c r="BD185" s="57"/>
      <c r="BE185" s="57"/>
      <c r="BF185" s="57"/>
      <c r="BG185" s="57"/>
      <c r="BH185" s="25"/>
    </row>
    <row r="186" spans="1:63" s="18" customFormat="1" ht="9.9499999999999993" customHeight="1" x14ac:dyDescent="0.15">
      <c r="A186" s="20"/>
      <c r="B186" s="57"/>
      <c r="C186" s="57"/>
      <c r="D186" s="57"/>
      <c r="E186" s="57"/>
      <c r="F186" s="57"/>
      <c r="G186" s="57"/>
      <c r="H186" s="57"/>
      <c r="I186" s="57"/>
      <c r="J186" s="57"/>
      <c r="K186" s="57"/>
      <c r="L186" s="57"/>
      <c r="M186" s="57"/>
      <c r="N186" s="57"/>
      <c r="O186" s="25"/>
      <c r="P186" s="20"/>
      <c r="Q186" s="57"/>
      <c r="R186" s="57"/>
      <c r="S186" s="57"/>
      <c r="T186" s="57"/>
      <c r="U186" s="57"/>
      <c r="V186" s="57"/>
      <c r="W186" s="57"/>
      <c r="X186" s="57"/>
      <c r="Y186" s="57"/>
      <c r="Z186" s="57"/>
      <c r="AA186" s="57"/>
      <c r="AB186" s="57"/>
      <c r="AC186" s="57"/>
      <c r="AD186" s="25"/>
      <c r="AE186" s="20"/>
      <c r="AF186" s="57"/>
      <c r="AG186" s="57"/>
      <c r="AH186" s="57"/>
      <c r="AI186" s="57"/>
      <c r="AJ186" s="57"/>
      <c r="AK186" s="57"/>
      <c r="AL186" s="57"/>
      <c r="AM186" s="57"/>
      <c r="AN186" s="57"/>
      <c r="AO186" s="57"/>
      <c r="AP186" s="57"/>
      <c r="AQ186" s="57"/>
      <c r="AR186" s="57"/>
      <c r="AS186" s="25"/>
      <c r="AT186" s="20"/>
      <c r="AU186" s="57"/>
      <c r="AV186" s="57"/>
      <c r="AW186" s="57"/>
      <c r="AX186" s="57"/>
      <c r="AY186" s="57"/>
      <c r="AZ186" s="57"/>
      <c r="BA186" s="57"/>
      <c r="BB186" s="57"/>
      <c r="BC186" s="57"/>
      <c r="BD186" s="57"/>
      <c r="BE186" s="57"/>
      <c r="BF186" s="57"/>
      <c r="BG186" s="57"/>
      <c r="BH186" s="25"/>
    </row>
    <row r="187" spans="1:63" s="18" customFormat="1" ht="9.9499999999999993" customHeight="1" x14ac:dyDescent="0.15">
      <c r="A187" s="20"/>
      <c r="B187" s="58" t="str">
        <f>VLOOKUP(B178,'DB(シナリオ一覧)'!$A$2:$J$217,10,FALSE)</f>
        <v>銀座で買い物中に地震に遭遇した。荷物が多くて困っている。日本語は全くわからない。ガイドブックだけが頼り。</v>
      </c>
      <c r="C187" s="58"/>
      <c r="D187" s="58"/>
      <c r="E187" s="58"/>
      <c r="F187" s="58"/>
      <c r="G187" s="58"/>
      <c r="H187" s="58"/>
      <c r="I187" s="58"/>
      <c r="J187" s="58"/>
      <c r="K187" s="58"/>
      <c r="L187" s="58"/>
      <c r="M187" s="58"/>
      <c r="N187" s="58"/>
      <c r="O187" s="25"/>
      <c r="P187" s="20"/>
      <c r="Q187" s="58" t="str">
        <f>VLOOKUP(Q178,'DB(シナリオ一覧)'!$A$2:$J$217,10,FALSE)</f>
        <v>銀座で買い物中に地震に遭遇した。荷物が多くて困っている。日本語は全くわからない。ガイドブックだけが頼り。</v>
      </c>
      <c r="R187" s="58"/>
      <c r="S187" s="58"/>
      <c r="T187" s="58"/>
      <c r="U187" s="58"/>
      <c r="V187" s="58"/>
      <c r="W187" s="58"/>
      <c r="X187" s="58"/>
      <c r="Y187" s="58"/>
      <c r="Z187" s="58"/>
      <c r="AA187" s="58"/>
      <c r="AB187" s="58"/>
      <c r="AC187" s="58"/>
      <c r="AD187" s="25"/>
      <c r="AE187" s="20"/>
      <c r="AF187" s="58" t="str">
        <f>VLOOKUP(AF178,'DB(シナリオ一覧)'!$A$2:$J$217,10,FALSE)</f>
        <v>銀座で買い物中に地震に遭遇した。荷物が多くて困っている。日本語は全くわからない。ガイドブックだけが頼り。</v>
      </c>
      <c r="AG187" s="58"/>
      <c r="AH187" s="58"/>
      <c r="AI187" s="58"/>
      <c r="AJ187" s="58"/>
      <c r="AK187" s="58"/>
      <c r="AL187" s="58"/>
      <c r="AM187" s="58"/>
      <c r="AN187" s="58"/>
      <c r="AO187" s="58"/>
      <c r="AP187" s="58"/>
      <c r="AQ187" s="58"/>
      <c r="AR187" s="58"/>
      <c r="AS187" s="25"/>
      <c r="AT187" s="20"/>
      <c r="AU187" s="58" t="str">
        <f>VLOOKUP(AU178,'DB(シナリオ一覧)'!$A$2:$J$217,10,FALSE)</f>
        <v>劇場に向かう途中で地震に遭遇した。添乗員さんがケガをしてしまい、身動きが取れなくなっている。</v>
      </c>
      <c r="AV187" s="58"/>
      <c r="AW187" s="58"/>
      <c r="AX187" s="58"/>
      <c r="AY187" s="58"/>
      <c r="AZ187" s="58"/>
      <c r="BA187" s="58"/>
      <c r="BB187" s="58"/>
      <c r="BC187" s="58"/>
      <c r="BD187" s="58"/>
      <c r="BE187" s="58"/>
      <c r="BF187" s="58"/>
      <c r="BG187" s="58"/>
      <c r="BH187" s="25"/>
    </row>
    <row r="188" spans="1:63" s="18" customFormat="1" ht="9.9499999999999993" customHeight="1" x14ac:dyDescent="0.15">
      <c r="A188" s="20"/>
      <c r="B188" s="58"/>
      <c r="C188" s="58"/>
      <c r="D188" s="58"/>
      <c r="E188" s="58"/>
      <c r="F188" s="58"/>
      <c r="G188" s="58"/>
      <c r="H188" s="58"/>
      <c r="I188" s="58"/>
      <c r="J188" s="58"/>
      <c r="K188" s="58"/>
      <c r="L188" s="58"/>
      <c r="M188" s="58"/>
      <c r="N188" s="58"/>
      <c r="O188" s="25"/>
      <c r="P188" s="20"/>
      <c r="Q188" s="58"/>
      <c r="R188" s="58"/>
      <c r="S188" s="58"/>
      <c r="T188" s="58"/>
      <c r="U188" s="58"/>
      <c r="V188" s="58"/>
      <c r="W188" s="58"/>
      <c r="X188" s="58"/>
      <c r="Y188" s="58"/>
      <c r="Z188" s="58"/>
      <c r="AA188" s="58"/>
      <c r="AB188" s="58"/>
      <c r="AC188" s="58"/>
      <c r="AD188" s="25"/>
      <c r="AE188" s="20"/>
      <c r="AF188" s="58"/>
      <c r="AG188" s="58"/>
      <c r="AH188" s="58"/>
      <c r="AI188" s="58"/>
      <c r="AJ188" s="58"/>
      <c r="AK188" s="58"/>
      <c r="AL188" s="58"/>
      <c r="AM188" s="58"/>
      <c r="AN188" s="58"/>
      <c r="AO188" s="58"/>
      <c r="AP188" s="58"/>
      <c r="AQ188" s="58"/>
      <c r="AR188" s="58"/>
      <c r="AS188" s="25"/>
      <c r="AT188" s="20"/>
      <c r="AU188" s="58"/>
      <c r="AV188" s="58"/>
      <c r="AW188" s="58"/>
      <c r="AX188" s="58"/>
      <c r="AY188" s="58"/>
      <c r="AZ188" s="58"/>
      <c r="BA188" s="58"/>
      <c r="BB188" s="58"/>
      <c r="BC188" s="58"/>
      <c r="BD188" s="58"/>
      <c r="BE188" s="58"/>
      <c r="BF188" s="58"/>
      <c r="BG188" s="58"/>
      <c r="BH188" s="25"/>
    </row>
    <row r="189" spans="1:63" s="18" customFormat="1" ht="9.9499999999999993" customHeight="1" x14ac:dyDescent="0.15">
      <c r="A189" s="20"/>
      <c r="B189" s="58"/>
      <c r="C189" s="58"/>
      <c r="D189" s="58"/>
      <c r="E189" s="58"/>
      <c r="F189" s="58"/>
      <c r="G189" s="58"/>
      <c r="H189" s="58"/>
      <c r="I189" s="58"/>
      <c r="J189" s="58"/>
      <c r="K189" s="58"/>
      <c r="L189" s="58"/>
      <c r="M189" s="58"/>
      <c r="N189" s="58"/>
      <c r="O189" s="25"/>
      <c r="P189" s="20"/>
      <c r="Q189" s="58"/>
      <c r="R189" s="58"/>
      <c r="S189" s="58"/>
      <c r="T189" s="58"/>
      <c r="U189" s="58"/>
      <c r="V189" s="58"/>
      <c r="W189" s="58"/>
      <c r="X189" s="58"/>
      <c r="Y189" s="58"/>
      <c r="Z189" s="58"/>
      <c r="AA189" s="58"/>
      <c r="AB189" s="58"/>
      <c r="AC189" s="58"/>
      <c r="AD189" s="25"/>
      <c r="AE189" s="20"/>
      <c r="AF189" s="58"/>
      <c r="AG189" s="58"/>
      <c r="AH189" s="58"/>
      <c r="AI189" s="58"/>
      <c r="AJ189" s="58"/>
      <c r="AK189" s="58"/>
      <c r="AL189" s="58"/>
      <c r="AM189" s="58"/>
      <c r="AN189" s="58"/>
      <c r="AO189" s="58"/>
      <c r="AP189" s="58"/>
      <c r="AQ189" s="58"/>
      <c r="AR189" s="58"/>
      <c r="AS189" s="25"/>
      <c r="AT189" s="20"/>
      <c r="AU189" s="58"/>
      <c r="AV189" s="58"/>
      <c r="AW189" s="58"/>
      <c r="AX189" s="58"/>
      <c r="AY189" s="58"/>
      <c r="AZ189" s="58"/>
      <c r="BA189" s="58"/>
      <c r="BB189" s="58"/>
      <c r="BC189" s="58"/>
      <c r="BD189" s="58"/>
      <c r="BE189" s="58"/>
      <c r="BF189" s="58"/>
      <c r="BG189" s="58"/>
      <c r="BH189" s="25"/>
    </row>
    <row r="190" spans="1:63" s="18" customFormat="1" ht="9.9499999999999993" customHeight="1" x14ac:dyDescent="0.15">
      <c r="A190" s="20"/>
      <c r="B190" s="58"/>
      <c r="C190" s="58"/>
      <c r="D190" s="58"/>
      <c r="E190" s="58"/>
      <c r="F190" s="58"/>
      <c r="G190" s="58"/>
      <c r="H190" s="58"/>
      <c r="I190" s="58"/>
      <c r="J190" s="58"/>
      <c r="K190" s="58"/>
      <c r="L190" s="58"/>
      <c r="M190" s="58"/>
      <c r="N190" s="58"/>
      <c r="O190" s="25"/>
      <c r="P190" s="20"/>
      <c r="Q190" s="58"/>
      <c r="R190" s="58"/>
      <c r="S190" s="58"/>
      <c r="T190" s="58"/>
      <c r="U190" s="58"/>
      <c r="V190" s="58"/>
      <c r="W190" s="58"/>
      <c r="X190" s="58"/>
      <c r="Y190" s="58"/>
      <c r="Z190" s="58"/>
      <c r="AA190" s="58"/>
      <c r="AB190" s="58"/>
      <c r="AC190" s="58"/>
      <c r="AD190" s="25"/>
      <c r="AE190" s="20"/>
      <c r="AF190" s="58"/>
      <c r="AG190" s="58"/>
      <c r="AH190" s="58"/>
      <c r="AI190" s="58"/>
      <c r="AJ190" s="58"/>
      <c r="AK190" s="58"/>
      <c r="AL190" s="58"/>
      <c r="AM190" s="58"/>
      <c r="AN190" s="58"/>
      <c r="AO190" s="58"/>
      <c r="AP190" s="58"/>
      <c r="AQ190" s="58"/>
      <c r="AR190" s="58"/>
      <c r="AS190" s="25"/>
      <c r="AT190" s="20"/>
      <c r="AU190" s="58"/>
      <c r="AV190" s="58"/>
      <c r="AW190" s="58"/>
      <c r="AX190" s="58"/>
      <c r="AY190" s="58"/>
      <c r="AZ190" s="58"/>
      <c r="BA190" s="58"/>
      <c r="BB190" s="58"/>
      <c r="BC190" s="58"/>
      <c r="BD190" s="58"/>
      <c r="BE190" s="58"/>
      <c r="BF190" s="58"/>
      <c r="BG190" s="58"/>
      <c r="BH190" s="25"/>
    </row>
    <row r="191" spans="1:63" s="18" customFormat="1" ht="9.9499999999999993" customHeight="1" x14ac:dyDescent="0.15">
      <c r="A191" s="20"/>
      <c r="B191" s="58"/>
      <c r="C191" s="58"/>
      <c r="D191" s="58"/>
      <c r="E191" s="58"/>
      <c r="F191" s="58"/>
      <c r="G191" s="58"/>
      <c r="H191" s="58"/>
      <c r="I191" s="58"/>
      <c r="J191" s="58"/>
      <c r="K191" s="58"/>
      <c r="L191" s="58"/>
      <c r="M191" s="58"/>
      <c r="N191" s="58"/>
      <c r="O191" s="25"/>
      <c r="P191" s="20"/>
      <c r="Q191" s="58"/>
      <c r="R191" s="58"/>
      <c r="S191" s="58"/>
      <c r="T191" s="58"/>
      <c r="U191" s="58"/>
      <c r="V191" s="58"/>
      <c r="W191" s="58"/>
      <c r="X191" s="58"/>
      <c r="Y191" s="58"/>
      <c r="Z191" s="58"/>
      <c r="AA191" s="58"/>
      <c r="AB191" s="58"/>
      <c r="AC191" s="58"/>
      <c r="AD191" s="25"/>
      <c r="AE191" s="20"/>
      <c r="AF191" s="58"/>
      <c r="AG191" s="58"/>
      <c r="AH191" s="58"/>
      <c r="AI191" s="58"/>
      <c r="AJ191" s="58"/>
      <c r="AK191" s="58"/>
      <c r="AL191" s="58"/>
      <c r="AM191" s="58"/>
      <c r="AN191" s="58"/>
      <c r="AO191" s="58"/>
      <c r="AP191" s="58"/>
      <c r="AQ191" s="58"/>
      <c r="AR191" s="58"/>
      <c r="AS191" s="25"/>
      <c r="AT191" s="20"/>
      <c r="AU191" s="58"/>
      <c r="AV191" s="58"/>
      <c r="AW191" s="58"/>
      <c r="AX191" s="58"/>
      <c r="AY191" s="58"/>
      <c r="AZ191" s="58"/>
      <c r="BA191" s="58"/>
      <c r="BB191" s="58"/>
      <c r="BC191" s="58"/>
      <c r="BD191" s="58"/>
      <c r="BE191" s="58"/>
      <c r="BF191" s="58"/>
      <c r="BG191" s="58"/>
      <c r="BH191" s="25"/>
    </row>
    <row r="192" spans="1:63" s="18" customFormat="1" ht="9.9499999999999993" customHeight="1" x14ac:dyDescent="0.15">
      <c r="A192" s="20"/>
      <c r="B192" s="58"/>
      <c r="C192" s="58"/>
      <c r="D192" s="58"/>
      <c r="E192" s="58"/>
      <c r="F192" s="58"/>
      <c r="G192" s="58"/>
      <c r="H192" s="58"/>
      <c r="I192" s="58"/>
      <c r="J192" s="58"/>
      <c r="K192" s="58"/>
      <c r="L192" s="58"/>
      <c r="M192" s="58"/>
      <c r="N192" s="58"/>
      <c r="O192" s="25"/>
      <c r="P192" s="20"/>
      <c r="Q192" s="58"/>
      <c r="R192" s="58"/>
      <c r="S192" s="58"/>
      <c r="T192" s="58"/>
      <c r="U192" s="58"/>
      <c r="V192" s="58"/>
      <c r="W192" s="58"/>
      <c r="X192" s="58"/>
      <c r="Y192" s="58"/>
      <c r="Z192" s="58"/>
      <c r="AA192" s="58"/>
      <c r="AB192" s="58"/>
      <c r="AC192" s="58"/>
      <c r="AD192" s="25"/>
      <c r="AE192" s="20"/>
      <c r="AF192" s="58"/>
      <c r="AG192" s="58"/>
      <c r="AH192" s="58"/>
      <c r="AI192" s="58"/>
      <c r="AJ192" s="58"/>
      <c r="AK192" s="58"/>
      <c r="AL192" s="58"/>
      <c r="AM192" s="58"/>
      <c r="AN192" s="58"/>
      <c r="AO192" s="58"/>
      <c r="AP192" s="58"/>
      <c r="AQ192" s="58"/>
      <c r="AR192" s="58"/>
      <c r="AS192" s="25"/>
      <c r="AT192" s="20"/>
      <c r="AU192" s="58"/>
      <c r="AV192" s="58"/>
      <c r="AW192" s="58"/>
      <c r="AX192" s="58"/>
      <c r="AY192" s="58"/>
      <c r="AZ192" s="58"/>
      <c r="BA192" s="58"/>
      <c r="BB192" s="58"/>
      <c r="BC192" s="58"/>
      <c r="BD192" s="58"/>
      <c r="BE192" s="58"/>
      <c r="BF192" s="58"/>
      <c r="BG192" s="58"/>
      <c r="BH192" s="25"/>
    </row>
    <row r="193" spans="1:60" s="18" customFormat="1" ht="9.9499999999999993" customHeight="1" x14ac:dyDescent="0.15">
      <c r="A193" s="20"/>
      <c r="B193" s="58"/>
      <c r="C193" s="58"/>
      <c r="D193" s="58"/>
      <c r="E193" s="58"/>
      <c r="F193" s="58"/>
      <c r="G193" s="58"/>
      <c r="H193" s="58"/>
      <c r="I193" s="58"/>
      <c r="J193" s="58"/>
      <c r="K193" s="58"/>
      <c r="L193" s="58"/>
      <c r="M193" s="58"/>
      <c r="N193" s="58"/>
      <c r="O193" s="25"/>
      <c r="P193" s="20"/>
      <c r="Q193" s="58"/>
      <c r="R193" s="58"/>
      <c r="S193" s="58"/>
      <c r="T193" s="58"/>
      <c r="U193" s="58"/>
      <c r="V193" s="58"/>
      <c r="W193" s="58"/>
      <c r="X193" s="58"/>
      <c r="Y193" s="58"/>
      <c r="Z193" s="58"/>
      <c r="AA193" s="58"/>
      <c r="AB193" s="58"/>
      <c r="AC193" s="58"/>
      <c r="AD193" s="25"/>
      <c r="AE193" s="20"/>
      <c r="AF193" s="58"/>
      <c r="AG193" s="58"/>
      <c r="AH193" s="58"/>
      <c r="AI193" s="58"/>
      <c r="AJ193" s="58"/>
      <c r="AK193" s="58"/>
      <c r="AL193" s="58"/>
      <c r="AM193" s="58"/>
      <c r="AN193" s="58"/>
      <c r="AO193" s="58"/>
      <c r="AP193" s="58"/>
      <c r="AQ193" s="58"/>
      <c r="AR193" s="58"/>
      <c r="AS193" s="25"/>
      <c r="AT193" s="20"/>
      <c r="AU193" s="58"/>
      <c r="AV193" s="58"/>
      <c r="AW193" s="58"/>
      <c r="AX193" s="58"/>
      <c r="AY193" s="58"/>
      <c r="AZ193" s="58"/>
      <c r="BA193" s="58"/>
      <c r="BB193" s="58"/>
      <c r="BC193" s="58"/>
      <c r="BD193" s="58"/>
      <c r="BE193" s="58"/>
      <c r="BF193" s="58"/>
      <c r="BG193" s="58"/>
      <c r="BH193" s="25"/>
    </row>
    <row r="194" spans="1:60" s="18" customFormat="1" ht="9.9499999999999993" customHeight="1" x14ac:dyDescent="0.15">
      <c r="A194" s="20"/>
      <c r="B194" s="58"/>
      <c r="C194" s="58"/>
      <c r="D194" s="58"/>
      <c r="E194" s="58"/>
      <c r="F194" s="58"/>
      <c r="G194" s="58"/>
      <c r="H194" s="58"/>
      <c r="I194" s="58"/>
      <c r="J194" s="58"/>
      <c r="K194" s="58"/>
      <c r="L194" s="58"/>
      <c r="M194" s="58"/>
      <c r="N194" s="58"/>
      <c r="O194" s="25"/>
      <c r="P194" s="20"/>
      <c r="Q194" s="58"/>
      <c r="R194" s="58"/>
      <c r="S194" s="58"/>
      <c r="T194" s="58"/>
      <c r="U194" s="58"/>
      <c r="V194" s="58"/>
      <c r="W194" s="58"/>
      <c r="X194" s="58"/>
      <c r="Y194" s="58"/>
      <c r="Z194" s="58"/>
      <c r="AA194" s="58"/>
      <c r="AB194" s="58"/>
      <c r="AC194" s="58"/>
      <c r="AD194" s="25"/>
      <c r="AE194" s="20"/>
      <c r="AF194" s="58"/>
      <c r="AG194" s="58"/>
      <c r="AH194" s="58"/>
      <c r="AI194" s="58"/>
      <c r="AJ194" s="58"/>
      <c r="AK194" s="58"/>
      <c r="AL194" s="58"/>
      <c r="AM194" s="58"/>
      <c r="AN194" s="58"/>
      <c r="AO194" s="58"/>
      <c r="AP194" s="58"/>
      <c r="AQ194" s="58"/>
      <c r="AR194" s="58"/>
      <c r="AS194" s="25"/>
      <c r="AT194" s="20"/>
      <c r="AU194" s="58"/>
      <c r="AV194" s="58"/>
      <c r="AW194" s="58"/>
      <c r="AX194" s="58"/>
      <c r="AY194" s="58"/>
      <c r="AZ194" s="58"/>
      <c r="BA194" s="58"/>
      <c r="BB194" s="58"/>
      <c r="BC194" s="58"/>
      <c r="BD194" s="58"/>
      <c r="BE194" s="58"/>
      <c r="BF194" s="58"/>
      <c r="BG194" s="58"/>
      <c r="BH194" s="25"/>
    </row>
    <row r="195" spans="1:60" s="18" customFormat="1" ht="9.9499999999999993" customHeight="1" x14ac:dyDescent="0.15">
      <c r="A195" s="20"/>
      <c r="B195" s="58"/>
      <c r="C195" s="58"/>
      <c r="D195" s="58"/>
      <c r="E195" s="58"/>
      <c r="F195" s="58"/>
      <c r="G195" s="58"/>
      <c r="H195" s="58"/>
      <c r="I195" s="58"/>
      <c r="J195" s="58"/>
      <c r="K195" s="58"/>
      <c r="L195" s="58"/>
      <c r="M195" s="58"/>
      <c r="N195" s="58"/>
      <c r="O195" s="25"/>
      <c r="P195" s="20"/>
      <c r="Q195" s="58"/>
      <c r="R195" s="58"/>
      <c r="S195" s="58"/>
      <c r="T195" s="58"/>
      <c r="U195" s="58"/>
      <c r="V195" s="58"/>
      <c r="W195" s="58"/>
      <c r="X195" s="58"/>
      <c r="Y195" s="58"/>
      <c r="Z195" s="58"/>
      <c r="AA195" s="58"/>
      <c r="AB195" s="58"/>
      <c r="AC195" s="58"/>
      <c r="AD195" s="25"/>
      <c r="AE195" s="20"/>
      <c r="AF195" s="58"/>
      <c r="AG195" s="58"/>
      <c r="AH195" s="58"/>
      <c r="AI195" s="58"/>
      <c r="AJ195" s="58"/>
      <c r="AK195" s="58"/>
      <c r="AL195" s="58"/>
      <c r="AM195" s="58"/>
      <c r="AN195" s="58"/>
      <c r="AO195" s="58"/>
      <c r="AP195" s="58"/>
      <c r="AQ195" s="58"/>
      <c r="AR195" s="58"/>
      <c r="AS195" s="25"/>
      <c r="AT195" s="20"/>
      <c r="AU195" s="58"/>
      <c r="AV195" s="58"/>
      <c r="AW195" s="58"/>
      <c r="AX195" s="58"/>
      <c r="AY195" s="58"/>
      <c r="AZ195" s="58"/>
      <c r="BA195" s="58"/>
      <c r="BB195" s="58"/>
      <c r="BC195" s="58"/>
      <c r="BD195" s="58"/>
      <c r="BE195" s="58"/>
      <c r="BF195" s="58"/>
      <c r="BG195" s="58"/>
      <c r="BH195" s="25"/>
    </row>
    <row r="196" spans="1:60" s="18" customFormat="1" ht="9.9499999999999993" customHeight="1" x14ac:dyDescent="0.15">
      <c r="A196" s="20"/>
      <c r="B196" s="58"/>
      <c r="C196" s="58"/>
      <c r="D196" s="58"/>
      <c r="E196" s="58"/>
      <c r="F196" s="58"/>
      <c r="G196" s="58"/>
      <c r="H196" s="58"/>
      <c r="I196" s="58"/>
      <c r="J196" s="58"/>
      <c r="K196" s="58"/>
      <c r="L196" s="58"/>
      <c r="M196" s="58"/>
      <c r="N196" s="58"/>
      <c r="O196" s="25"/>
      <c r="P196" s="20"/>
      <c r="Q196" s="58"/>
      <c r="R196" s="58"/>
      <c r="S196" s="58"/>
      <c r="T196" s="58"/>
      <c r="U196" s="58"/>
      <c r="V196" s="58"/>
      <c r="W196" s="58"/>
      <c r="X196" s="58"/>
      <c r="Y196" s="58"/>
      <c r="Z196" s="58"/>
      <c r="AA196" s="58"/>
      <c r="AB196" s="58"/>
      <c r="AC196" s="58"/>
      <c r="AD196" s="25"/>
      <c r="AE196" s="20"/>
      <c r="AF196" s="58"/>
      <c r="AG196" s="58"/>
      <c r="AH196" s="58"/>
      <c r="AI196" s="58"/>
      <c r="AJ196" s="58"/>
      <c r="AK196" s="58"/>
      <c r="AL196" s="58"/>
      <c r="AM196" s="58"/>
      <c r="AN196" s="58"/>
      <c r="AO196" s="58"/>
      <c r="AP196" s="58"/>
      <c r="AQ196" s="58"/>
      <c r="AR196" s="58"/>
      <c r="AS196" s="25"/>
      <c r="AT196" s="20"/>
      <c r="AU196" s="58"/>
      <c r="AV196" s="58"/>
      <c r="AW196" s="58"/>
      <c r="AX196" s="58"/>
      <c r="AY196" s="58"/>
      <c r="AZ196" s="58"/>
      <c r="BA196" s="58"/>
      <c r="BB196" s="58"/>
      <c r="BC196" s="58"/>
      <c r="BD196" s="58"/>
      <c r="BE196" s="58"/>
      <c r="BF196" s="58"/>
      <c r="BG196" s="58"/>
      <c r="BH196" s="25"/>
    </row>
    <row r="197" spans="1:60" s="18" customFormat="1" ht="9.9499999999999993" customHeight="1" x14ac:dyDescent="0.15">
      <c r="A197" s="20"/>
      <c r="B197" s="58"/>
      <c r="C197" s="58"/>
      <c r="D197" s="58"/>
      <c r="E197" s="58"/>
      <c r="F197" s="58"/>
      <c r="G197" s="58"/>
      <c r="H197" s="58"/>
      <c r="I197" s="58"/>
      <c r="J197" s="58"/>
      <c r="K197" s="58"/>
      <c r="L197" s="58"/>
      <c r="M197" s="58"/>
      <c r="N197" s="58"/>
      <c r="O197" s="25"/>
      <c r="P197" s="20"/>
      <c r="Q197" s="58"/>
      <c r="R197" s="58"/>
      <c r="S197" s="58"/>
      <c r="T197" s="58"/>
      <c r="U197" s="58"/>
      <c r="V197" s="58"/>
      <c r="W197" s="58"/>
      <c r="X197" s="58"/>
      <c r="Y197" s="58"/>
      <c r="Z197" s="58"/>
      <c r="AA197" s="58"/>
      <c r="AB197" s="58"/>
      <c r="AC197" s="58"/>
      <c r="AD197" s="25"/>
      <c r="AE197" s="20"/>
      <c r="AF197" s="58"/>
      <c r="AG197" s="58"/>
      <c r="AH197" s="58"/>
      <c r="AI197" s="58"/>
      <c r="AJ197" s="58"/>
      <c r="AK197" s="58"/>
      <c r="AL197" s="58"/>
      <c r="AM197" s="58"/>
      <c r="AN197" s="58"/>
      <c r="AO197" s="58"/>
      <c r="AP197" s="58"/>
      <c r="AQ197" s="58"/>
      <c r="AR197" s="58"/>
      <c r="AS197" s="25"/>
      <c r="AT197" s="20"/>
      <c r="AU197" s="58"/>
      <c r="AV197" s="58"/>
      <c r="AW197" s="58"/>
      <c r="AX197" s="58"/>
      <c r="AY197" s="58"/>
      <c r="AZ197" s="58"/>
      <c r="BA197" s="58"/>
      <c r="BB197" s="58"/>
      <c r="BC197" s="58"/>
      <c r="BD197" s="58"/>
      <c r="BE197" s="58"/>
      <c r="BF197" s="58"/>
      <c r="BG197" s="58"/>
      <c r="BH197" s="25"/>
    </row>
    <row r="198" spans="1:60" s="18" customFormat="1" ht="9.9499999999999993" customHeight="1" x14ac:dyDescent="0.15">
      <c r="A198" s="21"/>
      <c r="B198" s="22"/>
      <c r="C198" s="22"/>
      <c r="D198" s="22"/>
      <c r="E198" s="22"/>
      <c r="F198" s="22"/>
      <c r="G198" s="22"/>
      <c r="H198" s="22"/>
      <c r="I198" s="22"/>
      <c r="J198" s="22"/>
      <c r="K198" s="22"/>
      <c r="L198" s="22"/>
      <c r="M198" s="22"/>
      <c r="N198" s="22"/>
      <c r="O198" s="23"/>
      <c r="P198" s="21"/>
      <c r="Q198" s="22"/>
      <c r="R198" s="22"/>
      <c r="S198" s="22"/>
      <c r="T198" s="22"/>
      <c r="U198" s="22"/>
      <c r="V198" s="22"/>
      <c r="W198" s="22"/>
      <c r="X198" s="22"/>
      <c r="Y198" s="22"/>
      <c r="Z198" s="22"/>
      <c r="AA198" s="22"/>
      <c r="AB198" s="22"/>
      <c r="AC198" s="22"/>
      <c r="AD198" s="23"/>
      <c r="AE198" s="21"/>
      <c r="AF198" s="22"/>
      <c r="AG198" s="22"/>
      <c r="AH198" s="22"/>
      <c r="AI198" s="22"/>
      <c r="AJ198" s="22"/>
      <c r="AK198" s="22"/>
      <c r="AL198" s="22"/>
      <c r="AM198" s="22"/>
      <c r="AN198" s="22"/>
      <c r="AO198" s="22"/>
      <c r="AP198" s="22"/>
      <c r="AQ198" s="22"/>
      <c r="AR198" s="22"/>
      <c r="AS198" s="23"/>
      <c r="AT198" s="21"/>
      <c r="AU198" s="22"/>
      <c r="AV198" s="22"/>
      <c r="AW198" s="22"/>
      <c r="AX198" s="22"/>
      <c r="AY198" s="22"/>
      <c r="AZ198" s="22"/>
      <c r="BA198" s="22"/>
      <c r="BB198" s="22"/>
      <c r="BC198" s="22"/>
      <c r="BD198" s="22"/>
      <c r="BE198" s="22"/>
      <c r="BF198" s="22"/>
      <c r="BG198" s="22"/>
      <c r="BH198" s="23"/>
    </row>
    <row r="199" spans="1:60" s="18" customFormat="1" ht="9.9499999999999993" customHeight="1" x14ac:dyDescent="0.15">
      <c r="A199" s="19"/>
      <c r="B199" s="26"/>
      <c r="C199" s="26"/>
      <c r="D199" s="26"/>
      <c r="E199" s="26"/>
      <c r="F199" s="26"/>
      <c r="G199" s="26"/>
      <c r="H199" s="26"/>
      <c r="I199" s="26"/>
      <c r="J199" s="26"/>
      <c r="K199" s="26"/>
      <c r="L199" s="26"/>
      <c r="M199" s="26"/>
      <c r="N199" s="26"/>
      <c r="O199" s="24"/>
      <c r="P199" s="19"/>
      <c r="Q199" s="26"/>
      <c r="R199" s="26"/>
      <c r="S199" s="26"/>
      <c r="T199" s="26"/>
      <c r="U199" s="26"/>
      <c r="V199" s="26"/>
      <c r="W199" s="26"/>
      <c r="X199" s="26"/>
      <c r="Y199" s="26"/>
      <c r="Z199" s="26"/>
      <c r="AA199" s="26"/>
      <c r="AB199" s="26"/>
      <c r="AC199" s="26"/>
      <c r="AD199" s="24"/>
      <c r="AE199" s="19"/>
      <c r="AF199" s="26"/>
      <c r="AG199" s="26"/>
      <c r="AH199" s="26"/>
      <c r="AI199" s="26"/>
      <c r="AJ199" s="26"/>
      <c r="AK199" s="26"/>
      <c r="AL199" s="26"/>
      <c r="AM199" s="26"/>
      <c r="AN199" s="26"/>
      <c r="AO199" s="26"/>
      <c r="AP199" s="26"/>
      <c r="AQ199" s="26"/>
      <c r="AR199" s="26"/>
      <c r="AS199" s="24"/>
      <c r="AT199" s="19"/>
      <c r="AU199" s="26"/>
      <c r="AV199" s="26"/>
      <c r="AW199" s="26"/>
      <c r="AX199" s="26"/>
      <c r="AY199" s="26"/>
      <c r="AZ199" s="26"/>
      <c r="BA199" s="26"/>
      <c r="BB199" s="26"/>
      <c r="BC199" s="26"/>
      <c r="BD199" s="26"/>
      <c r="BE199" s="26"/>
      <c r="BF199" s="26"/>
      <c r="BG199" s="26"/>
      <c r="BH199" s="24"/>
    </row>
    <row r="200" spans="1:60" s="18" customFormat="1" ht="9.9499999999999993" customHeight="1" x14ac:dyDescent="0.15">
      <c r="A200" s="20"/>
      <c r="B200" s="56">
        <v>211</v>
      </c>
      <c r="C200" s="56"/>
      <c r="D200" s="56"/>
      <c r="E200" s="27"/>
      <c r="F200" s="27"/>
      <c r="G200" s="27"/>
      <c r="H200" s="62" t="str">
        <f>IF(VLOOKUP(B200,'DB(シナリオ一覧)'!$A$2:$K$217,11,FALSE)="","",VLOOKUP(B200,'DB(シナリオ一覧)'!$A$2:$K$217,11,FALSE))</f>
        <v>観光客グループ1</v>
      </c>
      <c r="I200" s="62"/>
      <c r="J200" s="62"/>
      <c r="K200" s="62"/>
      <c r="L200" s="62"/>
      <c r="M200" s="62"/>
      <c r="N200" s="62"/>
      <c r="O200" s="25"/>
      <c r="P200" s="20"/>
      <c r="Q200" s="56">
        <f>B200+1</f>
        <v>212</v>
      </c>
      <c r="R200" s="56"/>
      <c r="S200" s="56"/>
      <c r="T200" s="27"/>
      <c r="U200" s="27"/>
      <c r="V200" s="27"/>
      <c r="W200" s="62" t="str">
        <f>IF(VLOOKUP(Q200,'DB(シナリオ一覧)'!$A$2:$K$217,11,FALSE)="","",VLOOKUP(Q200,'DB(シナリオ一覧)'!$A$2:$K$217,11,FALSE))</f>
        <v>観光客グループ1</v>
      </c>
      <c r="X200" s="62"/>
      <c r="Y200" s="62"/>
      <c r="Z200" s="62"/>
      <c r="AA200" s="62"/>
      <c r="AB200" s="62"/>
      <c r="AC200" s="62"/>
      <c r="AD200" s="25"/>
      <c r="AE200" s="20"/>
      <c r="AF200" s="56">
        <f>Q200+1</f>
        <v>213</v>
      </c>
      <c r="AG200" s="56"/>
      <c r="AH200" s="56"/>
      <c r="AI200" s="27"/>
      <c r="AJ200" s="27"/>
      <c r="AK200" s="27"/>
      <c r="AL200" s="62" t="str">
        <f>IF(VLOOKUP(AF200,'DB(シナリオ一覧)'!$A$2:$K$217,11,FALSE)="","",VLOOKUP(AF200,'DB(シナリオ一覧)'!$A$2:$K$217,11,FALSE))</f>
        <v>観光客グループ1</v>
      </c>
      <c r="AM200" s="62"/>
      <c r="AN200" s="62"/>
      <c r="AO200" s="62"/>
      <c r="AP200" s="62"/>
      <c r="AQ200" s="62"/>
      <c r="AR200" s="62"/>
      <c r="AS200" s="25"/>
      <c r="AT200" s="20"/>
      <c r="AU200" s="56">
        <f>AF200+1</f>
        <v>214</v>
      </c>
      <c r="AV200" s="56"/>
      <c r="AW200" s="56"/>
      <c r="AX200" s="27"/>
      <c r="AY200" s="27"/>
      <c r="AZ200" s="27"/>
      <c r="BA200" s="62" t="str">
        <f>IF(VLOOKUP(AU200,'DB(シナリオ一覧)'!$A$2:$K$217,11,FALSE)="","",VLOOKUP(AU200,'DB(シナリオ一覧)'!$A$2:$K$217,11,FALSE))</f>
        <v>観光客グループ1</v>
      </c>
      <c r="BB200" s="62"/>
      <c r="BC200" s="62"/>
      <c r="BD200" s="62"/>
      <c r="BE200" s="62"/>
      <c r="BF200" s="62"/>
      <c r="BG200" s="62"/>
      <c r="BH200" s="25"/>
    </row>
    <row r="201" spans="1:60" s="18" customFormat="1" ht="9.9499999999999993" customHeight="1" x14ac:dyDescent="0.15">
      <c r="A201" s="20"/>
      <c r="B201" s="59" t="str">
        <f>VLOOKUP(B200,'DB(シナリオ一覧)'!$A$2:$J$217,2,FALSE)</f>
        <v>北関東</v>
      </c>
      <c r="C201" s="59"/>
      <c r="D201" s="59"/>
      <c r="E201" s="59"/>
      <c r="F201" s="59" t="str">
        <f>VLOOKUP(B200,'DB(シナリオ一覧)'!$A$2:$J$217,3,FALSE)</f>
        <v>からの</v>
      </c>
      <c r="G201" s="59"/>
      <c r="H201" s="59"/>
      <c r="I201" s="59"/>
      <c r="J201" s="59" t="str">
        <f>VLOOKUP(B200,'DB(シナリオ一覧)'!$A$2:$J$217,4,FALSE)</f>
        <v>観光客</v>
      </c>
      <c r="K201" s="59"/>
      <c r="L201" s="59"/>
      <c r="M201" s="59"/>
      <c r="N201" s="59"/>
      <c r="O201" s="25"/>
      <c r="P201" s="20"/>
      <c r="Q201" s="59" t="str">
        <f>VLOOKUP(Q200,'DB(シナリオ一覧)'!$A$2:$J$217,2,FALSE)</f>
        <v>北関東</v>
      </c>
      <c r="R201" s="59"/>
      <c r="S201" s="59"/>
      <c r="T201" s="59"/>
      <c r="U201" s="59" t="str">
        <f>VLOOKUP(Q200,'DB(シナリオ一覧)'!$A$2:$J$217,3,FALSE)</f>
        <v>からの</v>
      </c>
      <c r="V201" s="59"/>
      <c r="W201" s="59"/>
      <c r="X201" s="59"/>
      <c r="Y201" s="59" t="str">
        <f>VLOOKUP(Q200,'DB(シナリオ一覧)'!$A$2:$J$217,4,FALSE)</f>
        <v>観光客</v>
      </c>
      <c r="Z201" s="59"/>
      <c r="AA201" s="59"/>
      <c r="AB201" s="59"/>
      <c r="AC201" s="59"/>
      <c r="AD201" s="25"/>
      <c r="AE201" s="20"/>
      <c r="AF201" s="59" t="str">
        <f>VLOOKUP(AF200,'DB(シナリオ一覧)'!$A$2:$J$217,2,FALSE)</f>
        <v>北関東</v>
      </c>
      <c r="AG201" s="59"/>
      <c r="AH201" s="59"/>
      <c r="AI201" s="59"/>
      <c r="AJ201" s="59" t="str">
        <f>VLOOKUP(AF200,'DB(シナリオ一覧)'!$A$2:$J$217,3,FALSE)</f>
        <v>からの</v>
      </c>
      <c r="AK201" s="59"/>
      <c r="AL201" s="59"/>
      <c r="AM201" s="59"/>
      <c r="AN201" s="59" t="str">
        <f>VLOOKUP(AF200,'DB(シナリオ一覧)'!$A$2:$J$217,4,FALSE)</f>
        <v>観光客</v>
      </c>
      <c r="AO201" s="59"/>
      <c r="AP201" s="59"/>
      <c r="AQ201" s="59"/>
      <c r="AR201" s="59"/>
      <c r="AS201" s="25"/>
      <c r="AT201" s="20"/>
      <c r="AU201" s="59" t="str">
        <f>VLOOKUP(AU200,'DB(シナリオ一覧)'!$A$2:$J$217,2,FALSE)</f>
        <v>北関東</v>
      </c>
      <c r="AV201" s="59"/>
      <c r="AW201" s="59"/>
      <c r="AX201" s="59"/>
      <c r="AY201" s="59" t="str">
        <f>VLOOKUP(AU200,'DB(シナリオ一覧)'!$A$2:$J$217,3,FALSE)</f>
        <v>からの</v>
      </c>
      <c r="AZ201" s="59"/>
      <c r="BA201" s="59"/>
      <c r="BB201" s="59"/>
      <c r="BC201" s="59" t="str">
        <f>VLOOKUP(AU200,'DB(シナリオ一覧)'!$A$2:$J$217,4,FALSE)</f>
        <v>観光客</v>
      </c>
      <c r="BD201" s="59"/>
      <c r="BE201" s="59"/>
      <c r="BF201" s="59"/>
      <c r="BG201" s="59"/>
      <c r="BH201" s="25"/>
    </row>
    <row r="202" spans="1:60" s="18" customFormat="1" ht="9.9499999999999993" customHeight="1" x14ac:dyDescent="0.15">
      <c r="A202" s="20"/>
      <c r="B202" s="59"/>
      <c r="C202" s="59"/>
      <c r="D202" s="59"/>
      <c r="E202" s="59"/>
      <c r="F202" s="59"/>
      <c r="G202" s="59"/>
      <c r="H202" s="59"/>
      <c r="I202" s="59"/>
      <c r="J202" s="59"/>
      <c r="K202" s="59"/>
      <c r="L202" s="59"/>
      <c r="M202" s="59"/>
      <c r="N202" s="59"/>
      <c r="O202" s="25"/>
      <c r="P202" s="20"/>
      <c r="Q202" s="59"/>
      <c r="R202" s="59"/>
      <c r="S202" s="59"/>
      <c r="T202" s="59"/>
      <c r="U202" s="59"/>
      <c r="V202" s="59"/>
      <c r="W202" s="59"/>
      <c r="X202" s="59"/>
      <c r="Y202" s="59"/>
      <c r="Z202" s="59"/>
      <c r="AA202" s="59"/>
      <c r="AB202" s="59"/>
      <c r="AC202" s="59"/>
      <c r="AD202" s="25"/>
      <c r="AE202" s="20"/>
      <c r="AF202" s="59"/>
      <c r="AG202" s="59"/>
      <c r="AH202" s="59"/>
      <c r="AI202" s="59"/>
      <c r="AJ202" s="59"/>
      <c r="AK202" s="59"/>
      <c r="AL202" s="59"/>
      <c r="AM202" s="59"/>
      <c r="AN202" s="59"/>
      <c r="AO202" s="59"/>
      <c r="AP202" s="59"/>
      <c r="AQ202" s="59"/>
      <c r="AR202" s="59"/>
      <c r="AS202" s="25"/>
      <c r="AT202" s="20"/>
      <c r="AU202" s="59"/>
      <c r="AV202" s="59"/>
      <c r="AW202" s="59"/>
      <c r="AX202" s="59"/>
      <c r="AY202" s="59"/>
      <c r="AZ202" s="59"/>
      <c r="BA202" s="59"/>
      <c r="BB202" s="59"/>
      <c r="BC202" s="59"/>
      <c r="BD202" s="59"/>
      <c r="BE202" s="59"/>
      <c r="BF202" s="59"/>
      <c r="BG202" s="59"/>
      <c r="BH202" s="25"/>
    </row>
    <row r="203" spans="1:60" s="18" customFormat="1" ht="9.9499999999999993" customHeight="1" x14ac:dyDescent="0.15">
      <c r="A203" s="20"/>
      <c r="B203" s="60" t="str">
        <f>VLOOKUP(B200,'DB(シナリオ一覧)'!$A$2:$J$217,5,FALSE)</f>
        <v>石川</v>
      </c>
      <c r="C203" s="60"/>
      <c r="D203" s="60"/>
      <c r="E203" s="60"/>
      <c r="F203" s="60"/>
      <c r="G203" s="60"/>
      <c r="H203" s="60"/>
      <c r="I203" s="60"/>
      <c r="J203" s="61" t="s">
        <v>1333</v>
      </c>
      <c r="K203" s="61"/>
      <c r="L203" s="61"/>
      <c r="M203" s="61"/>
      <c r="N203" s="61"/>
      <c r="O203" s="25"/>
      <c r="P203" s="20"/>
      <c r="Q203" s="60" t="str">
        <f>VLOOKUP(Q200,'DB(シナリオ一覧)'!$A$2:$J$217,5,FALSE)</f>
        <v>中島</v>
      </c>
      <c r="R203" s="60"/>
      <c r="S203" s="60"/>
      <c r="T203" s="60"/>
      <c r="U203" s="60"/>
      <c r="V203" s="60"/>
      <c r="W203" s="60"/>
      <c r="X203" s="60"/>
      <c r="Y203" s="61" t="s">
        <v>1333</v>
      </c>
      <c r="Z203" s="61"/>
      <c r="AA203" s="61"/>
      <c r="AB203" s="61"/>
      <c r="AC203" s="61"/>
      <c r="AD203" s="25"/>
      <c r="AE203" s="20"/>
      <c r="AF203" s="60" t="str">
        <f>VLOOKUP(AF200,'DB(シナリオ一覧)'!$A$2:$J$217,5,FALSE)</f>
        <v>前田</v>
      </c>
      <c r="AG203" s="60"/>
      <c r="AH203" s="60"/>
      <c r="AI203" s="60"/>
      <c r="AJ203" s="60"/>
      <c r="AK203" s="60"/>
      <c r="AL203" s="60"/>
      <c r="AM203" s="60"/>
      <c r="AN203" s="61" t="s">
        <v>1333</v>
      </c>
      <c r="AO203" s="61"/>
      <c r="AP203" s="61"/>
      <c r="AQ203" s="61"/>
      <c r="AR203" s="61"/>
      <c r="AS203" s="25"/>
      <c r="AT203" s="20"/>
      <c r="AU203" s="60" t="str">
        <f>VLOOKUP(AU200,'DB(シナリオ一覧)'!$A$2:$J$217,5,FALSE)</f>
        <v>藤田</v>
      </c>
      <c r="AV203" s="60"/>
      <c r="AW203" s="60"/>
      <c r="AX203" s="60"/>
      <c r="AY203" s="60"/>
      <c r="AZ203" s="60"/>
      <c r="BA203" s="60"/>
      <c r="BB203" s="60"/>
      <c r="BC203" s="61" t="s">
        <v>1333</v>
      </c>
      <c r="BD203" s="61"/>
      <c r="BE203" s="61"/>
      <c r="BF203" s="61"/>
      <c r="BG203" s="61"/>
      <c r="BH203" s="25"/>
    </row>
    <row r="204" spans="1:60" s="18" customFormat="1" ht="9.9499999999999993" customHeight="1" x14ac:dyDescent="0.15">
      <c r="A204" s="20"/>
      <c r="B204" s="60"/>
      <c r="C204" s="60"/>
      <c r="D204" s="60"/>
      <c r="E204" s="60"/>
      <c r="F204" s="60"/>
      <c r="G204" s="60"/>
      <c r="H204" s="60"/>
      <c r="I204" s="60"/>
      <c r="J204" s="61"/>
      <c r="K204" s="61"/>
      <c r="L204" s="61"/>
      <c r="M204" s="61"/>
      <c r="N204" s="61"/>
      <c r="O204" s="25"/>
      <c r="P204" s="20"/>
      <c r="Q204" s="60"/>
      <c r="R204" s="60"/>
      <c r="S204" s="60"/>
      <c r="T204" s="60"/>
      <c r="U204" s="60"/>
      <c r="V204" s="60"/>
      <c r="W204" s="60"/>
      <c r="X204" s="60"/>
      <c r="Y204" s="61"/>
      <c r="Z204" s="61"/>
      <c r="AA204" s="61"/>
      <c r="AB204" s="61"/>
      <c r="AC204" s="61"/>
      <c r="AD204" s="25"/>
      <c r="AE204" s="20"/>
      <c r="AF204" s="60"/>
      <c r="AG204" s="60"/>
      <c r="AH204" s="60"/>
      <c r="AI204" s="60"/>
      <c r="AJ204" s="60"/>
      <c r="AK204" s="60"/>
      <c r="AL204" s="60"/>
      <c r="AM204" s="60"/>
      <c r="AN204" s="61"/>
      <c r="AO204" s="61"/>
      <c r="AP204" s="61"/>
      <c r="AQ204" s="61"/>
      <c r="AR204" s="61"/>
      <c r="AS204" s="25"/>
      <c r="AT204" s="20"/>
      <c r="AU204" s="60"/>
      <c r="AV204" s="60"/>
      <c r="AW204" s="60"/>
      <c r="AX204" s="60"/>
      <c r="AY204" s="60"/>
      <c r="AZ204" s="60"/>
      <c r="BA204" s="60"/>
      <c r="BB204" s="60"/>
      <c r="BC204" s="61"/>
      <c r="BD204" s="61"/>
      <c r="BE204" s="61"/>
      <c r="BF204" s="61"/>
      <c r="BG204" s="61"/>
      <c r="BH204" s="25"/>
    </row>
    <row r="205" spans="1:60" s="18" customFormat="1" ht="9.9499999999999993" customHeight="1" x14ac:dyDescent="0.15">
      <c r="A205" s="20"/>
      <c r="B205" s="57" t="s">
        <v>1337</v>
      </c>
      <c r="C205" s="57" t="str">
        <f>VLOOKUP(B200,'DB(シナリオ一覧)'!$A$2:$J$217,6,FALSE)</f>
        <v>女</v>
      </c>
      <c r="D205" s="57">
        <f>VLOOKUP(B200,'DB(シナリオ一覧)'!$A$2:$J$217,7,FALSE)</f>
        <v>59</v>
      </c>
      <c r="E205" s="57"/>
      <c r="F205" s="57" t="s">
        <v>1338</v>
      </c>
      <c r="G205" s="57"/>
      <c r="H205" s="57" t="str">
        <f>VLOOKUP(B200,'DB(シナリオ一覧)'!$A$2:$J$217,8,FALSE)</f>
        <v>外出中</v>
      </c>
      <c r="I205" s="57"/>
      <c r="J205" s="57"/>
      <c r="K205" s="57"/>
      <c r="L205" s="57"/>
      <c r="M205" s="57"/>
      <c r="N205" s="57"/>
      <c r="O205" s="25"/>
      <c r="P205" s="20"/>
      <c r="Q205" s="57" t="s">
        <v>1337</v>
      </c>
      <c r="R205" s="57" t="str">
        <f>VLOOKUP(Q200,'DB(シナリオ一覧)'!$A$2:$J$217,6,FALSE)</f>
        <v>女</v>
      </c>
      <c r="S205" s="57">
        <f>VLOOKUP(Q200,'DB(シナリオ一覧)'!$A$2:$J$217,7,FALSE)</f>
        <v>64</v>
      </c>
      <c r="T205" s="57"/>
      <c r="U205" s="57" t="s">
        <v>1338</v>
      </c>
      <c r="V205" s="57"/>
      <c r="W205" s="57" t="str">
        <f>VLOOKUP(Q200,'DB(シナリオ一覧)'!$A$2:$J$217,8,FALSE)</f>
        <v>外出中</v>
      </c>
      <c r="X205" s="57"/>
      <c r="Y205" s="57"/>
      <c r="Z205" s="57"/>
      <c r="AA205" s="57"/>
      <c r="AB205" s="57"/>
      <c r="AC205" s="57"/>
      <c r="AD205" s="25"/>
      <c r="AE205" s="20"/>
      <c r="AF205" s="57" t="s">
        <v>1337</v>
      </c>
      <c r="AG205" s="57" t="str">
        <f>VLOOKUP(AF200,'DB(シナリオ一覧)'!$A$2:$J$217,6,FALSE)</f>
        <v>女</v>
      </c>
      <c r="AH205" s="57">
        <f>VLOOKUP(AF200,'DB(シナリオ一覧)'!$A$2:$J$217,7,FALSE)</f>
        <v>59</v>
      </c>
      <c r="AI205" s="57"/>
      <c r="AJ205" s="57" t="s">
        <v>1338</v>
      </c>
      <c r="AK205" s="57"/>
      <c r="AL205" s="57" t="str">
        <f>VLOOKUP(AF200,'DB(シナリオ一覧)'!$A$2:$J$217,8,FALSE)</f>
        <v>外出中</v>
      </c>
      <c r="AM205" s="57"/>
      <c r="AN205" s="57"/>
      <c r="AO205" s="57"/>
      <c r="AP205" s="57"/>
      <c r="AQ205" s="57"/>
      <c r="AR205" s="57"/>
      <c r="AS205" s="25"/>
      <c r="AT205" s="20"/>
      <c r="AU205" s="57" t="s">
        <v>1337</v>
      </c>
      <c r="AV205" s="57" t="str">
        <f>VLOOKUP(AU200,'DB(シナリオ一覧)'!$A$2:$J$217,6,FALSE)</f>
        <v>女</v>
      </c>
      <c r="AW205" s="57">
        <f>VLOOKUP(AU200,'DB(シナリオ一覧)'!$A$2:$J$217,7,FALSE)</f>
        <v>69</v>
      </c>
      <c r="AX205" s="57"/>
      <c r="AY205" s="57" t="s">
        <v>1338</v>
      </c>
      <c r="AZ205" s="57"/>
      <c r="BA205" s="57" t="str">
        <f>VLOOKUP(AU200,'DB(シナリオ一覧)'!$A$2:$J$217,8,FALSE)</f>
        <v>外出中</v>
      </c>
      <c r="BB205" s="57"/>
      <c r="BC205" s="57"/>
      <c r="BD205" s="57"/>
      <c r="BE205" s="57"/>
      <c r="BF205" s="57"/>
      <c r="BG205" s="57"/>
      <c r="BH205" s="25"/>
    </row>
    <row r="206" spans="1:60" s="18" customFormat="1" ht="9.9499999999999993" customHeight="1" x14ac:dyDescent="0.15">
      <c r="A206" s="20"/>
      <c r="B206" s="57"/>
      <c r="C206" s="57"/>
      <c r="D206" s="57"/>
      <c r="E206" s="57"/>
      <c r="F206" s="57"/>
      <c r="G206" s="57"/>
      <c r="H206" s="57"/>
      <c r="I206" s="57"/>
      <c r="J206" s="57"/>
      <c r="K206" s="57"/>
      <c r="L206" s="57"/>
      <c r="M206" s="57"/>
      <c r="N206" s="57"/>
      <c r="O206" s="25"/>
      <c r="P206" s="20"/>
      <c r="Q206" s="57"/>
      <c r="R206" s="57"/>
      <c r="S206" s="57"/>
      <c r="T206" s="57"/>
      <c r="U206" s="57"/>
      <c r="V206" s="57"/>
      <c r="W206" s="57"/>
      <c r="X206" s="57"/>
      <c r="Y206" s="57"/>
      <c r="Z206" s="57"/>
      <c r="AA206" s="57"/>
      <c r="AB206" s="57"/>
      <c r="AC206" s="57"/>
      <c r="AD206" s="25"/>
      <c r="AE206" s="20"/>
      <c r="AF206" s="57"/>
      <c r="AG206" s="57"/>
      <c r="AH206" s="57"/>
      <c r="AI206" s="57"/>
      <c r="AJ206" s="57"/>
      <c r="AK206" s="57"/>
      <c r="AL206" s="57"/>
      <c r="AM206" s="57"/>
      <c r="AN206" s="57"/>
      <c r="AO206" s="57"/>
      <c r="AP206" s="57"/>
      <c r="AQ206" s="57"/>
      <c r="AR206" s="57"/>
      <c r="AS206" s="25"/>
      <c r="AT206" s="20"/>
      <c r="AU206" s="57"/>
      <c r="AV206" s="57"/>
      <c r="AW206" s="57"/>
      <c r="AX206" s="57"/>
      <c r="AY206" s="57"/>
      <c r="AZ206" s="57"/>
      <c r="BA206" s="57"/>
      <c r="BB206" s="57"/>
      <c r="BC206" s="57"/>
      <c r="BD206" s="57"/>
      <c r="BE206" s="57"/>
      <c r="BF206" s="57"/>
      <c r="BG206" s="57"/>
      <c r="BH206" s="25"/>
    </row>
    <row r="207" spans="1:60" s="18" customFormat="1" ht="9.9499999999999993" customHeight="1" x14ac:dyDescent="0.15">
      <c r="A207" s="20"/>
      <c r="B207" s="57" t="str">
        <f>IF(VLOOKUP(B200,'DB(シナリオ一覧)'!$A$2:$J$217,9,FALSE)="","",VLOOKUP(B200,'DB(シナリオ一覧)'!$A$2:$J$217,9,FALSE))</f>
        <v/>
      </c>
      <c r="C207" s="57"/>
      <c r="D207" s="57"/>
      <c r="E207" s="57"/>
      <c r="F207" s="57"/>
      <c r="G207" s="57"/>
      <c r="H207" s="57"/>
      <c r="I207" s="57"/>
      <c r="J207" s="57"/>
      <c r="K207" s="57"/>
      <c r="L207" s="57"/>
      <c r="M207" s="57"/>
      <c r="N207" s="57"/>
      <c r="O207" s="25"/>
      <c r="P207" s="20"/>
      <c r="Q207" s="57" t="str">
        <f>IF(VLOOKUP(Q200,'DB(シナリオ一覧)'!$A$2:$J$217,9,FALSE)="","",VLOOKUP(Q200,'DB(シナリオ一覧)'!$A$2:$J$217,9,FALSE))</f>
        <v/>
      </c>
      <c r="R207" s="57"/>
      <c r="S207" s="57"/>
      <c r="T207" s="57"/>
      <c r="U207" s="57"/>
      <c r="V207" s="57"/>
      <c r="W207" s="57"/>
      <c r="X207" s="57"/>
      <c r="Y207" s="57"/>
      <c r="Z207" s="57"/>
      <c r="AA207" s="57"/>
      <c r="AB207" s="57"/>
      <c r="AC207" s="57"/>
      <c r="AD207" s="25"/>
      <c r="AE207" s="20"/>
      <c r="AF207" s="57" t="str">
        <f>IF(VLOOKUP(AF200,'DB(シナリオ一覧)'!$A$2:$J$217,9,FALSE)="","",VLOOKUP(AF200,'DB(シナリオ一覧)'!$A$2:$J$217,9,FALSE))</f>
        <v/>
      </c>
      <c r="AG207" s="57"/>
      <c r="AH207" s="57"/>
      <c r="AI207" s="57"/>
      <c r="AJ207" s="57"/>
      <c r="AK207" s="57"/>
      <c r="AL207" s="57"/>
      <c r="AM207" s="57"/>
      <c r="AN207" s="57"/>
      <c r="AO207" s="57"/>
      <c r="AP207" s="57"/>
      <c r="AQ207" s="57"/>
      <c r="AR207" s="57"/>
      <c r="AS207" s="25"/>
      <c r="AT207" s="20"/>
      <c r="AU207" s="57" t="str">
        <f>IF(VLOOKUP(AU200,'DB(シナリオ一覧)'!$A$2:$J$217,9,FALSE)="","",VLOOKUP(AU200,'DB(シナリオ一覧)'!$A$2:$J$217,9,FALSE))</f>
        <v/>
      </c>
      <c r="AV207" s="57"/>
      <c r="AW207" s="57"/>
      <c r="AX207" s="57"/>
      <c r="AY207" s="57"/>
      <c r="AZ207" s="57"/>
      <c r="BA207" s="57"/>
      <c r="BB207" s="57"/>
      <c r="BC207" s="57"/>
      <c r="BD207" s="57"/>
      <c r="BE207" s="57"/>
      <c r="BF207" s="57"/>
      <c r="BG207" s="57"/>
      <c r="BH207" s="25"/>
    </row>
    <row r="208" spans="1:60" s="18" customFormat="1" ht="9.9499999999999993" customHeight="1" x14ac:dyDescent="0.15">
      <c r="A208" s="20"/>
      <c r="B208" s="57"/>
      <c r="C208" s="57"/>
      <c r="D208" s="57"/>
      <c r="E208" s="57"/>
      <c r="F208" s="57"/>
      <c r="G208" s="57"/>
      <c r="H208" s="57"/>
      <c r="I208" s="57"/>
      <c r="J208" s="57"/>
      <c r="K208" s="57"/>
      <c r="L208" s="57"/>
      <c r="M208" s="57"/>
      <c r="N208" s="57"/>
      <c r="O208" s="25"/>
      <c r="P208" s="20"/>
      <c r="Q208" s="57"/>
      <c r="R208" s="57"/>
      <c r="S208" s="57"/>
      <c r="T208" s="57"/>
      <c r="U208" s="57"/>
      <c r="V208" s="57"/>
      <c r="W208" s="57"/>
      <c r="X208" s="57"/>
      <c r="Y208" s="57"/>
      <c r="Z208" s="57"/>
      <c r="AA208" s="57"/>
      <c r="AB208" s="57"/>
      <c r="AC208" s="57"/>
      <c r="AD208" s="25"/>
      <c r="AE208" s="20"/>
      <c r="AF208" s="57"/>
      <c r="AG208" s="57"/>
      <c r="AH208" s="57"/>
      <c r="AI208" s="57"/>
      <c r="AJ208" s="57"/>
      <c r="AK208" s="57"/>
      <c r="AL208" s="57"/>
      <c r="AM208" s="57"/>
      <c r="AN208" s="57"/>
      <c r="AO208" s="57"/>
      <c r="AP208" s="57"/>
      <c r="AQ208" s="57"/>
      <c r="AR208" s="57"/>
      <c r="AS208" s="25"/>
      <c r="AT208" s="20"/>
      <c r="AU208" s="57"/>
      <c r="AV208" s="57"/>
      <c r="AW208" s="57"/>
      <c r="AX208" s="57"/>
      <c r="AY208" s="57"/>
      <c r="AZ208" s="57"/>
      <c r="BA208" s="57"/>
      <c r="BB208" s="57"/>
      <c r="BC208" s="57"/>
      <c r="BD208" s="57"/>
      <c r="BE208" s="57"/>
      <c r="BF208" s="57"/>
      <c r="BG208" s="57"/>
      <c r="BH208" s="25"/>
    </row>
    <row r="209" spans="1:60" s="18" customFormat="1" ht="9.9499999999999993" customHeight="1" x14ac:dyDescent="0.15">
      <c r="A209" s="20"/>
      <c r="B209" s="58" t="str">
        <f>VLOOKUP(B200,'DB(シナリオ一覧)'!$A$2:$J$217,10,FALSE)</f>
        <v>劇場に向かう途中で地震に遭遇した。添乗員さんがケガをしてしまい、身動きが取れなくなっている。</v>
      </c>
      <c r="C209" s="58"/>
      <c r="D209" s="58"/>
      <c r="E209" s="58"/>
      <c r="F209" s="58"/>
      <c r="G209" s="58"/>
      <c r="H209" s="58"/>
      <c r="I209" s="58"/>
      <c r="J209" s="58"/>
      <c r="K209" s="58"/>
      <c r="L209" s="58"/>
      <c r="M209" s="58"/>
      <c r="N209" s="58"/>
      <c r="O209" s="25"/>
      <c r="P209" s="20"/>
      <c r="Q209" s="58" t="str">
        <f>VLOOKUP(Q200,'DB(シナリオ一覧)'!$A$2:$J$217,10,FALSE)</f>
        <v>劇場に向かう途中で地震に遭遇した。添乗員さんがケガをしてしまい、身動きが取れなくなっている。</v>
      </c>
      <c r="R209" s="58"/>
      <c r="S209" s="58"/>
      <c r="T209" s="58"/>
      <c r="U209" s="58"/>
      <c r="V209" s="58"/>
      <c r="W209" s="58"/>
      <c r="X209" s="58"/>
      <c r="Y209" s="58"/>
      <c r="Z209" s="58"/>
      <c r="AA209" s="58"/>
      <c r="AB209" s="58"/>
      <c r="AC209" s="58"/>
      <c r="AD209" s="25"/>
      <c r="AE209" s="20"/>
      <c r="AF209" s="58" t="str">
        <f>VLOOKUP(AF200,'DB(シナリオ一覧)'!$A$2:$J$217,10,FALSE)</f>
        <v>劇場に向かう途中で地震に遭遇した。添乗員さんがケガをしてしまい、身動きが取れなくなっている。</v>
      </c>
      <c r="AG209" s="58"/>
      <c r="AH209" s="58"/>
      <c r="AI209" s="58"/>
      <c r="AJ209" s="58"/>
      <c r="AK209" s="58"/>
      <c r="AL209" s="58"/>
      <c r="AM209" s="58"/>
      <c r="AN209" s="58"/>
      <c r="AO209" s="58"/>
      <c r="AP209" s="58"/>
      <c r="AQ209" s="58"/>
      <c r="AR209" s="58"/>
      <c r="AS209" s="25"/>
      <c r="AT209" s="20"/>
      <c r="AU209" s="58" t="str">
        <f>VLOOKUP(AU200,'DB(シナリオ一覧)'!$A$2:$J$217,10,FALSE)</f>
        <v>劇場に向かう途中で地震に遭遇した。添乗員さんがケガをしてしまい、身動きが取れなくなっている。</v>
      </c>
      <c r="AV209" s="58"/>
      <c r="AW209" s="58"/>
      <c r="AX209" s="58"/>
      <c r="AY209" s="58"/>
      <c r="AZ209" s="58"/>
      <c r="BA209" s="58"/>
      <c r="BB209" s="58"/>
      <c r="BC209" s="58"/>
      <c r="BD209" s="58"/>
      <c r="BE209" s="58"/>
      <c r="BF209" s="58"/>
      <c r="BG209" s="58"/>
      <c r="BH209" s="25"/>
    </row>
    <row r="210" spans="1:60" s="18" customFormat="1" ht="9.9499999999999993" customHeight="1" x14ac:dyDescent="0.15">
      <c r="A210" s="20"/>
      <c r="B210" s="58"/>
      <c r="C210" s="58"/>
      <c r="D210" s="58"/>
      <c r="E210" s="58"/>
      <c r="F210" s="58"/>
      <c r="G210" s="58"/>
      <c r="H210" s="58"/>
      <c r="I210" s="58"/>
      <c r="J210" s="58"/>
      <c r="K210" s="58"/>
      <c r="L210" s="58"/>
      <c r="M210" s="58"/>
      <c r="N210" s="58"/>
      <c r="O210" s="25"/>
      <c r="P210" s="20"/>
      <c r="Q210" s="58"/>
      <c r="R210" s="58"/>
      <c r="S210" s="58"/>
      <c r="T210" s="58"/>
      <c r="U210" s="58"/>
      <c r="V210" s="58"/>
      <c r="W210" s="58"/>
      <c r="X210" s="58"/>
      <c r="Y210" s="58"/>
      <c r="Z210" s="58"/>
      <c r="AA210" s="58"/>
      <c r="AB210" s="58"/>
      <c r="AC210" s="58"/>
      <c r="AD210" s="25"/>
      <c r="AE210" s="20"/>
      <c r="AF210" s="58"/>
      <c r="AG210" s="58"/>
      <c r="AH210" s="58"/>
      <c r="AI210" s="58"/>
      <c r="AJ210" s="58"/>
      <c r="AK210" s="58"/>
      <c r="AL210" s="58"/>
      <c r="AM210" s="58"/>
      <c r="AN210" s="58"/>
      <c r="AO210" s="58"/>
      <c r="AP210" s="58"/>
      <c r="AQ210" s="58"/>
      <c r="AR210" s="58"/>
      <c r="AS210" s="25"/>
      <c r="AT210" s="20"/>
      <c r="AU210" s="58"/>
      <c r="AV210" s="58"/>
      <c r="AW210" s="58"/>
      <c r="AX210" s="58"/>
      <c r="AY210" s="58"/>
      <c r="AZ210" s="58"/>
      <c r="BA210" s="58"/>
      <c r="BB210" s="58"/>
      <c r="BC210" s="58"/>
      <c r="BD210" s="58"/>
      <c r="BE210" s="58"/>
      <c r="BF210" s="58"/>
      <c r="BG210" s="58"/>
      <c r="BH210" s="25"/>
    </row>
    <row r="211" spans="1:60" s="18" customFormat="1" ht="9.9499999999999993" customHeight="1" x14ac:dyDescent="0.15">
      <c r="A211" s="20"/>
      <c r="B211" s="58"/>
      <c r="C211" s="58"/>
      <c r="D211" s="58"/>
      <c r="E211" s="58"/>
      <c r="F211" s="58"/>
      <c r="G211" s="58"/>
      <c r="H211" s="58"/>
      <c r="I211" s="58"/>
      <c r="J211" s="58"/>
      <c r="K211" s="58"/>
      <c r="L211" s="58"/>
      <c r="M211" s="58"/>
      <c r="N211" s="58"/>
      <c r="O211" s="25"/>
      <c r="P211" s="20"/>
      <c r="Q211" s="58"/>
      <c r="R211" s="58"/>
      <c r="S211" s="58"/>
      <c r="T211" s="58"/>
      <c r="U211" s="58"/>
      <c r="V211" s="58"/>
      <c r="W211" s="58"/>
      <c r="X211" s="58"/>
      <c r="Y211" s="58"/>
      <c r="Z211" s="58"/>
      <c r="AA211" s="58"/>
      <c r="AB211" s="58"/>
      <c r="AC211" s="58"/>
      <c r="AD211" s="25"/>
      <c r="AE211" s="20"/>
      <c r="AF211" s="58"/>
      <c r="AG211" s="58"/>
      <c r="AH211" s="58"/>
      <c r="AI211" s="58"/>
      <c r="AJ211" s="58"/>
      <c r="AK211" s="58"/>
      <c r="AL211" s="58"/>
      <c r="AM211" s="58"/>
      <c r="AN211" s="58"/>
      <c r="AO211" s="58"/>
      <c r="AP211" s="58"/>
      <c r="AQ211" s="58"/>
      <c r="AR211" s="58"/>
      <c r="AS211" s="25"/>
      <c r="AT211" s="20"/>
      <c r="AU211" s="58"/>
      <c r="AV211" s="58"/>
      <c r="AW211" s="58"/>
      <c r="AX211" s="58"/>
      <c r="AY211" s="58"/>
      <c r="AZ211" s="58"/>
      <c r="BA211" s="58"/>
      <c r="BB211" s="58"/>
      <c r="BC211" s="58"/>
      <c r="BD211" s="58"/>
      <c r="BE211" s="58"/>
      <c r="BF211" s="58"/>
      <c r="BG211" s="58"/>
      <c r="BH211" s="25"/>
    </row>
    <row r="212" spans="1:60" s="18" customFormat="1" ht="9.9499999999999993" customHeight="1" x14ac:dyDescent="0.15">
      <c r="A212" s="20"/>
      <c r="B212" s="58"/>
      <c r="C212" s="58"/>
      <c r="D212" s="58"/>
      <c r="E212" s="58"/>
      <c r="F212" s="58"/>
      <c r="G212" s="58"/>
      <c r="H212" s="58"/>
      <c r="I212" s="58"/>
      <c r="J212" s="58"/>
      <c r="K212" s="58"/>
      <c r="L212" s="58"/>
      <c r="M212" s="58"/>
      <c r="N212" s="58"/>
      <c r="O212" s="25"/>
      <c r="P212" s="20"/>
      <c r="Q212" s="58"/>
      <c r="R212" s="58"/>
      <c r="S212" s="58"/>
      <c r="T212" s="58"/>
      <c r="U212" s="58"/>
      <c r="V212" s="58"/>
      <c r="W212" s="58"/>
      <c r="X212" s="58"/>
      <c r="Y212" s="58"/>
      <c r="Z212" s="58"/>
      <c r="AA212" s="58"/>
      <c r="AB212" s="58"/>
      <c r="AC212" s="58"/>
      <c r="AD212" s="25"/>
      <c r="AE212" s="20"/>
      <c r="AF212" s="58"/>
      <c r="AG212" s="58"/>
      <c r="AH212" s="58"/>
      <c r="AI212" s="58"/>
      <c r="AJ212" s="58"/>
      <c r="AK212" s="58"/>
      <c r="AL212" s="58"/>
      <c r="AM212" s="58"/>
      <c r="AN212" s="58"/>
      <c r="AO212" s="58"/>
      <c r="AP212" s="58"/>
      <c r="AQ212" s="58"/>
      <c r="AR212" s="58"/>
      <c r="AS212" s="25"/>
      <c r="AT212" s="20"/>
      <c r="AU212" s="58"/>
      <c r="AV212" s="58"/>
      <c r="AW212" s="58"/>
      <c r="AX212" s="58"/>
      <c r="AY212" s="58"/>
      <c r="AZ212" s="58"/>
      <c r="BA212" s="58"/>
      <c r="BB212" s="58"/>
      <c r="BC212" s="58"/>
      <c r="BD212" s="58"/>
      <c r="BE212" s="58"/>
      <c r="BF212" s="58"/>
      <c r="BG212" s="58"/>
      <c r="BH212" s="25"/>
    </row>
    <row r="213" spans="1:60" s="18" customFormat="1" ht="9.9499999999999993" customHeight="1" x14ac:dyDescent="0.15">
      <c r="A213" s="20"/>
      <c r="B213" s="58"/>
      <c r="C213" s="58"/>
      <c r="D213" s="58"/>
      <c r="E213" s="58"/>
      <c r="F213" s="58"/>
      <c r="G213" s="58"/>
      <c r="H213" s="58"/>
      <c r="I213" s="58"/>
      <c r="J213" s="58"/>
      <c r="K213" s="58"/>
      <c r="L213" s="58"/>
      <c r="M213" s="58"/>
      <c r="N213" s="58"/>
      <c r="O213" s="25"/>
      <c r="P213" s="20"/>
      <c r="Q213" s="58"/>
      <c r="R213" s="58"/>
      <c r="S213" s="58"/>
      <c r="T213" s="58"/>
      <c r="U213" s="58"/>
      <c r="V213" s="58"/>
      <c r="W213" s="58"/>
      <c r="X213" s="58"/>
      <c r="Y213" s="58"/>
      <c r="Z213" s="58"/>
      <c r="AA213" s="58"/>
      <c r="AB213" s="58"/>
      <c r="AC213" s="58"/>
      <c r="AD213" s="25"/>
      <c r="AE213" s="20"/>
      <c r="AF213" s="58"/>
      <c r="AG213" s="58"/>
      <c r="AH213" s="58"/>
      <c r="AI213" s="58"/>
      <c r="AJ213" s="58"/>
      <c r="AK213" s="58"/>
      <c r="AL213" s="58"/>
      <c r="AM213" s="58"/>
      <c r="AN213" s="58"/>
      <c r="AO213" s="58"/>
      <c r="AP213" s="58"/>
      <c r="AQ213" s="58"/>
      <c r="AR213" s="58"/>
      <c r="AS213" s="25"/>
      <c r="AT213" s="20"/>
      <c r="AU213" s="58"/>
      <c r="AV213" s="58"/>
      <c r="AW213" s="58"/>
      <c r="AX213" s="58"/>
      <c r="AY213" s="58"/>
      <c r="AZ213" s="58"/>
      <c r="BA213" s="58"/>
      <c r="BB213" s="58"/>
      <c r="BC213" s="58"/>
      <c r="BD213" s="58"/>
      <c r="BE213" s="58"/>
      <c r="BF213" s="58"/>
      <c r="BG213" s="58"/>
      <c r="BH213" s="25"/>
    </row>
    <row r="214" spans="1:60" s="18" customFormat="1" ht="9.9499999999999993" customHeight="1" x14ac:dyDescent="0.15">
      <c r="A214" s="20"/>
      <c r="B214" s="58"/>
      <c r="C214" s="58"/>
      <c r="D214" s="58"/>
      <c r="E214" s="58"/>
      <c r="F214" s="58"/>
      <c r="G214" s="58"/>
      <c r="H214" s="58"/>
      <c r="I214" s="58"/>
      <c r="J214" s="58"/>
      <c r="K214" s="58"/>
      <c r="L214" s="58"/>
      <c r="M214" s="58"/>
      <c r="N214" s="58"/>
      <c r="O214" s="25"/>
      <c r="P214" s="20"/>
      <c r="Q214" s="58"/>
      <c r="R214" s="58"/>
      <c r="S214" s="58"/>
      <c r="T214" s="58"/>
      <c r="U214" s="58"/>
      <c r="V214" s="58"/>
      <c r="W214" s="58"/>
      <c r="X214" s="58"/>
      <c r="Y214" s="58"/>
      <c r="Z214" s="58"/>
      <c r="AA214" s="58"/>
      <c r="AB214" s="58"/>
      <c r="AC214" s="58"/>
      <c r="AD214" s="25"/>
      <c r="AE214" s="20"/>
      <c r="AF214" s="58"/>
      <c r="AG214" s="58"/>
      <c r="AH214" s="58"/>
      <c r="AI214" s="58"/>
      <c r="AJ214" s="58"/>
      <c r="AK214" s="58"/>
      <c r="AL214" s="58"/>
      <c r="AM214" s="58"/>
      <c r="AN214" s="58"/>
      <c r="AO214" s="58"/>
      <c r="AP214" s="58"/>
      <c r="AQ214" s="58"/>
      <c r="AR214" s="58"/>
      <c r="AS214" s="25"/>
      <c r="AT214" s="20"/>
      <c r="AU214" s="58"/>
      <c r="AV214" s="58"/>
      <c r="AW214" s="58"/>
      <c r="AX214" s="58"/>
      <c r="AY214" s="58"/>
      <c r="AZ214" s="58"/>
      <c r="BA214" s="58"/>
      <c r="BB214" s="58"/>
      <c r="BC214" s="58"/>
      <c r="BD214" s="58"/>
      <c r="BE214" s="58"/>
      <c r="BF214" s="58"/>
      <c r="BG214" s="58"/>
      <c r="BH214" s="25"/>
    </row>
    <row r="215" spans="1:60" s="18" customFormat="1" ht="9.9499999999999993" customHeight="1" x14ac:dyDescent="0.15">
      <c r="A215" s="20"/>
      <c r="B215" s="58"/>
      <c r="C215" s="58"/>
      <c r="D215" s="58"/>
      <c r="E215" s="58"/>
      <c r="F215" s="58"/>
      <c r="G215" s="58"/>
      <c r="H215" s="58"/>
      <c r="I215" s="58"/>
      <c r="J215" s="58"/>
      <c r="K215" s="58"/>
      <c r="L215" s="58"/>
      <c r="M215" s="58"/>
      <c r="N215" s="58"/>
      <c r="O215" s="25"/>
      <c r="P215" s="20"/>
      <c r="Q215" s="58"/>
      <c r="R215" s="58"/>
      <c r="S215" s="58"/>
      <c r="T215" s="58"/>
      <c r="U215" s="58"/>
      <c r="V215" s="58"/>
      <c r="W215" s="58"/>
      <c r="X215" s="58"/>
      <c r="Y215" s="58"/>
      <c r="Z215" s="58"/>
      <c r="AA215" s="58"/>
      <c r="AB215" s="58"/>
      <c r="AC215" s="58"/>
      <c r="AD215" s="25"/>
      <c r="AE215" s="20"/>
      <c r="AF215" s="58"/>
      <c r="AG215" s="58"/>
      <c r="AH215" s="58"/>
      <c r="AI215" s="58"/>
      <c r="AJ215" s="58"/>
      <c r="AK215" s="58"/>
      <c r="AL215" s="58"/>
      <c r="AM215" s="58"/>
      <c r="AN215" s="58"/>
      <c r="AO215" s="58"/>
      <c r="AP215" s="58"/>
      <c r="AQ215" s="58"/>
      <c r="AR215" s="58"/>
      <c r="AS215" s="25"/>
      <c r="AT215" s="20"/>
      <c r="AU215" s="58"/>
      <c r="AV215" s="58"/>
      <c r="AW215" s="58"/>
      <c r="AX215" s="58"/>
      <c r="AY215" s="58"/>
      <c r="AZ215" s="58"/>
      <c r="BA215" s="58"/>
      <c r="BB215" s="58"/>
      <c r="BC215" s="58"/>
      <c r="BD215" s="58"/>
      <c r="BE215" s="58"/>
      <c r="BF215" s="58"/>
      <c r="BG215" s="58"/>
      <c r="BH215" s="25"/>
    </row>
    <row r="216" spans="1:60" s="18" customFormat="1" ht="9.9499999999999993" customHeight="1" x14ac:dyDescent="0.15">
      <c r="A216" s="20"/>
      <c r="B216" s="58"/>
      <c r="C216" s="58"/>
      <c r="D216" s="58"/>
      <c r="E216" s="58"/>
      <c r="F216" s="58"/>
      <c r="G216" s="58"/>
      <c r="H216" s="58"/>
      <c r="I216" s="58"/>
      <c r="J216" s="58"/>
      <c r="K216" s="58"/>
      <c r="L216" s="58"/>
      <c r="M216" s="58"/>
      <c r="N216" s="58"/>
      <c r="O216" s="25"/>
      <c r="P216" s="20"/>
      <c r="Q216" s="58"/>
      <c r="R216" s="58"/>
      <c r="S216" s="58"/>
      <c r="T216" s="58"/>
      <c r="U216" s="58"/>
      <c r="V216" s="58"/>
      <c r="W216" s="58"/>
      <c r="X216" s="58"/>
      <c r="Y216" s="58"/>
      <c r="Z216" s="58"/>
      <c r="AA216" s="58"/>
      <c r="AB216" s="58"/>
      <c r="AC216" s="58"/>
      <c r="AD216" s="25"/>
      <c r="AE216" s="20"/>
      <c r="AF216" s="58"/>
      <c r="AG216" s="58"/>
      <c r="AH216" s="58"/>
      <c r="AI216" s="58"/>
      <c r="AJ216" s="58"/>
      <c r="AK216" s="58"/>
      <c r="AL216" s="58"/>
      <c r="AM216" s="58"/>
      <c r="AN216" s="58"/>
      <c r="AO216" s="58"/>
      <c r="AP216" s="58"/>
      <c r="AQ216" s="58"/>
      <c r="AR216" s="58"/>
      <c r="AS216" s="25"/>
      <c r="AT216" s="20"/>
      <c r="AU216" s="58"/>
      <c r="AV216" s="58"/>
      <c r="AW216" s="58"/>
      <c r="AX216" s="58"/>
      <c r="AY216" s="58"/>
      <c r="AZ216" s="58"/>
      <c r="BA216" s="58"/>
      <c r="BB216" s="58"/>
      <c r="BC216" s="58"/>
      <c r="BD216" s="58"/>
      <c r="BE216" s="58"/>
      <c r="BF216" s="58"/>
      <c r="BG216" s="58"/>
      <c r="BH216" s="25"/>
    </row>
    <row r="217" spans="1:60" s="18" customFormat="1" ht="9.9499999999999993" customHeight="1" x14ac:dyDescent="0.15">
      <c r="A217" s="20"/>
      <c r="B217" s="58"/>
      <c r="C217" s="58"/>
      <c r="D217" s="58"/>
      <c r="E217" s="58"/>
      <c r="F217" s="58"/>
      <c r="G217" s="58"/>
      <c r="H217" s="58"/>
      <c r="I217" s="58"/>
      <c r="J217" s="58"/>
      <c r="K217" s="58"/>
      <c r="L217" s="58"/>
      <c r="M217" s="58"/>
      <c r="N217" s="58"/>
      <c r="O217" s="25"/>
      <c r="P217" s="20"/>
      <c r="Q217" s="58"/>
      <c r="R217" s="58"/>
      <c r="S217" s="58"/>
      <c r="T217" s="58"/>
      <c r="U217" s="58"/>
      <c r="V217" s="58"/>
      <c r="W217" s="58"/>
      <c r="X217" s="58"/>
      <c r="Y217" s="58"/>
      <c r="Z217" s="58"/>
      <c r="AA217" s="58"/>
      <c r="AB217" s="58"/>
      <c r="AC217" s="58"/>
      <c r="AD217" s="25"/>
      <c r="AE217" s="20"/>
      <c r="AF217" s="58"/>
      <c r="AG217" s="58"/>
      <c r="AH217" s="58"/>
      <c r="AI217" s="58"/>
      <c r="AJ217" s="58"/>
      <c r="AK217" s="58"/>
      <c r="AL217" s="58"/>
      <c r="AM217" s="58"/>
      <c r="AN217" s="58"/>
      <c r="AO217" s="58"/>
      <c r="AP217" s="58"/>
      <c r="AQ217" s="58"/>
      <c r="AR217" s="58"/>
      <c r="AS217" s="25"/>
      <c r="AT217" s="20"/>
      <c r="AU217" s="58"/>
      <c r="AV217" s="58"/>
      <c r="AW217" s="58"/>
      <c r="AX217" s="58"/>
      <c r="AY217" s="58"/>
      <c r="AZ217" s="58"/>
      <c r="BA217" s="58"/>
      <c r="BB217" s="58"/>
      <c r="BC217" s="58"/>
      <c r="BD217" s="58"/>
      <c r="BE217" s="58"/>
      <c r="BF217" s="58"/>
      <c r="BG217" s="58"/>
      <c r="BH217" s="25"/>
    </row>
    <row r="218" spans="1:60" s="18" customFormat="1" ht="9.9499999999999993" customHeight="1" x14ac:dyDescent="0.15">
      <c r="A218" s="20"/>
      <c r="B218" s="58"/>
      <c r="C218" s="58"/>
      <c r="D218" s="58"/>
      <c r="E218" s="58"/>
      <c r="F218" s="58"/>
      <c r="G218" s="58"/>
      <c r="H218" s="58"/>
      <c r="I218" s="58"/>
      <c r="J218" s="58"/>
      <c r="K218" s="58"/>
      <c r="L218" s="58"/>
      <c r="M218" s="58"/>
      <c r="N218" s="58"/>
      <c r="O218" s="25"/>
      <c r="P218" s="20"/>
      <c r="Q218" s="58"/>
      <c r="R218" s="58"/>
      <c r="S218" s="58"/>
      <c r="T218" s="58"/>
      <c r="U218" s="58"/>
      <c r="V218" s="58"/>
      <c r="W218" s="58"/>
      <c r="X218" s="58"/>
      <c r="Y218" s="58"/>
      <c r="Z218" s="58"/>
      <c r="AA218" s="58"/>
      <c r="AB218" s="58"/>
      <c r="AC218" s="58"/>
      <c r="AD218" s="25"/>
      <c r="AE218" s="20"/>
      <c r="AF218" s="58"/>
      <c r="AG218" s="58"/>
      <c r="AH218" s="58"/>
      <c r="AI218" s="58"/>
      <c r="AJ218" s="58"/>
      <c r="AK218" s="58"/>
      <c r="AL218" s="58"/>
      <c r="AM218" s="58"/>
      <c r="AN218" s="58"/>
      <c r="AO218" s="58"/>
      <c r="AP218" s="58"/>
      <c r="AQ218" s="58"/>
      <c r="AR218" s="58"/>
      <c r="AS218" s="25"/>
      <c r="AT218" s="20"/>
      <c r="AU218" s="58"/>
      <c r="AV218" s="58"/>
      <c r="AW218" s="58"/>
      <c r="AX218" s="58"/>
      <c r="AY218" s="58"/>
      <c r="AZ218" s="58"/>
      <c r="BA218" s="58"/>
      <c r="BB218" s="58"/>
      <c r="BC218" s="58"/>
      <c r="BD218" s="58"/>
      <c r="BE218" s="58"/>
      <c r="BF218" s="58"/>
      <c r="BG218" s="58"/>
      <c r="BH218" s="25"/>
    </row>
    <row r="219" spans="1:60" s="18" customFormat="1" ht="9.9499999999999993" customHeight="1" x14ac:dyDescent="0.15">
      <c r="A219" s="20"/>
      <c r="B219" s="58"/>
      <c r="C219" s="58"/>
      <c r="D219" s="58"/>
      <c r="E219" s="58"/>
      <c r="F219" s="58"/>
      <c r="G219" s="58"/>
      <c r="H219" s="58"/>
      <c r="I219" s="58"/>
      <c r="J219" s="58"/>
      <c r="K219" s="58"/>
      <c r="L219" s="58"/>
      <c r="M219" s="58"/>
      <c r="N219" s="58"/>
      <c r="O219" s="25"/>
      <c r="P219" s="20"/>
      <c r="Q219" s="58"/>
      <c r="R219" s="58"/>
      <c r="S219" s="58"/>
      <c r="T219" s="58"/>
      <c r="U219" s="58"/>
      <c r="V219" s="58"/>
      <c r="W219" s="58"/>
      <c r="X219" s="58"/>
      <c r="Y219" s="58"/>
      <c r="Z219" s="58"/>
      <c r="AA219" s="58"/>
      <c r="AB219" s="58"/>
      <c r="AC219" s="58"/>
      <c r="AD219" s="25"/>
      <c r="AE219" s="20"/>
      <c r="AF219" s="58"/>
      <c r="AG219" s="58"/>
      <c r="AH219" s="58"/>
      <c r="AI219" s="58"/>
      <c r="AJ219" s="58"/>
      <c r="AK219" s="58"/>
      <c r="AL219" s="58"/>
      <c r="AM219" s="58"/>
      <c r="AN219" s="58"/>
      <c r="AO219" s="58"/>
      <c r="AP219" s="58"/>
      <c r="AQ219" s="58"/>
      <c r="AR219" s="58"/>
      <c r="AS219" s="25"/>
      <c r="AT219" s="20"/>
      <c r="AU219" s="58"/>
      <c r="AV219" s="58"/>
      <c r="AW219" s="58"/>
      <c r="AX219" s="58"/>
      <c r="AY219" s="58"/>
      <c r="AZ219" s="58"/>
      <c r="BA219" s="58"/>
      <c r="BB219" s="58"/>
      <c r="BC219" s="58"/>
      <c r="BD219" s="58"/>
      <c r="BE219" s="58"/>
      <c r="BF219" s="58"/>
      <c r="BG219" s="58"/>
      <c r="BH219" s="25"/>
    </row>
    <row r="220" spans="1:60" s="18" customFormat="1" ht="9.9499999999999993" customHeight="1" x14ac:dyDescent="0.15">
      <c r="A220" s="21"/>
      <c r="B220" s="22"/>
      <c r="C220" s="22"/>
      <c r="D220" s="22"/>
      <c r="E220" s="22"/>
      <c r="F220" s="22"/>
      <c r="G220" s="22"/>
      <c r="H220" s="22"/>
      <c r="I220" s="22"/>
      <c r="J220" s="22"/>
      <c r="K220" s="22"/>
      <c r="L220" s="22"/>
      <c r="M220" s="22"/>
      <c r="N220" s="22"/>
      <c r="O220" s="23"/>
      <c r="P220" s="21"/>
      <c r="Q220" s="22"/>
      <c r="R220" s="22"/>
      <c r="S220" s="22"/>
      <c r="T220" s="22"/>
      <c r="U220" s="22"/>
      <c r="V220" s="22"/>
      <c r="W220" s="22"/>
      <c r="X220" s="22"/>
      <c r="Y220" s="22"/>
      <c r="Z220" s="22"/>
      <c r="AA220" s="22"/>
      <c r="AB220" s="22"/>
      <c r="AC220" s="22"/>
      <c r="AD220" s="23"/>
      <c r="AE220" s="21"/>
      <c r="AF220" s="22"/>
      <c r="AG220" s="22"/>
      <c r="AH220" s="22"/>
      <c r="AI220" s="22"/>
      <c r="AJ220" s="22"/>
      <c r="AK220" s="22"/>
      <c r="AL220" s="22"/>
      <c r="AM220" s="22"/>
      <c r="AN220" s="22"/>
      <c r="AO220" s="22"/>
      <c r="AP220" s="22"/>
      <c r="AQ220" s="22"/>
      <c r="AR220" s="22"/>
      <c r="AS220" s="23"/>
      <c r="AT220" s="21"/>
      <c r="AU220" s="22"/>
      <c r="AV220" s="22"/>
      <c r="AW220" s="22"/>
      <c r="AX220" s="22"/>
      <c r="AY220" s="22"/>
      <c r="AZ220" s="22"/>
      <c r="BA220" s="22"/>
      <c r="BB220" s="22"/>
      <c r="BC220" s="22"/>
      <c r="BD220" s="22"/>
      <c r="BE220" s="22"/>
      <c r="BF220" s="22"/>
      <c r="BG220" s="22"/>
      <c r="BH220" s="23"/>
    </row>
    <row r="221" spans="1:60" s="18" customFormat="1" ht="9.9499999999999993" customHeight="1" x14ac:dyDescent="0.15">
      <c r="A221" s="19"/>
      <c r="B221" s="26"/>
      <c r="C221" s="26"/>
      <c r="D221" s="26"/>
      <c r="E221" s="26"/>
      <c r="F221" s="26"/>
      <c r="G221" s="26"/>
      <c r="H221" s="26"/>
      <c r="I221" s="26"/>
      <c r="J221" s="26"/>
      <c r="K221" s="26"/>
      <c r="L221" s="26"/>
      <c r="M221" s="26"/>
      <c r="N221" s="26"/>
      <c r="O221" s="24"/>
      <c r="P221" s="19"/>
      <c r="Q221" s="26"/>
      <c r="R221" s="26"/>
      <c r="S221" s="26"/>
      <c r="T221" s="26"/>
      <c r="U221" s="26"/>
      <c r="V221" s="26"/>
      <c r="W221" s="26"/>
      <c r="X221" s="26"/>
      <c r="Y221" s="26"/>
      <c r="Z221" s="26"/>
      <c r="AA221" s="26"/>
      <c r="AB221" s="26"/>
      <c r="AC221" s="26"/>
      <c r="AD221" s="24"/>
      <c r="AE221" s="19"/>
      <c r="AF221" s="26"/>
      <c r="AG221" s="26"/>
      <c r="AH221" s="26"/>
      <c r="AI221" s="26"/>
      <c r="AJ221" s="26"/>
      <c r="AK221" s="26"/>
      <c r="AL221" s="26"/>
      <c r="AM221" s="26"/>
      <c r="AN221" s="26"/>
      <c r="AO221" s="26"/>
      <c r="AP221" s="26"/>
      <c r="AQ221" s="26"/>
      <c r="AR221" s="26"/>
      <c r="AS221" s="24"/>
      <c r="AT221" s="19"/>
      <c r="AU221" s="26"/>
      <c r="AV221" s="26"/>
      <c r="AW221" s="26"/>
      <c r="AX221" s="26"/>
      <c r="AY221" s="26"/>
      <c r="AZ221" s="26"/>
      <c r="BA221" s="26"/>
      <c r="BB221" s="26"/>
      <c r="BC221" s="26"/>
      <c r="BD221" s="26"/>
      <c r="BE221" s="26"/>
      <c r="BF221" s="26"/>
      <c r="BG221" s="26"/>
      <c r="BH221" s="24"/>
    </row>
    <row r="222" spans="1:60" s="18" customFormat="1" ht="9.9499999999999993" customHeight="1" x14ac:dyDescent="0.15">
      <c r="A222" s="20"/>
      <c r="B222" s="56">
        <f>AU200+1</f>
        <v>215</v>
      </c>
      <c r="C222" s="56"/>
      <c r="D222" s="56"/>
      <c r="E222" s="27"/>
      <c r="F222" s="27"/>
      <c r="G222" s="27"/>
      <c r="H222" s="62" t="str">
        <f>IF(VLOOKUP(B222,'DB(シナリオ一覧)'!$A$2:$K$217,11,FALSE)="","",VLOOKUP(B222,'DB(シナリオ一覧)'!$A$2:$K$217,11,FALSE))</f>
        <v>観光客グループ1</v>
      </c>
      <c r="I222" s="62"/>
      <c r="J222" s="62"/>
      <c r="K222" s="62"/>
      <c r="L222" s="62"/>
      <c r="M222" s="62"/>
      <c r="N222" s="62"/>
      <c r="O222" s="25"/>
      <c r="P222" s="20"/>
      <c r="Q222" s="56">
        <f>B222+1</f>
        <v>216</v>
      </c>
      <c r="R222" s="56"/>
      <c r="S222" s="56"/>
      <c r="T222" s="27"/>
      <c r="U222" s="27"/>
      <c r="V222" s="27"/>
      <c r="W222" s="62" t="str">
        <f>IF(VLOOKUP(Q222,'DB(シナリオ一覧)'!$A$2:$K$217,11,FALSE)="","",VLOOKUP(Q222,'DB(シナリオ一覧)'!$A$2:$K$217,11,FALSE))</f>
        <v>観光客グループ1</v>
      </c>
      <c r="X222" s="62"/>
      <c r="Y222" s="62"/>
      <c r="Z222" s="62"/>
      <c r="AA222" s="62"/>
      <c r="AB222" s="62"/>
      <c r="AC222" s="62"/>
      <c r="AD222" s="25"/>
      <c r="AE222" s="20"/>
      <c r="AF222" s="56">
        <v>221</v>
      </c>
      <c r="AG222" s="56"/>
      <c r="AH222" s="56"/>
      <c r="AI222" s="27"/>
      <c r="AJ222" s="27"/>
      <c r="AK222" s="27"/>
      <c r="AL222" s="62" t="str">
        <f>IF(VLOOKUP(AF222,'DB(シナリオ一覧)'!$A$2:$K$217,11,FALSE)="","",VLOOKUP(AF222,'DB(シナリオ一覧)'!$A$2:$K$217,11,FALSE))</f>
        <v>観光客グループ1</v>
      </c>
      <c r="AM222" s="62"/>
      <c r="AN222" s="62"/>
      <c r="AO222" s="62"/>
      <c r="AP222" s="62"/>
      <c r="AQ222" s="62"/>
      <c r="AR222" s="62"/>
      <c r="AS222" s="25"/>
      <c r="AT222" s="20"/>
      <c r="AU222" s="56">
        <f>AF222+1</f>
        <v>222</v>
      </c>
      <c r="AV222" s="56"/>
      <c r="AW222" s="56"/>
      <c r="AX222" s="27"/>
      <c r="AY222" s="27"/>
      <c r="AZ222" s="27"/>
      <c r="BA222" s="62" t="str">
        <f>IF(VLOOKUP(AU222,'DB(シナリオ一覧)'!$A$2:$K$217,11,FALSE)="","",VLOOKUP(AU222,'DB(シナリオ一覧)'!$A$2:$K$217,11,FALSE))</f>
        <v>観光客グループ1</v>
      </c>
      <c r="BB222" s="62"/>
      <c r="BC222" s="62"/>
      <c r="BD222" s="62"/>
      <c r="BE222" s="62"/>
      <c r="BF222" s="62"/>
      <c r="BG222" s="62"/>
      <c r="BH222" s="25"/>
    </row>
    <row r="223" spans="1:60" s="18" customFormat="1" ht="9.9499999999999993" customHeight="1" x14ac:dyDescent="0.15">
      <c r="A223" s="20"/>
      <c r="B223" s="59" t="str">
        <f>VLOOKUP(B222,'DB(シナリオ一覧)'!$A$2:$J$217,2,FALSE)</f>
        <v>北関東</v>
      </c>
      <c r="C223" s="59"/>
      <c r="D223" s="59"/>
      <c r="E223" s="59"/>
      <c r="F223" s="59" t="str">
        <f>VLOOKUP(B222,'DB(シナリオ一覧)'!$A$2:$J$217,3,FALSE)</f>
        <v>からの</v>
      </c>
      <c r="G223" s="59"/>
      <c r="H223" s="59"/>
      <c r="I223" s="59"/>
      <c r="J223" s="59" t="str">
        <f>VLOOKUP(B222,'DB(シナリオ一覧)'!$A$2:$J$217,4,FALSE)</f>
        <v>観光客</v>
      </c>
      <c r="K223" s="59"/>
      <c r="L223" s="59"/>
      <c r="M223" s="59"/>
      <c r="N223" s="59"/>
      <c r="O223" s="25"/>
      <c r="P223" s="20"/>
      <c r="Q223" s="59" t="str">
        <f>VLOOKUP(Q222,'DB(シナリオ一覧)'!$A$2:$J$217,2,FALSE)</f>
        <v>北関東</v>
      </c>
      <c r="R223" s="59"/>
      <c r="S223" s="59"/>
      <c r="T223" s="59"/>
      <c r="U223" s="59" t="str">
        <f>VLOOKUP(Q222,'DB(シナリオ一覧)'!$A$2:$J$217,3,FALSE)</f>
        <v>からの</v>
      </c>
      <c r="V223" s="59"/>
      <c r="W223" s="59"/>
      <c r="X223" s="59"/>
      <c r="Y223" s="59" t="str">
        <f>VLOOKUP(Q222,'DB(シナリオ一覧)'!$A$2:$J$217,4,FALSE)</f>
        <v>観光客</v>
      </c>
      <c r="Z223" s="59"/>
      <c r="AA223" s="59"/>
      <c r="AB223" s="59"/>
      <c r="AC223" s="59"/>
      <c r="AD223" s="25"/>
      <c r="AE223" s="20"/>
      <c r="AF223" s="59" t="str">
        <f>VLOOKUP(AF222,'DB(シナリオ一覧)'!$A$2:$J$217,2,FALSE)</f>
        <v>北関東</v>
      </c>
      <c r="AG223" s="59"/>
      <c r="AH223" s="59"/>
      <c r="AI223" s="59"/>
      <c r="AJ223" s="59" t="str">
        <f>VLOOKUP(AF222,'DB(シナリオ一覧)'!$A$2:$J$217,3,FALSE)</f>
        <v>からの</v>
      </c>
      <c r="AK223" s="59"/>
      <c r="AL223" s="59"/>
      <c r="AM223" s="59"/>
      <c r="AN223" s="59" t="str">
        <f>VLOOKUP(AF222,'DB(シナリオ一覧)'!$A$2:$J$217,4,FALSE)</f>
        <v>観光客</v>
      </c>
      <c r="AO223" s="59"/>
      <c r="AP223" s="59"/>
      <c r="AQ223" s="59"/>
      <c r="AR223" s="59"/>
      <c r="AS223" s="25"/>
      <c r="AT223" s="20"/>
      <c r="AU223" s="59" t="str">
        <f>VLOOKUP(AU222,'DB(シナリオ一覧)'!$A$2:$J$217,2,FALSE)</f>
        <v>北関東</v>
      </c>
      <c r="AV223" s="59"/>
      <c r="AW223" s="59"/>
      <c r="AX223" s="59"/>
      <c r="AY223" s="59" t="str">
        <f>VLOOKUP(AU222,'DB(シナリオ一覧)'!$A$2:$J$217,3,FALSE)</f>
        <v>からの</v>
      </c>
      <c r="AZ223" s="59"/>
      <c r="BA223" s="59"/>
      <c r="BB223" s="59"/>
      <c r="BC223" s="59" t="str">
        <f>VLOOKUP(AU222,'DB(シナリオ一覧)'!$A$2:$J$217,4,FALSE)</f>
        <v>観光客</v>
      </c>
      <c r="BD223" s="59"/>
      <c r="BE223" s="59"/>
      <c r="BF223" s="59"/>
      <c r="BG223" s="59"/>
      <c r="BH223" s="25"/>
    </row>
    <row r="224" spans="1:60" s="18" customFormat="1" ht="9.9499999999999993" customHeight="1" x14ac:dyDescent="0.15">
      <c r="A224" s="20"/>
      <c r="B224" s="59"/>
      <c r="C224" s="59"/>
      <c r="D224" s="59"/>
      <c r="E224" s="59"/>
      <c r="F224" s="59"/>
      <c r="G224" s="59"/>
      <c r="H224" s="59"/>
      <c r="I224" s="59"/>
      <c r="J224" s="59"/>
      <c r="K224" s="59"/>
      <c r="L224" s="59"/>
      <c r="M224" s="59"/>
      <c r="N224" s="59"/>
      <c r="O224" s="25"/>
      <c r="P224" s="20"/>
      <c r="Q224" s="59"/>
      <c r="R224" s="59"/>
      <c r="S224" s="59"/>
      <c r="T224" s="59"/>
      <c r="U224" s="59"/>
      <c r="V224" s="59"/>
      <c r="W224" s="59"/>
      <c r="X224" s="59"/>
      <c r="Y224" s="59"/>
      <c r="Z224" s="59"/>
      <c r="AA224" s="59"/>
      <c r="AB224" s="59"/>
      <c r="AC224" s="59"/>
      <c r="AD224" s="25"/>
      <c r="AE224" s="20"/>
      <c r="AF224" s="59"/>
      <c r="AG224" s="59"/>
      <c r="AH224" s="59"/>
      <c r="AI224" s="59"/>
      <c r="AJ224" s="59"/>
      <c r="AK224" s="59"/>
      <c r="AL224" s="59"/>
      <c r="AM224" s="59"/>
      <c r="AN224" s="59"/>
      <c r="AO224" s="59"/>
      <c r="AP224" s="59"/>
      <c r="AQ224" s="59"/>
      <c r="AR224" s="59"/>
      <c r="AS224" s="25"/>
      <c r="AT224" s="20"/>
      <c r="AU224" s="59"/>
      <c r="AV224" s="59"/>
      <c r="AW224" s="59"/>
      <c r="AX224" s="59"/>
      <c r="AY224" s="59"/>
      <c r="AZ224" s="59"/>
      <c r="BA224" s="59"/>
      <c r="BB224" s="59"/>
      <c r="BC224" s="59"/>
      <c r="BD224" s="59"/>
      <c r="BE224" s="59"/>
      <c r="BF224" s="59"/>
      <c r="BG224" s="59"/>
      <c r="BH224" s="25"/>
    </row>
    <row r="225" spans="1:60" s="18" customFormat="1" ht="9.9499999999999993" customHeight="1" x14ac:dyDescent="0.15">
      <c r="A225" s="20"/>
      <c r="B225" s="60" t="str">
        <f>VLOOKUP(B222,'DB(シナリオ一覧)'!$A$2:$J$217,5,FALSE)</f>
        <v>小川</v>
      </c>
      <c r="C225" s="60"/>
      <c r="D225" s="60"/>
      <c r="E225" s="60"/>
      <c r="F225" s="60"/>
      <c r="G225" s="60"/>
      <c r="H225" s="60"/>
      <c r="I225" s="60"/>
      <c r="J225" s="61" t="s">
        <v>1333</v>
      </c>
      <c r="K225" s="61"/>
      <c r="L225" s="61"/>
      <c r="M225" s="61"/>
      <c r="N225" s="61"/>
      <c r="O225" s="25"/>
      <c r="P225" s="20"/>
      <c r="Q225" s="60" t="str">
        <f>VLOOKUP(Q222,'DB(シナリオ一覧)'!$A$2:$J$217,5,FALSE)</f>
        <v>岡田</v>
      </c>
      <c r="R225" s="60"/>
      <c r="S225" s="60"/>
      <c r="T225" s="60"/>
      <c r="U225" s="60"/>
      <c r="V225" s="60"/>
      <c r="W225" s="60"/>
      <c r="X225" s="60"/>
      <c r="Y225" s="61" t="s">
        <v>1333</v>
      </c>
      <c r="Z225" s="61"/>
      <c r="AA225" s="61"/>
      <c r="AB225" s="61"/>
      <c r="AC225" s="61"/>
      <c r="AD225" s="25"/>
      <c r="AE225" s="20"/>
      <c r="AF225" s="60" t="str">
        <f>VLOOKUP(AF222,'DB(シナリオ一覧)'!$A$2:$J$217,5,FALSE)</f>
        <v>後藤</v>
      </c>
      <c r="AG225" s="60"/>
      <c r="AH225" s="60"/>
      <c r="AI225" s="60"/>
      <c r="AJ225" s="60"/>
      <c r="AK225" s="60"/>
      <c r="AL225" s="60"/>
      <c r="AM225" s="60"/>
      <c r="AN225" s="61" t="s">
        <v>1333</v>
      </c>
      <c r="AO225" s="61"/>
      <c r="AP225" s="61"/>
      <c r="AQ225" s="61"/>
      <c r="AR225" s="61"/>
      <c r="AS225" s="25"/>
      <c r="AT225" s="20"/>
      <c r="AU225" s="60" t="str">
        <f>VLOOKUP(AU222,'DB(シナリオ一覧)'!$A$2:$J$217,5,FALSE)</f>
        <v>長谷川</v>
      </c>
      <c r="AV225" s="60"/>
      <c r="AW225" s="60"/>
      <c r="AX225" s="60"/>
      <c r="AY225" s="60"/>
      <c r="AZ225" s="60"/>
      <c r="BA225" s="60"/>
      <c r="BB225" s="60"/>
      <c r="BC225" s="61" t="s">
        <v>1333</v>
      </c>
      <c r="BD225" s="61"/>
      <c r="BE225" s="61"/>
      <c r="BF225" s="61"/>
      <c r="BG225" s="61"/>
      <c r="BH225" s="25"/>
    </row>
    <row r="226" spans="1:60" s="18" customFormat="1" ht="9.9499999999999993" customHeight="1" x14ac:dyDescent="0.15">
      <c r="A226" s="20"/>
      <c r="B226" s="60"/>
      <c r="C226" s="60"/>
      <c r="D226" s="60"/>
      <c r="E226" s="60"/>
      <c r="F226" s="60"/>
      <c r="G226" s="60"/>
      <c r="H226" s="60"/>
      <c r="I226" s="60"/>
      <c r="J226" s="61"/>
      <c r="K226" s="61"/>
      <c r="L226" s="61"/>
      <c r="M226" s="61"/>
      <c r="N226" s="61"/>
      <c r="O226" s="25"/>
      <c r="P226" s="20"/>
      <c r="Q226" s="60"/>
      <c r="R226" s="60"/>
      <c r="S226" s="60"/>
      <c r="T226" s="60"/>
      <c r="U226" s="60"/>
      <c r="V226" s="60"/>
      <c r="W226" s="60"/>
      <c r="X226" s="60"/>
      <c r="Y226" s="61"/>
      <c r="Z226" s="61"/>
      <c r="AA226" s="61"/>
      <c r="AB226" s="61"/>
      <c r="AC226" s="61"/>
      <c r="AD226" s="25"/>
      <c r="AE226" s="20"/>
      <c r="AF226" s="60"/>
      <c r="AG226" s="60"/>
      <c r="AH226" s="60"/>
      <c r="AI226" s="60"/>
      <c r="AJ226" s="60"/>
      <c r="AK226" s="60"/>
      <c r="AL226" s="60"/>
      <c r="AM226" s="60"/>
      <c r="AN226" s="61"/>
      <c r="AO226" s="61"/>
      <c r="AP226" s="61"/>
      <c r="AQ226" s="61"/>
      <c r="AR226" s="61"/>
      <c r="AS226" s="25"/>
      <c r="AT226" s="20"/>
      <c r="AU226" s="60"/>
      <c r="AV226" s="60"/>
      <c r="AW226" s="60"/>
      <c r="AX226" s="60"/>
      <c r="AY226" s="60"/>
      <c r="AZ226" s="60"/>
      <c r="BA226" s="60"/>
      <c r="BB226" s="60"/>
      <c r="BC226" s="61"/>
      <c r="BD226" s="61"/>
      <c r="BE226" s="61"/>
      <c r="BF226" s="61"/>
      <c r="BG226" s="61"/>
      <c r="BH226" s="25"/>
    </row>
    <row r="227" spans="1:60" s="18" customFormat="1" ht="9.9499999999999993" customHeight="1" x14ac:dyDescent="0.15">
      <c r="A227" s="20"/>
      <c r="B227" s="57" t="s">
        <v>1337</v>
      </c>
      <c r="C227" s="57" t="str">
        <f>VLOOKUP(B222,'DB(シナリオ一覧)'!$A$2:$J$217,6,FALSE)</f>
        <v>女</v>
      </c>
      <c r="D227" s="57">
        <f>VLOOKUP(B222,'DB(シナリオ一覧)'!$A$2:$J$217,7,FALSE)</f>
        <v>64</v>
      </c>
      <c r="E227" s="57"/>
      <c r="F227" s="57" t="s">
        <v>1338</v>
      </c>
      <c r="G227" s="57"/>
      <c r="H227" s="57" t="str">
        <f>VLOOKUP(B222,'DB(シナリオ一覧)'!$A$2:$J$217,8,FALSE)</f>
        <v>外出中</v>
      </c>
      <c r="I227" s="57"/>
      <c r="J227" s="57"/>
      <c r="K227" s="57"/>
      <c r="L227" s="57"/>
      <c r="M227" s="57"/>
      <c r="N227" s="57"/>
      <c r="O227" s="25"/>
      <c r="P227" s="20"/>
      <c r="Q227" s="57" t="s">
        <v>1337</v>
      </c>
      <c r="R227" s="57" t="str">
        <f>VLOOKUP(Q222,'DB(シナリオ一覧)'!$A$2:$J$217,6,FALSE)</f>
        <v>女</v>
      </c>
      <c r="S227" s="57">
        <f>VLOOKUP(Q222,'DB(シナリオ一覧)'!$A$2:$J$217,7,FALSE)</f>
        <v>51</v>
      </c>
      <c r="T227" s="57"/>
      <c r="U227" s="57" t="s">
        <v>1338</v>
      </c>
      <c r="V227" s="57"/>
      <c r="W227" s="57" t="str">
        <f>VLOOKUP(Q222,'DB(シナリオ一覧)'!$A$2:$J$217,8,FALSE)</f>
        <v>外出中</v>
      </c>
      <c r="X227" s="57"/>
      <c r="Y227" s="57"/>
      <c r="Z227" s="57"/>
      <c r="AA227" s="57"/>
      <c r="AB227" s="57"/>
      <c r="AC227" s="57"/>
      <c r="AD227" s="25"/>
      <c r="AE227" s="20"/>
      <c r="AF227" s="57" t="s">
        <v>1337</v>
      </c>
      <c r="AG227" s="57" t="str">
        <f>VLOOKUP(AF222,'DB(シナリオ一覧)'!$A$2:$J$217,6,FALSE)</f>
        <v>女</v>
      </c>
      <c r="AH227" s="57">
        <f>VLOOKUP(AF222,'DB(シナリオ一覧)'!$A$2:$J$217,7,FALSE)</f>
        <v>60</v>
      </c>
      <c r="AI227" s="57"/>
      <c r="AJ227" s="57" t="s">
        <v>1338</v>
      </c>
      <c r="AK227" s="57"/>
      <c r="AL227" s="57" t="str">
        <f>VLOOKUP(AF222,'DB(シナリオ一覧)'!$A$2:$J$217,8,FALSE)</f>
        <v>外出中</v>
      </c>
      <c r="AM227" s="57"/>
      <c r="AN227" s="57"/>
      <c r="AO227" s="57"/>
      <c r="AP227" s="57"/>
      <c r="AQ227" s="57"/>
      <c r="AR227" s="57"/>
      <c r="AS227" s="25"/>
      <c r="AT227" s="20"/>
      <c r="AU227" s="57" t="s">
        <v>1337</v>
      </c>
      <c r="AV227" s="57" t="str">
        <f>VLOOKUP(AU222,'DB(シナリオ一覧)'!$A$2:$J$217,6,FALSE)</f>
        <v>女</v>
      </c>
      <c r="AW227" s="57">
        <f>VLOOKUP(AU222,'DB(シナリオ一覧)'!$A$2:$J$217,7,FALSE)</f>
        <v>58</v>
      </c>
      <c r="AX227" s="57"/>
      <c r="AY227" s="57" t="s">
        <v>1338</v>
      </c>
      <c r="AZ227" s="57"/>
      <c r="BA227" s="57" t="str">
        <f>VLOOKUP(AU222,'DB(シナリオ一覧)'!$A$2:$J$217,8,FALSE)</f>
        <v>外出中</v>
      </c>
      <c r="BB227" s="57"/>
      <c r="BC227" s="57"/>
      <c r="BD227" s="57"/>
      <c r="BE227" s="57"/>
      <c r="BF227" s="57"/>
      <c r="BG227" s="57"/>
      <c r="BH227" s="25"/>
    </row>
    <row r="228" spans="1:60" s="18" customFormat="1" ht="9.9499999999999993" customHeight="1" x14ac:dyDescent="0.15">
      <c r="A228" s="20"/>
      <c r="B228" s="57"/>
      <c r="C228" s="57"/>
      <c r="D228" s="57"/>
      <c r="E228" s="57"/>
      <c r="F228" s="57"/>
      <c r="G228" s="57"/>
      <c r="H228" s="57"/>
      <c r="I228" s="57"/>
      <c r="J228" s="57"/>
      <c r="K228" s="57"/>
      <c r="L228" s="57"/>
      <c r="M228" s="57"/>
      <c r="N228" s="57"/>
      <c r="O228" s="25"/>
      <c r="P228" s="20"/>
      <c r="Q228" s="57"/>
      <c r="R228" s="57"/>
      <c r="S228" s="57"/>
      <c r="T228" s="57"/>
      <c r="U228" s="57"/>
      <c r="V228" s="57"/>
      <c r="W228" s="57"/>
      <c r="X228" s="57"/>
      <c r="Y228" s="57"/>
      <c r="Z228" s="57"/>
      <c r="AA228" s="57"/>
      <c r="AB228" s="57"/>
      <c r="AC228" s="57"/>
      <c r="AD228" s="25"/>
      <c r="AE228" s="20"/>
      <c r="AF228" s="57"/>
      <c r="AG228" s="57"/>
      <c r="AH228" s="57"/>
      <c r="AI228" s="57"/>
      <c r="AJ228" s="57"/>
      <c r="AK228" s="57"/>
      <c r="AL228" s="57"/>
      <c r="AM228" s="57"/>
      <c r="AN228" s="57"/>
      <c r="AO228" s="57"/>
      <c r="AP228" s="57"/>
      <c r="AQ228" s="57"/>
      <c r="AR228" s="57"/>
      <c r="AS228" s="25"/>
      <c r="AT228" s="20"/>
      <c r="AU228" s="57"/>
      <c r="AV228" s="57"/>
      <c r="AW228" s="57"/>
      <c r="AX228" s="57"/>
      <c r="AY228" s="57"/>
      <c r="AZ228" s="57"/>
      <c r="BA228" s="57"/>
      <c r="BB228" s="57"/>
      <c r="BC228" s="57"/>
      <c r="BD228" s="57"/>
      <c r="BE228" s="57"/>
      <c r="BF228" s="57"/>
      <c r="BG228" s="57"/>
      <c r="BH228" s="25"/>
    </row>
    <row r="229" spans="1:60" s="18" customFormat="1" ht="9.9499999999999993" customHeight="1" x14ac:dyDescent="0.15">
      <c r="A229" s="20"/>
      <c r="B229" s="57" t="str">
        <f>IF(VLOOKUP(B222,'DB(シナリオ一覧)'!$A$2:$J$217,9,FALSE)="","",VLOOKUP(B222,'DB(シナリオ一覧)'!$A$2:$J$217,9,FALSE))</f>
        <v/>
      </c>
      <c r="C229" s="57"/>
      <c r="D229" s="57"/>
      <c r="E229" s="57"/>
      <c r="F229" s="57"/>
      <c r="G229" s="57"/>
      <c r="H229" s="57"/>
      <c r="I229" s="57"/>
      <c r="J229" s="57"/>
      <c r="K229" s="57"/>
      <c r="L229" s="57"/>
      <c r="M229" s="57"/>
      <c r="N229" s="57"/>
      <c r="O229" s="25"/>
      <c r="P229" s="20"/>
      <c r="Q229" s="57" t="str">
        <f>IF(VLOOKUP(Q222,'DB(シナリオ一覧)'!$A$2:$J$217,9,FALSE)="","",VLOOKUP(Q222,'DB(シナリオ一覧)'!$A$2:$J$217,9,FALSE))</f>
        <v/>
      </c>
      <c r="R229" s="57"/>
      <c r="S229" s="57"/>
      <c r="T229" s="57"/>
      <c r="U229" s="57"/>
      <c r="V229" s="57"/>
      <c r="W229" s="57"/>
      <c r="X229" s="57"/>
      <c r="Y229" s="57"/>
      <c r="Z229" s="57"/>
      <c r="AA229" s="57"/>
      <c r="AB229" s="57"/>
      <c r="AC229" s="57"/>
      <c r="AD229" s="25"/>
      <c r="AE229" s="20"/>
      <c r="AF229" s="57" t="str">
        <f>IF(VLOOKUP(AF222,'DB(シナリオ一覧)'!$A$2:$J$217,9,FALSE)="","",VLOOKUP(AF222,'DB(シナリオ一覧)'!$A$2:$J$217,9,FALSE))</f>
        <v/>
      </c>
      <c r="AG229" s="57"/>
      <c r="AH229" s="57"/>
      <c r="AI229" s="57"/>
      <c r="AJ229" s="57"/>
      <c r="AK229" s="57"/>
      <c r="AL229" s="57"/>
      <c r="AM229" s="57"/>
      <c r="AN229" s="57"/>
      <c r="AO229" s="57"/>
      <c r="AP229" s="57"/>
      <c r="AQ229" s="57"/>
      <c r="AR229" s="57"/>
      <c r="AS229" s="25"/>
      <c r="AT229" s="20"/>
      <c r="AU229" s="57" t="str">
        <f>IF(VLOOKUP(AU222,'DB(シナリオ一覧)'!$A$2:$J$217,9,FALSE)="","",VLOOKUP(AU222,'DB(シナリオ一覧)'!$A$2:$J$217,9,FALSE))</f>
        <v/>
      </c>
      <c r="AV229" s="57"/>
      <c r="AW229" s="57"/>
      <c r="AX229" s="57"/>
      <c r="AY229" s="57"/>
      <c r="AZ229" s="57"/>
      <c r="BA229" s="57"/>
      <c r="BB229" s="57"/>
      <c r="BC229" s="57"/>
      <c r="BD229" s="57"/>
      <c r="BE229" s="57"/>
      <c r="BF229" s="57"/>
      <c r="BG229" s="57"/>
      <c r="BH229" s="25"/>
    </row>
    <row r="230" spans="1:60" s="18" customFormat="1" ht="9.9499999999999993" customHeight="1" x14ac:dyDescent="0.15">
      <c r="A230" s="20"/>
      <c r="B230" s="57"/>
      <c r="C230" s="57"/>
      <c r="D230" s="57"/>
      <c r="E230" s="57"/>
      <c r="F230" s="57"/>
      <c r="G230" s="57"/>
      <c r="H230" s="57"/>
      <c r="I230" s="57"/>
      <c r="J230" s="57"/>
      <c r="K230" s="57"/>
      <c r="L230" s="57"/>
      <c r="M230" s="57"/>
      <c r="N230" s="57"/>
      <c r="O230" s="25"/>
      <c r="P230" s="20"/>
      <c r="Q230" s="57"/>
      <c r="R230" s="57"/>
      <c r="S230" s="57"/>
      <c r="T230" s="57"/>
      <c r="U230" s="57"/>
      <c r="V230" s="57"/>
      <c r="W230" s="57"/>
      <c r="X230" s="57"/>
      <c r="Y230" s="57"/>
      <c r="Z230" s="57"/>
      <c r="AA230" s="57"/>
      <c r="AB230" s="57"/>
      <c r="AC230" s="57"/>
      <c r="AD230" s="25"/>
      <c r="AE230" s="20"/>
      <c r="AF230" s="57"/>
      <c r="AG230" s="57"/>
      <c r="AH230" s="57"/>
      <c r="AI230" s="57"/>
      <c r="AJ230" s="57"/>
      <c r="AK230" s="57"/>
      <c r="AL230" s="57"/>
      <c r="AM230" s="57"/>
      <c r="AN230" s="57"/>
      <c r="AO230" s="57"/>
      <c r="AP230" s="57"/>
      <c r="AQ230" s="57"/>
      <c r="AR230" s="57"/>
      <c r="AS230" s="25"/>
      <c r="AT230" s="20"/>
      <c r="AU230" s="57"/>
      <c r="AV230" s="57"/>
      <c r="AW230" s="57"/>
      <c r="AX230" s="57"/>
      <c r="AY230" s="57"/>
      <c r="AZ230" s="57"/>
      <c r="BA230" s="57"/>
      <c r="BB230" s="57"/>
      <c r="BC230" s="57"/>
      <c r="BD230" s="57"/>
      <c r="BE230" s="57"/>
      <c r="BF230" s="57"/>
      <c r="BG230" s="57"/>
      <c r="BH230" s="25"/>
    </row>
    <row r="231" spans="1:60" s="18" customFormat="1" ht="9.9499999999999993" customHeight="1" x14ac:dyDescent="0.15">
      <c r="A231" s="20"/>
      <c r="B231" s="58" t="str">
        <f>VLOOKUP(B222,'DB(シナリオ一覧)'!$A$2:$J$217,10,FALSE)</f>
        <v>劇場に向かう途中で地震に遭遇した。添乗員さんがケガをしてしまい、身動きが取れなくなっている。</v>
      </c>
      <c r="C231" s="58"/>
      <c r="D231" s="58"/>
      <c r="E231" s="58"/>
      <c r="F231" s="58"/>
      <c r="G231" s="58"/>
      <c r="H231" s="58"/>
      <c r="I231" s="58"/>
      <c r="J231" s="58"/>
      <c r="K231" s="58"/>
      <c r="L231" s="58"/>
      <c r="M231" s="58"/>
      <c r="N231" s="58"/>
      <c r="O231" s="25"/>
      <c r="P231" s="20"/>
      <c r="Q231" s="58" t="str">
        <f>VLOOKUP(Q222,'DB(シナリオ一覧)'!$A$2:$J$217,10,FALSE)</f>
        <v>劇場に向かう途中で地震に遭遇した。添乗員さんがケガをしてしまい、身動きが取れなくなっている。</v>
      </c>
      <c r="R231" s="58"/>
      <c r="S231" s="58"/>
      <c r="T231" s="58"/>
      <c r="U231" s="58"/>
      <c r="V231" s="58"/>
      <c r="W231" s="58"/>
      <c r="X231" s="58"/>
      <c r="Y231" s="58"/>
      <c r="Z231" s="58"/>
      <c r="AA231" s="58"/>
      <c r="AB231" s="58"/>
      <c r="AC231" s="58"/>
      <c r="AD231" s="25"/>
      <c r="AE231" s="20"/>
      <c r="AF231" s="58" t="str">
        <f>VLOOKUP(AF222,'DB(シナリオ一覧)'!$A$2:$J$217,10,FALSE)</f>
        <v>劇場に向かう途中で地震に遭遇した。添乗員さんがケガをしてしまい、身動きが取れなくなっている。</v>
      </c>
      <c r="AG231" s="58"/>
      <c r="AH231" s="58"/>
      <c r="AI231" s="58"/>
      <c r="AJ231" s="58"/>
      <c r="AK231" s="58"/>
      <c r="AL231" s="58"/>
      <c r="AM231" s="58"/>
      <c r="AN231" s="58"/>
      <c r="AO231" s="58"/>
      <c r="AP231" s="58"/>
      <c r="AQ231" s="58"/>
      <c r="AR231" s="58"/>
      <c r="AS231" s="25"/>
      <c r="AT231" s="20"/>
      <c r="AU231" s="58" t="str">
        <f>VLOOKUP(AU222,'DB(シナリオ一覧)'!$A$2:$J$217,10,FALSE)</f>
        <v>劇場に向かう途中で地震に遭遇した。添乗員さんがケガをしてしまい、身動きが取れなくなっている。</v>
      </c>
      <c r="AV231" s="58"/>
      <c r="AW231" s="58"/>
      <c r="AX231" s="58"/>
      <c r="AY231" s="58"/>
      <c r="AZ231" s="58"/>
      <c r="BA231" s="58"/>
      <c r="BB231" s="58"/>
      <c r="BC231" s="58"/>
      <c r="BD231" s="58"/>
      <c r="BE231" s="58"/>
      <c r="BF231" s="58"/>
      <c r="BG231" s="58"/>
      <c r="BH231" s="25"/>
    </row>
    <row r="232" spans="1:60" s="18" customFormat="1" ht="9.9499999999999993" customHeight="1" x14ac:dyDescent="0.15">
      <c r="A232" s="20"/>
      <c r="B232" s="58"/>
      <c r="C232" s="58"/>
      <c r="D232" s="58"/>
      <c r="E232" s="58"/>
      <c r="F232" s="58"/>
      <c r="G232" s="58"/>
      <c r="H232" s="58"/>
      <c r="I232" s="58"/>
      <c r="J232" s="58"/>
      <c r="K232" s="58"/>
      <c r="L232" s="58"/>
      <c r="M232" s="58"/>
      <c r="N232" s="58"/>
      <c r="O232" s="25"/>
      <c r="P232" s="20"/>
      <c r="Q232" s="58"/>
      <c r="R232" s="58"/>
      <c r="S232" s="58"/>
      <c r="T232" s="58"/>
      <c r="U232" s="58"/>
      <c r="V232" s="58"/>
      <c r="W232" s="58"/>
      <c r="X232" s="58"/>
      <c r="Y232" s="58"/>
      <c r="Z232" s="58"/>
      <c r="AA232" s="58"/>
      <c r="AB232" s="58"/>
      <c r="AC232" s="58"/>
      <c r="AD232" s="25"/>
      <c r="AE232" s="20"/>
      <c r="AF232" s="58"/>
      <c r="AG232" s="58"/>
      <c r="AH232" s="58"/>
      <c r="AI232" s="58"/>
      <c r="AJ232" s="58"/>
      <c r="AK232" s="58"/>
      <c r="AL232" s="58"/>
      <c r="AM232" s="58"/>
      <c r="AN232" s="58"/>
      <c r="AO232" s="58"/>
      <c r="AP232" s="58"/>
      <c r="AQ232" s="58"/>
      <c r="AR232" s="58"/>
      <c r="AS232" s="25"/>
      <c r="AT232" s="20"/>
      <c r="AU232" s="58"/>
      <c r="AV232" s="58"/>
      <c r="AW232" s="58"/>
      <c r="AX232" s="58"/>
      <c r="AY232" s="58"/>
      <c r="AZ232" s="58"/>
      <c r="BA232" s="58"/>
      <c r="BB232" s="58"/>
      <c r="BC232" s="58"/>
      <c r="BD232" s="58"/>
      <c r="BE232" s="58"/>
      <c r="BF232" s="58"/>
      <c r="BG232" s="58"/>
      <c r="BH232" s="25"/>
    </row>
    <row r="233" spans="1:60" s="18" customFormat="1" ht="9.9499999999999993" customHeight="1" x14ac:dyDescent="0.15">
      <c r="A233" s="20"/>
      <c r="B233" s="58"/>
      <c r="C233" s="58"/>
      <c r="D233" s="58"/>
      <c r="E233" s="58"/>
      <c r="F233" s="58"/>
      <c r="G233" s="58"/>
      <c r="H233" s="58"/>
      <c r="I233" s="58"/>
      <c r="J233" s="58"/>
      <c r="K233" s="58"/>
      <c r="L233" s="58"/>
      <c r="M233" s="58"/>
      <c r="N233" s="58"/>
      <c r="O233" s="25"/>
      <c r="P233" s="20"/>
      <c r="Q233" s="58"/>
      <c r="R233" s="58"/>
      <c r="S233" s="58"/>
      <c r="T233" s="58"/>
      <c r="U233" s="58"/>
      <c r="V233" s="58"/>
      <c r="W233" s="58"/>
      <c r="X233" s="58"/>
      <c r="Y233" s="58"/>
      <c r="Z233" s="58"/>
      <c r="AA233" s="58"/>
      <c r="AB233" s="58"/>
      <c r="AC233" s="58"/>
      <c r="AD233" s="25"/>
      <c r="AE233" s="20"/>
      <c r="AF233" s="58"/>
      <c r="AG233" s="58"/>
      <c r="AH233" s="58"/>
      <c r="AI233" s="58"/>
      <c r="AJ233" s="58"/>
      <c r="AK233" s="58"/>
      <c r="AL233" s="58"/>
      <c r="AM233" s="58"/>
      <c r="AN233" s="58"/>
      <c r="AO233" s="58"/>
      <c r="AP233" s="58"/>
      <c r="AQ233" s="58"/>
      <c r="AR233" s="58"/>
      <c r="AS233" s="25"/>
      <c r="AT233" s="20"/>
      <c r="AU233" s="58"/>
      <c r="AV233" s="58"/>
      <c r="AW233" s="58"/>
      <c r="AX233" s="58"/>
      <c r="AY233" s="58"/>
      <c r="AZ233" s="58"/>
      <c r="BA233" s="58"/>
      <c r="BB233" s="58"/>
      <c r="BC233" s="58"/>
      <c r="BD233" s="58"/>
      <c r="BE233" s="58"/>
      <c r="BF233" s="58"/>
      <c r="BG233" s="58"/>
      <c r="BH233" s="25"/>
    </row>
    <row r="234" spans="1:60" s="18" customFormat="1" ht="9.9499999999999993" customHeight="1" x14ac:dyDescent="0.15">
      <c r="A234" s="20"/>
      <c r="B234" s="58"/>
      <c r="C234" s="58"/>
      <c r="D234" s="58"/>
      <c r="E234" s="58"/>
      <c r="F234" s="58"/>
      <c r="G234" s="58"/>
      <c r="H234" s="58"/>
      <c r="I234" s="58"/>
      <c r="J234" s="58"/>
      <c r="K234" s="58"/>
      <c r="L234" s="58"/>
      <c r="M234" s="58"/>
      <c r="N234" s="58"/>
      <c r="O234" s="25"/>
      <c r="P234" s="20"/>
      <c r="Q234" s="58"/>
      <c r="R234" s="58"/>
      <c r="S234" s="58"/>
      <c r="T234" s="58"/>
      <c r="U234" s="58"/>
      <c r="V234" s="58"/>
      <c r="W234" s="58"/>
      <c r="X234" s="58"/>
      <c r="Y234" s="58"/>
      <c r="Z234" s="58"/>
      <c r="AA234" s="58"/>
      <c r="AB234" s="58"/>
      <c r="AC234" s="58"/>
      <c r="AD234" s="25"/>
      <c r="AE234" s="20"/>
      <c r="AF234" s="58"/>
      <c r="AG234" s="58"/>
      <c r="AH234" s="58"/>
      <c r="AI234" s="58"/>
      <c r="AJ234" s="58"/>
      <c r="AK234" s="58"/>
      <c r="AL234" s="58"/>
      <c r="AM234" s="58"/>
      <c r="AN234" s="58"/>
      <c r="AO234" s="58"/>
      <c r="AP234" s="58"/>
      <c r="AQ234" s="58"/>
      <c r="AR234" s="58"/>
      <c r="AS234" s="25"/>
      <c r="AT234" s="20"/>
      <c r="AU234" s="58"/>
      <c r="AV234" s="58"/>
      <c r="AW234" s="58"/>
      <c r="AX234" s="58"/>
      <c r="AY234" s="58"/>
      <c r="AZ234" s="58"/>
      <c r="BA234" s="58"/>
      <c r="BB234" s="58"/>
      <c r="BC234" s="58"/>
      <c r="BD234" s="58"/>
      <c r="BE234" s="58"/>
      <c r="BF234" s="58"/>
      <c r="BG234" s="58"/>
      <c r="BH234" s="25"/>
    </row>
    <row r="235" spans="1:60" s="18" customFormat="1" ht="9.9499999999999993" customHeight="1" x14ac:dyDescent="0.15">
      <c r="A235" s="20"/>
      <c r="B235" s="58"/>
      <c r="C235" s="58"/>
      <c r="D235" s="58"/>
      <c r="E235" s="58"/>
      <c r="F235" s="58"/>
      <c r="G235" s="58"/>
      <c r="H235" s="58"/>
      <c r="I235" s="58"/>
      <c r="J235" s="58"/>
      <c r="K235" s="58"/>
      <c r="L235" s="58"/>
      <c r="M235" s="58"/>
      <c r="N235" s="58"/>
      <c r="O235" s="25"/>
      <c r="P235" s="20"/>
      <c r="Q235" s="58"/>
      <c r="R235" s="58"/>
      <c r="S235" s="58"/>
      <c r="T235" s="58"/>
      <c r="U235" s="58"/>
      <c r="V235" s="58"/>
      <c r="W235" s="58"/>
      <c r="X235" s="58"/>
      <c r="Y235" s="58"/>
      <c r="Z235" s="58"/>
      <c r="AA235" s="58"/>
      <c r="AB235" s="58"/>
      <c r="AC235" s="58"/>
      <c r="AD235" s="25"/>
      <c r="AE235" s="20"/>
      <c r="AF235" s="58"/>
      <c r="AG235" s="58"/>
      <c r="AH235" s="58"/>
      <c r="AI235" s="58"/>
      <c r="AJ235" s="58"/>
      <c r="AK235" s="58"/>
      <c r="AL235" s="58"/>
      <c r="AM235" s="58"/>
      <c r="AN235" s="58"/>
      <c r="AO235" s="58"/>
      <c r="AP235" s="58"/>
      <c r="AQ235" s="58"/>
      <c r="AR235" s="58"/>
      <c r="AS235" s="25"/>
      <c r="AT235" s="20"/>
      <c r="AU235" s="58"/>
      <c r="AV235" s="58"/>
      <c r="AW235" s="58"/>
      <c r="AX235" s="58"/>
      <c r="AY235" s="58"/>
      <c r="AZ235" s="58"/>
      <c r="BA235" s="58"/>
      <c r="BB235" s="58"/>
      <c r="BC235" s="58"/>
      <c r="BD235" s="58"/>
      <c r="BE235" s="58"/>
      <c r="BF235" s="58"/>
      <c r="BG235" s="58"/>
      <c r="BH235" s="25"/>
    </row>
    <row r="236" spans="1:60" s="18" customFormat="1" ht="9.9499999999999993" customHeight="1" x14ac:dyDescent="0.15">
      <c r="A236" s="20"/>
      <c r="B236" s="58"/>
      <c r="C236" s="58"/>
      <c r="D236" s="58"/>
      <c r="E236" s="58"/>
      <c r="F236" s="58"/>
      <c r="G236" s="58"/>
      <c r="H236" s="58"/>
      <c r="I236" s="58"/>
      <c r="J236" s="58"/>
      <c r="K236" s="58"/>
      <c r="L236" s="58"/>
      <c r="M236" s="58"/>
      <c r="N236" s="58"/>
      <c r="O236" s="25"/>
      <c r="P236" s="20"/>
      <c r="Q236" s="58"/>
      <c r="R236" s="58"/>
      <c r="S236" s="58"/>
      <c r="T236" s="58"/>
      <c r="U236" s="58"/>
      <c r="V236" s="58"/>
      <c r="W236" s="58"/>
      <c r="X236" s="58"/>
      <c r="Y236" s="58"/>
      <c r="Z236" s="58"/>
      <c r="AA236" s="58"/>
      <c r="AB236" s="58"/>
      <c r="AC236" s="58"/>
      <c r="AD236" s="25"/>
      <c r="AE236" s="20"/>
      <c r="AF236" s="58"/>
      <c r="AG236" s="58"/>
      <c r="AH236" s="58"/>
      <c r="AI236" s="58"/>
      <c r="AJ236" s="58"/>
      <c r="AK236" s="58"/>
      <c r="AL236" s="58"/>
      <c r="AM236" s="58"/>
      <c r="AN236" s="58"/>
      <c r="AO236" s="58"/>
      <c r="AP236" s="58"/>
      <c r="AQ236" s="58"/>
      <c r="AR236" s="58"/>
      <c r="AS236" s="25"/>
      <c r="AT236" s="20"/>
      <c r="AU236" s="58"/>
      <c r="AV236" s="58"/>
      <c r="AW236" s="58"/>
      <c r="AX236" s="58"/>
      <c r="AY236" s="58"/>
      <c r="AZ236" s="58"/>
      <c r="BA236" s="58"/>
      <c r="BB236" s="58"/>
      <c r="BC236" s="58"/>
      <c r="BD236" s="58"/>
      <c r="BE236" s="58"/>
      <c r="BF236" s="58"/>
      <c r="BG236" s="58"/>
      <c r="BH236" s="25"/>
    </row>
    <row r="237" spans="1:60" s="18" customFormat="1" ht="9.9499999999999993" customHeight="1" x14ac:dyDescent="0.15">
      <c r="A237" s="20"/>
      <c r="B237" s="58"/>
      <c r="C237" s="58"/>
      <c r="D237" s="58"/>
      <c r="E237" s="58"/>
      <c r="F237" s="58"/>
      <c r="G237" s="58"/>
      <c r="H237" s="58"/>
      <c r="I237" s="58"/>
      <c r="J237" s="58"/>
      <c r="K237" s="58"/>
      <c r="L237" s="58"/>
      <c r="M237" s="58"/>
      <c r="N237" s="58"/>
      <c r="O237" s="25"/>
      <c r="P237" s="20"/>
      <c r="Q237" s="58"/>
      <c r="R237" s="58"/>
      <c r="S237" s="58"/>
      <c r="T237" s="58"/>
      <c r="U237" s="58"/>
      <c r="V237" s="58"/>
      <c r="W237" s="58"/>
      <c r="X237" s="58"/>
      <c r="Y237" s="58"/>
      <c r="Z237" s="58"/>
      <c r="AA237" s="58"/>
      <c r="AB237" s="58"/>
      <c r="AC237" s="58"/>
      <c r="AD237" s="25"/>
      <c r="AE237" s="20"/>
      <c r="AF237" s="58"/>
      <c r="AG237" s="58"/>
      <c r="AH237" s="58"/>
      <c r="AI237" s="58"/>
      <c r="AJ237" s="58"/>
      <c r="AK237" s="58"/>
      <c r="AL237" s="58"/>
      <c r="AM237" s="58"/>
      <c r="AN237" s="58"/>
      <c r="AO237" s="58"/>
      <c r="AP237" s="58"/>
      <c r="AQ237" s="58"/>
      <c r="AR237" s="58"/>
      <c r="AS237" s="25"/>
      <c r="AT237" s="20"/>
      <c r="AU237" s="58"/>
      <c r="AV237" s="58"/>
      <c r="AW237" s="58"/>
      <c r="AX237" s="58"/>
      <c r="AY237" s="58"/>
      <c r="AZ237" s="58"/>
      <c r="BA237" s="58"/>
      <c r="BB237" s="58"/>
      <c r="BC237" s="58"/>
      <c r="BD237" s="58"/>
      <c r="BE237" s="58"/>
      <c r="BF237" s="58"/>
      <c r="BG237" s="58"/>
      <c r="BH237" s="25"/>
    </row>
    <row r="238" spans="1:60" s="18" customFormat="1" ht="9.9499999999999993" customHeight="1" x14ac:dyDescent="0.15">
      <c r="A238" s="20"/>
      <c r="B238" s="58"/>
      <c r="C238" s="58"/>
      <c r="D238" s="58"/>
      <c r="E238" s="58"/>
      <c r="F238" s="58"/>
      <c r="G238" s="58"/>
      <c r="H238" s="58"/>
      <c r="I238" s="58"/>
      <c r="J238" s="58"/>
      <c r="K238" s="58"/>
      <c r="L238" s="58"/>
      <c r="M238" s="58"/>
      <c r="N238" s="58"/>
      <c r="O238" s="25"/>
      <c r="P238" s="20"/>
      <c r="Q238" s="58"/>
      <c r="R238" s="58"/>
      <c r="S238" s="58"/>
      <c r="T238" s="58"/>
      <c r="U238" s="58"/>
      <c r="V238" s="58"/>
      <c r="W238" s="58"/>
      <c r="X238" s="58"/>
      <c r="Y238" s="58"/>
      <c r="Z238" s="58"/>
      <c r="AA238" s="58"/>
      <c r="AB238" s="58"/>
      <c r="AC238" s="58"/>
      <c r="AD238" s="25"/>
      <c r="AE238" s="20"/>
      <c r="AF238" s="58"/>
      <c r="AG238" s="58"/>
      <c r="AH238" s="58"/>
      <c r="AI238" s="58"/>
      <c r="AJ238" s="58"/>
      <c r="AK238" s="58"/>
      <c r="AL238" s="58"/>
      <c r="AM238" s="58"/>
      <c r="AN238" s="58"/>
      <c r="AO238" s="58"/>
      <c r="AP238" s="58"/>
      <c r="AQ238" s="58"/>
      <c r="AR238" s="58"/>
      <c r="AS238" s="25"/>
      <c r="AT238" s="20"/>
      <c r="AU238" s="58"/>
      <c r="AV238" s="58"/>
      <c r="AW238" s="58"/>
      <c r="AX238" s="58"/>
      <c r="AY238" s="58"/>
      <c r="AZ238" s="58"/>
      <c r="BA238" s="58"/>
      <c r="BB238" s="58"/>
      <c r="BC238" s="58"/>
      <c r="BD238" s="58"/>
      <c r="BE238" s="58"/>
      <c r="BF238" s="58"/>
      <c r="BG238" s="58"/>
      <c r="BH238" s="25"/>
    </row>
    <row r="239" spans="1:60" s="18" customFormat="1" ht="9.9499999999999993" customHeight="1" x14ac:dyDescent="0.15">
      <c r="A239" s="20"/>
      <c r="B239" s="58"/>
      <c r="C239" s="58"/>
      <c r="D239" s="58"/>
      <c r="E239" s="58"/>
      <c r="F239" s="58"/>
      <c r="G239" s="58"/>
      <c r="H239" s="58"/>
      <c r="I239" s="58"/>
      <c r="J239" s="58"/>
      <c r="K239" s="58"/>
      <c r="L239" s="58"/>
      <c r="M239" s="58"/>
      <c r="N239" s="58"/>
      <c r="O239" s="25"/>
      <c r="P239" s="20"/>
      <c r="Q239" s="58"/>
      <c r="R239" s="58"/>
      <c r="S239" s="58"/>
      <c r="T239" s="58"/>
      <c r="U239" s="58"/>
      <c r="V239" s="58"/>
      <c r="W239" s="58"/>
      <c r="X239" s="58"/>
      <c r="Y239" s="58"/>
      <c r="Z239" s="58"/>
      <c r="AA239" s="58"/>
      <c r="AB239" s="58"/>
      <c r="AC239" s="58"/>
      <c r="AD239" s="25"/>
      <c r="AE239" s="20"/>
      <c r="AF239" s="58"/>
      <c r="AG239" s="58"/>
      <c r="AH239" s="58"/>
      <c r="AI239" s="58"/>
      <c r="AJ239" s="58"/>
      <c r="AK239" s="58"/>
      <c r="AL239" s="58"/>
      <c r="AM239" s="58"/>
      <c r="AN239" s="58"/>
      <c r="AO239" s="58"/>
      <c r="AP239" s="58"/>
      <c r="AQ239" s="58"/>
      <c r="AR239" s="58"/>
      <c r="AS239" s="25"/>
      <c r="AT239" s="20"/>
      <c r="AU239" s="58"/>
      <c r="AV239" s="58"/>
      <c r="AW239" s="58"/>
      <c r="AX239" s="58"/>
      <c r="AY239" s="58"/>
      <c r="AZ239" s="58"/>
      <c r="BA239" s="58"/>
      <c r="BB239" s="58"/>
      <c r="BC239" s="58"/>
      <c r="BD239" s="58"/>
      <c r="BE239" s="58"/>
      <c r="BF239" s="58"/>
      <c r="BG239" s="58"/>
      <c r="BH239" s="25"/>
    </row>
    <row r="240" spans="1:60" s="18" customFormat="1" ht="9.9499999999999993" customHeight="1" x14ac:dyDescent="0.15">
      <c r="A240" s="20"/>
      <c r="B240" s="58"/>
      <c r="C240" s="58"/>
      <c r="D240" s="58"/>
      <c r="E240" s="58"/>
      <c r="F240" s="58"/>
      <c r="G240" s="58"/>
      <c r="H240" s="58"/>
      <c r="I240" s="58"/>
      <c r="J240" s="58"/>
      <c r="K240" s="58"/>
      <c r="L240" s="58"/>
      <c r="M240" s="58"/>
      <c r="N240" s="58"/>
      <c r="O240" s="25"/>
      <c r="P240" s="20"/>
      <c r="Q240" s="58"/>
      <c r="R240" s="58"/>
      <c r="S240" s="58"/>
      <c r="T240" s="58"/>
      <c r="U240" s="58"/>
      <c r="V240" s="58"/>
      <c r="W240" s="58"/>
      <c r="X240" s="58"/>
      <c r="Y240" s="58"/>
      <c r="Z240" s="58"/>
      <c r="AA240" s="58"/>
      <c r="AB240" s="58"/>
      <c r="AC240" s="58"/>
      <c r="AD240" s="25"/>
      <c r="AE240" s="20"/>
      <c r="AF240" s="58"/>
      <c r="AG240" s="58"/>
      <c r="AH240" s="58"/>
      <c r="AI240" s="58"/>
      <c r="AJ240" s="58"/>
      <c r="AK240" s="58"/>
      <c r="AL240" s="58"/>
      <c r="AM240" s="58"/>
      <c r="AN240" s="58"/>
      <c r="AO240" s="58"/>
      <c r="AP240" s="58"/>
      <c r="AQ240" s="58"/>
      <c r="AR240" s="58"/>
      <c r="AS240" s="25"/>
      <c r="AT240" s="20"/>
      <c r="AU240" s="58"/>
      <c r="AV240" s="58"/>
      <c r="AW240" s="58"/>
      <c r="AX240" s="58"/>
      <c r="AY240" s="58"/>
      <c r="AZ240" s="58"/>
      <c r="BA240" s="58"/>
      <c r="BB240" s="58"/>
      <c r="BC240" s="58"/>
      <c r="BD240" s="58"/>
      <c r="BE240" s="58"/>
      <c r="BF240" s="58"/>
      <c r="BG240" s="58"/>
      <c r="BH240" s="25"/>
    </row>
    <row r="241" spans="1:60" s="18" customFormat="1" ht="9.9499999999999993" customHeight="1" x14ac:dyDescent="0.15">
      <c r="A241" s="20"/>
      <c r="B241" s="58"/>
      <c r="C241" s="58"/>
      <c r="D241" s="58"/>
      <c r="E241" s="58"/>
      <c r="F241" s="58"/>
      <c r="G241" s="58"/>
      <c r="H241" s="58"/>
      <c r="I241" s="58"/>
      <c r="J241" s="58"/>
      <c r="K241" s="58"/>
      <c r="L241" s="58"/>
      <c r="M241" s="58"/>
      <c r="N241" s="58"/>
      <c r="O241" s="25"/>
      <c r="P241" s="20"/>
      <c r="Q241" s="58"/>
      <c r="R241" s="58"/>
      <c r="S241" s="58"/>
      <c r="T241" s="58"/>
      <c r="U241" s="58"/>
      <c r="V241" s="58"/>
      <c r="W241" s="58"/>
      <c r="X241" s="58"/>
      <c r="Y241" s="58"/>
      <c r="Z241" s="58"/>
      <c r="AA241" s="58"/>
      <c r="AB241" s="58"/>
      <c r="AC241" s="58"/>
      <c r="AD241" s="25"/>
      <c r="AE241" s="20"/>
      <c r="AF241" s="58"/>
      <c r="AG241" s="58"/>
      <c r="AH241" s="58"/>
      <c r="AI241" s="58"/>
      <c r="AJ241" s="58"/>
      <c r="AK241" s="58"/>
      <c r="AL241" s="58"/>
      <c r="AM241" s="58"/>
      <c r="AN241" s="58"/>
      <c r="AO241" s="58"/>
      <c r="AP241" s="58"/>
      <c r="AQ241" s="58"/>
      <c r="AR241" s="58"/>
      <c r="AS241" s="25"/>
      <c r="AT241" s="20"/>
      <c r="AU241" s="58"/>
      <c r="AV241" s="58"/>
      <c r="AW241" s="58"/>
      <c r="AX241" s="58"/>
      <c r="AY241" s="58"/>
      <c r="AZ241" s="58"/>
      <c r="BA241" s="58"/>
      <c r="BB241" s="58"/>
      <c r="BC241" s="58"/>
      <c r="BD241" s="58"/>
      <c r="BE241" s="58"/>
      <c r="BF241" s="58"/>
      <c r="BG241" s="58"/>
      <c r="BH241" s="25"/>
    </row>
    <row r="242" spans="1:60" s="18" customFormat="1" ht="9.9499999999999993" customHeight="1" x14ac:dyDescent="0.15">
      <c r="A242" s="21"/>
      <c r="B242" s="22"/>
      <c r="C242" s="22"/>
      <c r="D242" s="22"/>
      <c r="E242" s="22"/>
      <c r="F242" s="22"/>
      <c r="G242" s="22"/>
      <c r="H242" s="22"/>
      <c r="I242" s="22"/>
      <c r="J242" s="22"/>
      <c r="K242" s="22"/>
      <c r="L242" s="22"/>
      <c r="M242" s="22"/>
      <c r="N242" s="22"/>
      <c r="O242" s="23"/>
      <c r="P242" s="21"/>
      <c r="Q242" s="22"/>
      <c r="R242" s="22"/>
      <c r="S242" s="22"/>
      <c r="T242" s="22"/>
      <c r="U242" s="22"/>
      <c r="V242" s="22"/>
      <c r="W242" s="22"/>
      <c r="X242" s="22"/>
      <c r="Y242" s="22"/>
      <c r="Z242" s="22"/>
      <c r="AA242" s="22"/>
      <c r="AB242" s="22"/>
      <c r="AC242" s="22"/>
      <c r="AD242" s="23"/>
      <c r="AE242" s="21"/>
      <c r="AF242" s="22"/>
      <c r="AG242" s="22"/>
      <c r="AH242" s="22"/>
      <c r="AI242" s="22"/>
      <c r="AJ242" s="22"/>
      <c r="AK242" s="22"/>
      <c r="AL242" s="22"/>
      <c r="AM242" s="22"/>
      <c r="AN242" s="22"/>
      <c r="AO242" s="22"/>
      <c r="AP242" s="22"/>
      <c r="AQ242" s="22"/>
      <c r="AR242" s="22"/>
      <c r="AS242" s="23"/>
      <c r="AT242" s="21"/>
      <c r="AU242" s="22"/>
      <c r="AV242" s="22"/>
      <c r="AW242" s="22"/>
      <c r="AX242" s="22"/>
      <c r="AY242" s="22"/>
      <c r="AZ242" s="22"/>
      <c r="BA242" s="22"/>
      <c r="BB242" s="22"/>
      <c r="BC242" s="22"/>
      <c r="BD242" s="22"/>
      <c r="BE242" s="22"/>
      <c r="BF242" s="22"/>
      <c r="BG242" s="22"/>
      <c r="BH242" s="23"/>
    </row>
    <row r="243" spans="1:60" s="18" customFormat="1" ht="9.9499999999999993" customHeight="1" x14ac:dyDescent="0.15">
      <c r="A243" s="19"/>
      <c r="B243" s="26"/>
      <c r="C243" s="26"/>
      <c r="D243" s="26"/>
      <c r="E243" s="26"/>
      <c r="F243" s="26"/>
      <c r="G243" s="26"/>
      <c r="H243" s="26"/>
      <c r="I243" s="26"/>
      <c r="J243" s="26"/>
      <c r="K243" s="26"/>
      <c r="L243" s="26"/>
      <c r="M243" s="26"/>
      <c r="N243" s="26"/>
      <c r="O243" s="24"/>
      <c r="P243" s="19"/>
      <c r="Q243" s="26"/>
      <c r="R243" s="26"/>
      <c r="S243" s="26"/>
      <c r="T243" s="26"/>
      <c r="U243" s="26"/>
      <c r="V243" s="26"/>
      <c r="W243" s="26"/>
      <c r="X243" s="26"/>
      <c r="Y243" s="26"/>
      <c r="Z243" s="26"/>
      <c r="AA243" s="26"/>
      <c r="AB243" s="26"/>
      <c r="AC243" s="26"/>
      <c r="AD243" s="24"/>
      <c r="AE243" s="19"/>
      <c r="AF243" s="26"/>
      <c r="AG243" s="26"/>
      <c r="AH243" s="26"/>
      <c r="AI243" s="26"/>
      <c r="AJ243" s="26"/>
      <c r="AK243" s="26"/>
      <c r="AL243" s="26"/>
      <c r="AM243" s="26"/>
      <c r="AN243" s="26"/>
      <c r="AO243" s="26"/>
      <c r="AP243" s="26"/>
      <c r="AQ243" s="26"/>
      <c r="AR243" s="26"/>
      <c r="AS243" s="24"/>
      <c r="AT243" s="19"/>
      <c r="AU243" s="26"/>
      <c r="AV243" s="26"/>
      <c r="AW243" s="26"/>
      <c r="AX243" s="26"/>
      <c r="AY243" s="26"/>
      <c r="AZ243" s="26"/>
      <c r="BA243" s="26"/>
      <c r="BB243" s="26"/>
      <c r="BC243" s="26"/>
      <c r="BD243" s="26"/>
      <c r="BE243" s="26"/>
      <c r="BF243" s="26"/>
      <c r="BG243" s="26"/>
      <c r="BH243" s="24"/>
    </row>
    <row r="244" spans="1:60" s="18" customFormat="1" ht="9.9499999999999993" customHeight="1" x14ac:dyDescent="0.15">
      <c r="A244" s="20"/>
      <c r="B244" s="56">
        <f>AU222+1</f>
        <v>223</v>
      </c>
      <c r="C244" s="56"/>
      <c r="D244" s="56"/>
      <c r="E244" s="27"/>
      <c r="F244" s="27"/>
      <c r="G244" s="27"/>
      <c r="H244" s="62" t="str">
        <f>IF(VLOOKUP(B244,'DB(シナリオ一覧)'!$A$2:$K$217,11,FALSE)="","",VLOOKUP(B244,'DB(シナリオ一覧)'!$A$2:$K$217,11,FALSE))</f>
        <v>観光客グループ1</v>
      </c>
      <c r="I244" s="62"/>
      <c r="J244" s="62"/>
      <c r="K244" s="62"/>
      <c r="L244" s="62"/>
      <c r="M244" s="62"/>
      <c r="N244" s="62"/>
      <c r="O244" s="25"/>
      <c r="P244" s="20"/>
      <c r="Q244" s="56">
        <f>B244+1</f>
        <v>224</v>
      </c>
      <c r="R244" s="56"/>
      <c r="S244" s="56"/>
      <c r="T244" s="27"/>
      <c r="U244" s="27"/>
      <c r="V244" s="27"/>
      <c r="W244" s="62" t="str">
        <f>IF(VLOOKUP(Q244,'DB(シナリオ一覧)'!$A$2:$K$217,11,FALSE)="","",VLOOKUP(Q244,'DB(シナリオ一覧)'!$A$2:$K$217,11,FALSE))</f>
        <v/>
      </c>
      <c r="X244" s="62"/>
      <c r="Y244" s="62"/>
      <c r="Z244" s="62"/>
      <c r="AA244" s="62"/>
      <c r="AB244" s="62"/>
      <c r="AC244" s="62"/>
      <c r="AD244" s="25"/>
      <c r="AE244" s="20"/>
      <c r="AF244" s="56">
        <f>Q244+1</f>
        <v>225</v>
      </c>
      <c r="AG244" s="56"/>
      <c r="AH244" s="56"/>
      <c r="AI244" s="27"/>
      <c r="AJ244" s="27"/>
      <c r="AK244" s="27"/>
      <c r="AL244" s="62" t="str">
        <f>IF(VLOOKUP(AF244,'DB(シナリオ一覧)'!$A$2:$K$217,11,FALSE)="","",VLOOKUP(AF244,'DB(シナリオ一覧)'!$A$2:$K$217,11,FALSE))</f>
        <v/>
      </c>
      <c r="AM244" s="62"/>
      <c r="AN244" s="62"/>
      <c r="AO244" s="62"/>
      <c r="AP244" s="62"/>
      <c r="AQ244" s="62"/>
      <c r="AR244" s="62"/>
      <c r="AS244" s="25"/>
      <c r="AT244" s="20"/>
      <c r="AU244" s="56">
        <f>AF244+1</f>
        <v>226</v>
      </c>
      <c r="AV244" s="56"/>
      <c r="AW244" s="56"/>
      <c r="AX244" s="27"/>
      <c r="AY244" s="27"/>
      <c r="AZ244" s="27"/>
      <c r="BA244" s="62" t="str">
        <f>IF(VLOOKUP(AU244,'DB(シナリオ一覧)'!$A$2:$K$217,11,FALSE)="","",VLOOKUP(AU244,'DB(シナリオ一覧)'!$A$2:$K$217,11,FALSE))</f>
        <v/>
      </c>
      <c r="BB244" s="62"/>
      <c r="BC244" s="62"/>
      <c r="BD244" s="62"/>
      <c r="BE244" s="62"/>
      <c r="BF244" s="62"/>
      <c r="BG244" s="62"/>
      <c r="BH244" s="25"/>
    </row>
    <row r="245" spans="1:60" s="18" customFormat="1" ht="9.9499999999999993" customHeight="1" x14ac:dyDescent="0.15">
      <c r="A245" s="20"/>
      <c r="B245" s="59" t="str">
        <f>VLOOKUP(B244,'DB(シナリオ一覧)'!$A$2:$J$217,2,FALSE)</f>
        <v>北関東</v>
      </c>
      <c r="C245" s="59"/>
      <c r="D245" s="59"/>
      <c r="E245" s="59"/>
      <c r="F245" s="59" t="str">
        <f>VLOOKUP(B244,'DB(シナリオ一覧)'!$A$2:$J$217,3,FALSE)</f>
        <v>からの</v>
      </c>
      <c r="G245" s="59"/>
      <c r="H245" s="59"/>
      <c r="I245" s="59"/>
      <c r="J245" s="59" t="str">
        <f>VLOOKUP(B244,'DB(シナリオ一覧)'!$A$2:$J$217,4,FALSE)</f>
        <v>観光客</v>
      </c>
      <c r="K245" s="59"/>
      <c r="L245" s="59"/>
      <c r="M245" s="59"/>
      <c r="N245" s="59"/>
      <c r="O245" s="25"/>
      <c r="P245" s="20"/>
      <c r="Q245" s="59" t="str">
        <f>VLOOKUP(Q244,'DB(シナリオ一覧)'!$A$2:$J$217,2,FALSE)</f>
        <v>さいたま市</v>
      </c>
      <c r="R245" s="59"/>
      <c r="S245" s="59"/>
      <c r="T245" s="59"/>
      <c r="U245" s="59" t="str">
        <f>VLOOKUP(Q244,'DB(シナリオ一覧)'!$A$2:$J$217,3,FALSE)</f>
        <v>からの</v>
      </c>
      <c r="V245" s="59"/>
      <c r="W245" s="59"/>
      <c r="X245" s="59"/>
      <c r="Y245" s="59" t="str">
        <f>VLOOKUP(Q244,'DB(シナリオ一覧)'!$A$2:$J$217,4,FALSE)</f>
        <v>買い物客</v>
      </c>
      <c r="Z245" s="59"/>
      <c r="AA245" s="59"/>
      <c r="AB245" s="59"/>
      <c r="AC245" s="59"/>
      <c r="AD245" s="25"/>
      <c r="AE245" s="20"/>
      <c r="AF245" s="59" t="str">
        <f>VLOOKUP(AF244,'DB(シナリオ一覧)'!$A$2:$J$217,2,FALSE)</f>
        <v>さいたま市</v>
      </c>
      <c r="AG245" s="59"/>
      <c r="AH245" s="59"/>
      <c r="AI245" s="59"/>
      <c r="AJ245" s="59" t="str">
        <f>VLOOKUP(AF244,'DB(シナリオ一覧)'!$A$2:$J$217,3,FALSE)</f>
        <v>からの</v>
      </c>
      <c r="AK245" s="59"/>
      <c r="AL245" s="59"/>
      <c r="AM245" s="59"/>
      <c r="AN245" s="59" t="str">
        <f>VLOOKUP(AF244,'DB(シナリオ一覧)'!$A$2:$J$217,4,FALSE)</f>
        <v>買い物客</v>
      </c>
      <c r="AO245" s="59"/>
      <c r="AP245" s="59"/>
      <c r="AQ245" s="59"/>
      <c r="AR245" s="59"/>
      <c r="AS245" s="25"/>
      <c r="AT245" s="20"/>
      <c r="AU245" s="59" t="str">
        <f>VLOOKUP(AU244,'DB(シナリオ一覧)'!$A$2:$J$217,2,FALSE)</f>
        <v>さいたま市</v>
      </c>
      <c r="AV245" s="59"/>
      <c r="AW245" s="59"/>
      <c r="AX245" s="59"/>
      <c r="AY245" s="59" t="str">
        <f>VLOOKUP(AU244,'DB(シナリオ一覧)'!$A$2:$J$217,3,FALSE)</f>
        <v>からの</v>
      </c>
      <c r="AZ245" s="59"/>
      <c r="BA245" s="59"/>
      <c r="BB245" s="59"/>
      <c r="BC245" s="59" t="str">
        <f>VLOOKUP(AU244,'DB(シナリオ一覧)'!$A$2:$J$217,4,FALSE)</f>
        <v>買い物客</v>
      </c>
      <c r="BD245" s="59"/>
      <c r="BE245" s="59"/>
      <c r="BF245" s="59"/>
      <c r="BG245" s="59"/>
      <c r="BH245" s="25"/>
    </row>
    <row r="246" spans="1:60" s="18" customFormat="1" ht="9.9499999999999993" customHeight="1" x14ac:dyDescent="0.15">
      <c r="A246" s="20"/>
      <c r="B246" s="59"/>
      <c r="C246" s="59"/>
      <c r="D246" s="59"/>
      <c r="E246" s="59"/>
      <c r="F246" s="59"/>
      <c r="G246" s="59"/>
      <c r="H246" s="59"/>
      <c r="I246" s="59"/>
      <c r="J246" s="59"/>
      <c r="K246" s="59"/>
      <c r="L246" s="59"/>
      <c r="M246" s="59"/>
      <c r="N246" s="59"/>
      <c r="O246" s="25"/>
      <c r="P246" s="20"/>
      <c r="Q246" s="59"/>
      <c r="R246" s="59"/>
      <c r="S246" s="59"/>
      <c r="T246" s="59"/>
      <c r="U246" s="59"/>
      <c r="V246" s="59"/>
      <c r="W246" s="59"/>
      <c r="X246" s="59"/>
      <c r="Y246" s="59"/>
      <c r="Z246" s="59"/>
      <c r="AA246" s="59"/>
      <c r="AB246" s="59"/>
      <c r="AC246" s="59"/>
      <c r="AD246" s="25"/>
      <c r="AE246" s="20"/>
      <c r="AF246" s="59"/>
      <c r="AG246" s="59"/>
      <c r="AH246" s="59"/>
      <c r="AI246" s="59"/>
      <c r="AJ246" s="59"/>
      <c r="AK246" s="59"/>
      <c r="AL246" s="59"/>
      <c r="AM246" s="59"/>
      <c r="AN246" s="59"/>
      <c r="AO246" s="59"/>
      <c r="AP246" s="59"/>
      <c r="AQ246" s="59"/>
      <c r="AR246" s="59"/>
      <c r="AS246" s="25"/>
      <c r="AT246" s="20"/>
      <c r="AU246" s="59"/>
      <c r="AV246" s="59"/>
      <c r="AW246" s="59"/>
      <c r="AX246" s="59"/>
      <c r="AY246" s="59"/>
      <c r="AZ246" s="59"/>
      <c r="BA246" s="59"/>
      <c r="BB246" s="59"/>
      <c r="BC246" s="59"/>
      <c r="BD246" s="59"/>
      <c r="BE246" s="59"/>
      <c r="BF246" s="59"/>
      <c r="BG246" s="59"/>
      <c r="BH246" s="25"/>
    </row>
    <row r="247" spans="1:60" s="18" customFormat="1" ht="9.9499999999999993" customHeight="1" x14ac:dyDescent="0.15">
      <c r="A247" s="20"/>
      <c r="B247" s="60" t="str">
        <f>VLOOKUP(B244,'DB(シナリオ一覧)'!$A$2:$J$217,5,FALSE)</f>
        <v>村上</v>
      </c>
      <c r="C247" s="60"/>
      <c r="D247" s="60"/>
      <c r="E247" s="60"/>
      <c r="F247" s="60"/>
      <c r="G247" s="60"/>
      <c r="H247" s="60"/>
      <c r="I247" s="60"/>
      <c r="J247" s="61" t="s">
        <v>1333</v>
      </c>
      <c r="K247" s="61"/>
      <c r="L247" s="61"/>
      <c r="M247" s="61"/>
      <c r="N247" s="61"/>
      <c r="O247" s="25"/>
      <c r="P247" s="20"/>
      <c r="Q247" s="60" t="str">
        <f>VLOOKUP(Q244,'DB(シナリオ一覧)'!$A$2:$J$217,5,FALSE)</f>
        <v>近藤</v>
      </c>
      <c r="R247" s="60"/>
      <c r="S247" s="60"/>
      <c r="T247" s="60"/>
      <c r="U247" s="60"/>
      <c r="V247" s="60"/>
      <c r="W247" s="60"/>
      <c r="X247" s="60"/>
      <c r="Y247" s="61" t="s">
        <v>1333</v>
      </c>
      <c r="Z247" s="61"/>
      <c r="AA247" s="61"/>
      <c r="AB247" s="61"/>
      <c r="AC247" s="61"/>
      <c r="AD247" s="25"/>
      <c r="AE247" s="20"/>
      <c r="AF247" s="60" t="str">
        <f>VLOOKUP(AF244,'DB(シナリオ一覧)'!$A$2:$J$217,5,FALSE)</f>
        <v>石井</v>
      </c>
      <c r="AG247" s="60"/>
      <c r="AH247" s="60"/>
      <c r="AI247" s="60"/>
      <c r="AJ247" s="60"/>
      <c r="AK247" s="60"/>
      <c r="AL247" s="60"/>
      <c r="AM247" s="60"/>
      <c r="AN247" s="61" t="s">
        <v>1333</v>
      </c>
      <c r="AO247" s="61"/>
      <c r="AP247" s="61"/>
      <c r="AQ247" s="61"/>
      <c r="AR247" s="61"/>
      <c r="AS247" s="25"/>
      <c r="AT247" s="20"/>
      <c r="AU247" s="60" t="str">
        <f>VLOOKUP(AU244,'DB(シナリオ一覧)'!$A$2:$J$217,5,FALSE)</f>
        <v>坂本</v>
      </c>
      <c r="AV247" s="60"/>
      <c r="AW247" s="60"/>
      <c r="AX247" s="60"/>
      <c r="AY247" s="60"/>
      <c r="AZ247" s="60"/>
      <c r="BA247" s="60"/>
      <c r="BB247" s="60"/>
      <c r="BC247" s="61" t="s">
        <v>1333</v>
      </c>
      <c r="BD247" s="61"/>
      <c r="BE247" s="61"/>
      <c r="BF247" s="61"/>
      <c r="BG247" s="61"/>
      <c r="BH247" s="25"/>
    </row>
    <row r="248" spans="1:60" s="18" customFormat="1" ht="9.9499999999999993" customHeight="1" x14ac:dyDescent="0.15">
      <c r="A248" s="20"/>
      <c r="B248" s="60"/>
      <c r="C248" s="60"/>
      <c r="D248" s="60"/>
      <c r="E248" s="60"/>
      <c r="F248" s="60"/>
      <c r="G248" s="60"/>
      <c r="H248" s="60"/>
      <c r="I248" s="60"/>
      <c r="J248" s="61"/>
      <c r="K248" s="61"/>
      <c r="L248" s="61"/>
      <c r="M248" s="61"/>
      <c r="N248" s="61"/>
      <c r="O248" s="25"/>
      <c r="P248" s="20"/>
      <c r="Q248" s="60"/>
      <c r="R248" s="60"/>
      <c r="S248" s="60"/>
      <c r="T248" s="60"/>
      <c r="U248" s="60"/>
      <c r="V248" s="60"/>
      <c r="W248" s="60"/>
      <c r="X248" s="60"/>
      <c r="Y248" s="61"/>
      <c r="Z248" s="61"/>
      <c r="AA248" s="61"/>
      <c r="AB248" s="61"/>
      <c r="AC248" s="61"/>
      <c r="AD248" s="25"/>
      <c r="AE248" s="20"/>
      <c r="AF248" s="60"/>
      <c r="AG248" s="60"/>
      <c r="AH248" s="60"/>
      <c r="AI248" s="60"/>
      <c r="AJ248" s="60"/>
      <c r="AK248" s="60"/>
      <c r="AL248" s="60"/>
      <c r="AM248" s="60"/>
      <c r="AN248" s="61"/>
      <c r="AO248" s="61"/>
      <c r="AP248" s="61"/>
      <c r="AQ248" s="61"/>
      <c r="AR248" s="61"/>
      <c r="AS248" s="25"/>
      <c r="AT248" s="20"/>
      <c r="AU248" s="60"/>
      <c r="AV248" s="60"/>
      <c r="AW248" s="60"/>
      <c r="AX248" s="60"/>
      <c r="AY248" s="60"/>
      <c r="AZ248" s="60"/>
      <c r="BA248" s="60"/>
      <c r="BB248" s="60"/>
      <c r="BC248" s="61"/>
      <c r="BD248" s="61"/>
      <c r="BE248" s="61"/>
      <c r="BF248" s="61"/>
      <c r="BG248" s="61"/>
      <c r="BH248" s="25"/>
    </row>
    <row r="249" spans="1:60" s="18" customFormat="1" ht="9.9499999999999993" customHeight="1" x14ac:dyDescent="0.15">
      <c r="A249" s="20"/>
      <c r="B249" s="57" t="s">
        <v>1337</v>
      </c>
      <c r="C249" s="57" t="str">
        <f>VLOOKUP(B244,'DB(シナリオ一覧)'!$A$2:$J$217,6,FALSE)</f>
        <v>女</v>
      </c>
      <c r="D249" s="57">
        <f>VLOOKUP(B244,'DB(シナリオ一覧)'!$A$2:$J$217,7,FALSE)</f>
        <v>55</v>
      </c>
      <c r="E249" s="57"/>
      <c r="F249" s="57" t="s">
        <v>1338</v>
      </c>
      <c r="G249" s="57"/>
      <c r="H249" s="57" t="str">
        <f>VLOOKUP(B244,'DB(シナリオ一覧)'!$A$2:$J$217,8,FALSE)</f>
        <v>外出中</v>
      </c>
      <c r="I249" s="57"/>
      <c r="J249" s="57"/>
      <c r="K249" s="57"/>
      <c r="L249" s="57"/>
      <c r="M249" s="57"/>
      <c r="N249" s="57"/>
      <c r="O249" s="25"/>
      <c r="P249" s="20"/>
      <c r="Q249" s="57" t="s">
        <v>1337</v>
      </c>
      <c r="R249" s="57" t="str">
        <f>VLOOKUP(Q244,'DB(シナリオ一覧)'!$A$2:$J$217,6,FALSE)</f>
        <v>女</v>
      </c>
      <c r="S249" s="57">
        <f>VLOOKUP(Q244,'DB(シナリオ一覧)'!$A$2:$J$217,7,FALSE)</f>
        <v>58</v>
      </c>
      <c r="T249" s="57"/>
      <c r="U249" s="57" t="s">
        <v>1338</v>
      </c>
      <c r="V249" s="57"/>
      <c r="W249" s="57" t="str">
        <f>VLOOKUP(Q244,'DB(シナリオ一覧)'!$A$2:$J$217,8,FALSE)</f>
        <v>帰宅中</v>
      </c>
      <c r="X249" s="57"/>
      <c r="Y249" s="57"/>
      <c r="Z249" s="57"/>
      <c r="AA249" s="57"/>
      <c r="AB249" s="57"/>
      <c r="AC249" s="57"/>
      <c r="AD249" s="25"/>
      <c r="AE249" s="20"/>
      <c r="AF249" s="57" t="s">
        <v>1337</v>
      </c>
      <c r="AG249" s="57" t="str">
        <f>VLOOKUP(AF244,'DB(シナリオ一覧)'!$A$2:$J$217,6,FALSE)</f>
        <v>女</v>
      </c>
      <c r="AH249" s="57">
        <f>VLOOKUP(AF244,'DB(シナリオ一覧)'!$A$2:$J$217,7,FALSE)</f>
        <v>51</v>
      </c>
      <c r="AI249" s="57"/>
      <c r="AJ249" s="57" t="s">
        <v>1338</v>
      </c>
      <c r="AK249" s="57"/>
      <c r="AL249" s="57" t="str">
        <f>VLOOKUP(AF244,'DB(シナリオ一覧)'!$A$2:$J$217,8,FALSE)</f>
        <v>帰宅中</v>
      </c>
      <c r="AM249" s="57"/>
      <c r="AN249" s="57"/>
      <c r="AO249" s="57"/>
      <c r="AP249" s="57"/>
      <c r="AQ249" s="57"/>
      <c r="AR249" s="57"/>
      <c r="AS249" s="25"/>
      <c r="AT249" s="20"/>
      <c r="AU249" s="57" t="s">
        <v>1337</v>
      </c>
      <c r="AV249" s="57" t="str">
        <f>VLOOKUP(AU244,'DB(シナリオ一覧)'!$A$2:$J$217,6,FALSE)</f>
        <v>男</v>
      </c>
      <c r="AW249" s="57">
        <f>VLOOKUP(AU244,'DB(シナリオ一覧)'!$A$2:$J$217,7,FALSE)</f>
        <v>52</v>
      </c>
      <c r="AX249" s="57"/>
      <c r="AY249" s="57" t="s">
        <v>1338</v>
      </c>
      <c r="AZ249" s="57"/>
      <c r="BA249" s="57" t="str">
        <f>VLOOKUP(AU244,'DB(シナリオ一覧)'!$A$2:$J$217,8,FALSE)</f>
        <v>帰宅中</v>
      </c>
      <c r="BB249" s="57"/>
      <c r="BC249" s="57"/>
      <c r="BD249" s="57"/>
      <c r="BE249" s="57"/>
      <c r="BF249" s="57"/>
      <c r="BG249" s="57"/>
      <c r="BH249" s="25"/>
    </row>
    <row r="250" spans="1:60" s="18" customFormat="1" ht="9.9499999999999993" customHeight="1" x14ac:dyDescent="0.15">
      <c r="A250" s="20"/>
      <c r="B250" s="57"/>
      <c r="C250" s="57"/>
      <c r="D250" s="57"/>
      <c r="E250" s="57"/>
      <c r="F250" s="57"/>
      <c r="G250" s="57"/>
      <c r="H250" s="57"/>
      <c r="I250" s="57"/>
      <c r="J250" s="57"/>
      <c r="K250" s="57"/>
      <c r="L250" s="57"/>
      <c r="M250" s="57"/>
      <c r="N250" s="57"/>
      <c r="O250" s="25"/>
      <c r="P250" s="20"/>
      <c r="Q250" s="57"/>
      <c r="R250" s="57"/>
      <c r="S250" s="57"/>
      <c r="T250" s="57"/>
      <c r="U250" s="57"/>
      <c r="V250" s="57"/>
      <c r="W250" s="57"/>
      <c r="X250" s="57"/>
      <c r="Y250" s="57"/>
      <c r="Z250" s="57"/>
      <c r="AA250" s="57"/>
      <c r="AB250" s="57"/>
      <c r="AC250" s="57"/>
      <c r="AD250" s="25"/>
      <c r="AE250" s="20"/>
      <c r="AF250" s="57"/>
      <c r="AG250" s="57"/>
      <c r="AH250" s="57"/>
      <c r="AI250" s="57"/>
      <c r="AJ250" s="57"/>
      <c r="AK250" s="57"/>
      <c r="AL250" s="57"/>
      <c r="AM250" s="57"/>
      <c r="AN250" s="57"/>
      <c r="AO250" s="57"/>
      <c r="AP250" s="57"/>
      <c r="AQ250" s="57"/>
      <c r="AR250" s="57"/>
      <c r="AS250" s="25"/>
      <c r="AT250" s="20"/>
      <c r="AU250" s="57"/>
      <c r="AV250" s="57"/>
      <c r="AW250" s="57"/>
      <c r="AX250" s="57"/>
      <c r="AY250" s="57"/>
      <c r="AZ250" s="57"/>
      <c r="BA250" s="57"/>
      <c r="BB250" s="57"/>
      <c r="BC250" s="57"/>
      <c r="BD250" s="57"/>
      <c r="BE250" s="57"/>
      <c r="BF250" s="57"/>
      <c r="BG250" s="57"/>
      <c r="BH250" s="25"/>
    </row>
    <row r="251" spans="1:60" s="18" customFormat="1" ht="9.9499999999999993" customHeight="1" x14ac:dyDescent="0.15">
      <c r="A251" s="20"/>
      <c r="B251" s="57" t="str">
        <f>IF(VLOOKUP(B244,'DB(シナリオ一覧)'!$A$2:$J$217,9,FALSE)="","",VLOOKUP(B244,'DB(シナリオ一覧)'!$A$2:$J$217,9,FALSE))</f>
        <v>負傷</v>
      </c>
      <c r="C251" s="57"/>
      <c r="D251" s="57"/>
      <c r="E251" s="57"/>
      <c r="F251" s="57"/>
      <c r="G251" s="57"/>
      <c r="H251" s="57"/>
      <c r="I251" s="57"/>
      <c r="J251" s="57"/>
      <c r="K251" s="57"/>
      <c r="L251" s="57"/>
      <c r="M251" s="57"/>
      <c r="N251" s="57"/>
      <c r="O251" s="25"/>
      <c r="P251" s="20"/>
      <c r="Q251" s="57" t="str">
        <f>IF(VLOOKUP(Q244,'DB(シナリオ一覧)'!$A$2:$J$217,9,FALSE)="","",VLOOKUP(Q244,'DB(シナリオ一覧)'!$A$2:$J$217,9,FALSE))</f>
        <v/>
      </c>
      <c r="R251" s="57"/>
      <c r="S251" s="57"/>
      <c r="T251" s="57"/>
      <c r="U251" s="57"/>
      <c r="V251" s="57"/>
      <c r="W251" s="57"/>
      <c r="X251" s="57"/>
      <c r="Y251" s="57"/>
      <c r="Z251" s="57"/>
      <c r="AA251" s="57"/>
      <c r="AB251" s="57"/>
      <c r="AC251" s="57"/>
      <c r="AD251" s="25"/>
      <c r="AE251" s="20"/>
      <c r="AF251" s="57" t="str">
        <f>IF(VLOOKUP(AF244,'DB(シナリオ一覧)'!$A$2:$J$217,9,FALSE)="","",VLOOKUP(AF244,'DB(シナリオ一覧)'!$A$2:$J$217,9,FALSE))</f>
        <v/>
      </c>
      <c r="AG251" s="57"/>
      <c r="AH251" s="57"/>
      <c r="AI251" s="57"/>
      <c r="AJ251" s="57"/>
      <c r="AK251" s="57"/>
      <c r="AL251" s="57"/>
      <c r="AM251" s="57"/>
      <c r="AN251" s="57"/>
      <c r="AO251" s="57"/>
      <c r="AP251" s="57"/>
      <c r="AQ251" s="57"/>
      <c r="AR251" s="57"/>
      <c r="AS251" s="25"/>
      <c r="AT251" s="20"/>
      <c r="AU251" s="57" t="str">
        <f>IF(VLOOKUP(AU244,'DB(シナリオ一覧)'!$A$2:$J$217,9,FALSE)="","",VLOOKUP(AU244,'DB(シナリオ一覧)'!$A$2:$J$217,9,FALSE))</f>
        <v/>
      </c>
      <c r="AV251" s="57"/>
      <c r="AW251" s="57"/>
      <c r="AX251" s="57"/>
      <c r="AY251" s="57"/>
      <c r="AZ251" s="57"/>
      <c r="BA251" s="57"/>
      <c r="BB251" s="57"/>
      <c r="BC251" s="57"/>
      <c r="BD251" s="57"/>
      <c r="BE251" s="57"/>
      <c r="BF251" s="57"/>
      <c r="BG251" s="57"/>
      <c r="BH251" s="25"/>
    </row>
    <row r="252" spans="1:60" s="18" customFormat="1" ht="9.9499999999999993" customHeight="1" x14ac:dyDescent="0.15">
      <c r="A252" s="20"/>
      <c r="B252" s="57"/>
      <c r="C252" s="57"/>
      <c r="D252" s="57"/>
      <c r="E252" s="57"/>
      <c r="F252" s="57"/>
      <c r="G252" s="57"/>
      <c r="H252" s="57"/>
      <c r="I252" s="57"/>
      <c r="J252" s="57"/>
      <c r="K252" s="57"/>
      <c r="L252" s="57"/>
      <c r="M252" s="57"/>
      <c r="N252" s="57"/>
      <c r="O252" s="25"/>
      <c r="P252" s="20"/>
      <c r="Q252" s="57"/>
      <c r="R252" s="57"/>
      <c r="S252" s="57"/>
      <c r="T252" s="57"/>
      <c r="U252" s="57"/>
      <c r="V252" s="57"/>
      <c r="W252" s="57"/>
      <c r="X252" s="57"/>
      <c r="Y252" s="57"/>
      <c r="Z252" s="57"/>
      <c r="AA252" s="57"/>
      <c r="AB252" s="57"/>
      <c r="AC252" s="57"/>
      <c r="AD252" s="25"/>
      <c r="AE252" s="20"/>
      <c r="AF252" s="57"/>
      <c r="AG252" s="57"/>
      <c r="AH252" s="57"/>
      <c r="AI252" s="57"/>
      <c r="AJ252" s="57"/>
      <c r="AK252" s="57"/>
      <c r="AL252" s="57"/>
      <c r="AM252" s="57"/>
      <c r="AN252" s="57"/>
      <c r="AO252" s="57"/>
      <c r="AP252" s="57"/>
      <c r="AQ252" s="57"/>
      <c r="AR252" s="57"/>
      <c r="AS252" s="25"/>
      <c r="AT252" s="20"/>
      <c r="AU252" s="57"/>
      <c r="AV252" s="57"/>
      <c r="AW252" s="57"/>
      <c r="AX252" s="57"/>
      <c r="AY252" s="57"/>
      <c r="AZ252" s="57"/>
      <c r="BA252" s="57"/>
      <c r="BB252" s="57"/>
      <c r="BC252" s="57"/>
      <c r="BD252" s="57"/>
      <c r="BE252" s="57"/>
      <c r="BF252" s="57"/>
      <c r="BG252" s="57"/>
      <c r="BH252" s="25"/>
    </row>
    <row r="253" spans="1:60" s="18" customFormat="1" ht="9.9499999999999993" customHeight="1" x14ac:dyDescent="0.15">
      <c r="A253" s="20"/>
      <c r="B253" s="58" t="str">
        <f>VLOOKUP(B244,'DB(シナリオ一覧)'!$A$2:$J$217,10,FALSE)</f>
        <v>北関東からのツアー添乗で、劇場に向かう途中で地震に遭遇した。ケガをしてしまった。</v>
      </c>
      <c r="C253" s="58"/>
      <c r="D253" s="58"/>
      <c r="E253" s="58"/>
      <c r="F253" s="58"/>
      <c r="G253" s="58"/>
      <c r="H253" s="58"/>
      <c r="I253" s="58"/>
      <c r="J253" s="58"/>
      <c r="K253" s="58"/>
      <c r="L253" s="58"/>
      <c r="M253" s="58"/>
      <c r="N253" s="58"/>
      <c r="O253" s="25"/>
      <c r="P253" s="20"/>
      <c r="Q253" s="58" t="str">
        <f>VLOOKUP(Q244,'DB(シナリオ一覧)'!$A$2:$J$217,10,FALSE)</f>
        <v>買い物帰りで、駅に向かう途中で地震に遭遇した。駅周辺は人があふれていて、駅に近寄ることもできない。</v>
      </c>
      <c r="R253" s="58"/>
      <c r="S253" s="58"/>
      <c r="T253" s="58"/>
      <c r="U253" s="58"/>
      <c r="V253" s="58"/>
      <c r="W253" s="58"/>
      <c r="X253" s="58"/>
      <c r="Y253" s="58"/>
      <c r="Z253" s="58"/>
      <c r="AA253" s="58"/>
      <c r="AB253" s="58"/>
      <c r="AC253" s="58"/>
      <c r="AD253" s="25"/>
      <c r="AE253" s="20"/>
      <c r="AF253" s="58" t="str">
        <f>VLOOKUP(AF244,'DB(シナリオ一覧)'!$A$2:$J$217,10,FALSE)</f>
        <v>買い物帰りで、駅に向かう途中で地震に遭遇した。駅周辺は人があふれていて、駅に近寄ることもできない。</v>
      </c>
      <c r="AG253" s="58"/>
      <c r="AH253" s="58"/>
      <c r="AI253" s="58"/>
      <c r="AJ253" s="58"/>
      <c r="AK253" s="58"/>
      <c r="AL253" s="58"/>
      <c r="AM253" s="58"/>
      <c r="AN253" s="58"/>
      <c r="AO253" s="58"/>
      <c r="AP253" s="58"/>
      <c r="AQ253" s="58"/>
      <c r="AR253" s="58"/>
      <c r="AS253" s="25"/>
      <c r="AT253" s="20"/>
      <c r="AU253" s="58" t="str">
        <f>VLOOKUP(AU244,'DB(シナリオ一覧)'!$A$2:$J$217,10,FALSE)</f>
        <v>買い物帰りで、駅に向かう途中で地震に遭遇した。駅周辺は人があふれていて、駅に近寄ることもできない。</v>
      </c>
      <c r="AV253" s="58"/>
      <c r="AW253" s="58"/>
      <c r="AX253" s="58"/>
      <c r="AY253" s="58"/>
      <c r="AZ253" s="58"/>
      <c r="BA253" s="58"/>
      <c r="BB253" s="58"/>
      <c r="BC253" s="58"/>
      <c r="BD253" s="58"/>
      <c r="BE253" s="58"/>
      <c r="BF253" s="58"/>
      <c r="BG253" s="58"/>
      <c r="BH253" s="25"/>
    </row>
    <row r="254" spans="1:60" s="18" customFormat="1" ht="9.9499999999999993" customHeight="1" x14ac:dyDescent="0.15">
      <c r="A254" s="20"/>
      <c r="B254" s="58"/>
      <c r="C254" s="58"/>
      <c r="D254" s="58"/>
      <c r="E254" s="58"/>
      <c r="F254" s="58"/>
      <c r="G254" s="58"/>
      <c r="H254" s="58"/>
      <c r="I254" s="58"/>
      <c r="J254" s="58"/>
      <c r="K254" s="58"/>
      <c r="L254" s="58"/>
      <c r="M254" s="58"/>
      <c r="N254" s="58"/>
      <c r="O254" s="25"/>
      <c r="P254" s="20"/>
      <c r="Q254" s="58"/>
      <c r="R254" s="58"/>
      <c r="S254" s="58"/>
      <c r="T254" s="58"/>
      <c r="U254" s="58"/>
      <c r="V254" s="58"/>
      <c r="W254" s="58"/>
      <c r="X254" s="58"/>
      <c r="Y254" s="58"/>
      <c r="Z254" s="58"/>
      <c r="AA254" s="58"/>
      <c r="AB254" s="58"/>
      <c r="AC254" s="58"/>
      <c r="AD254" s="25"/>
      <c r="AE254" s="20"/>
      <c r="AF254" s="58"/>
      <c r="AG254" s="58"/>
      <c r="AH254" s="58"/>
      <c r="AI254" s="58"/>
      <c r="AJ254" s="58"/>
      <c r="AK254" s="58"/>
      <c r="AL254" s="58"/>
      <c r="AM254" s="58"/>
      <c r="AN254" s="58"/>
      <c r="AO254" s="58"/>
      <c r="AP254" s="58"/>
      <c r="AQ254" s="58"/>
      <c r="AR254" s="58"/>
      <c r="AS254" s="25"/>
      <c r="AT254" s="20"/>
      <c r="AU254" s="58"/>
      <c r="AV254" s="58"/>
      <c r="AW254" s="58"/>
      <c r="AX254" s="58"/>
      <c r="AY254" s="58"/>
      <c r="AZ254" s="58"/>
      <c r="BA254" s="58"/>
      <c r="BB254" s="58"/>
      <c r="BC254" s="58"/>
      <c r="BD254" s="58"/>
      <c r="BE254" s="58"/>
      <c r="BF254" s="58"/>
      <c r="BG254" s="58"/>
      <c r="BH254" s="25"/>
    </row>
    <row r="255" spans="1:60" s="18" customFormat="1" ht="9.9499999999999993" customHeight="1" x14ac:dyDescent="0.15">
      <c r="A255" s="20"/>
      <c r="B255" s="58"/>
      <c r="C255" s="58"/>
      <c r="D255" s="58"/>
      <c r="E255" s="58"/>
      <c r="F255" s="58"/>
      <c r="G255" s="58"/>
      <c r="H255" s="58"/>
      <c r="I255" s="58"/>
      <c r="J255" s="58"/>
      <c r="K255" s="58"/>
      <c r="L255" s="58"/>
      <c r="M255" s="58"/>
      <c r="N255" s="58"/>
      <c r="O255" s="25"/>
      <c r="P255" s="20"/>
      <c r="Q255" s="58"/>
      <c r="R255" s="58"/>
      <c r="S255" s="58"/>
      <c r="T255" s="58"/>
      <c r="U255" s="58"/>
      <c r="V255" s="58"/>
      <c r="W255" s="58"/>
      <c r="X255" s="58"/>
      <c r="Y255" s="58"/>
      <c r="Z255" s="58"/>
      <c r="AA255" s="58"/>
      <c r="AB255" s="58"/>
      <c r="AC255" s="58"/>
      <c r="AD255" s="25"/>
      <c r="AE255" s="20"/>
      <c r="AF255" s="58"/>
      <c r="AG255" s="58"/>
      <c r="AH255" s="58"/>
      <c r="AI255" s="58"/>
      <c r="AJ255" s="58"/>
      <c r="AK255" s="58"/>
      <c r="AL255" s="58"/>
      <c r="AM255" s="58"/>
      <c r="AN255" s="58"/>
      <c r="AO255" s="58"/>
      <c r="AP255" s="58"/>
      <c r="AQ255" s="58"/>
      <c r="AR255" s="58"/>
      <c r="AS255" s="25"/>
      <c r="AT255" s="20"/>
      <c r="AU255" s="58"/>
      <c r="AV255" s="58"/>
      <c r="AW255" s="58"/>
      <c r="AX255" s="58"/>
      <c r="AY255" s="58"/>
      <c r="AZ255" s="58"/>
      <c r="BA255" s="58"/>
      <c r="BB255" s="58"/>
      <c r="BC255" s="58"/>
      <c r="BD255" s="58"/>
      <c r="BE255" s="58"/>
      <c r="BF255" s="58"/>
      <c r="BG255" s="58"/>
      <c r="BH255" s="25"/>
    </row>
    <row r="256" spans="1:60" s="18" customFormat="1" ht="9.9499999999999993" customHeight="1" x14ac:dyDescent="0.15">
      <c r="A256" s="20"/>
      <c r="B256" s="58"/>
      <c r="C256" s="58"/>
      <c r="D256" s="58"/>
      <c r="E256" s="58"/>
      <c r="F256" s="58"/>
      <c r="G256" s="58"/>
      <c r="H256" s="58"/>
      <c r="I256" s="58"/>
      <c r="J256" s="58"/>
      <c r="K256" s="58"/>
      <c r="L256" s="58"/>
      <c r="M256" s="58"/>
      <c r="N256" s="58"/>
      <c r="O256" s="25"/>
      <c r="P256" s="20"/>
      <c r="Q256" s="58"/>
      <c r="R256" s="58"/>
      <c r="S256" s="58"/>
      <c r="T256" s="58"/>
      <c r="U256" s="58"/>
      <c r="V256" s="58"/>
      <c r="W256" s="58"/>
      <c r="X256" s="58"/>
      <c r="Y256" s="58"/>
      <c r="Z256" s="58"/>
      <c r="AA256" s="58"/>
      <c r="AB256" s="58"/>
      <c r="AC256" s="58"/>
      <c r="AD256" s="25"/>
      <c r="AE256" s="20"/>
      <c r="AF256" s="58"/>
      <c r="AG256" s="58"/>
      <c r="AH256" s="58"/>
      <c r="AI256" s="58"/>
      <c r="AJ256" s="58"/>
      <c r="AK256" s="58"/>
      <c r="AL256" s="58"/>
      <c r="AM256" s="58"/>
      <c r="AN256" s="58"/>
      <c r="AO256" s="58"/>
      <c r="AP256" s="58"/>
      <c r="AQ256" s="58"/>
      <c r="AR256" s="58"/>
      <c r="AS256" s="25"/>
      <c r="AT256" s="20"/>
      <c r="AU256" s="58"/>
      <c r="AV256" s="58"/>
      <c r="AW256" s="58"/>
      <c r="AX256" s="58"/>
      <c r="AY256" s="58"/>
      <c r="AZ256" s="58"/>
      <c r="BA256" s="58"/>
      <c r="BB256" s="58"/>
      <c r="BC256" s="58"/>
      <c r="BD256" s="58"/>
      <c r="BE256" s="58"/>
      <c r="BF256" s="58"/>
      <c r="BG256" s="58"/>
      <c r="BH256" s="25"/>
    </row>
    <row r="257" spans="1:63" s="18" customFormat="1" ht="9.9499999999999993" customHeight="1" x14ac:dyDescent="0.15">
      <c r="A257" s="20"/>
      <c r="B257" s="58"/>
      <c r="C257" s="58"/>
      <c r="D257" s="58"/>
      <c r="E257" s="58"/>
      <c r="F257" s="58"/>
      <c r="G257" s="58"/>
      <c r="H257" s="58"/>
      <c r="I257" s="58"/>
      <c r="J257" s="58"/>
      <c r="K257" s="58"/>
      <c r="L257" s="58"/>
      <c r="M257" s="58"/>
      <c r="N257" s="58"/>
      <c r="O257" s="25"/>
      <c r="P257" s="20"/>
      <c r="Q257" s="58"/>
      <c r="R257" s="58"/>
      <c r="S257" s="58"/>
      <c r="T257" s="58"/>
      <c r="U257" s="58"/>
      <c r="V257" s="58"/>
      <c r="W257" s="58"/>
      <c r="X257" s="58"/>
      <c r="Y257" s="58"/>
      <c r="Z257" s="58"/>
      <c r="AA257" s="58"/>
      <c r="AB257" s="58"/>
      <c r="AC257" s="58"/>
      <c r="AD257" s="25"/>
      <c r="AE257" s="20"/>
      <c r="AF257" s="58"/>
      <c r="AG257" s="58"/>
      <c r="AH257" s="58"/>
      <c r="AI257" s="58"/>
      <c r="AJ257" s="58"/>
      <c r="AK257" s="58"/>
      <c r="AL257" s="58"/>
      <c r="AM257" s="58"/>
      <c r="AN257" s="58"/>
      <c r="AO257" s="58"/>
      <c r="AP257" s="58"/>
      <c r="AQ257" s="58"/>
      <c r="AR257" s="58"/>
      <c r="AS257" s="25"/>
      <c r="AT257" s="20"/>
      <c r="AU257" s="58"/>
      <c r="AV257" s="58"/>
      <c r="AW257" s="58"/>
      <c r="AX257" s="58"/>
      <c r="AY257" s="58"/>
      <c r="AZ257" s="58"/>
      <c r="BA257" s="58"/>
      <c r="BB257" s="58"/>
      <c r="BC257" s="58"/>
      <c r="BD257" s="58"/>
      <c r="BE257" s="58"/>
      <c r="BF257" s="58"/>
      <c r="BG257" s="58"/>
      <c r="BH257" s="25"/>
    </row>
    <row r="258" spans="1:63" s="18" customFormat="1" ht="9.9499999999999993" customHeight="1" x14ac:dyDescent="0.15">
      <c r="A258" s="20"/>
      <c r="B258" s="58"/>
      <c r="C258" s="58"/>
      <c r="D258" s="58"/>
      <c r="E258" s="58"/>
      <c r="F258" s="58"/>
      <c r="G258" s="58"/>
      <c r="H258" s="58"/>
      <c r="I258" s="58"/>
      <c r="J258" s="58"/>
      <c r="K258" s="58"/>
      <c r="L258" s="58"/>
      <c r="M258" s="58"/>
      <c r="N258" s="58"/>
      <c r="O258" s="25"/>
      <c r="P258" s="20"/>
      <c r="Q258" s="58"/>
      <c r="R258" s="58"/>
      <c r="S258" s="58"/>
      <c r="T258" s="58"/>
      <c r="U258" s="58"/>
      <c r="V258" s="58"/>
      <c r="W258" s="58"/>
      <c r="X258" s="58"/>
      <c r="Y258" s="58"/>
      <c r="Z258" s="58"/>
      <c r="AA258" s="58"/>
      <c r="AB258" s="58"/>
      <c r="AC258" s="58"/>
      <c r="AD258" s="25"/>
      <c r="AE258" s="20"/>
      <c r="AF258" s="58"/>
      <c r="AG258" s="58"/>
      <c r="AH258" s="58"/>
      <c r="AI258" s="58"/>
      <c r="AJ258" s="58"/>
      <c r="AK258" s="58"/>
      <c r="AL258" s="58"/>
      <c r="AM258" s="58"/>
      <c r="AN258" s="58"/>
      <c r="AO258" s="58"/>
      <c r="AP258" s="58"/>
      <c r="AQ258" s="58"/>
      <c r="AR258" s="58"/>
      <c r="AS258" s="25"/>
      <c r="AT258" s="20"/>
      <c r="AU258" s="58"/>
      <c r="AV258" s="58"/>
      <c r="AW258" s="58"/>
      <c r="AX258" s="58"/>
      <c r="AY258" s="58"/>
      <c r="AZ258" s="58"/>
      <c r="BA258" s="58"/>
      <c r="BB258" s="58"/>
      <c r="BC258" s="58"/>
      <c r="BD258" s="58"/>
      <c r="BE258" s="58"/>
      <c r="BF258" s="58"/>
      <c r="BG258" s="58"/>
      <c r="BH258" s="25"/>
    </row>
    <row r="259" spans="1:63" s="18" customFormat="1" ht="9.9499999999999993" customHeight="1" x14ac:dyDescent="0.15">
      <c r="A259" s="20"/>
      <c r="B259" s="58"/>
      <c r="C259" s="58"/>
      <c r="D259" s="58"/>
      <c r="E259" s="58"/>
      <c r="F259" s="58"/>
      <c r="G259" s="58"/>
      <c r="H259" s="58"/>
      <c r="I259" s="58"/>
      <c r="J259" s="58"/>
      <c r="K259" s="58"/>
      <c r="L259" s="58"/>
      <c r="M259" s="58"/>
      <c r="N259" s="58"/>
      <c r="O259" s="25"/>
      <c r="P259" s="20"/>
      <c r="Q259" s="58"/>
      <c r="R259" s="58"/>
      <c r="S259" s="58"/>
      <c r="T259" s="58"/>
      <c r="U259" s="58"/>
      <c r="V259" s="58"/>
      <c r="W259" s="58"/>
      <c r="X259" s="58"/>
      <c r="Y259" s="58"/>
      <c r="Z259" s="58"/>
      <c r="AA259" s="58"/>
      <c r="AB259" s="58"/>
      <c r="AC259" s="58"/>
      <c r="AD259" s="25"/>
      <c r="AE259" s="20"/>
      <c r="AF259" s="58"/>
      <c r="AG259" s="58"/>
      <c r="AH259" s="58"/>
      <c r="AI259" s="58"/>
      <c r="AJ259" s="58"/>
      <c r="AK259" s="58"/>
      <c r="AL259" s="58"/>
      <c r="AM259" s="58"/>
      <c r="AN259" s="58"/>
      <c r="AO259" s="58"/>
      <c r="AP259" s="58"/>
      <c r="AQ259" s="58"/>
      <c r="AR259" s="58"/>
      <c r="AS259" s="25"/>
      <c r="AT259" s="20"/>
      <c r="AU259" s="58"/>
      <c r="AV259" s="58"/>
      <c r="AW259" s="58"/>
      <c r="AX259" s="58"/>
      <c r="AY259" s="58"/>
      <c r="AZ259" s="58"/>
      <c r="BA259" s="58"/>
      <c r="BB259" s="58"/>
      <c r="BC259" s="58"/>
      <c r="BD259" s="58"/>
      <c r="BE259" s="58"/>
      <c r="BF259" s="58"/>
      <c r="BG259" s="58"/>
      <c r="BH259" s="25"/>
    </row>
    <row r="260" spans="1:63" s="18" customFormat="1" ht="9.9499999999999993" customHeight="1" x14ac:dyDescent="0.15">
      <c r="A260" s="20"/>
      <c r="B260" s="58"/>
      <c r="C260" s="58"/>
      <c r="D260" s="58"/>
      <c r="E260" s="58"/>
      <c r="F260" s="58"/>
      <c r="G260" s="58"/>
      <c r="H260" s="58"/>
      <c r="I260" s="58"/>
      <c r="J260" s="58"/>
      <c r="K260" s="58"/>
      <c r="L260" s="58"/>
      <c r="M260" s="58"/>
      <c r="N260" s="58"/>
      <c r="O260" s="25"/>
      <c r="P260" s="20"/>
      <c r="Q260" s="58"/>
      <c r="R260" s="58"/>
      <c r="S260" s="58"/>
      <c r="T260" s="58"/>
      <c r="U260" s="58"/>
      <c r="V260" s="58"/>
      <c r="W260" s="58"/>
      <c r="X260" s="58"/>
      <c r="Y260" s="58"/>
      <c r="Z260" s="58"/>
      <c r="AA260" s="58"/>
      <c r="AB260" s="58"/>
      <c r="AC260" s="58"/>
      <c r="AD260" s="25"/>
      <c r="AE260" s="20"/>
      <c r="AF260" s="58"/>
      <c r="AG260" s="58"/>
      <c r="AH260" s="58"/>
      <c r="AI260" s="58"/>
      <c r="AJ260" s="58"/>
      <c r="AK260" s="58"/>
      <c r="AL260" s="58"/>
      <c r="AM260" s="58"/>
      <c r="AN260" s="58"/>
      <c r="AO260" s="58"/>
      <c r="AP260" s="58"/>
      <c r="AQ260" s="58"/>
      <c r="AR260" s="58"/>
      <c r="AS260" s="25"/>
      <c r="AT260" s="20"/>
      <c r="AU260" s="58"/>
      <c r="AV260" s="58"/>
      <c r="AW260" s="58"/>
      <c r="AX260" s="58"/>
      <c r="AY260" s="58"/>
      <c r="AZ260" s="58"/>
      <c r="BA260" s="58"/>
      <c r="BB260" s="58"/>
      <c r="BC260" s="58"/>
      <c r="BD260" s="58"/>
      <c r="BE260" s="58"/>
      <c r="BF260" s="58"/>
      <c r="BG260" s="58"/>
      <c r="BH260" s="25"/>
    </row>
    <row r="261" spans="1:63" s="18" customFormat="1" ht="9.9499999999999993" customHeight="1" x14ac:dyDescent="0.15">
      <c r="A261" s="20"/>
      <c r="B261" s="58"/>
      <c r="C261" s="58"/>
      <c r="D261" s="58"/>
      <c r="E261" s="58"/>
      <c r="F261" s="58"/>
      <c r="G261" s="58"/>
      <c r="H261" s="58"/>
      <c r="I261" s="58"/>
      <c r="J261" s="58"/>
      <c r="K261" s="58"/>
      <c r="L261" s="58"/>
      <c r="M261" s="58"/>
      <c r="N261" s="58"/>
      <c r="O261" s="25"/>
      <c r="P261" s="20"/>
      <c r="Q261" s="58"/>
      <c r="R261" s="58"/>
      <c r="S261" s="58"/>
      <c r="T261" s="58"/>
      <c r="U261" s="58"/>
      <c r="V261" s="58"/>
      <c r="W261" s="58"/>
      <c r="X261" s="58"/>
      <c r="Y261" s="58"/>
      <c r="Z261" s="58"/>
      <c r="AA261" s="58"/>
      <c r="AB261" s="58"/>
      <c r="AC261" s="58"/>
      <c r="AD261" s="25"/>
      <c r="AE261" s="20"/>
      <c r="AF261" s="58"/>
      <c r="AG261" s="58"/>
      <c r="AH261" s="58"/>
      <c r="AI261" s="58"/>
      <c r="AJ261" s="58"/>
      <c r="AK261" s="58"/>
      <c r="AL261" s="58"/>
      <c r="AM261" s="58"/>
      <c r="AN261" s="58"/>
      <c r="AO261" s="58"/>
      <c r="AP261" s="58"/>
      <c r="AQ261" s="58"/>
      <c r="AR261" s="58"/>
      <c r="AS261" s="25"/>
      <c r="AT261" s="20"/>
      <c r="AU261" s="58"/>
      <c r="AV261" s="58"/>
      <c r="AW261" s="58"/>
      <c r="AX261" s="58"/>
      <c r="AY261" s="58"/>
      <c r="AZ261" s="58"/>
      <c r="BA261" s="58"/>
      <c r="BB261" s="58"/>
      <c r="BC261" s="58"/>
      <c r="BD261" s="58"/>
      <c r="BE261" s="58"/>
      <c r="BF261" s="58"/>
      <c r="BG261" s="58"/>
      <c r="BH261" s="25"/>
    </row>
    <row r="262" spans="1:63" s="18" customFormat="1" ht="9.9499999999999993" customHeight="1" x14ac:dyDescent="0.15">
      <c r="A262" s="20"/>
      <c r="B262" s="58"/>
      <c r="C262" s="58"/>
      <c r="D262" s="58"/>
      <c r="E262" s="58"/>
      <c r="F262" s="58"/>
      <c r="G262" s="58"/>
      <c r="H262" s="58"/>
      <c r="I262" s="58"/>
      <c r="J262" s="58"/>
      <c r="K262" s="58"/>
      <c r="L262" s="58"/>
      <c r="M262" s="58"/>
      <c r="N262" s="58"/>
      <c r="O262" s="25"/>
      <c r="P262" s="20"/>
      <c r="Q262" s="58"/>
      <c r="R262" s="58"/>
      <c r="S262" s="58"/>
      <c r="T262" s="58"/>
      <c r="U262" s="58"/>
      <c r="V262" s="58"/>
      <c r="W262" s="58"/>
      <c r="X262" s="58"/>
      <c r="Y262" s="58"/>
      <c r="Z262" s="58"/>
      <c r="AA262" s="58"/>
      <c r="AB262" s="58"/>
      <c r="AC262" s="58"/>
      <c r="AD262" s="25"/>
      <c r="AE262" s="20"/>
      <c r="AF262" s="58"/>
      <c r="AG262" s="58"/>
      <c r="AH262" s="58"/>
      <c r="AI262" s="58"/>
      <c r="AJ262" s="58"/>
      <c r="AK262" s="58"/>
      <c r="AL262" s="58"/>
      <c r="AM262" s="58"/>
      <c r="AN262" s="58"/>
      <c r="AO262" s="58"/>
      <c r="AP262" s="58"/>
      <c r="AQ262" s="58"/>
      <c r="AR262" s="58"/>
      <c r="AS262" s="25"/>
      <c r="AT262" s="20"/>
      <c r="AU262" s="58"/>
      <c r="AV262" s="58"/>
      <c r="AW262" s="58"/>
      <c r="AX262" s="58"/>
      <c r="AY262" s="58"/>
      <c r="AZ262" s="58"/>
      <c r="BA262" s="58"/>
      <c r="BB262" s="58"/>
      <c r="BC262" s="58"/>
      <c r="BD262" s="58"/>
      <c r="BE262" s="58"/>
      <c r="BF262" s="58"/>
      <c r="BG262" s="58"/>
      <c r="BH262" s="25"/>
    </row>
    <row r="263" spans="1:63" s="18" customFormat="1" ht="9.9499999999999993" customHeight="1" x14ac:dyDescent="0.15">
      <c r="A263" s="20"/>
      <c r="B263" s="58"/>
      <c r="C263" s="58"/>
      <c r="D263" s="58"/>
      <c r="E263" s="58"/>
      <c r="F263" s="58"/>
      <c r="G263" s="58"/>
      <c r="H263" s="58"/>
      <c r="I263" s="58"/>
      <c r="J263" s="58"/>
      <c r="K263" s="58"/>
      <c r="L263" s="58"/>
      <c r="M263" s="58"/>
      <c r="N263" s="58"/>
      <c r="O263" s="25"/>
      <c r="P263" s="20"/>
      <c r="Q263" s="58"/>
      <c r="R263" s="58"/>
      <c r="S263" s="58"/>
      <c r="T263" s="58"/>
      <c r="U263" s="58"/>
      <c r="V263" s="58"/>
      <c r="W263" s="58"/>
      <c r="X263" s="58"/>
      <c r="Y263" s="58"/>
      <c r="Z263" s="58"/>
      <c r="AA263" s="58"/>
      <c r="AB263" s="58"/>
      <c r="AC263" s="58"/>
      <c r="AD263" s="25"/>
      <c r="AE263" s="20"/>
      <c r="AF263" s="58"/>
      <c r="AG263" s="58"/>
      <c r="AH263" s="58"/>
      <c r="AI263" s="58"/>
      <c r="AJ263" s="58"/>
      <c r="AK263" s="58"/>
      <c r="AL263" s="58"/>
      <c r="AM263" s="58"/>
      <c r="AN263" s="58"/>
      <c r="AO263" s="58"/>
      <c r="AP263" s="58"/>
      <c r="AQ263" s="58"/>
      <c r="AR263" s="58"/>
      <c r="AS263" s="25"/>
      <c r="AT263" s="20"/>
      <c r="AU263" s="58"/>
      <c r="AV263" s="58"/>
      <c r="AW263" s="58"/>
      <c r="AX263" s="58"/>
      <c r="AY263" s="58"/>
      <c r="AZ263" s="58"/>
      <c r="BA263" s="58"/>
      <c r="BB263" s="58"/>
      <c r="BC263" s="58"/>
      <c r="BD263" s="58"/>
      <c r="BE263" s="58"/>
      <c r="BF263" s="58"/>
      <c r="BG263" s="58"/>
      <c r="BH263" s="25"/>
    </row>
    <row r="264" spans="1:63" s="18" customFormat="1" ht="9.9499999999999993" customHeight="1" x14ac:dyDescent="0.15">
      <c r="A264" s="21"/>
      <c r="B264" s="22"/>
      <c r="C264" s="22"/>
      <c r="D264" s="22"/>
      <c r="E264" s="22"/>
      <c r="F264" s="22"/>
      <c r="G264" s="22"/>
      <c r="H264" s="22"/>
      <c r="I264" s="22"/>
      <c r="J264" s="22"/>
      <c r="K264" s="22"/>
      <c r="L264" s="22"/>
      <c r="M264" s="22"/>
      <c r="N264" s="22"/>
      <c r="O264" s="23"/>
      <c r="P264" s="21"/>
      <c r="Q264" s="22"/>
      <c r="R264" s="22"/>
      <c r="S264" s="22"/>
      <c r="T264" s="22"/>
      <c r="U264" s="22"/>
      <c r="V264" s="22"/>
      <c r="W264" s="22"/>
      <c r="X264" s="22"/>
      <c r="Y264" s="22"/>
      <c r="Z264" s="22"/>
      <c r="AA264" s="22"/>
      <c r="AB264" s="22"/>
      <c r="AC264" s="22"/>
      <c r="AD264" s="23"/>
      <c r="AE264" s="21"/>
      <c r="AF264" s="22"/>
      <c r="AG264" s="22"/>
      <c r="AH264" s="22"/>
      <c r="AI264" s="22"/>
      <c r="AJ264" s="22"/>
      <c r="AK264" s="22"/>
      <c r="AL264" s="22"/>
      <c r="AM264" s="22"/>
      <c r="AN264" s="22"/>
      <c r="AO264" s="22"/>
      <c r="AP264" s="22"/>
      <c r="AQ264" s="22"/>
      <c r="AR264" s="22"/>
      <c r="AS264" s="23"/>
      <c r="AT264" s="21"/>
      <c r="AU264" s="22"/>
      <c r="AV264" s="22"/>
      <c r="AW264" s="22"/>
      <c r="AX264" s="22"/>
      <c r="AY264" s="22"/>
      <c r="AZ264" s="22"/>
      <c r="BA264" s="22"/>
      <c r="BB264" s="22"/>
      <c r="BC264" s="22"/>
      <c r="BD264" s="22"/>
      <c r="BE264" s="22"/>
      <c r="BF264" s="22"/>
      <c r="BG264" s="22"/>
      <c r="BH264" s="23"/>
    </row>
    <row r="265" spans="1:63" s="18" customFormat="1" ht="9.9499999999999993" customHeight="1" x14ac:dyDescent="0.15">
      <c r="A265" s="19"/>
      <c r="B265" s="26"/>
      <c r="C265" s="26"/>
      <c r="D265" s="26"/>
      <c r="E265" s="26"/>
      <c r="F265" s="26"/>
      <c r="G265" s="26"/>
      <c r="H265" s="26"/>
      <c r="I265" s="26"/>
      <c r="J265" s="26"/>
      <c r="K265" s="26"/>
      <c r="L265" s="26"/>
      <c r="M265" s="26"/>
      <c r="N265" s="26"/>
      <c r="O265" s="24"/>
      <c r="P265" s="19"/>
      <c r="Q265" s="26"/>
      <c r="R265" s="26"/>
      <c r="S265" s="26"/>
      <c r="T265" s="26"/>
      <c r="U265" s="26"/>
      <c r="V265" s="26"/>
      <c r="W265" s="26"/>
      <c r="X265" s="26"/>
      <c r="Y265" s="26"/>
      <c r="Z265" s="26"/>
      <c r="AA265" s="26"/>
      <c r="AB265" s="26"/>
      <c r="AC265" s="26"/>
      <c r="AD265" s="24"/>
      <c r="AE265" s="19"/>
      <c r="AF265" s="26"/>
      <c r="AG265" s="26"/>
      <c r="AH265" s="26"/>
      <c r="AI265" s="26"/>
      <c r="AJ265" s="26"/>
      <c r="AK265" s="26"/>
      <c r="AL265" s="26"/>
      <c r="AM265" s="26"/>
      <c r="AN265" s="26"/>
      <c r="AO265" s="26"/>
      <c r="AP265" s="26"/>
      <c r="AQ265" s="26"/>
      <c r="AR265" s="26"/>
      <c r="AS265" s="24"/>
      <c r="AT265" s="19"/>
      <c r="AU265" s="26"/>
      <c r="AV265" s="26"/>
      <c r="AW265" s="26"/>
      <c r="AX265" s="26"/>
      <c r="AY265" s="26"/>
      <c r="AZ265" s="26"/>
      <c r="BA265" s="26"/>
      <c r="BB265" s="26"/>
      <c r="BC265" s="26"/>
      <c r="BD265" s="26"/>
      <c r="BE265" s="26"/>
      <c r="BF265" s="26"/>
      <c r="BG265" s="26"/>
      <c r="BH265" s="24"/>
      <c r="BI265" s="3"/>
      <c r="BJ265" s="3"/>
      <c r="BK265" s="3"/>
    </row>
    <row r="266" spans="1:63" s="18" customFormat="1" ht="9.9499999999999993" customHeight="1" x14ac:dyDescent="0.15">
      <c r="A266" s="20"/>
      <c r="B266" s="56">
        <v>231</v>
      </c>
      <c r="C266" s="56"/>
      <c r="D266" s="56"/>
      <c r="E266" s="27"/>
      <c r="F266" s="27"/>
      <c r="G266" s="27"/>
      <c r="H266" s="62" t="str">
        <f>IF(VLOOKUP(B266,'DB(シナリオ一覧)'!$A$2:$K$217,11,FALSE)="","",VLOOKUP(B266,'DB(シナリオ一覧)'!$A$2:$K$217,11,FALSE))</f>
        <v>買い物客グループ1</v>
      </c>
      <c r="I266" s="62"/>
      <c r="J266" s="62"/>
      <c r="K266" s="62"/>
      <c r="L266" s="62"/>
      <c r="M266" s="62"/>
      <c r="N266" s="62"/>
      <c r="O266" s="25"/>
      <c r="P266" s="20"/>
      <c r="Q266" s="56">
        <f>B266+1</f>
        <v>232</v>
      </c>
      <c r="R266" s="56"/>
      <c r="S266" s="56"/>
      <c r="T266" s="27"/>
      <c r="U266" s="27"/>
      <c r="V266" s="27"/>
      <c r="W266" s="62" t="str">
        <f>IF(VLOOKUP(Q266,'DB(シナリオ一覧)'!$A$2:$K$217,11,FALSE)="","",VLOOKUP(Q266,'DB(シナリオ一覧)'!$A$2:$K$217,11,FALSE))</f>
        <v>買い物客グループ1</v>
      </c>
      <c r="X266" s="62"/>
      <c r="Y266" s="62"/>
      <c r="Z266" s="62"/>
      <c r="AA266" s="62"/>
      <c r="AB266" s="62"/>
      <c r="AC266" s="62"/>
      <c r="AD266" s="25"/>
      <c r="AE266" s="20"/>
      <c r="AF266" s="56">
        <f>Q266+1</f>
        <v>233</v>
      </c>
      <c r="AG266" s="56"/>
      <c r="AH266" s="56"/>
      <c r="AI266" s="27"/>
      <c r="AJ266" s="27"/>
      <c r="AK266" s="27"/>
      <c r="AL266" s="62" t="str">
        <f>IF(VLOOKUP(AF266,'DB(シナリオ一覧)'!$A$2:$K$217,11,FALSE)="","",VLOOKUP(AF266,'DB(シナリオ一覧)'!$A$2:$K$217,11,FALSE))</f>
        <v>買い物客グループ1</v>
      </c>
      <c r="AM266" s="62"/>
      <c r="AN266" s="62"/>
      <c r="AO266" s="62"/>
      <c r="AP266" s="62"/>
      <c r="AQ266" s="62"/>
      <c r="AR266" s="62"/>
      <c r="AS266" s="25"/>
      <c r="AT266" s="20"/>
      <c r="AU266" s="56">
        <f>AF266+1</f>
        <v>234</v>
      </c>
      <c r="AV266" s="56"/>
      <c r="AW266" s="56"/>
      <c r="AX266" s="27"/>
      <c r="AY266" s="27"/>
      <c r="AZ266" s="27"/>
      <c r="BA266" s="62" t="str">
        <f>IF(VLOOKUP(AU266,'DB(シナリオ一覧)'!$A$2:$K$217,11,FALSE)="","",VLOOKUP(AU266,'DB(シナリオ一覧)'!$A$2:$K$217,11,FALSE))</f>
        <v>買い物客グループ1</v>
      </c>
      <c r="BB266" s="62"/>
      <c r="BC266" s="62"/>
      <c r="BD266" s="62"/>
      <c r="BE266" s="62"/>
      <c r="BF266" s="62"/>
      <c r="BG266" s="62"/>
      <c r="BH266" s="25"/>
    </row>
    <row r="267" spans="1:63" s="18" customFormat="1" ht="9.9499999999999993" customHeight="1" x14ac:dyDescent="0.15">
      <c r="A267" s="20"/>
      <c r="B267" s="59" t="str">
        <f>VLOOKUP(B266,'DB(シナリオ一覧)'!$A$2:$J$217,2,FALSE)</f>
        <v>千葉市</v>
      </c>
      <c r="C267" s="59"/>
      <c r="D267" s="59"/>
      <c r="E267" s="59"/>
      <c r="F267" s="59" t="str">
        <f>VLOOKUP(B266,'DB(シナリオ一覧)'!$A$2:$J$217,3,FALSE)</f>
        <v>からの</v>
      </c>
      <c r="G267" s="59"/>
      <c r="H267" s="59"/>
      <c r="I267" s="59"/>
      <c r="J267" s="59" t="str">
        <f>VLOOKUP(B266,'DB(シナリオ一覧)'!$A$2:$J$217,4,FALSE)</f>
        <v>買い物客</v>
      </c>
      <c r="K267" s="59"/>
      <c r="L267" s="59"/>
      <c r="M267" s="59"/>
      <c r="N267" s="59"/>
      <c r="O267" s="25"/>
      <c r="P267" s="20"/>
      <c r="Q267" s="59" t="str">
        <f>VLOOKUP(Q266,'DB(シナリオ一覧)'!$A$2:$J$217,2,FALSE)</f>
        <v>東京23区</v>
      </c>
      <c r="R267" s="59"/>
      <c r="S267" s="59"/>
      <c r="T267" s="59"/>
      <c r="U267" s="59" t="str">
        <f>VLOOKUP(Q266,'DB(シナリオ一覧)'!$A$2:$J$217,3,FALSE)</f>
        <v>在住の</v>
      </c>
      <c r="V267" s="59"/>
      <c r="W267" s="59"/>
      <c r="X267" s="59"/>
      <c r="Y267" s="59" t="str">
        <f>VLOOKUP(Q266,'DB(シナリオ一覧)'!$A$2:$J$217,4,FALSE)</f>
        <v>買い物客</v>
      </c>
      <c r="Z267" s="59"/>
      <c r="AA267" s="59"/>
      <c r="AB267" s="59"/>
      <c r="AC267" s="59"/>
      <c r="AD267" s="25"/>
      <c r="AE267" s="20"/>
      <c r="AF267" s="59" t="str">
        <f>VLOOKUP(AF266,'DB(シナリオ一覧)'!$A$2:$J$217,2,FALSE)</f>
        <v>川口市</v>
      </c>
      <c r="AG267" s="59"/>
      <c r="AH267" s="59"/>
      <c r="AI267" s="59"/>
      <c r="AJ267" s="59" t="str">
        <f>VLOOKUP(AF266,'DB(シナリオ一覧)'!$A$2:$J$217,3,FALSE)</f>
        <v>からの</v>
      </c>
      <c r="AK267" s="59"/>
      <c r="AL267" s="59"/>
      <c r="AM267" s="59"/>
      <c r="AN267" s="59" t="str">
        <f>VLOOKUP(AF266,'DB(シナリオ一覧)'!$A$2:$J$217,4,FALSE)</f>
        <v>買い物客</v>
      </c>
      <c r="AO267" s="59"/>
      <c r="AP267" s="59"/>
      <c r="AQ267" s="59"/>
      <c r="AR267" s="59"/>
      <c r="AS267" s="25"/>
      <c r="AT267" s="20"/>
      <c r="AU267" s="59" t="str">
        <f>VLOOKUP(AU266,'DB(シナリオ一覧)'!$A$2:$J$217,2,FALSE)</f>
        <v>中部地方</v>
      </c>
      <c r="AV267" s="59"/>
      <c r="AW267" s="59"/>
      <c r="AX267" s="59"/>
      <c r="AY267" s="59" t="str">
        <f>VLOOKUP(AU266,'DB(シナリオ一覧)'!$A$2:$J$217,3,FALSE)</f>
        <v>からの</v>
      </c>
      <c r="AZ267" s="59"/>
      <c r="BA267" s="59"/>
      <c r="BB267" s="59"/>
      <c r="BC267" s="59" t="str">
        <f>VLOOKUP(AU266,'DB(シナリオ一覧)'!$A$2:$J$217,4,FALSE)</f>
        <v>買い物客</v>
      </c>
      <c r="BD267" s="59"/>
      <c r="BE267" s="59"/>
      <c r="BF267" s="59"/>
      <c r="BG267" s="59"/>
      <c r="BH267" s="25"/>
    </row>
    <row r="268" spans="1:63" s="18" customFormat="1" ht="9.9499999999999993" customHeight="1" x14ac:dyDescent="0.15">
      <c r="A268" s="20"/>
      <c r="B268" s="59"/>
      <c r="C268" s="59"/>
      <c r="D268" s="59"/>
      <c r="E268" s="59"/>
      <c r="F268" s="59"/>
      <c r="G268" s="59"/>
      <c r="H268" s="59"/>
      <c r="I268" s="59"/>
      <c r="J268" s="59"/>
      <c r="K268" s="59"/>
      <c r="L268" s="59"/>
      <c r="M268" s="59"/>
      <c r="N268" s="59"/>
      <c r="O268" s="25"/>
      <c r="P268" s="20"/>
      <c r="Q268" s="59"/>
      <c r="R268" s="59"/>
      <c r="S268" s="59"/>
      <c r="T268" s="59"/>
      <c r="U268" s="59"/>
      <c r="V268" s="59"/>
      <c r="W268" s="59"/>
      <c r="X268" s="59"/>
      <c r="Y268" s="59"/>
      <c r="Z268" s="59"/>
      <c r="AA268" s="59"/>
      <c r="AB268" s="59"/>
      <c r="AC268" s="59"/>
      <c r="AD268" s="25"/>
      <c r="AE268" s="20"/>
      <c r="AF268" s="59"/>
      <c r="AG268" s="59"/>
      <c r="AH268" s="59"/>
      <c r="AI268" s="59"/>
      <c r="AJ268" s="59"/>
      <c r="AK268" s="59"/>
      <c r="AL268" s="59"/>
      <c r="AM268" s="59"/>
      <c r="AN268" s="59"/>
      <c r="AO268" s="59"/>
      <c r="AP268" s="59"/>
      <c r="AQ268" s="59"/>
      <c r="AR268" s="59"/>
      <c r="AS268" s="25"/>
      <c r="AT268" s="20"/>
      <c r="AU268" s="59"/>
      <c r="AV268" s="59"/>
      <c r="AW268" s="59"/>
      <c r="AX268" s="59"/>
      <c r="AY268" s="59"/>
      <c r="AZ268" s="59"/>
      <c r="BA268" s="59"/>
      <c r="BB268" s="59"/>
      <c r="BC268" s="59"/>
      <c r="BD268" s="59"/>
      <c r="BE268" s="59"/>
      <c r="BF268" s="59"/>
      <c r="BG268" s="59"/>
      <c r="BH268" s="25"/>
    </row>
    <row r="269" spans="1:63" s="18" customFormat="1" ht="9.9499999999999993" customHeight="1" x14ac:dyDescent="0.15">
      <c r="A269" s="20"/>
      <c r="B269" s="60" t="str">
        <f>VLOOKUP(B266,'DB(シナリオ一覧)'!$A$2:$J$217,5,FALSE)</f>
        <v>遠藤</v>
      </c>
      <c r="C269" s="60"/>
      <c r="D269" s="60"/>
      <c r="E269" s="60"/>
      <c r="F269" s="60"/>
      <c r="G269" s="60"/>
      <c r="H269" s="60"/>
      <c r="I269" s="60"/>
      <c r="J269" s="61" t="s">
        <v>1333</v>
      </c>
      <c r="K269" s="61"/>
      <c r="L269" s="61"/>
      <c r="M269" s="61"/>
      <c r="N269" s="61"/>
      <c r="O269" s="25"/>
      <c r="P269" s="20"/>
      <c r="Q269" s="60" t="str">
        <f>VLOOKUP(Q266,'DB(シナリオ一覧)'!$A$2:$J$217,5,FALSE)</f>
        <v>青木</v>
      </c>
      <c r="R269" s="60"/>
      <c r="S269" s="60"/>
      <c r="T269" s="60"/>
      <c r="U269" s="60"/>
      <c r="V269" s="60"/>
      <c r="W269" s="60"/>
      <c r="X269" s="60"/>
      <c r="Y269" s="61" t="s">
        <v>1333</v>
      </c>
      <c r="Z269" s="61"/>
      <c r="AA269" s="61"/>
      <c r="AB269" s="61"/>
      <c r="AC269" s="61"/>
      <c r="AD269" s="25"/>
      <c r="AE269" s="20"/>
      <c r="AF269" s="60" t="str">
        <f>VLOOKUP(AF266,'DB(シナリオ一覧)'!$A$2:$J$217,5,FALSE)</f>
        <v>藤井</v>
      </c>
      <c r="AG269" s="60"/>
      <c r="AH269" s="60"/>
      <c r="AI269" s="60"/>
      <c r="AJ269" s="60"/>
      <c r="AK269" s="60"/>
      <c r="AL269" s="60"/>
      <c r="AM269" s="60"/>
      <c r="AN269" s="61" t="s">
        <v>1333</v>
      </c>
      <c r="AO269" s="61"/>
      <c r="AP269" s="61"/>
      <c r="AQ269" s="61"/>
      <c r="AR269" s="61"/>
      <c r="AS269" s="25"/>
      <c r="AT269" s="20"/>
      <c r="AU269" s="60" t="str">
        <f>VLOOKUP(AU266,'DB(シナリオ一覧)'!$A$2:$J$217,5,FALSE)</f>
        <v>西村</v>
      </c>
      <c r="AV269" s="60"/>
      <c r="AW269" s="60"/>
      <c r="AX269" s="60"/>
      <c r="AY269" s="60"/>
      <c r="AZ269" s="60"/>
      <c r="BA269" s="60"/>
      <c r="BB269" s="60"/>
      <c r="BC269" s="61" t="s">
        <v>1333</v>
      </c>
      <c r="BD269" s="61"/>
      <c r="BE269" s="61"/>
      <c r="BF269" s="61"/>
      <c r="BG269" s="61"/>
      <c r="BH269" s="25"/>
    </row>
    <row r="270" spans="1:63" s="18" customFormat="1" ht="9.9499999999999993" customHeight="1" x14ac:dyDescent="0.15">
      <c r="A270" s="20"/>
      <c r="B270" s="60"/>
      <c r="C270" s="60"/>
      <c r="D270" s="60"/>
      <c r="E270" s="60"/>
      <c r="F270" s="60"/>
      <c r="G270" s="60"/>
      <c r="H270" s="60"/>
      <c r="I270" s="60"/>
      <c r="J270" s="61"/>
      <c r="K270" s="61"/>
      <c r="L270" s="61"/>
      <c r="M270" s="61"/>
      <c r="N270" s="61"/>
      <c r="O270" s="25"/>
      <c r="P270" s="20"/>
      <c r="Q270" s="60"/>
      <c r="R270" s="60"/>
      <c r="S270" s="60"/>
      <c r="T270" s="60"/>
      <c r="U270" s="60"/>
      <c r="V270" s="60"/>
      <c r="W270" s="60"/>
      <c r="X270" s="60"/>
      <c r="Y270" s="61"/>
      <c r="Z270" s="61"/>
      <c r="AA270" s="61"/>
      <c r="AB270" s="61"/>
      <c r="AC270" s="61"/>
      <c r="AD270" s="25"/>
      <c r="AE270" s="20"/>
      <c r="AF270" s="60"/>
      <c r="AG270" s="60"/>
      <c r="AH270" s="60"/>
      <c r="AI270" s="60"/>
      <c r="AJ270" s="60"/>
      <c r="AK270" s="60"/>
      <c r="AL270" s="60"/>
      <c r="AM270" s="60"/>
      <c r="AN270" s="61"/>
      <c r="AO270" s="61"/>
      <c r="AP270" s="61"/>
      <c r="AQ270" s="61"/>
      <c r="AR270" s="61"/>
      <c r="AS270" s="25"/>
      <c r="AT270" s="20"/>
      <c r="AU270" s="60"/>
      <c r="AV270" s="60"/>
      <c r="AW270" s="60"/>
      <c r="AX270" s="60"/>
      <c r="AY270" s="60"/>
      <c r="AZ270" s="60"/>
      <c r="BA270" s="60"/>
      <c r="BB270" s="60"/>
      <c r="BC270" s="61"/>
      <c r="BD270" s="61"/>
      <c r="BE270" s="61"/>
      <c r="BF270" s="61"/>
      <c r="BG270" s="61"/>
      <c r="BH270" s="25"/>
    </row>
    <row r="271" spans="1:63" s="18" customFormat="1" ht="9.9499999999999993" customHeight="1" x14ac:dyDescent="0.15">
      <c r="A271" s="20"/>
      <c r="B271" s="57" t="s">
        <v>1337</v>
      </c>
      <c r="C271" s="57" t="str">
        <f>VLOOKUP(B266,'DB(シナリオ一覧)'!$A$2:$J$217,6,FALSE)</f>
        <v>女</v>
      </c>
      <c r="D271" s="57">
        <f>VLOOKUP(B266,'DB(シナリオ一覧)'!$A$2:$J$217,7,FALSE)</f>
        <v>65</v>
      </c>
      <c r="E271" s="57"/>
      <c r="F271" s="57" t="s">
        <v>1338</v>
      </c>
      <c r="G271" s="57"/>
      <c r="H271" s="57" t="str">
        <f>VLOOKUP(B266,'DB(シナリオ一覧)'!$A$2:$J$217,8,FALSE)</f>
        <v>外出中</v>
      </c>
      <c r="I271" s="57"/>
      <c r="J271" s="57"/>
      <c r="K271" s="57"/>
      <c r="L271" s="57"/>
      <c r="M271" s="57"/>
      <c r="N271" s="57"/>
      <c r="O271" s="25"/>
      <c r="P271" s="20"/>
      <c r="Q271" s="57" t="s">
        <v>1337</v>
      </c>
      <c r="R271" s="57" t="str">
        <f>VLOOKUP(Q266,'DB(シナリオ一覧)'!$A$2:$J$217,6,FALSE)</f>
        <v>女</v>
      </c>
      <c r="S271" s="57">
        <f>VLOOKUP(Q266,'DB(シナリオ一覧)'!$A$2:$J$217,7,FALSE)</f>
        <v>62</v>
      </c>
      <c r="T271" s="57"/>
      <c r="U271" s="57" t="s">
        <v>1338</v>
      </c>
      <c r="V271" s="57"/>
      <c r="W271" s="57" t="str">
        <f>VLOOKUP(Q266,'DB(シナリオ一覧)'!$A$2:$J$217,8,FALSE)</f>
        <v>外出中</v>
      </c>
      <c r="X271" s="57"/>
      <c r="Y271" s="57"/>
      <c r="Z271" s="57"/>
      <c r="AA271" s="57"/>
      <c r="AB271" s="57"/>
      <c r="AC271" s="57"/>
      <c r="AD271" s="25"/>
      <c r="AE271" s="20"/>
      <c r="AF271" s="57" t="s">
        <v>1337</v>
      </c>
      <c r="AG271" s="57" t="str">
        <f>VLOOKUP(AF266,'DB(シナリオ一覧)'!$A$2:$J$217,6,FALSE)</f>
        <v>女</v>
      </c>
      <c r="AH271" s="57">
        <f>VLOOKUP(AF266,'DB(シナリオ一覧)'!$A$2:$J$217,7,FALSE)</f>
        <v>56</v>
      </c>
      <c r="AI271" s="57"/>
      <c r="AJ271" s="57" t="s">
        <v>1338</v>
      </c>
      <c r="AK271" s="57"/>
      <c r="AL271" s="57" t="str">
        <f>VLOOKUP(AF266,'DB(シナリオ一覧)'!$A$2:$J$217,8,FALSE)</f>
        <v>外出中</v>
      </c>
      <c r="AM271" s="57"/>
      <c r="AN271" s="57"/>
      <c r="AO271" s="57"/>
      <c r="AP271" s="57"/>
      <c r="AQ271" s="57"/>
      <c r="AR271" s="57"/>
      <c r="AS271" s="25"/>
      <c r="AT271" s="20"/>
      <c r="AU271" s="57" t="s">
        <v>1337</v>
      </c>
      <c r="AV271" s="57" t="str">
        <f>VLOOKUP(AU266,'DB(シナリオ一覧)'!$A$2:$J$217,6,FALSE)</f>
        <v>女</v>
      </c>
      <c r="AW271" s="57">
        <f>VLOOKUP(AU266,'DB(シナリオ一覧)'!$A$2:$J$217,7,FALSE)</f>
        <v>62</v>
      </c>
      <c r="AX271" s="57"/>
      <c r="AY271" s="57" t="s">
        <v>1338</v>
      </c>
      <c r="AZ271" s="57"/>
      <c r="BA271" s="57" t="str">
        <f>VLOOKUP(AU266,'DB(シナリオ一覧)'!$A$2:$J$217,8,FALSE)</f>
        <v>外出中</v>
      </c>
      <c r="BB271" s="57"/>
      <c r="BC271" s="57"/>
      <c r="BD271" s="57"/>
      <c r="BE271" s="57"/>
      <c r="BF271" s="57"/>
      <c r="BG271" s="57"/>
      <c r="BH271" s="25"/>
    </row>
    <row r="272" spans="1:63" s="18" customFormat="1" ht="9.9499999999999993" customHeight="1" x14ac:dyDescent="0.15">
      <c r="A272" s="20"/>
      <c r="B272" s="57"/>
      <c r="C272" s="57"/>
      <c r="D272" s="57"/>
      <c r="E272" s="57"/>
      <c r="F272" s="57"/>
      <c r="G272" s="57"/>
      <c r="H272" s="57"/>
      <c r="I272" s="57"/>
      <c r="J272" s="57"/>
      <c r="K272" s="57"/>
      <c r="L272" s="57"/>
      <c r="M272" s="57"/>
      <c r="N272" s="57"/>
      <c r="O272" s="25"/>
      <c r="P272" s="20"/>
      <c r="Q272" s="57"/>
      <c r="R272" s="57"/>
      <c r="S272" s="57"/>
      <c r="T272" s="57"/>
      <c r="U272" s="57"/>
      <c r="V272" s="57"/>
      <c r="W272" s="57"/>
      <c r="X272" s="57"/>
      <c r="Y272" s="57"/>
      <c r="Z272" s="57"/>
      <c r="AA272" s="57"/>
      <c r="AB272" s="57"/>
      <c r="AC272" s="57"/>
      <c r="AD272" s="25"/>
      <c r="AE272" s="20"/>
      <c r="AF272" s="57"/>
      <c r="AG272" s="57"/>
      <c r="AH272" s="57"/>
      <c r="AI272" s="57"/>
      <c r="AJ272" s="57"/>
      <c r="AK272" s="57"/>
      <c r="AL272" s="57"/>
      <c r="AM272" s="57"/>
      <c r="AN272" s="57"/>
      <c r="AO272" s="57"/>
      <c r="AP272" s="57"/>
      <c r="AQ272" s="57"/>
      <c r="AR272" s="57"/>
      <c r="AS272" s="25"/>
      <c r="AT272" s="20"/>
      <c r="AU272" s="57"/>
      <c r="AV272" s="57"/>
      <c r="AW272" s="57"/>
      <c r="AX272" s="57"/>
      <c r="AY272" s="57"/>
      <c r="AZ272" s="57"/>
      <c r="BA272" s="57"/>
      <c r="BB272" s="57"/>
      <c r="BC272" s="57"/>
      <c r="BD272" s="57"/>
      <c r="BE272" s="57"/>
      <c r="BF272" s="57"/>
      <c r="BG272" s="57"/>
      <c r="BH272" s="25"/>
    </row>
    <row r="273" spans="1:60" s="18" customFormat="1" ht="9.9499999999999993" customHeight="1" x14ac:dyDescent="0.15">
      <c r="A273" s="20"/>
      <c r="B273" s="57" t="str">
        <f>IF(VLOOKUP(B266,'DB(シナリオ一覧)'!$A$2:$J$217,9,FALSE)="","",VLOOKUP(B266,'DB(シナリオ一覧)'!$A$2:$J$217,9,FALSE))</f>
        <v/>
      </c>
      <c r="C273" s="57"/>
      <c r="D273" s="57"/>
      <c r="E273" s="57"/>
      <c r="F273" s="57"/>
      <c r="G273" s="57"/>
      <c r="H273" s="57"/>
      <c r="I273" s="57"/>
      <c r="J273" s="57"/>
      <c r="K273" s="57"/>
      <c r="L273" s="57"/>
      <c r="M273" s="57"/>
      <c r="N273" s="57"/>
      <c r="O273" s="25"/>
      <c r="P273" s="20"/>
      <c r="Q273" s="57" t="str">
        <f>IF(VLOOKUP(Q266,'DB(シナリオ一覧)'!$A$2:$J$217,9,FALSE)="","",VLOOKUP(Q266,'DB(シナリオ一覧)'!$A$2:$J$217,9,FALSE))</f>
        <v/>
      </c>
      <c r="R273" s="57"/>
      <c r="S273" s="57"/>
      <c r="T273" s="57"/>
      <c r="U273" s="57"/>
      <c r="V273" s="57"/>
      <c r="W273" s="57"/>
      <c r="X273" s="57"/>
      <c r="Y273" s="57"/>
      <c r="Z273" s="57"/>
      <c r="AA273" s="57"/>
      <c r="AB273" s="57"/>
      <c r="AC273" s="57"/>
      <c r="AD273" s="25"/>
      <c r="AE273" s="20"/>
      <c r="AF273" s="57" t="str">
        <f>IF(VLOOKUP(AF266,'DB(シナリオ一覧)'!$A$2:$J$217,9,FALSE)="","",VLOOKUP(AF266,'DB(シナリオ一覧)'!$A$2:$J$217,9,FALSE))</f>
        <v/>
      </c>
      <c r="AG273" s="57"/>
      <c r="AH273" s="57"/>
      <c r="AI273" s="57"/>
      <c r="AJ273" s="57"/>
      <c r="AK273" s="57"/>
      <c r="AL273" s="57"/>
      <c r="AM273" s="57"/>
      <c r="AN273" s="57"/>
      <c r="AO273" s="57"/>
      <c r="AP273" s="57"/>
      <c r="AQ273" s="57"/>
      <c r="AR273" s="57"/>
      <c r="AS273" s="25"/>
      <c r="AT273" s="20"/>
      <c r="AU273" s="57" t="str">
        <f>IF(VLOOKUP(AU266,'DB(シナリオ一覧)'!$A$2:$J$217,9,FALSE)="","",VLOOKUP(AU266,'DB(シナリオ一覧)'!$A$2:$J$217,9,FALSE))</f>
        <v/>
      </c>
      <c r="AV273" s="57"/>
      <c r="AW273" s="57"/>
      <c r="AX273" s="57"/>
      <c r="AY273" s="57"/>
      <c r="AZ273" s="57"/>
      <c r="BA273" s="57"/>
      <c r="BB273" s="57"/>
      <c r="BC273" s="57"/>
      <c r="BD273" s="57"/>
      <c r="BE273" s="57"/>
      <c r="BF273" s="57"/>
      <c r="BG273" s="57"/>
      <c r="BH273" s="25"/>
    </row>
    <row r="274" spans="1:60" s="18" customFormat="1" ht="9.9499999999999993" customHeight="1" x14ac:dyDescent="0.15">
      <c r="A274" s="20"/>
      <c r="B274" s="57"/>
      <c r="C274" s="57"/>
      <c r="D274" s="57"/>
      <c r="E274" s="57"/>
      <c r="F274" s="57"/>
      <c r="G274" s="57"/>
      <c r="H274" s="57"/>
      <c r="I274" s="57"/>
      <c r="J274" s="57"/>
      <c r="K274" s="57"/>
      <c r="L274" s="57"/>
      <c r="M274" s="57"/>
      <c r="N274" s="57"/>
      <c r="O274" s="25"/>
      <c r="P274" s="20"/>
      <c r="Q274" s="57"/>
      <c r="R274" s="57"/>
      <c r="S274" s="57"/>
      <c r="T274" s="57"/>
      <c r="U274" s="57"/>
      <c r="V274" s="57"/>
      <c r="W274" s="57"/>
      <c r="X274" s="57"/>
      <c r="Y274" s="57"/>
      <c r="Z274" s="57"/>
      <c r="AA274" s="57"/>
      <c r="AB274" s="57"/>
      <c r="AC274" s="57"/>
      <c r="AD274" s="25"/>
      <c r="AE274" s="20"/>
      <c r="AF274" s="57"/>
      <c r="AG274" s="57"/>
      <c r="AH274" s="57"/>
      <c r="AI274" s="57"/>
      <c r="AJ274" s="57"/>
      <c r="AK274" s="57"/>
      <c r="AL274" s="57"/>
      <c r="AM274" s="57"/>
      <c r="AN274" s="57"/>
      <c r="AO274" s="57"/>
      <c r="AP274" s="57"/>
      <c r="AQ274" s="57"/>
      <c r="AR274" s="57"/>
      <c r="AS274" s="25"/>
      <c r="AT274" s="20"/>
      <c r="AU274" s="57"/>
      <c r="AV274" s="57"/>
      <c r="AW274" s="57"/>
      <c r="AX274" s="57"/>
      <c r="AY274" s="57"/>
      <c r="AZ274" s="57"/>
      <c r="BA274" s="57"/>
      <c r="BB274" s="57"/>
      <c r="BC274" s="57"/>
      <c r="BD274" s="57"/>
      <c r="BE274" s="57"/>
      <c r="BF274" s="57"/>
      <c r="BG274" s="57"/>
      <c r="BH274" s="25"/>
    </row>
    <row r="275" spans="1:60" s="18" customFormat="1" ht="9.9499999999999993" customHeight="1" x14ac:dyDescent="0.15">
      <c r="A275" s="20"/>
      <c r="B275" s="58" t="str">
        <f>VLOOKUP(B266,'DB(シナリオ一覧)'!$A$2:$J$217,10,FALSE)</f>
        <v>横浜の友人宅に向かう途中で、友人５人で買い物中に地震に遭遇した。電車が止まっていて、身動きがとれない。</v>
      </c>
      <c r="C275" s="58"/>
      <c r="D275" s="58"/>
      <c r="E275" s="58"/>
      <c r="F275" s="58"/>
      <c r="G275" s="58"/>
      <c r="H275" s="58"/>
      <c r="I275" s="58"/>
      <c r="J275" s="58"/>
      <c r="K275" s="58"/>
      <c r="L275" s="58"/>
      <c r="M275" s="58"/>
      <c r="N275" s="58"/>
      <c r="O275" s="25"/>
      <c r="P275" s="20"/>
      <c r="Q275" s="58" t="str">
        <f>VLOOKUP(Q266,'DB(シナリオ一覧)'!$A$2:$J$217,10,FALSE)</f>
        <v>横浜の友人宅に向かう途中で、友人５人で買い物中に地震に遭遇した。電車が止まっていて、身動きがとれない。</v>
      </c>
      <c r="R275" s="58"/>
      <c r="S275" s="58"/>
      <c r="T275" s="58"/>
      <c r="U275" s="58"/>
      <c r="V275" s="58"/>
      <c r="W275" s="58"/>
      <c r="X275" s="58"/>
      <c r="Y275" s="58"/>
      <c r="Z275" s="58"/>
      <c r="AA275" s="58"/>
      <c r="AB275" s="58"/>
      <c r="AC275" s="58"/>
      <c r="AD275" s="25"/>
      <c r="AE275" s="20"/>
      <c r="AF275" s="58" t="str">
        <f>VLOOKUP(AF266,'DB(シナリオ一覧)'!$A$2:$J$217,10,FALSE)</f>
        <v>横浜の友人宅に向かう途中で、友人５人で買い物中に地震に遭遇した。電車が止まっていて、身動きがとれない。</v>
      </c>
      <c r="AG275" s="58"/>
      <c r="AH275" s="58"/>
      <c r="AI275" s="58"/>
      <c r="AJ275" s="58"/>
      <c r="AK275" s="58"/>
      <c r="AL275" s="58"/>
      <c r="AM275" s="58"/>
      <c r="AN275" s="58"/>
      <c r="AO275" s="58"/>
      <c r="AP275" s="58"/>
      <c r="AQ275" s="58"/>
      <c r="AR275" s="58"/>
      <c r="AS275" s="25"/>
      <c r="AT275" s="20"/>
      <c r="AU275" s="58" t="str">
        <f>VLOOKUP(AU266,'DB(シナリオ一覧)'!$A$2:$J$217,10,FALSE)</f>
        <v>横浜の友人宅に向かう途中で、友人５人で買い物中に地震に遭遇した。電車が止まっていて、身動きがとれない。</v>
      </c>
      <c r="AV275" s="58"/>
      <c r="AW275" s="58"/>
      <c r="AX275" s="58"/>
      <c r="AY275" s="58"/>
      <c r="AZ275" s="58"/>
      <c r="BA275" s="58"/>
      <c r="BB275" s="58"/>
      <c r="BC275" s="58"/>
      <c r="BD275" s="58"/>
      <c r="BE275" s="58"/>
      <c r="BF275" s="58"/>
      <c r="BG275" s="58"/>
      <c r="BH275" s="25"/>
    </row>
    <row r="276" spans="1:60" s="18" customFormat="1" ht="9.9499999999999993" customHeight="1" x14ac:dyDescent="0.15">
      <c r="A276" s="20"/>
      <c r="B276" s="58"/>
      <c r="C276" s="58"/>
      <c r="D276" s="58"/>
      <c r="E276" s="58"/>
      <c r="F276" s="58"/>
      <c r="G276" s="58"/>
      <c r="H276" s="58"/>
      <c r="I276" s="58"/>
      <c r="J276" s="58"/>
      <c r="K276" s="58"/>
      <c r="L276" s="58"/>
      <c r="M276" s="58"/>
      <c r="N276" s="58"/>
      <c r="O276" s="25"/>
      <c r="P276" s="20"/>
      <c r="Q276" s="58"/>
      <c r="R276" s="58"/>
      <c r="S276" s="58"/>
      <c r="T276" s="58"/>
      <c r="U276" s="58"/>
      <c r="V276" s="58"/>
      <c r="W276" s="58"/>
      <c r="X276" s="58"/>
      <c r="Y276" s="58"/>
      <c r="Z276" s="58"/>
      <c r="AA276" s="58"/>
      <c r="AB276" s="58"/>
      <c r="AC276" s="58"/>
      <c r="AD276" s="25"/>
      <c r="AE276" s="20"/>
      <c r="AF276" s="58"/>
      <c r="AG276" s="58"/>
      <c r="AH276" s="58"/>
      <c r="AI276" s="58"/>
      <c r="AJ276" s="58"/>
      <c r="AK276" s="58"/>
      <c r="AL276" s="58"/>
      <c r="AM276" s="58"/>
      <c r="AN276" s="58"/>
      <c r="AO276" s="58"/>
      <c r="AP276" s="58"/>
      <c r="AQ276" s="58"/>
      <c r="AR276" s="58"/>
      <c r="AS276" s="25"/>
      <c r="AT276" s="20"/>
      <c r="AU276" s="58"/>
      <c r="AV276" s="58"/>
      <c r="AW276" s="58"/>
      <c r="AX276" s="58"/>
      <c r="AY276" s="58"/>
      <c r="AZ276" s="58"/>
      <c r="BA276" s="58"/>
      <c r="BB276" s="58"/>
      <c r="BC276" s="58"/>
      <c r="BD276" s="58"/>
      <c r="BE276" s="58"/>
      <c r="BF276" s="58"/>
      <c r="BG276" s="58"/>
      <c r="BH276" s="25"/>
    </row>
    <row r="277" spans="1:60" s="18" customFormat="1" ht="9.9499999999999993" customHeight="1" x14ac:dyDescent="0.15">
      <c r="A277" s="20"/>
      <c r="B277" s="58"/>
      <c r="C277" s="58"/>
      <c r="D277" s="58"/>
      <c r="E277" s="58"/>
      <c r="F277" s="58"/>
      <c r="G277" s="58"/>
      <c r="H277" s="58"/>
      <c r="I277" s="58"/>
      <c r="J277" s="58"/>
      <c r="K277" s="58"/>
      <c r="L277" s="58"/>
      <c r="M277" s="58"/>
      <c r="N277" s="58"/>
      <c r="O277" s="25"/>
      <c r="P277" s="20"/>
      <c r="Q277" s="58"/>
      <c r="R277" s="58"/>
      <c r="S277" s="58"/>
      <c r="T277" s="58"/>
      <c r="U277" s="58"/>
      <c r="V277" s="58"/>
      <c r="W277" s="58"/>
      <c r="X277" s="58"/>
      <c r="Y277" s="58"/>
      <c r="Z277" s="58"/>
      <c r="AA277" s="58"/>
      <c r="AB277" s="58"/>
      <c r="AC277" s="58"/>
      <c r="AD277" s="25"/>
      <c r="AE277" s="20"/>
      <c r="AF277" s="58"/>
      <c r="AG277" s="58"/>
      <c r="AH277" s="58"/>
      <c r="AI277" s="58"/>
      <c r="AJ277" s="58"/>
      <c r="AK277" s="58"/>
      <c r="AL277" s="58"/>
      <c r="AM277" s="58"/>
      <c r="AN277" s="58"/>
      <c r="AO277" s="58"/>
      <c r="AP277" s="58"/>
      <c r="AQ277" s="58"/>
      <c r="AR277" s="58"/>
      <c r="AS277" s="25"/>
      <c r="AT277" s="20"/>
      <c r="AU277" s="58"/>
      <c r="AV277" s="58"/>
      <c r="AW277" s="58"/>
      <c r="AX277" s="58"/>
      <c r="AY277" s="58"/>
      <c r="AZ277" s="58"/>
      <c r="BA277" s="58"/>
      <c r="BB277" s="58"/>
      <c r="BC277" s="58"/>
      <c r="BD277" s="58"/>
      <c r="BE277" s="58"/>
      <c r="BF277" s="58"/>
      <c r="BG277" s="58"/>
      <c r="BH277" s="25"/>
    </row>
    <row r="278" spans="1:60" s="18" customFormat="1" ht="9.9499999999999993" customHeight="1" x14ac:dyDescent="0.15">
      <c r="A278" s="20"/>
      <c r="B278" s="58"/>
      <c r="C278" s="58"/>
      <c r="D278" s="58"/>
      <c r="E278" s="58"/>
      <c r="F278" s="58"/>
      <c r="G278" s="58"/>
      <c r="H278" s="58"/>
      <c r="I278" s="58"/>
      <c r="J278" s="58"/>
      <c r="K278" s="58"/>
      <c r="L278" s="58"/>
      <c r="M278" s="58"/>
      <c r="N278" s="58"/>
      <c r="O278" s="25"/>
      <c r="P278" s="20"/>
      <c r="Q278" s="58"/>
      <c r="R278" s="58"/>
      <c r="S278" s="58"/>
      <c r="T278" s="58"/>
      <c r="U278" s="58"/>
      <c r="V278" s="58"/>
      <c r="W278" s="58"/>
      <c r="X278" s="58"/>
      <c r="Y278" s="58"/>
      <c r="Z278" s="58"/>
      <c r="AA278" s="58"/>
      <c r="AB278" s="58"/>
      <c r="AC278" s="58"/>
      <c r="AD278" s="25"/>
      <c r="AE278" s="20"/>
      <c r="AF278" s="58"/>
      <c r="AG278" s="58"/>
      <c r="AH278" s="58"/>
      <c r="AI278" s="58"/>
      <c r="AJ278" s="58"/>
      <c r="AK278" s="58"/>
      <c r="AL278" s="58"/>
      <c r="AM278" s="58"/>
      <c r="AN278" s="58"/>
      <c r="AO278" s="58"/>
      <c r="AP278" s="58"/>
      <c r="AQ278" s="58"/>
      <c r="AR278" s="58"/>
      <c r="AS278" s="25"/>
      <c r="AT278" s="20"/>
      <c r="AU278" s="58"/>
      <c r="AV278" s="58"/>
      <c r="AW278" s="58"/>
      <c r="AX278" s="58"/>
      <c r="AY278" s="58"/>
      <c r="AZ278" s="58"/>
      <c r="BA278" s="58"/>
      <c r="BB278" s="58"/>
      <c r="BC278" s="58"/>
      <c r="BD278" s="58"/>
      <c r="BE278" s="58"/>
      <c r="BF278" s="58"/>
      <c r="BG278" s="58"/>
      <c r="BH278" s="25"/>
    </row>
    <row r="279" spans="1:60" s="18" customFormat="1" ht="9.9499999999999993" customHeight="1" x14ac:dyDescent="0.15">
      <c r="A279" s="20"/>
      <c r="B279" s="58"/>
      <c r="C279" s="58"/>
      <c r="D279" s="58"/>
      <c r="E279" s="58"/>
      <c r="F279" s="58"/>
      <c r="G279" s="58"/>
      <c r="H279" s="58"/>
      <c r="I279" s="58"/>
      <c r="J279" s="58"/>
      <c r="K279" s="58"/>
      <c r="L279" s="58"/>
      <c r="M279" s="58"/>
      <c r="N279" s="58"/>
      <c r="O279" s="25"/>
      <c r="P279" s="20"/>
      <c r="Q279" s="58"/>
      <c r="R279" s="58"/>
      <c r="S279" s="58"/>
      <c r="T279" s="58"/>
      <c r="U279" s="58"/>
      <c r="V279" s="58"/>
      <c r="W279" s="58"/>
      <c r="X279" s="58"/>
      <c r="Y279" s="58"/>
      <c r="Z279" s="58"/>
      <c r="AA279" s="58"/>
      <c r="AB279" s="58"/>
      <c r="AC279" s="58"/>
      <c r="AD279" s="25"/>
      <c r="AE279" s="20"/>
      <c r="AF279" s="58"/>
      <c r="AG279" s="58"/>
      <c r="AH279" s="58"/>
      <c r="AI279" s="58"/>
      <c r="AJ279" s="58"/>
      <c r="AK279" s="58"/>
      <c r="AL279" s="58"/>
      <c r="AM279" s="58"/>
      <c r="AN279" s="58"/>
      <c r="AO279" s="58"/>
      <c r="AP279" s="58"/>
      <c r="AQ279" s="58"/>
      <c r="AR279" s="58"/>
      <c r="AS279" s="25"/>
      <c r="AT279" s="20"/>
      <c r="AU279" s="58"/>
      <c r="AV279" s="58"/>
      <c r="AW279" s="58"/>
      <c r="AX279" s="58"/>
      <c r="AY279" s="58"/>
      <c r="AZ279" s="58"/>
      <c r="BA279" s="58"/>
      <c r="BB279" s="58"/>
      <c r="BC279" s="58"/>
      <c r="BD279" s="58"/>
      <c r="BE279" s="58"/>
      <c r="BF279" s="58"/>
      <c r="BG279" s="58"/>
      <c r="BH279" s="25"/>
    </row>
    <row r="280" spans="1:60" s="18" customFormat="1" ht="9.9499999999999993" customHeight="1" x14ac:dyDescent="0.15">
      <c r="A280" s="20"/>
      <c r="B280" s="58"/>
      <c r="C280" s="58"/>
      <c r="D280" s="58"/>
      <c r="E280" s="58"/>
      <c r="F280" s="58"/>
      <c r="G280" s="58"/>
      <c r="H280" s="58"/>
      <c r="I280" s="58"/>
      <c r="J280" s="58"/>
      <c r="K280" s="58"/>
      <c r="L280" s="58"/>
      <c r="M280" s="58"/>
      <c r="N280" s="58"/>
      <c r="O280" s="25"/>
      <c r="P280" s="20"/>
      <c r="Q280" s="58"/>
      <c r="R280" s="58"/>
      <c r="S280" s="58"/>
      <c r="T280" s="58"/>
      <c r="U280" s="58"/>
      <c r="V280" s="58"/>
      <c r="W280" s="58"/>
      <c r="X280" s="58"/>
      <c r="Y280" s="58"/>
      <c r="Z280" s="58"/>
      <c r="AA280" s="58"/>
      <c r="AB280" s="58"/>
      <c r="AC280" s="58"/>
      <c r="AD280" s="25"/>
      <c r="AE280" s="20"/>
      <c r="AF280" s="58"/>
      <c r="AG280" s="58"/>
      <c r="AH280" s="58"/>
      <c r="AI280" s="58"/>
      <c r="AJ280" s="58"/>
      <c r="AK280" s="58"/>
      <c r="AL280" s="58"/>
      <c r="AM280" s="58"/>
      <c r="AN280" s="58"/>
      <c r="AO280" s="58"/>
      <c r="AP280" s="58"/>
      <c r="AQ280" s="58"/>
      <c r="AR280" s="58"/>
      <c r="AS280" s="25"/>
      <c r="AT280" s="20"/>
      <c r="AU280" s="58"/>
      <c r="AV280" s="58"/>
      <c r="AW280" s="58"/>
      <c r="AX280" s="58"/>
      <c r="AY280" s="58"/>
      <c r="AZ280" s="58"/>
      <c r="BA280" s="58"/>
      <c r="BB280" s="58"/>
      <c r="BC280" s="58"/>
      <c r="BD280" s="58"/>
      <c r="BE280" s="58"/>
      <c r="BF280" s="58"/>
      <c r="BG280" s="58"/>
      <c r="BH280" s="25"/>
    </row>
    <row r="281" spans="1:60" s="18" customFormat="1" ht="9.9499999999999993" customHeight="1" x14ac:dyDescent="0.15">
      <c r="A281" s="20"/>
      <c r="B281" s="58"/>
      <c r="C281" s="58"/>
      <c r="D281" s="58"/>
      <c r="E281" s="58"/>
      <c r="F281" s="58"/>
      <c r="G281" s="58"/>
      <c r="H281" s="58"/>
      <c r="I281" s="58"/>
      <c r="J281" s="58"/>
      <c r="K281" s="58"/>
      <c r="L281" s="58"/>
      <c r="M281" s="58"/>
      <c r="N281" s="58"/>
      <c r="O281" s="25"/>
      <c r="P281" s="20"/>
      <c r="Q281" s="58"/>
      <c r="R281" s="58"/>
      <c r="S281" s="58"/>
      <c r="T281" s="58"/>
      <c r="U281" s="58"/>
      <c r="V281" s="58"/>
      <c r="W281" s="58"/>
      <c r="X281" s="58"/>
      <c r="Y281" s="58"/>
      <c r="Z281" s="58"/>
      <c r="AA281" s="58"/>
      <c r="AB281" s="58"/>
      <c r="AC281" s="58"/>
      <c r="AD281" s="25"/>
      <c r="AE281" s="20"/>
      <c r="AF281" s="58"/>
      <c r="AG281" s="58"/>
      <c r="AH281" s="58"/>
      <c r="AI281" s="58"/>
      <c r="AJ281" s="58"/>
      <c r="AK281" s="58"/>
      <c r="AL281" s="58"/>
      <c r="AM281" s="58"/>
      <c r="AN281" s="58"/>
      <c r="AO281" s="58"/>
      <c r="AP281" s="58"/>
      <c r="AQ281" s="58"/>
      <c r="AR281" s="58"/>
      <c r="AS281" s="25"/>
      <c r="AT281" s="20"/>
      <c r="AU281" s="58"/>
      <c r="AV281" s="58"/>
      <c r="AW281" s="58"/>
      <c r="AX281" s="58"/>
      <c r="AY281" s="58"/>
      <c r="AZ281" s="58"/>
      <c r="BA281" s="58"/>
      <c r="BB281" s="58"/>
      <c r="BC281" s="58"/>
      <c r="BD281" s="58"/>
      <c r="BE281" s="58"/>
      <c r="BF281" s="58"/>
      <c r="BG281" s="58"/>
      <c r="BH281" s="25"/>
    </row>
    <row r="282" spans="1:60" s="18" customFormat="1" ht="9.9499999999999993" customHeight="1" x14ac:dyDescent="0.15">
      <c r="A282" s="20"/>
      <c r="B282" s="58"/>
      <c r="C282" s="58"/>
      <c r="D282" s="58"/>
      <c r="E282" s="58"/>
      <c r="F282" s="58"/>
      <c r="G282" s="58"/>
      <c r="H282" s="58"/>
      <c r="I282" s="58"/>
      <c r="J282" s="58"/>
      <c r="K282" s="58"/>
      <c r="L282" s="58"/>
      <c r="M282" s="58"/>
      <c r="N282" s="58"/>
      <c r="O282" s="25"/>
      <c r="P282" s="20"/>
      <c r="Q282" s="58"/>
      <c r="R282" s="58"/>
      <c r="S282" s="58"/>
      <c r="T282" s="58"/>
      <c r="U282" s="58"/>
      <c r="V282" s="58"/>
      <c r="W282" s="58"/>
      <c r="X282" s="58"/>
      <c r="Y282" s="58"/>
      <c r="Z282" s="58"/>
      <c r="AA282" s="58"/>
      <c r="AB282" s="58"/>
      <c r="AC282" s="58"/>
      <c r="AD282" s="25"/>
      <c r="AE282" s="20"/>
      <c r="AF282" s="58"/>
      <c r="AG282" s="58"/>
      <c r="AH282" s="58"/>
      <c r="AI282" s="58"/>
      <c r="AJ282" s="58"/>
      <c r="AK282" s="58"/>
      <c r="AL282" s="58"/>
      <c r="AM282" s="58"/>
      <c r="AN282" s="58"/>
      <c r="AO282" s="58"/>
      <c r="AP282" s="58"/>
      <c r="AQ282" s="58"/>
      <c r="AR282" s="58"/>
      <c r="AS282" s="25"/>
      <c r="AT282" s="20"/>
      <c r="AU282" s="58"/>
      <c r="AV282" s="58"/>
      <c r="AW282" s="58"/>
      <c r="AX282" s="58"/>
      <c r="AY282" s="58"/>
      <c r="AZ282" s="58"/>
      <c r="BA282" s="58"/>
      <c r="BB282" s="58"/>
      <c r="BC282" s="58"/>
      <c r="BD282" s="58"/>
      <c r="BE282" s="58"/>
      <c r="BF282" s="58"/>
      <c r="BG282" s="58"/>
      <c r="BH282" s="25"/>
    </row>
    <row r="283" spans="1:60" s="18" customFormat="1" ht="9.9499999999999993" customHeight="1" x14ac:dyDescent="0.15">
      <c r="A283" s="20"/>
      <c r="B283" s="58"/>
      <c r="C283" s="58"/>
      <c r="D283" s="58"/>
      <c r="E283" s="58"/>
      <c r="F283" s="58"/>
      <c r="G283" s="58"/>
      <c r="H283" s="58"/>
      <c r="I283" s="58"/>
      <c r="J283" s="58"/>
      <c r="K283" s="58"/>
      <c r="L283" s="58"/>
      <c r="M283" s="58"/>
      <c r="N283" s="58"/>
      <c r="O283" s="25"/>
      <c r="P283" s="20"/>
      <c r="Q283" s="58"/>
      <c r="R283" s="58"/>
      <c r="S283" s="58"/>
      <c r="T283" s="58"/>
      <c r="U283" s="58"/>
      <c r="V283" s="58"/>
      <c r="W283" s="58"/>
      <c r="X283" s="58"/>
      <c r="Y283" s="58"/>
      <c r="Z283" s="58"/>
      <c r="AA283" s="58"/>
      <c r="AB283" s="58"/>
      <c r="AC283" s="58"/>
      <c r="AD283" s="25"/>
      <c r="AE283" s="20"/>
      <c r="AF283" s="58"/>
      <c r="AG283" s="58"/>
      <c r="AH283" s="58"/>
      <c r="AI283" s="58"/>
      <c r="AJ283" s="58"/>
      <c r="AK283" s="58"/>
      <c r="AL283" s="58"/>
      <c r="AM283" s="58"/>
      <c r="AN283" s="58"/>
      <c r="AO283" s="58"/>
      <c r="AP283" s="58"/>
      <c r="AQ283" s="58"/>
      <c r="AR283" s="58"/>
      <c r="AS283" s="25"/>
      <c r="AT283" s="20"/>
      <c r="AU283" s="58"/>
      <c r="AV283" s="58"/>
      <c r="AW283" s="58"/>
      <c r="AX283" s="58"/>
      <c r="AY283" s="58"/>
      <c r="AZ283" s="58"/>
      <c r="BA283" s="58"/>
      <c r="BB283" s="58"/>
      <c r="BC283" s="58"/>
      <c r="BD283" s="58"/>
      <c r="BE283" s="58"/>
      <c r="BF283" s="58"/>
      <c r="BG283" s="58"/>
      <c r="BH283" s="25"/>
    </row>
    <row r="284" spans="1:60" s="18" customFormat="1" ht="9.9499999999999993" customHeight="1" x14ac:dyDescent="0.15">
      <c r="A284" s="20"/>
      <c r="B284" s="58"/>
      <c r="C284" s="58"/>
      <c r="D284" s="58"/>
      <c r="E284" s="58"/>
      <c r="F284" s="58"/>
      <c r="G284" s="58"/>
      <c r="H284" s="58"/>
      <c r="I284" s="58"/>
      <c r="J284" s="58"/>
      <c r="K284" s="58"/>
      <c r="L284" s="58"/>
      <c r="M284" s="58"/>
      <c r="N284" s="58"/>
      <c r="O284" s="25"/>
      <c r="P284" s="20"/>
      <c r="Q284" s="58"/>
      <c r="R284" s="58"/>
      <c r="S284" s="58"/>
      <c r="T284" s="58"/>
      <c r="U284" s="58"/>
      <c r="V284" s="58"/>
      <c r="W284" s="58"/>
      <c r="X284" s="58"/>
      <c r="Y284" s="58"/>
      <c r="Z284" s="58"/>
      <c r="AA284" s="58"/>
      <c r="AB284" s="58"/>
      <c r="AC284" s="58"/>
      <c r="AD284" s="25"/>
      <c r="AE284" s="20"/>
      <c r="AF284" s="58"/>
      <c r="AG284" s="58"/>
      <c r="AH284" s="58"/>
      <c r="AI284" s="58"/>
      <c r="AJ284" s="58"/>
      <c r="AK284" s="58"/>
      <c r="AL284" s="58"/>
      <c r="AM284" s="58"/>
      <c r="AN284" s="58"/>
      <c r="AO284" s="58"/>
      <c r="AP284" s="58"/>
      <c r="AQ284" s="58"/>
      <c r="AR284" s="58"/>
      <c r="AS284" s="25"/>
      <c r="AT284" s="20"/>
      <c r="AU284" s="58"/>
      <c r="AV284" s="58"/>
      <c r="AW284" s="58"/>
      <c r="AX284" s="58"/>
      <c r="AY284" s="58"/>
      <c r="AZ284" s="58"/>
      <c r="BA284" s="58"/>
      <c r="BB284" s="58"/>
      <c r="BC284" s="58"/>
      <c r="BD284" s="58"/>
      <c r="BE284" s="58"/>
      <c r="BF284" s="58"/>
      <c r="BG284" s="58"/>
      <c r="BH284" s="25"/>
    </row>
    <row r="285" spans="1:60" s="18" customFormat="1" ht="9.9499999999999993" customHeight="1" x14ac:dyDescent="0.15">
      <c r="A285" s="20"/>
      <c r="B285" s="58"/>
      <c r="C285" s="58"/>
      <c r="D285" s="58"/>
      <c r="E285" s="58"/>
      <c r="F285" s="58"/>
      <c r="G285" s="58"/>
      <c r="H285" s="58"/>
      <c r="I285" s="58"/>
      <c r="J285" s="58"/>
      <c r="K285" s="58"/>
      <c r="L285" s="58"/>
      <c r="M285" s="58"/>
      <c r="N285" s="58"/>
      <c r="O285" s="25"/>
      <c r="P285" s="20"/>
      <c r="Q285" s="58"/>
      <c r="R285" s="58"/>
      <c r="S285" s="58"/>
      <c r="T285" s="58"/>
      <c r="U285" s="58"/>
      <c r="V285" s="58"/>
      <c r="W285" s="58"/>
      <c r="X285" s="58"/>
      <c r="Y285" s="58"/>
      <c r="Z285" s="58"/>
      <c r="AA285" s="58"/>
      <c r="AB285" s="58"/>
      <c r="AC285" s="58"/>
      <c r="AD285" s="25"/>
      <c r="AE285" s="20"/>
      <c r="AF285" s="58"/>
      <c r="AG285" s="58"/>
      <c r="AH285" s="58"/>
      <c r="AI285" s="58"/>
      <c r="AJ285" s="58"/>
      <c r="AK285" s="58"/>
      <c r="AL285" s="58"/>
      <c r="AM285" s="58"/>
      <c r="AN285" s="58"/>
      <c r="AO285" s="58"/>
      <c r="AP285" s="58"/>
      <c r="AQ285" s="58"/>
      <c r="AR285" s="58"/>
      <c r="AS285" s="25"/>
      <c r="AT285" s="20"/>
      <c r="AU285" s="58"/>
      <c r="AV285" s="58"/>
      <c r="AW285" s="58"/>
      <c r="AX285" s="58"/>
      <c r="AY285" s="58"/>
      <c r="AZ285" s="58"/>
      <c r="BA285" s="58"/>
      <c r="BB285" s="58"/>
      <c r="BC285" s="58"/>
      <c r="BD285" s="58"/>
      <c r="BE285" s="58"/>
      <c r="BF285" s="58"/>
      <c r="BG285" s="58"/>
      <c r="BH285" s="25"/>
    </row>
    <row r="286" spans="1:60" s="18" customFormat="1" ht="9.9499999999999993" customHeight="1" x14ac:dyDescent="0.15">
      <c r="A286" s="21"/>
      <c r="B286" s="22"/>
      <c r="C286" s="22"/>
      <c r="D286" s="22"/>
      <c r="E286" s="22"/>
      <c r="F286" s="22"/>
      <c r="G286" s="22"/>
      <c r="H286" s="22"/>
      <c r="I286" s="22"/>
      <c r="J286" s="22"/>
      <c r="K286" s="22"/>
      <c r="L286" s="22"/>
      <c r="M286" s="22"/>
      <c r="N286" s="22"/>
      <c r="O286" s="23"/>
      <c r="P286" s="21"/>
      <c r="Q286" s="22"/>
      <c r="R286" s="22"/>
      <c r="S286" s="22"/>
      <c r="T286" s="22"/>
      <c r="U286" s="22"/>
      <c r="V286" s="22"/>
      <c r="W286" s="22"/>
      <c r="X286" s="22"/>
      <c r="Y286" s="22"/>
      <c r="Z286" s="22"/>
      <c r="AA286" s="22"/>
      <c r="AB286" s="22"/>
      <c r="AC286" s="22"/>
      <c r="AD286" s="23"/>
      <c r="AE286" s="21"/>
      <c r="AF286" s="22"/>
      <c r="AG286" s="22"/>
      <c r="AH286" s="22"/>
      <c r="AI286" s="22"/>
      <c r="AJ286" s="22"/>
      <c r="AK286" s="22"/>
      <c r="AL286" s="22"/>
      <c r="AM286" s="22"/>
      <c r="AN286" s="22"/>
      <c r="AO286" s="22"/>
      <c r="AP286" s="22"/>
      <c r="AQ286" s="22"/>
      <c r="AR286" s="22"/>
      <c r="AS286" s="23"/>
      <c r="AT286" s="21"/>
      <c r="AU286" s="22"/>
      <c r="AV286" s="22"/>
      <c r="AW286" s="22"/>
      <c r="AX286" s="22"/>
      <c r="AY286" s="22"/>
      <c r="AZ286" s="22"/>
      <c r="BA286" s="22"/>
      <c r="BB286" s="22"/>
      <c r="BC286" s="22"/>
      <c r="BD286" s="22"/>
      <c r="BE286" s="22"/>
      <c r="BF286" s="22"/>
      <c r="BG286" s="22"/>
      <c r="BH286" s="23"/>
    </row>
    <row r="287" spans="1:60" s="18" customFormat="1" ht="9.9499999999999993" customHeight="1" x14ac:dyDescent="0.15">
      <c r="A287" s="19"/>
      <c r="B287" s="26"/>
      <c r="C287" s="26"/>
      <c r="D287" s="26"/>
      <c r="E287" s="26"/>
      <c r="F287" s="26"/>
      <c r="G287" s="26"/>
      <c r="H287" s="26"/>
      <c r="I287" s="26"/>
      <c r="J287" s="26"/>
      <c r="K287" s="26"/>
      <c r="L287" s="26"/>
      <c r="M287" s="26"/>
      <c r="N287" s="26"/>
      <c r="O287" s="24"/>
      <c r="P287" s="19"/>
      <c r="Q287" s="26"/>
      <c r="R287" s="26"/>
      <c r="S287" s="26"/>
      <c r="T287" s="26"/>
      <c r="U287" s="26"/>
      <c r="V287" s="26"/>
      <c r="W287" s="26"/>
      <c r="X287" s="26"/>
      <c r="Y287" s="26"/>
      <c r="Z287" s="26"/>
      <c r="AA287" s="26"/>
      <c r="AB287" s="26"/>
      <c r="AC287" s="26"/>
      <c r="AD287" s="24"/>
      <c r="AE287" s="19"/>
      <c r="AF287" s="26"/>
      <c r="AG287" s="26"/>
      <c r="AH287" s="26"/>
      <c r="AI287" s="26"/>
      <c r="AJ287" s="26"/>
      <c r="AK287" s="26"/>
      <c r="AL287" s="26"/>
      <c r="AM287" s="26"/>
      <c r="AN287" s="26"/>
      <c r="AO287" s="26"/>
      <c r="AP287" s="26"/>
      <c r="AQ287" s="26"/>
      <c r="AR287" s="26"/>
      <c r="AS287" s="24"/>
      <c r="AT287" s="19"/>
      <c r="AU287" s="26"/>
      <c r="AV287" s="26"/>
      <c r="AW287" s="26"/>
      <c r="AX287" s="26"/>
      <c r="AY287" s="26"/>
      <c r="AZ287" s="26"/>
      <c r="BA287" s="26"/>
      <c r="BB287" s="26"/>
      <c r="BC287" s="26"/>
      <c r="BD287" s="26"/>
      <c r="BE287" s="26"/>
      <c r="BF287" s="26"/>
      <c r="BG287" s="26"/>
      <c r="BH287" s="24"/>
    </row>
    <row r="288" spans="1:60" s="18" customFormat="1" ht="9.9499999999999993" customHeight="1" x14ac:dyDescent="0.15">
      <c r="A288" s="20"/>
      <c r="B288" s="56">
        <f>AU266+1</f>
        <v>235</v>
      </c>
      <c r="C288" s="56"/>
      <c r="D288" s="56"/>
      <c r="E288" s="27"/>
      <c r="F288" s="27"/>
      <c r="G288" s="27"/>
      <c r="H288" s="62" t="str">
        <f>IF(VLOOKUP(B288,'DB(シナリオ一覧)'!$A$2:$K$217,11,FALSE)="","",VLOOKUP(B288,'DB(シナリオ一覧)'!$A$2:$K$217,11,FALSE))</f>
        <v>買い物客グループ1</v>
      </c>
      <c r="I288" s="62"/>
      <c r="J288" s="62"/>
      <c r="K288" s="62"/>
      <c r="L288" s="62"/>
      <c r="M288" s="62"/>
      <c r="N288" s="62"/>
      <c r="O288" s="25"/>
      <c r="P288" s="20"/>
      <c r="Q288" s="56">
        <f>B288+1</f>
        <v>236</v>
      </c>
      <c r="R288" s="56"/>
      <c r="S288" s="56"/>
      <c r="T288" s="27"/>
      <c r="U288" s="27"/>
      <c r="V288" s="27"/>
      <c r="W288" s="62" t="str">
        <f>IF(VLOOKUP(Q288,'DB(シナリオ一覧)'!$A$2:$K$217,11,FALSE)="","",VLOOKUP(Q288,'DB(シナリオ一覧)'!$A$2:$K$217,11,FALSE))</f>
        <v/>
      </c>
      <c r="X288" s="62"/>
      <c r="Y288" s="62"/>
      <c r="Z288" s="62"/>
      <c r="AA288" s="62"/>
      <c r="AB288" s="62"/>
      <c r="AC288" s="62"/>
      <c r="AD288" s="25"/>
      <c r="AE288" s="20"/>
      <c r="AF288" s="56">
        <v>241</v>
      </c>
      <c r="AG288" s="56"/>
      <c r="AH288" s="56"/>
      <c r="AI288" s="27"/>
      <c r="AJ288" s="27"/>
      <c r="AK288" s="27"/>
      <c r="AL288" s="62" t="str">
        <f>IF(VLOOKUP(AF288,'DB(シナリオ一覧)'!$A$2:$K$217,11,FALSE)="","",VLOOKUP(AF288,'DB(シナリオ一覧)'!$A$2:$K$217,11,FALSE))</f>
        <v/>
      </c>
      <c r="AM288" s="62"/>
      <c r="AN288" s="62"/>
      <c r="AO288" s="62"/>
      <c r="AP288" s="62"/>
      <c r="AQ288" s="62"/>
      <c r="AR288" s="62"/>
      <c r="AS288" s="25"/>
      <c r="AT288" s="20"/>
      <c r="AU288" s="56">
        <f>AF288+1</f>
        <v>242</v>
      </c>
      <c r="AV288" s="56"/>
      <c r="AW288" s="56"/>
      <c r="AX288" s="27"/>
      <c r="AY288" s="27"/>
      <c r="AZ288" s="27"/>
      <c r="BA288" s="62" t="str">
        <f>IF(VLOOKUP(AU288,'DB(シナリオ一覧)'!$A$2:$K$217,11,FALSE)="","",VLOOKUP(AU288,'DB(シナリオ一覧)'!$A$2:$K$217,11,FALSE))</f>
        <v/>
      </c>
      <c r="BB288" s="62"/>
      <c r="BC288" s="62"/>
      <c r="BD288" s="62"/>
      <c r="BE288" s="62"/>
      <c r="BF288" s="62"/>
      <c r="BG288" s="62"/>
      <c r="BH288" s="25"/>
    </row>
    <row r="289" spans="1:60" s="18" customFormat="1" ht="9.9499999999999993" customHeight="1" x14ac:dyDescent="0.15">
      <c r="A289" s="20"/>
      <c r="B289" s="59" t="str">
        <f>VLOOKUP(B288,'DB(シナリオ一覧)'!$A$2:$J$217,2,FALSE)</f>
        <v>北陸</v>
      </c>
      <c r="C289" s="59"/>
      <c r="D289" s="59"/>
      <c r="E289" s="59"/>
      <c r="F289" s="59" t="str">
        <f>VLOOKUP(B288,'DB(シナリオ一覧)'!$A$2:$J$217,3,FALSE)</f>
        <v>からの</v>
      </c>
      <c r="G289" s="59"/>
      <c r="H289" s="59"/>
      <c r="I289" s="59"/>
      <c r="J289" s="59" t="str">
        <f>VLOOKUP(B288,'DB(シナリオ一覧)'!$A$2:$J$217,4,FALSE)</f>
        <v>買い物客</v>
      </c>
      <c r="K289" s="59"/>
      <c r="L289" s="59"/>
      <c r="M289" s="59"/>
      <c r="N289" s="59"/>
      <c r="O289" s="25"/>
      <c r="P289" s="20"/>
      <c r="Q289" s="59" t="str">
        <f>VLOOKUP(Q288,'DB(シナリオ一覧)'!$A$2:$J$217,2,FALSE)</f>
        <v>東京23区</v>
      </c>
      <c r="R289" s="59"/>
      <c r="S289" s="59"/>
      <c r="T289" s="59"/>
      <c r="U289" s="59" t="str">
        <f>VLOOKUP(Q288,'DB(シナリオ一覧)'!$A$2:$J$217,3,FALSE)</f>
        <v>在住の</v>
      </c>
      <c r="V289" s="59"/>
      <c r="W289" s="59"/>
      <c r="X289" s="59"/>
      <c r="Y289" s="59" t="str">
        <f>VLOOKUP(Q288,'DB(シナリオ一覧)'!$A$2:$J$217,4,FALSE)</f>
        <v>大学生</v>
      </c>
      <c r="Z289" s="59"/>
      <c r="AA289" s="59"/>
      <c r="AB289" s="59"/>
      <c r="AC289" s="59"/>
      <c r="AD289" s="25"/>
      <c r="AE289" s="20"/>
      <c r="AF289" s="59" t="str">
        <f>VLOOKUP(AF288,'DB(シナリオ一覧)'!$A$2:$J$217,2,FALSE)</f>
        <v>東京23区</v>
      </c>
      <c r="AG289" s="59"/>
      <c r="AH289" s="59"/>
      <c r="AI289" s="59"/>
      <c r="AJ289" s="59" t="str">
        <f>VLOOKUP(AF288,'DB(シナリオ一覧)'!$A$2:$J$217,3,FALSE)</f>
        <v>在住の</v>
      </c>
      <c r="AK289" s="59"/>
      <c r="AL289" s="59"/>
      <c r="AM289" s="59"/>
      <c r="AN289" s="59" t="str">
        <f>VLOOKUP(AF288,'DB(シナリオ一覧)'!$A$2:$J$217,4,FALSE)</f>
        <v>大学生</v>
      </c>
      <c r="AO289" s="59"/>
      <c r="AP289" s="59"/>
      <c r="AQ289" s="59"/>
      <c r="AR289" s="59"/>
      <c r="AS289" s="25"/>
      <c r="AT289" s="20"/>
      <c r="AU289" s="59" t="str">
        <f>VLOOKUP(AU288,'DB(シナリオ一覧)'!$A$2:$J$217,2,FALSE)</f>
        <v>東京23区</v>
      </c>
      <c r="AV289" s="59"/>
      <c r="AW289" s="59"/>
      <c r="AX289" s="59"/>
      <c r="AY289" s="59" t="str">
        <f>VLOOKUP(AU288,'DB(シナリオ一覧)'!$A$2:$J$217,3,FALSE)</f>
        <v>在住の</v>
      </c>
      <c r="AZ289" s="59"/>
      <c r="BA289" s="59"/>
      <c r="BB289" s="59"/>
      <c r="BC289" s="59" t="str">
        <f>VLOOKUP(AU288,'DB(シナリオ一覧)'!$A$2:$J$217,4,FALSE)</f>
        <v>大学生</v>
      </c>
      <c r="BD289" s="59"/>
      <c r="BE289" s="59"/>
      <c r="BF289" s="59"/>
      <c r="BG289" s="59"/>
      <c r="BH289" s="25"/>
    </row>
    <row r="290" spans="1:60" s="18" customFormat="1" ht="9.9499999999999993" customHeight="1" x14ac:dyDescent="0.15">
      <c r="A290" s="20"/>
      <c r="B290" s="59"/>
      <c r="C290" s="59"/>
      <c r="D290" s="59"/>
      <c r="E290" s="59"/>
      <c r="F290" s="59"/>
      <c r="G290" s="59"/>
      <c r="H290" s="59"/>
      <c r="I290" s="59"/>
      <c r="J290" s="59"/>
      <c r="K290" s="59"/>
      <c r="L290" s="59"/>
      <c r="M290" s="59"/>
      <c r="N290" s="59"/>
      <c r="O290" s="25"/>
      <c r="P290" s="20"/>
      <c r="Q290" s="59"/>
      <c r="R290" s="59"/>
      <c r="S290" s="59"/>
      <c r="T290" s="59"/>
      <c r="U290" s="59"/>
      <c r="V290" s="59"/>
      <c r="W290" s="59"/>
      <c r="X290" s="59"/>
      <c r="Y290" s="59"/>
      <c r="Z290" s="59"/>
      <c r="AA290" s="59"/>
      <c r="AB290" s="59"/>
      <c r="AC290" s="59"/>
      <c r="AD290" s="25"/>
      <c r="AE290" s="20"/>
      <c r="AF290" s="59"/>
      <c r="AG290" s="59"/>
      <c r="AH290" s="59"/>
      <c r="AI290" s="59"/>
      <c r="AJ290" s="59"/>
      <c r="AK290" s="59"/>
      <c r="AL290" s="59"/>
      <c r="AM290" s="59"/>
      <c r="AN290" s="59"/>
      <c r="AO290" s="59"/>
      <c r="AP290" s="59"/>
      <c r="AQ290" s="59"/>
      <c r="AR290" s="59"/>
      <c r="AS290" s="25"/>
      <c r="AT290" s="20"/>
      <c r="AU290" s="59"/>
      <c r="AV290" s="59"/>
      <c r="AW290" s="59"/>
      <c r="AX290" s="59"/>
      <c r="AY290" s="59"/>
      <c r="AZ290" s="59"/>
      <c r="BA290" s="59"/>
      <c r="BB290" s="59"/>
      <c r="BC290" s="59"/>
      <c r="BD290" s="59"/>
      <c r="BE290" s="59"/>
      <c r="BF290" s="59"/>
      <c r="BG290" s="59"/>
      <c r="BH290" s="25"/>
    </row>
    <row r="291" spans="1:60" s="18" customFormat="1" ht="9.9499999999999993" customHeight="1" x14ac:dyDescent="0.15">
      <c r="A291" s="20"/>
      <c r="B291" s="60" t="str">
        <f>VLOOKUP(B288,'DB(シナリオ一覧)'!$A$2:$J$217,5,FALSE)</f>
        <v>福田</v>
      </c>
      <c r="C291" s="60"/>
      <c r="D291" s="60"/>
      <c r="E291" s="60"/>
      <c r="F291" s="60"/>
      <c r="G291" s="60"/>
      <c r="H291" s="60"/>
      <c r="I291" s="60"/>
      <c r="J291" s="61" t="s">
        <v>1333</v>
      </c>
      <c r="K291" s="61"/>
      <c r="L291" s="61"/>
      <c r="M291" s="61"/>
      <c r="N291" s="61"/>
      <c r="O291" s="25"/>
      <c r="P291" s="20"/>
      <c r="Q291" s="60" t="str">
        <f>VLOOKUP(Q288,'DB(シナリオ一覧)'!$A$2:$J$217,5,FALSE)</f>
        <v>太田</v>
      </c>
      <c r="R291" s="60"/>
      <c r="S291" s="60"/>
      <c r="T291" s="60"/>
      <c r="U291" s="60"/>
      <c r="V291" s="60"/>
      <c r="W291" s="60"/>
      <c r="X291" s="60"/>
      <c r="Y291" s="61" t="s">
        <v>1333</v>
      </c>
      <c r="Z291" s="61"/>
      <c r="AA291" s="61"/>
      <c r="AB291" s="61"/>
      <c r="AC291" s="61"/>
      <c r="AD291" s="25"/>
      <c r="AE291" s="20"/>
      <c r="AF291" s="60" t="str">
        <f>VLOOKUP(AF288,'DB(シナリオ一覧)'!$A$2:$J$217,5,FALSE)</f>
        <v>三浦</v>
      </c>
      <c r="AG291" s="60"/>
      <c r="AH291" s="60"/>
      <c r="AI291" s="60"/>
      <c r="AJ291" s="60"/>
      <c r="AK291" s="60"/>
      <c r="AL291" s="60"/>
      <c r="AM291" s="60"/>
      <c r="AN291" s="61" t="s">
        <v>1333</v>
      </c>
      <c r="AO291" s="61"/>
      <c r="AP291" s="61"/>
      <c r="AQ291" s="61"/>
      <c r="AR291" s="61"/>
      <c r="AS291" s="25"/>
      <c r="AT291" s="20"/>
      <c r="AU291" s="60" t="str">
        <f>VLOOKUP(AU288,'DB(シナリオ一覧)'!$A$2:$J$217,5,FALSE)</f>
        <v>藤原</v>
      </c>
      <c r="AV291" s="60"/>
      <c r="AW291" s="60"/>
      <c r="AX291" s="60"/>
      <c r="AY291" s="60"/>
      <c r="AZ291" s="60"/>
      <c r="BA291" s="60"/>
      <c r="BB291" s="60"/>
      <c r="BC291" s="61" t="s">
        <v>1333</v>
      </c>
      <c r="BD291" s="61"/>
      <c r="BE291" s="61"/>
      <c r="BF291" s="61"/>
      <c r="BG291" s="61"/>
      <c r="BH291" s="25"/>
    </row>
    <row r="292" spans="1:60" s="18" customFormat="1" ht="9.9499999999999993" customHeight="1" x14ac:dyDescent="0.15">
      <c r="A292" s="20"/>
      <c r="B292" s="60"/>
      <c r="C292" s="60"/>
      <c r="D292" s="60"/>
      <c r="E292" s="60"/>
      <c r="F292" s="60"/>
      <c r="G292" s="60"/>
      <c r="H292" s="60"/>
      <c r="I292" s="60"/>
      <c r="J292" s="61"/>
      <c r="K292" s="61"/>
      <c r="L292" s="61"/>
      <c r="M292" s="61"/>
      <c r="N292" s="61"/>
      <c r="O292" s="25"/>
      <c r="P292" s="20"/>
      <c r="Q292" s="60"/>
      <c r="R292" s="60"/>
      <c r="S292" s="60"/>
      <c r="T292" s="60"/>
      <c r="U292" s="60"/>
      <c r="V292" s="60"/>
      <c r="W292" s="60"/>
      <c r="X292" s="60"/>
      <c r="Y292" s="61"/>
      <c r="Z292" s="61"/>
      <c r="AA292" s="61"/>
      <c r="AB292" s="61"/>
      <c r="AC292" s="61"/>
      <c r="AD292" s="25"/>
      <c r="AE292" s="20"/>
      <c r="AF292" s="60"/>
      <c r="AG292" s="60"/>
      <c r="AH292" s="60"/>
      <c r="AI292" s="60"/>
      <c r="AJ292" s="60"/>
      <c r="AK292" s="60"/>
      <c r="AL292" s="60"/>
      <c r="AM292" s="60"/>
      <c r="AN292" s="61"/>
      <c r="AO292" s="61"/>
      <c r="AP292" s="61"/>
      <c r="AQ292" s="61"/>
      <c r="AR292" s="61"/>
      <c r="AS292" s="25"/>
      <c r="AT292" s="20"/>
      <c r="AU292" s="60"/>
      <c r="AV292" s="60"/>
      <c r="AW292" s="60"/>
      <c r="AX292" s="60"/>
      <c r="AY292" s="60"/>
      <c r="AZ292" s="60"/>
      <c r="BA292" s="60"/>
      <c r="BB292" s="60"/>
      <c r="BC292" s="61"/>
      <c r="BD292" s="61"/>
      <c r="BE292" s="61"/>
      <c r="BF292" s="61"/>
      <c r="BG292" s="61"/>
      <c r="BH292" s="25"/>
    </row>
    <row r="293" spans="1:60" s="18" customFormat="1" ht="9.9499999999999993" customHeight="1" x14ac:dyDescent="0.15">
      <c r="A293" s="20"/>
      <c r="B293" s="57" t="s">
        <v>1337</v>
      </c>
      <c r="C293" s="57" t="str">
        <f>VLOOKUP(B288,'DB(シナリオ一覧)'!$A$2:$J$217,6,FALSE)</f>
        <v>女</v>
      </c>
      <c r="D293" s="57">
        <f>VLOOKUP(B288,'DB(シナリオ一覧)'!$A$2:$J$217,7,FALSE)</f>
        <v>56</v>
      </c>
      <c r="E293" s="57"/>
      <c r="F293" s="57" t="s">
        <v>1338</v>
      </c>
      <c r="G293" s="57"/>
      <c r="H293" s="57" t="str">
        <f>VLOOKUP(B288,'DB(シナリオ一覧)'!$A$2:$J$217,8,FALSE)</f>
        <v>外出中</v>
      </c>
      <c r="I293" s="57"/>
      <c r="J293" s="57"/>
      <c r="K293" s="57"/>
      <c r="L293" s="57"/>
      <c r="M293" s="57"/>
      <c r="N293" s="57"/>
      <c r="O293" s="25"/>
      <c r="P293" s="20"/>
      <c r="Q293" s="57" t="s">
        <v>1337</v>
      </c>
      <c r="R293" s="57" t="str">
        <f>VLOOKUP(Q288,'DB(シナリオ一覧)'!$A$2:$J$217,6,FALSE)</f>
        <v>男</v>
      </c>
      <c r="S293" s="57">
        <f>VLOOKUP(Q288,'DB(シナリオ一覧)'!$A$2:$J$217,7,FALSE)</f>
        <v>19</v>
      </c>
      <c r="T293" s="57"/>
      <c r="U293" s="57" t="s">
        <v>1338</v>
      </c>
      <c r="V293" s="57"/>
      <c r="W293" s="57" t="str">
        <f>VLOOKUP(Q288,'DB(シナリオ一覧)'!$A$2:$J$217,8,FALSE)</f>
        <v>外出中</v>
      </c>
      <c r="X293" s="57"/>
      <c r="Y293" s="57"/>
      <c r="Z293" s="57"/>
      <c r="AA293" s="57"/>
      <c r="AB293" s="57"/>
      <c r="AC293" s="57"/>
      <c r="AD293" s="25"/>
      <c r="AE293" s="20"/>
      <c r="AF293" s="57" t="s">
        <v>1337</v>
      </c>
      <c r="AG293" s="57" t="str">
        <f>VLOOKUP(AF288,'DB(シナリオ一覧)'!$A$2:$J$217,6,FALSE)</f>
        <v>男</v>
      </c>
      <c r="AH293" s="57">
        <f>VLOOKUP(AF288,'DB(シナリオ一覧)'!$A$2:$J$217,7,FALSE)</f>
        <v>22</v>
      </c>
      <c r="AI293" s="57"/>
      <c r="AJ293" s="57" t="s">
        <v>1338</v>
      </c>
      <c r="AK293" s="57"/>
      <c r="AL293" s="57" t="str">
        <f>VLOOKUP(AF288,'DB(シナリオ一覧)'!$A$2:$J$217,8,FALSE)</f>
        <v>外出中</v>
      </c>
      <c r="AM293" s="57"/>
      <c r="AN293" s="57"/>
      <c r="AO293" s="57"/>
      <c r="AP293" s="57"/>
      <c r="AQ293" s="57"/>
      <c r="AR293" s="57"/>
      <c r="AS293" s="25"/>
      <c r="AT293" s="20"/>
      <c r="AU293" s="57" t="s">
        <v>1337</v>
      </c>
      <c r="AV293" s="57" t="str">
        <f>VLOOKUP(AU288,'DB(シナリオ一覧)'!$A$2:$J$217,6,FALSE)</f>
        <v>女</v>
      </c>
      <c r="AW293" s="57">
        <f>VLOOKUP(AU288,'DB(シナリオ一覧)'!$A$2:$J$217,7,FALSE)</f>
        <v>22</v>
      </c>
      <c r="AX293" s="57"/>
      <c r="AY293" s="57" t="s">
        <v>1338</v>
      </c>
      <c r="AZ293" s="57"/>
      <c r="BA293" s="57" t="str">
        <f>VLOOKUP(AU288,'DB(シナリオ一覧)'!$A$2:$J$217,8,FALSE)</f>
        <v>外出中</v>
      </c>
      <c r="BB293" s="57"/>
      <c r="BC293" s="57"/>
      <c r="BD293" s="57"/>
      <c r="BE293" s="57"/>
      <c r="BF293" s="57"/>
      <c r="BG293" s="57"/>
      <c r="BH293" s="25"/>
    </row>
    <row r="294" spans="1:60" s="18" customFormat="1" ht="9.9499999999999993" customHeight="1" x14ac:dyDescent="0.15">
      <c r="A294" s="20"/>
      <c r="B294" s="57"/>
      <c r="C294" s="57"/>
      <c r="D294" s="57"/>
      <c r="E294" s="57"/>
      <c r="F294" s="57"/>
      <c r="G294" s="57"/>
      <c r="H294" s="57"/>
      <c r="I294" s="57"/>
      <c r="J294" s="57"/>
      <c r="K294" s="57"/>
      <c r="L294" s="57"/>
      <c r="M294" s="57"/>
      <c r="N294" s="57"/>
      <c r="O294" s="25"/>
      <c r="P294" s="20"/>
      <c r="Q294" s="57"/>
      <c r="R294" s="57"/>
      <c r="S294" s="57"/>
      <c r="T294" s="57"/>
      <c r="U294" s="57"/>
      <c r="V294" s="57"/>
      <c r="W294" s="57"/>
      <c r="X294" s="57"/>
      <c r="Y294" s="57"/>
      <c r="Z294" s="57"/>
      <c r="AA294" s="57"/>
      <c r="AB294" s="57"/>
      <c r="AC294" s="57"/>
      <c r="AD294" s="25"/>
      <c r="AE294" s="20"/>
      <c r="AF294" s="57"/>
      <c r="AG294" s="57"/>
      <c r="AH294" s="57"/>
      <c r="AI294" s="57"/>
      <c r="AJ294" s="57"/>
      <c r="AK294" s="57"/>
      <c r="AL294" s="57"/>
      <c r="AM294" s="57"/>
      <c r="AN294" s="57"/>
      <c r="AO294" s="57"/>
      <c r="AP294" s="57"/>
      <c r="AQ294" s="57"/>
      <c r="AR294" s="57"/>
      <c r="AS294" s="25"/>
      <c r="AT294" s="20"/>
      <c r="AU294" s="57"/>
      <c r="AV294" s="57"/>
      <c r="AW294" s="57"/>
      <c r="AX294" s="57"/>
      <c r="AY294" s="57"/>
      <c r="AZ294" s="57"/>
      <c r="BA294" s="57"/>
      <c r="BB294" s="57"/>
      <c r="BC294" s="57"/>
      <c r="BD294" s="57"/>
      <c r="BE294" s="57"/>
      <c r="BF294" s="57"/>
      <c r="BG294" s="57"/>
      <c r="BH294" s="25"/>
    </row>
    <row r="295" spans="1:60" s="18" customFormat="1" ht="9.9499999999999993" customHeight="1" x14ac:dyDescent="0.15">
      <c r="A295" s="20"/>
      <c r="B295" s="57" t="str">
        <f>IF(VLOOKUP(B288,'DB(シナリオ一覧)'!$A$2:$J$217,9,FALSE)="","",VLOOKUP(B288,'DB(シナリオ一覧)'!$A$2:$J$217,9,FALSE))</f>
        <v/>
      </c>
      <c r="C295" s="57"/>
      <c r="D295" s="57"/>
      <c r="E295" s="57"/>
      <c r="F295" s="57"/>
      <c r="G295" s="57"/>
      <c r="H295" s="57"/>
      <c r="I295" s="57"/>
      <c r="J295" s="57"/>
      <c r="K295" s="57"/>
      <c r="L295" s="57"/>
      <c r="M295" s="57"/>
      <c r="N295" s="57"/>
      <c r="O295" s="25"/>
      <c r="P295" s="20"/>
      <c r="Q295" s="57" t="str">
        <f>IF(VLOOKUP(Q288,'DB(シナリオ一覧)'!$A$2:$J$217,9,FALSE)="","",VLOOKUP(Q288,'DB(シナリオ一覧)'!$A$2:$J$217,9,FALSE))</f>
        <v/>
      </c>
      <c r="R295" s="57"/>
      <c r="S295" s="57"/>
      <c r="T295" s="57"/>
      <c r="U295" s="57"/>
      <c r="V295" s="57"/>
      <c r="W295" s="57"/>
      <c r="X295" s="57"/>
      <c r="Y295" s="57"/>
      <c r="Z295" s="57"/>
      <c r="AA295" s="57"/>
      <c r="AB295" s="57"/>
      <c r="AC295" s="57"/>
      <c r="AD295" s="25"/>
      <c r="AE295" s="20"/>
      <c r="AF295" s="57" t="str">
        <f>IF(VLOOKUP(AF288,'DB(シナリオ一覧)'!$A$2:$J$217,9,FALSE)="","",VLOOKUP(AF288,'DB(シナリオ一覧)'!$A$2:$J$217,9,FALSE))</f>
        <v/>
      </c>
      <c r="AG295" s="57"/>
      <c r="AH295" s="57"/>
      <c r="AI295" s="57"/>
      <c r="AJ295" s="57"/>
      <c r="AK295" s="57"/>
      <c r="AL295" s="57"/>
      <c r="AM295" s="57"/>
      <c r="AN295" s="57"/>
      <c r="AO295" s="57"/>
      <c r="AP295" s="57"/>
      <c r="AQ295" s="57"/>
      <c r="AR295" s="57"/>
      <c r="AS295" s="25"/>
      <c r="AT295" s="20"/>
      <c r="AU295" s="57" t="str">
        <f>IF(VLOOKUP(AU288,'DB(シナリオ一覧)'!$A$2:$J$217,9,FALSE)="","",VLOOKUP(AU288,'DB(シナリオ一覧)'!$A$2:$J$217,9,FALSE))</f>
        <v/>
      </c>
      <c r="AV295" s="57"/>
      <c r="AW295" s="57"/>
      <c r="AX295" s="57"/>
      <c r="AY295" s="57"/>
      <c r="AZ295" s="57"/>
      <c r="BA295" s="57"/>
      <c r="BB295" s="57"/>
      <c r="BC295" s="57"/>
      <c r="BD295" s="57"/>
      <c r="BE295" s="57"/>
      <c r="BF295" s="57"/>
      <c r="BG295" s="57"/>
      <c r="BH295" s="25"/>
    </row>
    <row r="296" spans="1:60" s="18" customFormat="1" ht="9.9499999999999993" customHeight="1" x14ac:dyDescent="0.15">
      <c r="A296" s="20"/>
      <c r="B296" s="57"/>
      <c r="C296" s="57"/>
      <c r="D296" s="57"/>
      <c r="E296" s="57"/>
      <c r="F296" s="57"/>
      <c r="G296" s="57"/>
      <c r="H296" s="57"/>
      <c r="I296" s="57"/>
      <c r="J296" s="57"/>
      <c r="K296" s="57"/>
      <c r="L296" s="57"/>
      <c r="M296" s="57"/>
      <c r="N296" s="57"/>
      <c r="O296" s="25"/>
      <c r="P296" s="20"/>
      <c r="Q296" s="57"/>
      <c r="R296" s="57"/>
      <c r="S296" s="57"/>
      <c r="T296" s="57"/>
      <c r="U296" s="57"/>
      <c r="V296" s="57"/>
      <c r="W296" s="57"/>
      <c r="X296" s="57"/>
      <c r="Y296" s="57"/>
      <c r="Z296" s="57"/>
      <c r="AA296" s="57"/>
      <c r="AB296" s="57"/>
      <c r="AC296" s="57"/>
      <c r="AD296" s="25"/>
      <c r="AE296" s="20"/>
      <c r="AF296" s="57"/>
      <c r="AG296" s="57"/>
      <c r="AH296" s="57"/>
      <c r="AI296" s="57"/>
      <c r="AJ296" s="57"/>
      <c r="AK296" s="57"/>
      <c r="AL296" s="57"/>
      <c r="AM296" s="57"/>
      <c r="AN296" s="57"/>
      <c r="AO296" s="57"/>
      <c r="AP296" s="57"/>
      <c r="AQ296" s="57"/>
      <c r="AR296" s="57"/>
      <c r="AS296" s="25"/>
      <c r="AT296" s="20"/>
      <c r="AU296" s="57"/>
      <c r="AV296" s="57"/>
      <c r="AW296" s="57"/>
      <c r="AX296" s="57"/>
      <c r="AY296" s="57"/>
      <c r="AZ296" s="57"/>
      <c r="BA296" s="57"/>
      <c r="BB296" s="57"/>
      <c r="BC296" s="57"/>
      <c r="BD296" s="57"/>
      <c r="BE296" s="57"/>
      <c r="BF296" s="57"/>
      <c r="BG296" s="57"/>
      <c r="BH296" s="25"/>
    </row>
    <row r="297" spans="1:60" s="18" customFormat="1" ht="9.9499999999999993" customHeight="1" x14ac:dyDescent="0.15">
      <c r="A297" s="20"/>
      <c r="B297" s="58" t="str">
        <f>VLOOKUP(B288,'DB(シナリオ一覧)'!$A$2:$J$217,10,FALSE)</f>
        <v>横浜の友人宅に向かう途中で、友人５人で買い物中に地震に遭遇した。電車が止まっていて、身動きがとれない。</v>
      </c>
      <c r="C297" s="58"/>
      <c r="D297" s="58"/>
      <c r="E297" s="58"/>
      <c r="F297" s="58"/>
      <c r="G297" s="58"/>
      <c r="H297" s="58"/>
      <c r="I297" s="58"/>
      <c r="J297" s="58"/>
      <c r="K297" s="58"/>
      <c r="L297" s="58"/>
      <c r="M297" s="58"/>
      <c r="N297" s="58"/>
      <c r="O297" s="25"/>
      <c r="P297" s="20"/>
      <c r="Q297" s="58" t="str">
        <f>VLOOKUP(Q288,'DB(シナリオ一覧)'!$A$2:$J$217,10,FALSE)</f>
        <v>学校が終わって、バイト先に向かう途中で地震に遭遇した。</v>
      </c>
      <c r="R297" s="58"/>
      <c r="S297" s="58"/>
      <c r="T297" s="58"/>
      <c r="U297" s="58"/>
      <c r="V297" s="58"/>
      <c r="W297" s="58"/>
      <c r="X297" s="58"/>
      <c r="Y297" s="58"/>
      <c r="Z297" s="58"/>
      <c r="AA297" s="58"/>
      <c r="AB297" s="58"/>
      <c r="AC297" s="58"/>
      <c r="AD297" s="25"/>
      <c r="AE297" s="20"/>
      <c r="AF297" s="58" t="str">
        <f>VLOOKUP(AF288,'DB(シナリオ一覧)'!$A$2:$J$217,10,FALSE)</f>
        <v>学校が終わって、バイト先に向かう途中で地震に遭遇した。</v>
      </c>
      <c r="AG297" s="58"/>
      <c r="AH297" s="58"/>
      <c r="AI297" s="58"/>
      <c r="AJ297" s="58"/>
      <c r="AK297" s="58"/>
      <c r="AL297" s="58"/>
      <c r="AM297" s="58"/>
      <c r="AN297" s="58"/>
      <c r="AO297" s="58"/>
      <c r="AP297" s="58"/>
      <c r="AQ297" s="58"/>
      <c r="AR297" s="58"/>
      <c r="AS297" s="25"/>
      <c r="AT297" s="20"/>
      <c r="AU297" s="58" t="str">
        <f>VLOOKUP(AU288,'DB(シナリオ一覧)'!$A$2:$J$217,10,FALSE)</f>
        <v>学校が終わって、バイト先に向かう途中で地震に遭遇した。</v>
      </c>
      <c r="AV297" s="58"/>
      <c r="AW297" s="58"/>
      <c r="AX297" s="58"/>
      <c r="AY297" s="58"/>
      <c r="AZ297" s="58"/>
      <c r="BA297" s="58"/>
      <c r="BB297" s="58"/>
      <c r="BC297" s="58"/>
      <c r="BD297" s="58"/>
      <c r="BE297" s="58"/>
      <c r="BF297" s="58"/>
      <c r="BG297" s="58"/>
      <c r="BH297" s="25"/>
    </row>
    <row r="298" spans="1:60" s="18" customFormat="1" ht="9.9499999999999993" customHeight="1" x14ac:dyDescent="0.15">
      <c r="A298" s="20"/>
      <c r="B298" s="58"/>
      <c r="C298" s="58"/>
      <c r="D298" s="58"/>
      <c r="E298" s="58"/>
      <c r="F298" s="58"/>
      <c r="G298" s="58"/>
      <c r="H298" s="58"/>
      <c r="I298" s="58"/>
      <c r="J298" s="58"/>
      <c r="K298" s="58"/>
      <c r="L298" s="58"/>
      <c r="M298" s="58"/>
      <c r="N298" s="58"/>
      <c r="O298" s="25"/>
      <c r="P298" s="20"/>
      <c r="Q298" s="58"/>
      <c r="R298" s="58"/>
      <c r="S298" s="58"/>
      <c r="T298" s="58"/>
      <c r="U298" s="58"/>
      <c r="V298" s="58"/>
      <c r="W298" s="58"/>
      <c r="X298" s="58"/>
      <c r="Y298" s="58"/>
      <c r="Z298" s="58"/>
      <c r="AA298" s="58"/>
      <c r="AB298" s="58"/>
      <c r="AC298" s="58"/>
      <c r="AD298" s="25"/>
      <c r="AE298" s="20"/>
      <c r="AF298" s="58"/>
      <c r="AG298" s="58"/>
      <c r="AH298" s="58"/>
      <c r="AI298" s="58"/>
      <c r="AJ298" s="58"/>
      <c r="AK298" s="58"/>
      <c r="AL298" s="58"/>
      <c r="AM298" s="58"/>
      <c r="AN298" s="58"/>
      <c r="AO298" s="58"/>
      <c r="AP298" s="58"/>
      <c r="AQ298" s="58"/>
      <c r="AR298" s="58"/>
      <c r="AS298" s="25"/>
      <c r="AT298" s="20"/>
      <c r="AU298" s="58"/>
      <c r="AV298" s="58"/>
      <c r="AW298" s="58"/>
      <c r="AX298" s="58"/>
      <c r="AY298" s="58"/>
      <c r="AZ298" s="58"/>
      <c r="BA298" s="58"/>
      <c r="BB298" s="58"/>
      <c r="BC298" s="58"/>
      <c r="BD298" s="58"/>
      <c r="BE298" s="58"/>
      <c r="BF298" s="58"/>
      <c r="BG298" s="58"/>
      <c r="BH298" s="25"/>
    </row>
    <row r="299" spans="1:60" s="18" customFormat="1" ht="9.9499999999999993" customHeight="1" x14ac:dyDescent="0.15">
      <c r="A299" s="20"/>
      <c r="B299" s="58"/>
      <c r="C299" s="58"/>
      <c r="D299" s="58"/>
      <c r="E299" s="58"/>
      <c r="F299" s="58"/>
      <c r="G299" s="58"/>
      <c r="H299" s="58"/>
      <c r="I299" s="58"/>
      <c r="J299" s="58"/>
      <c r="K299" s="58"/>
      <c r="L299" s="58"/>
      <c r="M299" s="58"/>
      <c r="N299" s="58"/>
      <c r="O299" s="25"/>
      <c r="P299" s="20"/>
      <c r="Q299" s="58"/>
      <c r="R299" s="58"/>
      <c r="S299" s="58"/>
      <c r="T299" s="58"/>
      <c r="U299" s="58"/>
      <c r="V299" s="58"/>
      <c r="W299" s="58"/>
      <c r="X299" s="58"/>
      <c r="Y299" s="58"/>
      <c r="Z299" s="58"/>
      <c r="AA299" s="58"/>
      <c r="AB299" s="58"/>
      <c r="AC299" s="58"/>
      <c r="AD299" s="25"/>
      <c r="AE299" s="20"/>
      <c r="AF299" s="58"/>
      <c r="AG299" s="58"/>
      <c r="AH299" s="58"/>
      <c r="AI299" s="58"/>
      <c r="AJ299" s="58"/>
      <c r="AK299" s="58"/>
      <c r="AL299" s="58"/>
      <c r="AM299" s="58"/>
      <c r="AN299" s="58"/>
      <c r="AO299" s="58"/>
      <c r="AP299" s="58"/>
      <c r="AQ299" s="58"/>
      <c r="AR299" s="58"/>
      <c r="AS299" s="25"/>
      <c r="AT299" s="20"/>
      <c r="AU299" s="58"/>
      <c r="AV299" s="58"/>
      <c r="AW299" s="58"/>
      <c r="AX299" s="58"/>
      <c r="AY299" s="58"/>
      <c r="AZ299" s="58"/>
      <c r="BA299" s="58"/>
      <c r="BB299" s="58"/>
      <c r="BC299" s="58"/>
      <c r="BD299" s="58"/>
      <c r="BE299" s="58"/>
      <c r="BF299" s="58"/>
      <c r="BG299" s="58"/>
      <c r="BH299" s="25"/>
    </row>
    <row r="300" spans="1:60" s="18" customFormat="1" ht="9.9499999999999993" customHeight="1" x14ac:dyDescent="0.15">
      <c r="A300" s="20"/>
      <c r="B300" s="58"/>
      <c r="C300" s="58"/>
      <c r="D300" s="58"/>
      <c r="E300" s="58"/>
      <c r="F300" s="58"/>
      <c r="G300" s="58"/>
      <c r="H300" s="58"/>
      <c r="I300" s="58"/>
      <c r="J300" s="58"/>
      <c r="K300" s="58"/>
      <c r="L300" s="58"/>
      <c r="M300" s="58"/>
      <c r="N300" s="58"/>
      <c r="O300" s="25"/>
      <c r="P300" s="20"/>
      <c r="Q300" s="58"/>
      <c r="R300" s="58"/>
      <c r="S300" s="58"/>
      <c r="T300" s="58"/>
      <c r="U300" s="58"/>
      <c r="V300" s="58"/>
      <c r="W300" s="58"/>
      <c r="X300" s="58"/>
      <c r="Y300" s="58"/>
      <c r="Z300" s="58"/>
      <c r="AA300" s="58"/>
      <c r="AB300" s="58"/>
      <c r="AC300" s="58"/>
      <c r="AD300" s="25"/>
      <c r="AE300" s="20"/>
      <c r="AF300" s="58"/>
      <c r="AG300" s="58"/>
      <c r="AH300" s="58"/>
      <c r="AI300" s="58"/>
      <c r="AJ300" s="58"/>
      <c r="AK300" s="58"/>
      <c r="AL300" s="58"/>
      <c r="AM300" s="58"/>
      <c r="AN300" s="58"/>
      <c r="AO300" s="58"/>
      <c r="AP300" s="58"/>
      <c r="AQ300" s="58"/>
      <c r="AR300" s="58"/>
      <c r="AS300" s="25"/>
      <c r="AT300" s="20"/>
      <c r="AU300" s="58"/>
      <c r="AV300" s="58"/>
      <c r="AW300" s="58"/>
      <c r="AX300" s="58"/>
      <c r="AY300" s="58"/>
      <c r="AZ300" s="58"/>
      <c r="BA300" s="58"/>
      <c r="BB300" s="58"/>
      <c r="BC300" s="58"/>
      <c r="BD300" s="58"/>
      <c r="BE300" s="58"/>
      <c r="BF300" s="58"/>
      <c r="BG300" s="58"/>
      <c r="BH300" s="25"/>
    </row>
    <row r="301" spans="1:60" s="18" customFormat="1" ht="9.9499999999999993" customHeight="1" x14ac:dyDescent="0.15">
      <c r="A301" s="20"/>
      <c r="B301" s="58"/>
      <c r="C301" s="58"/>
      <c r="D301" s="58"/>
      <c r="E301" s="58"/>
      <c r="F301" s="58"/>
      <c r="G301" s="58"/>
      <c r="H301" s="58"/>
      <c r="I301" s="58"/>
      <c r="J301" s="58"/>
      <c r="K301" s="58"/>
      <c r="L301" s="58"/>
      <c r="M301" s="58"/>
      <c r="N301" s="58"/>
      <c r="O301" s="25"/>
      <c r="P301" s="20"/>
      <c r="Q301" s="58"/>
      <c r="R301" s="58"/>
      <c r="S301" s="58"/>
      <c r="T301" s="58"/>
      <c r="U301" s="58"/>
      <c r="V301" s="58"/>
      <c r="W301" s="58"/>
      <c r="X301" s="58"/>
      <c r="Y301" s="58"/>
      <c r="Z301" s="58"/>
      <c r="AA301" s="58"/>
      <c r="AB301" s="58"/>
      <c r="AC301" s="58"/>
      <c r="AD301" s="25"/>
      <c r="AE301" s="20"/>
      <c r="AF301" s="58"/>
      <c r="AG301" s="58"/>
      <c r="AH301" s="58"/>
      <c r="AI301" s="58"/>
      <c r="AJ301" s="58"/>
      <c r="AK301" s="58"/>
      <c r="AL301" s="58"/>
      <c r="AM301" s="58"/>
      <c r="AN301" s="58"/>
      <c r="AO301" s="58"/>
      <c r="AP301" s="58"/>
      <c r="AQ301" s="58"/>
      <c r="AR301" s="58"/>
      <c r="AS301" s="25"/>
      <c r="AT301" s="20"/>
      <c r="AU301" s="58"/>
      <c r="AV301" s="58"/>
      <c r="AW301" s="58"/>
      <c r="AX301" s="58"/>
      <c r="AY301" s="58"/>
      <c r="AZ301" s="58"/>
      <c r="BA301" s="58"/>
      <c r="BB301" s="58"/>
      <c r="BC301" s="58"/>
      <c r="BD301" s="58"/>
      <c r="BE301" s="58"/>
      <c r="BF301" s="58"/>
      <c r="BG301" s="58"/>
      <c r="BH301" s="25"/>
    </row>
    <row r="302" spans="1:60" s="18" customFormat="1" ht="9.9499999999999993" customHeight="1" x14ac:dyDescent="0.15">
      <c r="A302" s="20"/>
      <c r="B302" s="58"/>
      <c r="C302" s="58"/>
      <c r="D302" s="58"/>
      <c r="E302" s="58"/>
      <c r="F302" s="58"/>
      <c r="G302" s="58"/>
      <c r="H302" s="58"/>
      <c r="I302" s="58"/>
      <c r="J302" s="58"/>
      <c r="K302" s="58"/>
      <c r="L302" s="58"/>
      <c r="M302" s="58"/>
      <c r="N302" s="58"/>
      <c r="O302" s="25"/>
      <c r="P302" s="20"/>
      <c r="Q302" s="58"/>
      <c r="R302" s="58"/>
      <c r="S302" s="58"/>
      <c r="T302" s="58"/>
      <c r="U302" s="58"/>
      <c r="V302" s="58"/>
      <c r="W302" s="58"/>
      <c r="X302" s="58"/>
      <c r="Y302" s="58"/>
      <c r="Z302" s="58"/>
      <c r="AA302" s="58"/>
      <c r="AB302" s="58"/>
      <c r="AC302" s="58"/>
      <c r="AD302" s="25"/>
      <c r="AE302" s="20"/>
      <c r="AF302" s="58"/>
      <c r="AG302" s="58"/>
      <c r="AH302" s="58"/>
      <c r="AI302" s="58"/>
      <c r="AJ302" s="58"/>
      <c r="AK302" s="58"/>
      <c r="AL302" s="58"/>
      <c r="AM302" s="58"/>
      <c r="AN302" s="58"/>
      <c r="AO302" s="58"/>
      <c r="AP302" s="58"/>
      <c r="AQ302" s="58"/>
      <c r="AR302" s="58"/>
      <c r="AS302" s="25"/>
      <c r="AT302" s="20"/>
      <c r="AU302" s="58"/>
      <c r="AV302" s="58"/>
      <c r="AW302" s="58"/>
      <c r="AX302" s="58"/>
      <c r="AY302" s="58"/>
      <c r="AZ302" s="58"/>
      <c r="BA302" s="58"/>
      <c r="BB302" s="58"/>
      <c r="BC302" s="58"/>
      <c r="BD302" s="58"/>
      <c r="BE302" s="58"/>
      <c r="BF302" s="58"/>
      <c r="BG302" s="58"/>
      <c r="BH302" s="25"/>
    </row>
    <row r="303" spans="1:60" s="18" customFormat="1" ht="9.9499999999999993" customHeight="1" x14ac:dyDescent="0.15">
      <c r="A303" s="20"/>
      <c r="B303" s="58"/>
      <c r="C303" s="58"/>
      <c r="D303" s="58"/>
      <c r="E303" s="58"/>
      <c r="F303" s="58"/>
      <c r="G303" s="58"/>
      <c r="H303" s="58"/>
      <c r="I303" s="58"/>
      <c r="J303" s="58"/>
      <c r="K303" s="58"/>
      <c r="L303" s="58"/>
      <c r="M303" s="58"/>
      <c r="N303" s="58"/>
      <c r="O303" s="25"/>
      <c r="P303" s="20"/>
      <c r="Q303" s="58"/>
      <c r="R303" s="58"/>
      <c r="S303" s="58"/>
      <c r="T303" s="58"/>
      <c r="U303" s="58"/>
      <c r="V303" s="58"/>
      <c r="W303" s="58"/>
      <c r="X303" s="58"/>
      <c r="Y303" s="58"/>
      <c r="Z303" s="58"/>
      <c r="AA303" s="58"/>
      <c r="AB303" s="58"/>
      <c r="AC303" s="58"/>
      <c r="AD303" s="25"/>
      <c r="AE303" s="20"/>
      <c r="AF303" s="58"/>
      <c r="AG303" s="58"/>
      <c r="AH303" s="58"/>
      <c r="AI303" s="58"/>
      <c r="AJ303" s="58"/>
      <c r="AK303" s="58"/>
      <c r="AL303" s="58"/>
      <c r="AM303" s="58"/>
      <c r="AN303" s="58"/>
      <c r="AO303" s="58"/>
      <c r="AP303" s="58"/>
      <c r="AQ303" s="58"/>
      <c r="AR303" s="58"/>
      <c r="AS303" s="25"/>
      <c r="AT303" s="20"/>
      <c r="AU303" s="58"/>
      <c r="AV303" s="58"/>
      <c r="AW303" s="58"/>
      <c r="AX303" s="58"/>
      <c r="AY303" s="58"/>
      <c r="AZ303" s="58"/>
      <c r="BA303" s="58"/>
      <c r="BB303" s="58"/>
      <c r="BC303" s="58"/>
      <c r="BD303" s="58"/>
      <c r="BE303" s="58"/>
      <c r="BF303" s="58"/>
      <c r="BG303" s="58"/>
      <c r="BH303" s="25"/>
    </row>
    <row r="304" spans="1:60" s="18" customFormat="1" ht="9.9499999999999993" customHeight="1" x14ac:dyDescent="0.15">
      <c r="A304" s="20"/>
      <c r="B304" s="58"/>
      <c r="C304" s="58"/>
      <c r="D304" s="58"/>
      <c r="E304" s="58"/>
      <c r="F304" s="58"/>
      <c r="G304" s="58"/>
      <c r="H304" s="58"/>
      <c r="I304" s="58"/>
      <c r="J304" s="58"/>
      <c r="K304" s="58"/>
      <c r="L304" s="58"/>
      <c r="M304" s="58"/>
      <c r="N304" s="58"/>
      <c r="O304" s="25"/>
      <c r="P304" s="20"/>
      <c r="Q304" s="58"/>
      <c r="R304" s="58"/>
      <c r="S304" s="58"/>
      <c r="T304" s="58"/>
      <c r="U304" s="58"/>
      <c r="V304" s="58"/>
      <c r="W304" s="58"/>
      <c r="X304" s="58"/>
      <c r="Y304" s="58"/>
      <c r="Z304" s="58"/>
      <c r="AA304" s="58"/>
      <c r="AB304" s="58"/>
      <c r="AC304" s="58"/>
      <c r="AD304" s="25"/>
      <c r="AE304" s="20"/>
      <c r="AF304" s="58"/>
      <c r="AG304" s="58"/>
      <c r="AH304" s="58"/>
      <c r="AI304" s="58"/>
      <c r="AJ304" s="58"/>
      <c r="AK304" s="58"/>
      <c r="AL304" s="58"/>
      <c r="AM304" s="58"/>
      <c r="AN304" s="58"/>
      <c r="AO304" s="58"/>
      <c r="AP304" s="58"/>
      <c r="AQ304" s="58"/>
      <c r="AR304" s="58"/>
      <c r="AS304" s="25"/>
      <c r="AT304" s="20"/>
      <c r="AU304" s="58"/>
      <c r="AV304" s="58"/>
      <c r="AW304" s="58"/>
      <c r="AX304" s="58"/>
      <c r="AY304" s="58"/>
      <c r="AZ304" s="58"/>
      <c r="BA304" s="58"/>
      <c r="BB304" s="58"/>
      <c r="BC304" s="58"/>
      <c r="BD304" s="58"/>
      <c r="BE304" s="58"/>
      <c r="BF304" s="58"/>
      <c r="BG304" s="58"/>
      <c r="BH304" s="25"/>
    </row>
    <row r="305" spans="1:60" s="18" customFormat="1" ht="9.9499999999999993" customHeight="1" x14ac:dyDescent="0.15">
      <c r="A305" s="20"/>
      <c r="B305" s="58"/>
      <c r="C305" s="58"/>
      <c r="D305" s="58"/>
      <c r="E305" s="58"/>
      <c r="F305" s="58"/>
      <c r="G305" s="58"/>
      <c r="H305" s="58"/>
      <c r="I305" s="58"/>
      <c r="J305" s="58"/>
      <c r="K305" s="58"/>
      <c r="L305" s="58"/>
      <c r="M305" s="58"/>
      <c r="N305" s="58"/>
      <c r="O305" s="25"/>
      <c r="P305" s="20"/>
      <c r="Q305" s="58"/>
      <c r="R305" s="58"/>
      <c r="S305" s="58"/>
      <c r="T305" s="58"/>
      <c r="U305" s="58"/>
      <c r="V305" s="58"/>
      <c r="W305" s="58"/>
      <c r="X305" s="58"/>
      <c r="Y305" s="58"/>
      <c r="Z305" s="58"/>
      <c r="AA305" s="58"/>
      <c r="AB305" s="58"/>
      <c r="AC305" s="58"/>
      <c r="AD305" s="25"/>
      <c r="AE305" s="20"/>
      <c r="AF305" s="58"/>
      <c r="AG305" s="58"/>
      <c r="AH305" s="58"/>
      <c r="AI305" s="58"/>
      <c r="AJ305" s="58"/>
      <c r="AK305" s="58"/>
      <c r="AL305" s="58"/>
      <c r="AM305" s="58"/>
      <c r="AN305" s="58"/>
      <c r="AO305" s="58"/>
      <c r="AP305" s="58"/>
      <c r="AQ305" s="58"/>
      <c r="AR305" s="58"/>
      <c r="AS305" s="25"/>
      <c r="AT305" s="20"/>
      <c r="AU305" s="58"/>
      <c r="AV305" s="58"/>
      <c r="AW305" s="58"/>
      <c r="AX305" s="58"/>
      <c r="AY305" s="58"/>
      <c r="AZ305" s="58"/>
      <c r="BA305" s="58"/>
      <c r="BB305" s="58"/>
      <c r="BC305" s="58"/>
      <c r="BD305" s="58"/>
      <c r="BE305" s="58"/>
      <c r="BF305" s="58"/>
      <c r="BG305" s="58"/>
      <c r="BH305" s="25"/>
    </row>
    <row r="306" spans="1:60" s="18" customFormat="1" ht="9.9499999999999993" customHeight="1" x14ac:dyDescent="0.15">
      <c r="A306" s="20"/>
      <c r="B306" s="58"/>
      <c r="C306" s="58"/>
      <c r="D306" s="58"/>
      <c r="E306" s="58"/>
      <c r="F306" s="58"/>
      <c r="G306" s="58"/>
      <c r="H306" s="58"/>
      <c r="I306" s="58"/>
      <c r="J306" s="58"/>
      <c r="K306" s="58"/>
      <c r="L306" s="58"/>
      <c r="M306" s="58"/>
      <c r="N306" s="58"/>
      <c r="O306" s="25"/>
      <c r="P306" s="20"/>
      <c r="Q306" s="58"/>
      <c r="R306" s="58"/>
      <c r="S306" s="58"/>
      <c r="T306" s="58"/>
      <c r="U306" s="58"/>
      <c r="V306" s="58"/>
      <c r="W306" s="58"/>
      <c r="X306" s="58"/>
      <c r="Y306" s="58"/>
      <c r="Z306" s="58"/>
      <c r="AA306" s="58"/>
      <c r="AB306" s="58"/>
      <c r="AC306" s="58"/>
      <c r="AD306" s="25"/>
      <c r="AE306" s="20"/>
      <c r="AF306" s="58"/>
      <c r="AG306" s="58"/>
      <c r="AH306" s="58"/>
      <c r="AI306" s="58"/>
      <c r="AJ306" s="58"/>
      <c r="AK306" s="58"/>
      <c r="AL306" s="58"/>
      <c r="AM306" s="58"/>
      <c r="AN306" s="58"/>
      <c r="AO306" s="58"/>
      <c r="AP306" s="58"/>
      <c r="AQ306" s="58"/>
      <c r="AR306" s="58"/>
      <c r="AS306" s="25"/>
      <c r="AT306" s="20"/>
      <c r="AU306" s="58"/>
      <c r="AV306" s="58"/>
      <c r="AW306" s="58"/>
      <c r="AX306" s="58"/>
      <c r="AY306" s="58"/>
      <c r="AZ306" s="58"/>
      <c r="BA306" s="58"/>
      <c r="BB306" s="58"/>
      <c r="BC306" s="58"/>
      <c r="BD306" s="58"/>
      <c r="BE306" s="58"/>
      <c r="BF306" s="58"/>
      <c r="BG306" s="58"/>
      <c r="BH306" s="25"/>
    </row>
    <row r="307" spans="1:60" s="18" customFormat="1" ht="9.9499999999999993" customHeight="1" x14ac:dyDescent="0.15">
      <c r="A307" s="20"/>
      <c r="B307" s="58"/>
      <c r="C307" s="58"/>
      <c r="D307" s="58"/>
      <c r="E307" s="58"/>
      <c r="F307" s="58"/>
      <c r="G307" s="58"/>
      <c r="H307" s="58"/>
      <c r="I307" s="58"/>
      <c r="J307" s="58"/>
      <c r="K307" s="58"/>
      <c r="L307" s="58"/>
      <c r="M307" s="58"/>
      <c r="N307" s="58"/>
      <c r="O307" s="25"/>
      <c r="P307" s="20"/>
      <c r="Q307" s="58"/>
      <c r="R307" s="58"/>
      <c r="S307" s="58"/>
      <c r="T307" s="58"/>
      <c r="U307" s="58"/>
      <c r="V307" s="58"/>
      <c r="W307" s="58"/>
      <c r="X307" s="58"/>
      <c r="Y307" s="58"/>
      <c r="Z307" s="58"/>
      <c r="AA307" s="58"/>
      <c r="AB307" s="58"/>
      <c r="AC307" s="58"/>
      <c r="AD307" s="25"/>
      <c r="AE307" s="20"/>
      <c r="AF307" s="58"/>
      <c r="AG307" s="58"/>
      <c r="AH307" s="58"/>
      <c r="AI307" s="58"/>
      <c r="AJ307" s="58"/>
      <c r="AK307" s="58"/>
      <c r="AL307" s="58"/>
      <c r="AM307" s="58"/>
      <c r="AN307" s="58"/>
      <c r="AO307" s="58"/>
      <c r="AP307" s="58"/>
      <c r="AQ307" s="58"/>
      <c r="AR307" s="58"/>
      <c r="AS307" s="25"/>
      <c r="AT307" s="20"/>
      <c r="AU307" s="58"/>
      <c r="AV307" s="58"/>
      <c r="AW307" s="58"/>
      <c r="AX307" s="58"/>
      <c r="AY307" s="58"/>
      <c r="AZ307" s="58"/>
      <c r="BA307" s="58"/>
      <c r="BB307" s="58"/>
      <c r="BC307" s="58"/>
      <c r="BD307" s="58"/>
      <c r="BE307" s="58"/>
      <c r="BF307" s="58"/>
      <c r="BG307" s="58"/>
      <c r="BH307" s="25"/>
    </row>
    <row r="308" spans="1:60" s="18" customFormat="1" ht="9.9499999999999993" customHeight="1" x14ac:dyDescent="0.15">
      <c r="A308" s="21"/>
      <c r="B308" s="22"/>
      <c r="C308" s="22"/>
      <c r="D308" s="22"/>
      <c r="E308" s="22"/>
      <c r="F308" s="22"/>
      <c r="G308" s="22"/>
      <c r="H308" s="22"/>
      <c r="I308" s="22"/>
      <c r="J308" s="22"/>
      <c r="K308" s="22"/>
      <c r="L308" s="22"/>
      <c r="M308" s="22"/>
      <c r="N308" s="22"/>
      <c r="O308" s="23"/>
      <c r="P308" s="21"/>
      <c r="Q308" s="22"/>
      <c r="R308" s="22"/>
      <c r="S308" s="22"/>
      <c r="T308" s="22"/>
      <c r="U308" s="22"/>
      <c r="V308" s="22"/>
      <c r="W308" s="22"/>
      <c r="X308" s="22"/>
      <c r="Y308" s="22"/>
      <c r="Z308" s="22"/>
      <c r="AA308" s="22"/>
      <c r="AB308" s="22"/>
      <c r="AC308" s="22"/>
      <c r="AD308" s="23"/>
      <c r="AE308" s="21"/>
      <c r="AF308" s="22"/>
      <c r="AG308" s="22"/>
      <c r="AH308" s="22"/>
      <c r="AI308" s="22"/>
      <c r="AJ308" s="22"/>
      <c r="AK308" s="22"/>
      <c r="AL308" s="22"/>
      <c r="AM308" s="22"/>
      <c r="AN308" s="22"/>
      <c r="AO308" s="22"/>
      <c r="AP308" s="22"/>
      <c r="AQ308" s="22"/>
      <c r="AR308" s="22"/>
      <c r="AS308" s="23"/>
      <c r="AT308" s="21"/>
      <c r="AU308" s="22"/>
      <c r="AV308" s="22"/>
      <c r="AW308" s="22"/>
      <c r="AX308" s="22"/>
      <c r="AY308" s="22"/>
      <c r="AZ308" s="22"/>
      <c r="BA308" s="22"/>
      <c r="BB308" s="22"/>
      <c r="BC308" s="22"/>
      <c r="BD308" s="22"/>
      <c r="BE308" s="22"/>
      <c r="BF308" s="22"/>
      <c r="BG308" s="22"/>
      <c r="BH308" s="23"/>
    </row>
    <row r="309" spans="1:60" s="18" customFormat="1" ht="9.9499999999999993" customHeight="1" x14ac:dyDescent="0.15">
      <c r="A309" s="19"/>
      <c r="B309" s="26"/>
      <c r="C309" s="26"/>
      <c r="D309" s="26"/>
      <c r="E309" s="26"/>
      <c r="F309" s="26"/>
      <c r="G309" s="26"/>
      <c r="H309" s="26"/>
      <c r="I309" s="26"/>
      <c r="J309" s="26"/>
      <c r="K309" s="26"/>
      <c r="L309" s="26"/>
      <c r="M309" s="26"/>
      <c r="N309" s="26"/>
      <c r="O309" s="24"/>
      <c r="P309" s="19"/>
      <c r="Q309" s="26"/>
      <c r="R309" s="26"/>
      <c r="S309" s="26"/>
      <c r="T309" s="26"/>
      <c r="U309" s="26"/>
      <c r="V309" s="26"/>
      <c r="W309" s="26"/>
      <c r="X309" s="26"/>
      <c r="Y309" s="26"/>
      <c r="Z309" s="26"/>
      <c r="AA309" s="26"/>
      <c r="AB309" s="26"/>
      <c r="AC309" s="26"/>
      <c r="AD309" s="24"/>
      <c r="AE309" s="19"/>
      <c r="AF309" s="26"/>
      <c r="AG309" s="26"/>
      <c r="AH309" s="26"/>
      <c r="AI309" s="26"/>
      <c r="AJ309" s="26"/>
      <c r="AK309" s="26"/>
      <c r="AL309" s="26"/>
      <c r="AM309" s="26"/>
      <c r="AN309" s="26"/>
      <c r="AO309" s="26"/>
      <c r="AP309" s="26"/>
      <c r="AQ309" s="26"/>
      <c r="AR309" s="26"/>
      <c r="AS309" s="24"/>
      <c r="AT309" s="19"/>
      <c r="AU309" s="26"/>
      <c r="AV309" s="26"/>
      <c r="AW309" s="26"/>
      <c r="AX309" s="26"/>
      <c r="AY309" s="26"/>
      <c r="AZ309" s="26"/>
      <c r="BA309" s="26"/>
      <c r="BB309" s="26"/>
      <c r="BC309" s="26"/>
      <c r="BD309" s="26"/>
      <c r="BE309" s="26"/>
      <c r="BF309" s="26"/>
      <c r="BG309" s="26"/>
      <c r="BH309" s="24"/>
    </row>
    <row r="310" spans="1:60" s="18" customFormat="1" ht="9.9499999999999993" customHeight="1" x14ac:dyDescent="0.15">
      <c r="A310" s="20"/>
      <c r="B310" s="56">
        <f>AU288+1</f>
        <v>243</v>
      </c>
      <c r="C310" s="56"/>
      <c r="D310" s="56"/>
      <c r="E310" s="27"/>
      <c r="F310" s="27"/>
      <c r="G310" s="27"/>
      <c r="H310" s="62" t="str">
        <f>IF(VLOOKUP(B310,'DB(シナリオ一覧)'!$A$2:$K$217,11,FALSE)="","",VLOOKUP(B310,'DB(シナリオ一覧)'!$A$2:$K$217,11,FALSE))</f>
        <v/>
      </c>
      <c r="I310" s="62"/>
      <c r="J310" s="62"/>
      <c r="K310" s="62"/>
      <c r="L310" s="62"/>
      <c r="M310" s="62"/>
      <c r="N310" s="62"/>
      <c r="O310" s="25"/>
      <c r="P310" s="20"/>
      <c r="Q310" s="56">
        <f>B310+1</f>
        <v>244</v>
      </c>
      <c r="R310" s="56"/>
      <c r="S310" s="56"/>
      <c r="T310" s="27"/>
      <c r="U310" s="27"/>
      <c r="V310" s="27"/>
      <c r="W310" s="62" t="str">
        <f>IF(VLOOKUP(Q310,'DB(シナリオ一覧)'!$A$2:$K$217,11,FALSE)="","",VLOOKUP(Q310,'DB(シナリオ一覧)'!$A$2:$K$217,11,FALSE))</f>
        <v/>
      </c>
      <c r="X310" s="62"/>
      <c r="Y310" s="62"/>
      <c r="Z310" s="62"/>
      <c r="AA310" s="62"/>
      <c r="AB310" s="62"/>
      <c r="AC310" s="62"/>
      <c r="AD310" s="25"/>
      <c r="AE310" s="20"/>
      <c r="AF310" s="56">
        <f>Q310+1</f>
        <v>245</v>
      </c>
      <c r="AG310" s="56"/>
      <c r="AH310" s="56"/>
      <c r="AI310" s="27"/>
      <c r="AJ310" s="27"/>
      <c r="AK310" s="27"/>
      <c r="AL310" s="62" t="str">
        <f>IF(VLOOKUP(AF310,'DB(シナリオ一覧)'!$A$2:$K$217,11,FALSE)="","",VLOOKUP(AF310,'DB(シナリオ一覧)'!$A$2:$K$217,11,FALSE))</f>
        <v/>
      </c>
      <c r="AM310" s="62"/>
      <c r="AN310" s="62"/>
      <c r="AO310" s="62"/>
      <c r="AP310" s="62"/>
      <c r="AQ310" s="62"/>
      <c r="AR310" s="62"/>
      <c r="AS310" s="25"/>
      <c r="AT310" s="20"/>
      <c r="AU310" s="56">
        <f>AF310+1</f>
        <v>246</v>
      </c>
      <c r="AV310" s="56"/>
      <c r="AW310" s="56"/>
      <c r="AX310" s="27"/>
      <c r="AY310" s="27"/>
      <c r="AZ310" s="27"/>
      <c r="BA310" s="62" t="str">
        <f>IF(VLOOKUP(AU310,'DB(シナリオ一覧)'!$A$2:$K$217,11,FALSE)="","",VLOOKUP(AU310,'DB(シナリオ一覧)'!$A$2:$K$217,11,FALSE))</f>
        <v/>
      </c>
      <c r="BB310" s="62"/>
      <c r="BC310" s="62"/>
      <c r="BD310" s="62"/>
      <c r="BE310" s="62"/>
      <c r="BF310" s="62"/>
      <c r="BG310" s="62"/>
      <c r="BH310" s="25"/>
    </row>
    <row r="311" spans="1:60" s="18" customFormat="1" ht="9.9499999999999993" customHeight="1" x14ac:dyDescent="0.15">
      <c r="A311" s="20"/>
      <c r="B311" s="59" t="str">
        <f>VLOOKUP(B310,'DB(シナリオ一覧)'!$A$2:$J$217,2,FALSE)</f>
        <v>東京23区</v>
      </c>
      <c r="C311" s="59"/>
      <c r="D311" s="59"/>
      <c r="E311" s="59"/>
      <c r="F311" s="59" t="str">
        <f>VLOOKUP(B310,'DB(シナリオ一覧)'!$A$2:$J$217,3,FALSE)</f>
        <v>在住の</v>
      </c>
      <c r="G311" s="59"/>
      <c r="H311" s="59"/>
      <c r="I311" s="59"/>
      <c r="J311" s="59" t="str">
        <f>VLOOKUP(B310,'DB(シナリオ一覧)'!$A$2:$J$217,4,FALSE)</f>
        <v>大学生</v>
      </c>
      <c r="K311" s="59"/>
      <c r="L311" s="59"/>
      <c r="M311" s="59"/>
      <c r="N311" s="59"/>
      <c r="O311" s="25"/>
      <c r="P311" s="20"/>
      <c r="Q311" s="59" t="str">
        <f>VLOOKUP(Q310,'DB(シナリオ一覧)'!$A$2:$J$217,2,FALSE)</f>
        <v>川崎市</v>
      </c>
      <c r="R311" s="59"/>
      <c r="S311" s="59"/>
      <c r="T311" s="59"/>
      <c r="U311" s="59" t="str">
        <f>VLOOKUP(Q310,'DB(シナリオ一覧)'!$A$2:$J$217,3,FALSE)</f>
        <v>在住の</v>
      </c>
      <c r="V311" s="59"/>
      <c r="W311" s="59"/>
      <c r="X311" s="59"/>
      <c r="Y311" s="59" t="str">
        <f>VLOOKUP(Q310,'DB(シナリオ一覧)'!$A$2:$J$217,4,FALSE)</f>
        <v>大学生</v>
      </c>
      <c r="Z311" s="59"/>
      <c r="AA311" s="59"/>
      <c r="AB311" s="59"/>
      <c r="AC311" s="59"/>
      <c r="AD311" s="25"/>
      <c r="AE311" s="20"/>
      <c r="AF311" s="59" t="str">
        <f>VLOOKUP(AF310,'DB(シナリオ一覧)'!$A$2:$J$217,2,FALSE)</f>
        <v>横浜市</v>
      </c>
      <c r="AG311" s="59"/>
      <c r="AH311" s="59"/>
      <c r="AI311" s="59"/>
      <c r="AJ311" s="59" t="str">
        <f>VLOOKUP(AF310,'DB(シナリオ一覧)'!$A$2:$J$217,3,FALSE)</f>
        <v>在住の</v>
      </c>
      <c r="AK311" s="59"/>
      <c r="AL311" s="59"/>
      <c r="AM311" s="59"/>
      <c r="AN311" s="59" t="str">
        <f>VLOOKUP(AF310,'DB(シナリオ一覧)'!$A$2:$J$217,4,FALSE)</f>
        <v>大学生</v>
      </c>
      <c r="AO311" s="59"/>
      <c r="AP311" s="59"/>
      <c r="AQ311" s="59"/>
      <c r="AR311" s="59"/>
      <c r="AS311" s="25"/>
      <c r="AT311" s="20"/>
      <c r="AU311" s="59" t="str">
        <f>VLOOKUP(AU310,'DB(シナリオ一覧)'!$A$2:$J$217,2,FALSE)</f>
        <v>横浜市</v>
      </c>
      <c r="AV311" s="59"/>
      <c r="AW311" s="59"/>
      <c r="AX311" s="59"/>
      <c r="AY311" s="59" t="str">
        <f>VLOOKUP(AU310,'DB(シナリオ一覧)'!$A$2:$J$217,3,FALSE)</f>
        <v>在住の</v>
      </c>
      <c r="AZ311" s="59"/>
      <c r="BA311" s="59"/>
      <c r="BB311" s="59"/>
      <c r="BC311" s="59" t="str">
        <f>VLOOKUP(AU310,'DB(シナリオ一覧)'!$A$2:$J$217,4,FALSE)</f>
        <v>大学生</v>
      </c>
      <c r="BD311" s="59"/>
      <c r="BE311" s="59"/>
      <c r="BF311" s="59"/>
      <c r="BG311" s="59"/>
      <c r="BH311" s="25"/>
    </row>
    <row r="312" spans="1:60" s="18" customFormat="1" ht="9.9499999999999993" customHeight="1" x14ac:dyDescent="0.15">
      <c r="A312" s="20"/>
      <c r="B312" s="59"/>
      <c r="C312" s="59"/>
      <c r="D312" s="59"/>
      <c r="E312" s="59"/>
      <c r="F312" s="59"/>
      <c r="G312" s="59"/>
      <c r="H312" s="59"/>
      <c r="I312" s="59"/>
      <c r="J312" s="59"/>
      <c r="K312" s="59"/>
      <c r="L312" s="59"/>
      <c r="M312" s="59"/>
      <c r="N312" s="59"/>
      <c r="O312" s="25"/>
      <c r="P312" s="20"/>
      <c r="Q312" s="59"/>
      <c r="R312" s="59"/>
      <c r="S312" s="59"/>
      <c r="T312" s="59"/>
      <c r="U312" s="59"/>
      <c r="V312" s="59"/>
      <c r="W312" s="59"/>
      <c r="X312" s="59"/>
      <c r="Y312" s="59"/>
      <c r="Z312" s="59"/>
      <c r="AA312" s="59"/>
      <c r="AB312" s="59"/>
      <c r="AC312" s="59"/>
      <c r="AD312" s="25"/>
      <c r="AE312" s="20"/>
      <c r="AF312" s="59"/>
      <c r="AG312" s="59"/>
      <c r="AH312" s="59"/>
      <c r="AI312" s="59"/>
      <c r="AJ312" s="59"/>
      <c r="AK312" s="59"/>
      <c r="AL312" s="59"/>
      <c r="AM312" s="59"/>
      <c r="AN312" s="59"/>
      <c r="AO312" s="59"/>
      <c r="AP312" s="59"/>
      <c r="AQ312" s="59"/>
      <c r="AR312" s="59"/>
      <c r="AS312" s="25"/>
      <c r="AT312" s="20"/>
      <c r="AU312" s="59"/>
      <c r="AV312" s="59"/>
      <c r="AW312" s="59"/>
      <c r="AX312" s="59"/>
      <c r="AY312" s="59"/>
      <c r="AZ312" s="59"/>
      <c r="BA312" s="59"/>
      <c r="BB312" s="59"/>
      <c r="BC312" s="59"/>
      <c r="BD312" s="59"/>
      <c r="BE312" s="59"/>
      <c r="BF312" s="59"/>
      <c r="BG312" s="59"/>
      <c r="BH312" s="25"/>
    </row>
    <row r="313" spans="1:60" s="18" customFormat="1" ht="9.9499999999999993" customHeight="1" x14ac:dyDescent="0.15">
      <c r="A313" s="20"/>
      <c r="B313" s="60" t="str">
        <f>VLOOKUP(B310,'DB(シナリオ一覧)'!$A$2:$J$217,5,FALSE)</f>
        <v>岡本</v>
      </c>
      <c r="C313" s="60"/>
      <c r="D313" s="60"/>
      <c r="E313" s="60"/>
      <c r="F313" s="60"/>
      <c r="G313" s="60"/>
      <c r="H313" s="60"/>
      <c r="I313" s="60"/>
      <c r="J313" s="61" t="s">
        <v>1333</v>
      </c>
      <c r="K313" s="61"/>
      <c r="L313" s="61"/>
      <c r="M313" s="61"/>
      <c r="N313" s="61"/>
      <c r="O313" s="25"/>
      <c r="P313" s="20"/>
      <c r="Q313" s="60" t="str">
        <f>VLOOKUP(Q310,'DB(シナリオ一覧)'!$A$2:$J$217,5,FALSE)</f>
        <v>松田</v>
      </c>
      <c r="R313" s="60"/>
      <c r="S313" s="60"/>
      <c r="T313" s="60"/>
      <c r="U313" s="60"/>
      <c r="V313" s="60"/>
      <c r="W313" s="60"/>
      <c r="X313" s="60"/>
      <c r="Y313" s="61" t="s">
        <v>1333</v>
      </c>
      <c r="Z313" s="61"/>
      <c r="AA313" s="61"/>
      <c r="AB313" s="61"/>
      <c r="AC313" s="61"/>
      <c r="AD313" s="25"/>
      <c r="AE313" s="20"/>
      <c r="AF313" s="60" t="str">
        <f>VLOOKUP(AF310,'DB(シナリオ一覧)'!$A$2:$J$217,5,FALSE)</f>
        <v>斉藤</v>
      </c>
      <c r="AG313" s="60"/>
      <c r="AH313" s="60"/>
      <c r="AI313" s="60"/>
      <c r="AJ313" s="60"/>
      <c r="AK313" s="60"/>
      <c r="AL313" s="60"/>
      <c r="AM313" s="60"/>
      <c r="AN313" s="61" t="s">
        <v>1333</v>
      </c>
      <c r="AO313" s="61"/>
      <c r="AP313" s="61"/>
      <c r="AQ313" s="61"/>
      <c r="AR313" s="61"/>
      <c r="AS313" s="25"/>
      <c r="AT313" s="20"/>
      <c r="AU313" s="60" t="str">
        <f>VLOOKUP(AU310,'DB(シナリオ一覧)'!$A$2:$J$217,5,FALSE)</f>
        <v>中川</v>
      </c>
      <c r="AV313" s="60"/>
      <c r="AW313" s="60"/>
      <c r="AX313" s="60"/>
      <c r="AY313" s="60"/>
      <c r="AZ313" s="60"/>
      <c r="BA313" s="60"/>
      <c r="BB313" s="60"/>
      <c r="BC313" s="61" t="s">
        <v>1333</v>
      </c>
      <c r="BD313" s="61"/>
      <c r="BE313" s="61"/>
      <c r="BF313" s="61"/>
      <c r="BG313" s="61"/>
      <c r="BH313" s="25"/>
    </row>
    <row r="314" spans="1:60" s="18" customFormat="1" ht="9.9499999999999993" customHeight="1" x14ac:dyDescent="0.15">
      <c r="A314" s="20"/>
      <c r="B314" s="60"/>
      <c r="C314" s="60"/>
      <c r="D314" s="60"/>
      <c r="E314" s="60"/>
      <c r="F314" s="60"/>
      <c r="G314" s="60"/>
      <c r="H314" s="60"/>
      <c r="I314" s="60"/>
      <c r="J314" s="61"/>
      <c r="K314" s="61"/>
      <c r="L314" s="61"/>
      <c r="M314" s="61"/>
      <c r="N314" s="61"/>
      <c r="O314" s="25"/>
      <c r="P314" s="20"/>
      <c r="Q314" s="60"/>
      <c r="R314" s="60"/>
      <c r="S314" s="60"/>
      <c r="T314" s="60"/>
      <c r="U314" s="60"/>
      <c r="V314" s="60"/>
      <c r="W314" s="60"/>
      <c r="X314" s="60"/>
      <c r="Y314" s="61"/>
      <c r="Z314" s="61"/>
      <c r="AA314" s="61"/>
      <c r="AB314" s="61"/>
      <c r="AC314" s="61"/>
      <c r="AD314" s="25"/>
      <c r="AE314" s="20"/>
      <c r="AF314" s="60"/>
      <c r="AG314" s="60"/>
      <c r="AH314" s="60"/>
      <c r="AI314" s="60"/>
      <c r="AJ314" s="60"/>
      <c r="AK314" s="60"/>
      <c r="AL314" s="60"/>
      <c r="AM314" s="60"/>
      <c r="AN314" s="61"/>
      <c r="AO314" s="61"/>
      <c r="AP314" s="61"/>
      <c r="AQ314" s="61"/>
      <c r="AR314" s="61"/>
      <c r="AS314" s="25"/>
      <c r="AT314" s="20"/>
      <c r="AU314" s="60"/>
      <c r="AV314" s="60"/>
      <c r="AW314" s="60"/>
      <c r="AX314" s="60"/>
      <c r="AY314" s="60"/>
      <c r="AZ314" s="60"/>
      <c r="BA314" s="60"/>
      <c r="BB314" s="60"/>
      <c r="BC314" s="61"/>
      <c r="BD314" s="61"/>
      <c r="BE314" s="61"/>
      <c r="BF314" s="61"/>
      <c r="BG314" s="61"/>
      <c r="BH314" s="25"/>
    </row>
    <row r="315" spans="1:60" s="18" customFormat="1" ht="9.9499999999999993" customHeight="1" x14ac:dyDescent="0.15">
      <c r="A315" s="20"/>
      <c r="B315" s="57" t="s">
        <v>1337</v>
      </c>
      <c r="C315" s="57" t="str">
        <f>VLOOKUP(B310,'DB(シナリオ一覧)'!$A$2:$J$217,6,FALSE)</f>
        <v>女</v>
      </c>
      <c r="D315" s="57">
        <f>VLOOKUP(B310,'DB(シナリオ一覧)'!$A$2:$J$217,7,FALSE)</f>
        <v>21</v>
      </c>
      <c r="E315" s="57"/>
      <c r="F315" s="57" t="s">
        <v>1338</v>
      </c>
      <c r="G315" s="57"/>
      <c r="H315" s="57" t="str">
        <f>VLOOKUP(B310,'DB(シナリオ一覧)'!$A$2:$J$217,8,FALSE)</f>
        <v>外出中</v>
      </c>
      <c r="I315" s="57"/>
      <c r="J315" s="57"/>
      <c r="K315" s="57"/>
      <c r="L315" s="57"/>
      <c r="M315" s="57"/>
      <c r="N315" s="57"/>
      <c r="O315" s="25"/>
      <c r="P315" s="20"/>
      <c r="Q315" s="57" t="s">
        <v>1337</v>
      </c>
      <c r="R315" s="57" t="str">
        <f>VLOOKUP(Q310,'DB(シナリオ一覧)'!$A$2:$J$217,6,FALSE)</f>
        <v>男</v>
      </c>
      <c r="S315" s="57">
        <f>VLOOKUP(Q310,'DB(シナリオ一覧)'!$A$2:$J$217,7,FALSE)</f>
        <v>19</v>
      </c>
      <c r="T315" s="57"/>
      <c r="U315" s="57" t="s">
        <v>1338</v>
      </c>
      <c r="V315" s="57"/>
      <c r="W315" s="57" t="str">
        <f>VLOOKUP(Q310,'DB(シナリオ一覧)'!$A$2:$J$217,8,FALSE)</f>
        <v>外出中</v>
      </c>
      <c r="X315" s="57"/>
      <c r="Y315" s="57"/>
      <c r="Z315" s="57"/>
      <c r="AA315" s="57"/>
      <c r="AB315" s="57"/>
      <c r="AC315" s="57"/>
      <c r="AD315" s="25"/>
      <c r="AE315" s="20"/>
      <c r="AF315" s="57" t="s">
        <v>1337</v>
      </c>
      <c r="AG315" s="57" t="str">
        <f>VLOOKUP(AF310,'DB(シナリオ一覧)'!$A$2:$J$217,6,FALSE)</f>
        <v>男</v>
      </c>
      <c r="AH315" s="57">
        <f>VLOOKUP(AF310,'DB(シナリオ一覧)'!$A$2:$J$217,7,FALSE)</f>
        <v>18</v>
      </c>
      <c r="AI315" s="57"/>
      <c r="AJ315" s="57" t="s">
        <v>1338</v>
      </c>
      <c r="AK315" s="57"/>
      <c r="AL315" s="57" t="str">
        <f>VLOOKUP(AF310,'DB(シナリオ一覧)'!$A$2:$J$217,8,FALSE)</f>
        <v>外出中</v>
      </c>
      <c r="AM315" s="57"/>
      <c r="AN315" s="57"/>
      <c r="AO315" s="57"/>
      <c r="AP315" s="57"/>
      <c r="AQ315" s="57"/>
      <c r="AR315" s="57"/>
      <c r="AS315" s="25"/>
      <c r="AT315" s="20"/>
      <c r="AU315" s="57" t="s">
        <v>1337</v>
      </c>
      <c r="AV315" s="57" t="str">
        <f>VLOOKUP(AU310,'DB(シナリオ一覧)'!$A$2:$J$217,6,FALSE)</f>
        <v>女</v>
      </c>
      <c r="AW315" s="57">
        <f>VLOOKUP(AU310,'DB(シナリオ一覧)'!$A$2:$J$217,7,FALSE)</f>
        <v>20</v>
      </c>
      <c r="AX315" s="57"/>
      <c r="AY315" s="57" t="s">
        <v>1338</v>
      </c>
      <c r="AZ315" s="57"/>
      <c r="BA315" s="57" t="str">
        <f>VLOOKUP(AU310,'DB(シナリオ一覧)'!$A$2:$J$217,8,FALSE)</f>
        <v>外出中</v>
      </c>
      <c r="BB315" s="57"/>
      <c r="BC315" s="57"/>
      <c r="BD315" s="57"/>
      <c r="BE315" s="57"/>
      <c r="BF315" s="57"/>
      <c r="BG315" s="57"/>
      <c r="BH315" s="25"/>
    </row>
    <row r="316" spans="1:60" s="18" customFormat="1" ht="9.9499999999999993" customHeight="1" x14ac:dyDescent="0.15">
      <c r="A316" s="20"/>
      <c r="B316" s="57"/>
      <c r="C316" s="57"/>
      <c r="D316" s="57"/>
      <c r="E316" s="57"/>
      <c r="F316" s="57"/>
      <c r="G316" s="57"/>
      <c r="H316" s="57"/>
      <c r="I316" s="57"/>
      <c r="J316" s="57"/>
      <c r="K316" s="57"/>
      <c r="L316" s="57"/>
      <c r="M316" s="57"/>
      <c r="N316" s="57"/>
      <c r="O316" s="25"/>
      <c r="P316" s="20"/>
      <c r="Q316" s="57"/>
      <c r="R316" s="57"/>
      <c r="S316" s="57"/>
      <c r="T316" s="57"/>
      <c r="U316" s="57"/>
      <c r="V316" s="57"/>
      <c r="W316" s="57"/>
      <c r="X316" s="57"/>
      <c r="Y316" s="57"/>
      <c r="Z316" s="57"/>
      <c r="AA316" s="57"/>
      <c r="AB316" s="57"/>
      <c r="AC316" s="57"/>
      <c r="AD316" s="25"/>
      <c r="AE316" s="20"/>
      <c r="AF316" s="57"/>
      <c r="AG316" s="57"/>
      <c r="AH316" s="57"/>
      <c r="AI316" s="57"/>
      <c r="AJ316" s="57"/>
      <c r="AK316" s="57"/>
      <c r="AL316" s="57"/>
      <c r="AM316" s="57"/>
      <c r="AN316" s="57"/>
      <c r="AO316" s="57"/>
      <c r="AP316" s="57"/>
      <c r="AQ316" s="57"/>
      <c r="AR316" s="57"/>
      <c r="AS316" s="25"/>
      <c r="AT316" s="20"/>
      <c r="AU316" s="57"/>
      <c r="AV316" s="57"/>
      <c r="AW316" s="57"/>
      <c r="AX316" s="57"/>
      <c r="AY316" s="57"/>
      <c r="AZ316" s="57"/>
      <c r="BA316" s="57"/>
      <c r="BB316" s="57"/>
      <c r="BC316" s="57"/>
      <c r="BD316" s="57"/>
      <c r="BE316" s="57"/>
      <c r="BF316" s="57"/>
      <c r="BG316" s="57"/>
      <c r="BH316" s="25"/>
    </row>
    <row r="317" spans="1:60" s="18" customFormat="1" ht="9.9499999999999993" customHeight="1" x14ac:dyDescent="0.15">
      <c r="A317" s="20"/>
      <c r="B317" s="57" t="str">
        <f>IF(VLOOKUP(B310,'DB(シナリオ一覧)'!$A$2:$J$217,9,FALSE)="","",VLOOKUP(B310,'DB(シナリオ一覧)'!$A$2:$J$217,9,FALSE))</f>
        <v/>
      </c>
      <c r="C317" s="57"/>
      <c r="D317" s="57"/>
      <c r="E317" s="57"/>
      <c r="F317" s="57"/>
      <c r="G317" s="57"/>
      <c r="H317" s="57"/>
      <c r="I317" s="57"/>
      <c r="J317" s="57"/>
      <c r="K317" s="57"/>
      <c r="L317" s="57"/>
      <c r="M317" s="57"/>
      <c r="N317" s="57"/>
      <c r="O317" s="25"/>
      <c r="P317" s="20"/>
      <c r="Q317" s="57" t="str">
        <f>IF(VLOOKUP(Q310,'DB(シナリオ一覧)'!$A$2:$J$217,9,FALSE)="","",VLOOKUP(Q310,'DB(シナリオ一覧)'!$A$2:$J$217,9,FALSE))</f>
        <v/>
      </c>
      <c r="R317" s="57"/>
      <c r="S317" s="57"/>
      <c r="T317" s="57"/>
      <c r="U317" s="57"/>
      <c r="V317" s="57"/>
      <c r="W317" s="57"/>
      <c r="X317" s="57"/>
      <c r="Y317" s="57"/>
      <c r="Z317" s="57"/>
      <c r="AA317" s="57"/>
      <c r="AB317" s="57"/>
      <c r="AC317" s="57"/>
      <c r="AD317" s="25"/>
      <c r="AE317" s="20"/>
      <c r="AF317" s="57" t="str">
        <f>IF(VLOOKUP(AF310,'DB(シナリオ一覧)'!$A$2:$J$217,9,FALSE)="","",VLOOKUP(AF310,'DB(シナリオ一覧)'!$A$2:$J$217,9,FALSE))</f>
        <v/>
      </c>
      <c r="AG317" s="57"/>
      <c r="AH317" s="57"/>
      <c r="AI317" s="57"/>
      <c r="AJ317" s="57"/>
      <c r="AK317" s="57"/>
      <c r="AL317" s="57"/>
      <c r="AM317" s="57"/>
      <c r="AN317" s="57"/>
      <c r="AO317" s="57"/>
      <c r="AP317" s="57"/>
      <c r="AQ317" s="57"/>
      <c r="AR317" s="57"/>
      <c r="AS317" s="25"/>
      <c r="AT317" s="20"/>
      <c r="AU317" s="57" t="str">
        <f>IF(VLOOKUP(AU310,'DB(シナリオ一覧)'!$A$2:$J$217,9,FALSE)="","",VLOOKUP(AU310,'DB(シナリオ一覧)'!$A$2:$J$217,9,FALSE))</f>
        <v/>
      </c>
      <c r="AV317" s="57"/>
      <c r="AW317" s="57"/>
      <c r="AX317" s="57"/>
      <c r="AY317" s="57"/>
      <c r="AZ317" s="57"/>
      <c r="BA317" s="57"/>
      <c r="BB317" s="57"/>
      <c r="BC317" s="57"/>
      <c r="BD317" s="57"/>
      <c r="BE317" s="57"/>
      <c r="BF317" s="57"/>
      <c r="BG317" s="57"/>
      <c r="BH317" s="25"/>
    </row>
    <row r="318" spans="1:60" s="18" customFormat="1" ht="9.9499999999999993" customHeight="1" x14ac:dyDescent="0.15">
      <c r="A318" s="20"/>
      <c r="B318" s="57"/>
      <c r="C318" s="57"/>
      <c r="D318" s="57"/>
      <c r="E318" s="57"/>
      <c r="F318" s="57"/>
      <c r="G318" s="57"/>
      <c r="H318" s="57"/>
      <c r="I318" s="57"/>
      <c r="J318" s="57"/>
      <c r="K318" s="57"/>
      <c r="L318" s="57"/>
      <c r="M318" s="57"/>
      <c r="N318" s="57"/>
      <c r="O318" s="25"/>
      <c r="P318" s="20"/>
      <c r="Q318" s="57"/>
      <c r="R318" s="57"/>
      <c r="S318" s="57"/>
      <c r="T318" s="57"/>
      <c r="U318" s="57"/>
      <c r="V318" s="57"/>
      <c r="W318" s="57"/>
      <c r="X318" s="57"/>
      <c r="Y318" s="57"/>
      <c r="Z318" s="57"/>
      <c r="AA318" s="57"/>
      <c r="AB318" s="57"/>
      <c r="AC318" s="57"/>
      <c r="AD318" s="25"/>
      <c r="AE318" s="20"/>
      <c r="AF318" s="57"/>
      <c r="AG318" s="57"/>
      <c r="AH318" s="57"/>
      <c r="AI318" s="57"/>
      <c r="AJ318" s="57"/>
      <c r="AK318" s="57"/>
      <c r="AL318" s="57"/>
      <c r="AM318" s="57"/>
      <c r="AN318" s="57"/>
      <c r="AO318" s="57"/>
      <c r="AP318" s="57"/>
      <c r="AQ318" s="57"/>
      <c r="AR318" s="57"/>
      <c r="AS318" s="25"/>
      <c r="AT318" s="20"/>
      <c r="AU318" s="57"/>
      <c r="AV318" s="57"/>
      <c r="AW318" s="57"/>
      <c r="AX318" s="57"/>
      <c r="AY318" s="57"/>
      <c r="AZ318" s="57"/>
      <c r="BA318" s="57"/>
      <c r="BB318" s="57"/>
      <c r="BC318" s="57"/>
      <c r="BD318" s="57"/>
      <c r="BE318" s="57"/>
      <c r="BF318" s="57"/>
      <c r="BG318" s="57"/>
      <c r="BH318" s="25"/>
    </row>
    <row r="319" spans="1:60" s="18" customFormat="1" ht="9.9499999999999993" customHeight="1" x14ac:dyDescent="0.15">
      <c r="A319" s="20"/>
      <c r="B319" s="58" t="str">
        <f>VLOOKUP(B310,'DB(シナリオ一覧)'!$A$2:$J$217,10,FALSE)</f>
        <v>学校が終わって、バイト先に向かう途中で地震に遭遇した。</v>
      </c>
      <c r="C319" s="58"/>
      <c r="D319" s="58"/>
      <c r="E319" s="58"/>
      <c r="F319" s="58"/>
      <c r="G319" s="58"/>
      <c r="H319" s="58"/>
      <c r="I319" s="58"/>
      <c r="J319" s="58"/>
      <c r="K319" s="58"/>
      <c r="L319" s="58"/>
      <c r="M319" s="58"/>
      <c r="N319" s="58"/>
      <c r="O319" s="25"/>
      <c r="P319" s="20"/>
      <c r="Q319" s="58" t="str">
        <f>VLOOKUP(Q310,'DB(シナリオ一覧)'!$A$2:$J$217,10,FALSE)</f>
        <v>学校が終わって、バイト先に向かう途中で地震に遭遇した。</v>
      </c>
      <c r="R319" s="58"/>
      <c r="S319" s="58"/>
      <c r="T319" s="58"/>
      <c r="U319" s="58"/>
      <c r="V319" s="58"/>
      <c r="W319" s="58"/>
      <c r="X319" s="58"/>
      <c r="Y319" s="58"/>
      <c r="Z319" s="58"/>
      <c r="AA319" s="58"/>
      <c r="AB319" s="58"/>
      <c r="AC319" s="58"/>
      <c r="AD319" s="25"/>
      <c r="AE319" s="20"/>
      <c r="AF319" s="58" t="str">
        <f>VLOOKUP(AF310,'DB(シナリオ一覧)'!$A$2:$J$217,10,FALSE)</f>
        <v>学校が終わって、バイト先に向かう途中で地震に遭遇した。</v>
      </c>
      <c r="AG319" s="58"/>
      <c r="AH319" s="58"/>
      <c r="AI319" s="58"/>
      <c r="AJ319" s="58"/>
      <c r="AK319" s="58"/>
      <c r="AL319" s="58"/>
      <c r="AM319" s="58"/>
      <c r="AN319" s="58"/>
      <c r="AO319" s="58"/>
      <c r="AP319" s="58"/>
      <c r="AQ319" s="58"/>
      <c r="AR319" s="58"/>
      <c r="AS319" s="25"/>
      <c r="AT319" s="20"/>
      <c r="AU319" s="58" t="str">
        <f>VLOOKUP(AU310,'DB(シナリオ一覧)'!$A$2:$J$217,10,FALSE)</f>
        <v>学校が終わって、バイト先に向かう途中で地震に遭遇した。</v>
      </c>
      <c r="AV319" s="58"/>
      <c r="AW319" s="58"/>
      <c r="AX319" s="58"/>
      <c r="AY319" s="58"/>
      <c r="AZ319" s="58"/>
      <c r="BA319" s="58"/>
      <c r="BB319" s="58"/>
      <c r="BC319" s="58"/>
      <c r="BD319" s="58"/>
      <c r="BE319" s="58"/>
      <c r="BF319" s="58"/>
      <c r="BG319" s="58"/>
      <c r="BH319" s="25"/>
    </row>
    <row r="320" spans="1:60" s="18" customFormat="1" ht="9.9499999999999993" customHeight="1" x14ac:dyDescent="0.15">
      <c r="A320" s="20"/>
      <c r="B320" s="58"/>
      <c r="C320" s="58"/>
      <c r="D320" s="58"/>
      <c r="E320" s="58"/>
      <c r="F320" s="58"/>
      <c r="G320" s="58"/>
      <c r="H320" s="58"/>
      <c r="I320" s="58"/>
      <c r="J320" s="58"/>
      <c r="K320" s="58"/>
      <c r="L320" s="58"/>
      <c r="M320" s="58"/>
      <c r="N320" s="58"/>
      <c r="O320" s="25"/>
      <c r="P320" s="20"/>
      <c r="Q320" s="58"/>
      <c r="R320" s="58"/>
      <c r="S320" s="58"/>
      <c r="T320" s="58"/>
      <c r="U320" s="58"/>
      <c r="V320" s="58"/>
      <c r="W320" s="58"/>
      <c r="X320" s="58"/>
      <c r="Y320" s="58"/>
      <c r="Z320" s="58"/>
      <c r="AA320" s="58"/>
      <c r="AB320" s="58"/>
      <c r="AC320" s="58"/>
      <c r="AD320" s="25"/>
      <c r="AE320" s="20"/>
      <c r="AF320" s="58"/>
      <c r="AG320" s="58"/>
      <c r="AH320" s="58"/>
      <c r="AI320" s="58"/>
      <c r="AJ320" s="58"/>
      <c r="AK320" s="58"/>
      <c r="AL320" s="58"/>
      <c r="AM320" s="58"/>
      <c r="AN320" s="58"/>
      <c r="AO320" s="58"/>
      <c r="AP320" s="58"/>
      <c r="AQ320" s="58"/>
      <c r="AR320" s="58"/>
      <c r="AS320" s="25"/>
      <c r="AT320" s="20"/>
      <c r="AU320" s="58"/>
      <c r="AV320" s="58"/>
      <c r="AW320" s="58"/>
      <c r="AX320" s="58"/>
      <c r="AY320" s="58"/>
      <c r="AZ320" s="58"/>
      <c r="BA320" s="58"/>
      <c r="BB320" s="58"/>
      <c r="BC320" s="58"/>
      <c r="BD320" s="58"/>
      <c r="BE320" s="58"/>
      <c r="BF320" s="58"/>
      <c r="BG320" s="58"/>
      <c r="BH320" s="25"/>
    </row>
    <row r="321" spans="1:60" s="18" customFormat="1" ht="9.9499999999999993" customHeight="1" x14ac:dyDescent="0.15">
      <c r="A321" s="20"/>
      <c r="B321" s="58"/>
      <c r="C321" s="58"/>
      <c r="D321" s="58"/>
      <c r="E321" s="58"/>
      <c r="F321" s="58"/>
      <c r="G321" s="58"/>
      <c r="H321" s="58"/>
      <c r="I321" s="58"/>
      <c r="J321" s="58"/>
      <c r="K321" s="58"/>
      <c r="L321" s="58"/>
      <c r="M321" s="58"/>
      <c r="N321" s="58"/>
      <c r="O321" s="25"/>
      <c r="P321" s="20"/>
      <c r="Q321" s="58"/>
      <c r="R321" s="58"/>
      <c r="S321" s="58"/>
      <c r="T321" s="58"/>
      <c r="U321" s="58"/>
      <c r="V321" s="58"/>
      <c r="W321" s="58"/>
      <c r="X321" s="58"/>
      <c r="Y321" s="58"/>
      <c r="Z321" s="58"/>
      <c r="AA321" s="58"/>
      <c r="AB321" s="58"/>
      <c r="AC321" s="58"/>
      <c r="AD321" s="25"/>
      <c r="AE321" s="20"/>
      <c r="AF321" s="58"/>
      <c r="AG321" s="58"/>
      <c r="AH321" s="58"/>
      <c r="AI321" s="58"/>
      <c r="AJ321" s="58"/>
      <c r="AK321" s="58"/>
      <c r="AL321" s="58"/>
      <c r="AM321" s="58"/>
      <c r="AN321" s="58"/>
      <c r="AO321" s="58"/>
      <c r="AP321" s="58"/>
      <c r="AQ321" s="58"/>
      <c r="AR321" s="58"/>
      <c r="AS321" s="25"/>
      <c r="AT321" s="20"/>
      <c r="AU321" s="58"/>
      <c r="AV321" s="58"/>
      <c r="AW321" s="58"/>
      <c r="AX321" s="58"/>
      <c r="AY321" s="58"/>
      <c r="AZ321" s="58"/>
      <c r="BA321" s="58"/>
      <c r="BB321" s="58"/>
      <c r="BC321" s="58"/>
      <c r="BD321" s="58"/>
      <c r="BE321" s="58"/>
      <c r="BF321" s="58"/>
      <c r="BG321" s="58"/>
      <c r="BH321" s="25"/>
    </row>
    <row r="322" spans="1:60" s="18" customFormat="1" ht="9.9499999999999993" customHeight="1" x14ac:dyDescent="0.15">
      <c r="A322" s="20"/>
      <c r="B322" s="58"/>
      <c r="C322" s="58"/>
      <c r="D322" s="58"/>
      <c r="E322" s="58"/>
      <c r="F322" s="58"/>
      <c r="G322" s="58"/>
      <c r="H322" s="58"/>
      <c r="I322" s="58"/>
      <c r="J322" s="58"/>
      <c r="K322" s="58"/>
      <c r="L322" s="58"/>
      <c r="M322" s="58"/>
      <c r="N322" s="58"/>
      <c r="O322" s="25"/>
      <c r="P322" s="20"/>
      <c r="Q322" s="58"/>
      <c r="R322" s="58"/>
      <c r="S322" s="58"/>
      <c r="T322" s="58"/>
      <c r="U322" s="58"/>
      <c r="V322" s="58"/>
      <c r="W322" s="58"/>
      <c r="X322" s="58"/>
      <c r="Y322" s="58"/>
      <c r="Z322" s="58"/>
      <c r="AA322" s="58"/>
      <c r="AB322" s="58"/>
      <c r="AC322" s="58"/>
      <c r="AD322" s="25"/>
      <c r="AE322" s="20"/>
      <c r="AF322" s="58"/>
      <c r="AG322" s="58"/>
      <c r="AH322" s="58"/>
      <c r="AI322" s="58"/>
      <c r="AJ322" s="58"/>
      <c r="AK322" s="58"/>
      <c r="AL322" s="58"/>
      <c r="AM322" s="58"/>
      <c r="AN322" s="58"/>
      <c r="AO322" s="58"/>
      <c r="AP322" s="58"/>
      <c r="AQ322" s="58"/>
      <c r="AR322" s="58"/>
      <c r="AS322" s="25"/>
      <c r="AT322" s="20"/>
      <c r="AU322" s="58"/>
      <c r="AV322" s="58"/>
      <c r="AW322" s="58"/>
      <c r="AX322" s="58"/>
      <c r="AY322" s="58"/>
      <c r="AZ322" s="58"/>
      <c r="BA322" s="58"/>
      <c r="BB322" s="58"/>
      <c r="BC322" s="58"/>
      <c r="BD322" s="58"/>
      <c r="BE322" s="58"/>
      <c r="BF322" s="58"/>
      <c r="BG322" s="58"/>
      <c r="BH322" s="25"/>
    </row>
    <row r="323" spans="1:60" s="18" customFormat="1" ht="9.9499999999999993" customHeight="1" x14ac:dyDescent="0.15">
      <c r="A323" s="20"/>
      <c r="B323" s="58"/>
      <c r="C323" s="58"/>
      <c r="D323" s="58"/>
      <c r="E323" s="58"/>
      <c r="F323" s="58"/>
      <c r="G323" s="58"/>
      <c r="H323" s="58"/>
      <c r="I323" s="58"/>
      <c r="J323" s="58"/>
      <c r="K323" s="58"/>
      <c r="L323" s="58"/>
      <c r="M323" s="58"/>
      <c r="N323" s="58"/>
      <c r="O323" s="25"/>
      <c r="P323" s="20"/>
      <c r="Q323" s="58"/>
      <c r="R323" s="58"/>
      <c r="S323" s="58"/>
      <c r="T323" s="58"/>
      <c r="U323" s="58"/>
      <c r="V323" s="58"/>
      <c r="W323" s="58"/>
      <c r="X323" s="58"/>
      <c r="Y323" s="58"/>
      <c r="Z323" s="58"/>
      <c r="AA323" s="58"/>
      <c r="AB323" s="58"/>
      <c r="AC323" s="58"/>
      <c r="AD323" s="25"/>
      <c r="AE323" s="20"/>
      <c r="AF323" s="58"/>
      <c r="AG323" s="58"/>
      <c r="AH323" s="58"/>
      <c r="AI323" s="58"/>
      <c r="AJ323" s="58"/>
      <c r="AK323" s="58"/>
      <c r="AL323" s="58"/>
      <c r="AM323" s="58"/>
      <c r="AN323" s="58"/>
      <c r="AO323" s="58"/>
      <c r="AP323" s="58"/>
      <c r="AQ323" s="58"/>
      <c r="AR323" s="58"/>
      <c r="AS323" s="25"/>
      <c r="AT323" s="20"/>
      <c r="AU323" s="58"/>
      <c r="AV323" s="58"/>
      <c r="AW323" s="58"/>
      <c r="AX323" s="58"/>
      <c r="AY323" s="58"/>
      <c r="AZ323" s="58"/>
      <c r="BA323" s="58"/>
      <c r="BB323" s="58"/>
      <c r="BC323" s="58"/>
      <c r="BD323" s="58"/>
      <c r="BE323" s="58"/>
      <c r="BF323" s="58"/>
      <c r="BG323" s="58"/>
      <c r="BH323" s="25"/>
    </row>
    <row r="324" spans="1:60" s="18" customFormat="1" ht="9.9499999999999993" customHeight="1" x14ac:dyDescent="0.15">
      <c r="A324" s="20"/>
      <c r="B324" s="58"/>
      <c r="C324" s="58"/>
      <c r="D324" s="58"/>
      <c r="E324" s="58"/>
      <c r="F324" s="58"/>
      <c r="G324" s="58"/>
      <c r="H324" s="58"/>
      <c r="I324" s="58"/>
      <c r="J324" s="58"/>
      <c r="K324" s="58"/>
      <c r="L324" s="58"/>
      <c r="M324" s="58"/>
      <c r="N324" s="58"/>
      <c r="O324" s="25"/>
      <c r="P324" s="20"/>
      <c r="Q324" s="58"/>
      <c r="R324" s="58"/>
      <c r="S324" s="58"/>
      <c r="T324" s="58"/>
      <c r="U324" s="58"/>
      <c r="V324" s="58"/>
      <c r="W324" s="58"/>
      <c r="X324" s="58"/>
      <c r="Y324" s="58"/>
      <c r="Z324" s="58"/>
      <c r="AA324" s="58"/>
      <c r="AB324" s="58"/>
      <c r="AC324" s="58"/>
      <c r="AD324" s="25"/>
      <c r="AE324" s="20"/>
      <c r="AF324" s="58"/>
      <c r="AG324" s="58"/>
      <c r="AH324" s="58"/>
      <c r="AI324" s="58"/>
      <c r="AJ324" s="58"/>
      <c r="AK324" s="58"/>
      <c r="AL324" s="58"/>
      <c r="AM324" s="58"/>
      <c r="AN324" s="58"/>
      <c r="AO324" s="58"/>
      <c r="AP324" s="58"/>
      <c r="AQ324" s="58"/>
      <c r="AR324" s="58"/>
      <c r="AS324" s="25"/>
      <c r="AT324" s="20"/>
      <c r="AU324" s="58"/>
      <c r="AV324" s="58"/>
      <c r="AW324" s="58"/>
      <c r="AX324" s="58"/>
      <c r="AY324" s="58"/>
      <c r="AZ324" s="58"/>
      <c r="BA324" s="58"/>
      <c r="BB324" s="58"/>
      <c r="BC324" s="58"/>
      <c r="BD324" s="58"/>
      <c r="BE324" s="58"/>
      <c r="BF324" s="58"/>
      <c r="BG324" s="58"/>
      <c r="BH324" s="25"/>
    </row>
    <row r="325" spans="1:60" s="18" customFormat="1" ht="9.9499999999999993" customHeight="1" x14ac:dyDescent="0.15">
      <c r="A325" s="20"/>
      <c r="B325" s="58"/>
      <c r="C325" s="58"/>
      <c r="D325" s="58"/>
      <c r="E325" s="58"/>
      <c r="F325" s="58"/>
      <c r="G325" s="58"/>
      <c r="H325" s="58"/>
      <c r="I325" s="58"/>
      <c r="J325" s="58"/>
      <c r="K325" s="58"/>
      <c r="L325" s="58"/>
      <c r="M325" s="58"/>
      <c r="N325" s="58"/>
      <c r="O325" s="25"/>
      <c r="P325" s="20"/>
      <c r="Q325" s="58"/>
      <c r="R325" s="58"/>
      <c r="S325" s="58"/>
      <c r="T325" s="58"/>
      <c r="U325" s="58"/>
      <c r="V325" s="58"/>
      <c r="W325" s="58"/>
      <c r="X325" s="58"/>
      <c r="Y325" s="58"/>
      <c r="Z325" s="58"/>
      <c r="AA325" s="58"/>
      <c r="AB325" s="58"/>
      <c r="AC325" s="58"/>
      <c r="AD325" s="25"/>
      <c r="AE325" s="20"/>
      <c r="AF325" s="58"/>
      <c r="AG325" s="58"/>
      <c r="AH325" s="58"/>
      <c r="AI325" s="58"/>
      <c r="AJ325" s="58"/>
      <c r="AK325" s="58"/>
      <c r="AL325" s="58"/>
      <c r="AM325" s="58"/>
      <c r="AN325" s="58"/>
      <c r="AO325" s="58"/>
      <c r="AP325" s="58"/>
      <c r="AQ325" s="58"/>
      <c r="AR325" s="58"/>
      <c r="AS325" s="25"/>
      <c r="AT325" s="20"/>
      <c r="AU325" s="58"/>
      <c r="AV325" s="58"/>
      <c r="AW325" s="58"/>
      <c r="AX325" s="58"/>
      <c r="AY325" s="58"/>
      <c r="AZ325" s="58"/>
      <c r="BA325" s="58"/>
      <c r="BB325" s="58"/>
      <c r="BC325" s="58"/>
      <c r="BD325" s="58"/>
      <c r="BE325" s="58"/>
      <c r="BF325" s="58"/>
      <c r="BG325" s="58"/>
      <c r="BH325" s="25"/>
    </row>
    <row r="326" spans="1:60" s="18" customFormat="1" ht="9.9499999999999993" customHeight="1" x14ac:dyDescent="0.15">
      <c r="A326" s="20"/>
      <c r="B326" s="58"/>
      <c r="C326" s="58"/>
      <c r="D326" s="58"/>
      <c r="E326" s="58"/>
      <c r="F326" s="58"/>
      <c r="G326" s="58"/>
      <c r="H326" s="58"/>
      <c r="I326" s="58"/>
      <c r="J326" s="58"/>
      <c r="K326" s="58"/>
      <c r="L326" s="58"/>
      <c r="M326" s="58"/>
      <c r="N326" s="58"/>
      <c r="O326" s="25"/>
      <c r="P326" s="20"/>
      <c r="Q326" s="58"/>
      <c r="R326" s="58"/>
      <c r="S326" s="58"/>
      <c r="T326" s="58"/>
      <c r="U326" s="58"/>
      <c r="V326" s="58"/>
      <c r="W326" s="58"/>
      <c r="X326" s="58"/>
      <c r="Y326" s="58"/>
      <c r="Z326" s="58"/>
      <c r="AA326" s="58"/>
      <c r="AB326" s="58"/>
      <c r="AC326" s="58"/>
      <c r="AD326" s="25"/>
      <c r="AE326" s="20"/>
      <c r="AF326" s="58"/>
      <c r="AG326" s="58"/>
      <c r="AH326" s="58"/>
      <c r="AI326" s="58"/>
      <c r="AJ326" s="58"/>
      <c r="AK326" s="58"/>
      <c r="AL326" s="58"/>
      <c r="AM326" s="58"/>
      <c r="AN326" s="58"/>
      <c r="AO326" s="58"/>
      <c r="AP326" s="58"/>
      <c r="AQ326" s="58"/>
      <c r="AR326" s="58"/>
      <c r="AS326" s="25"/>
      <c r="AT326" s="20"/>
      <c r="AU326" s="58"/>
      <c r="AV326" s="58"/>
      <c r="AW326" s="58"/>
      <c r="AX326" s="58"/>
      <c r="AY326" s="58"/>
      <c r="AZ326" s="58"/>
      <c r="BA326" s="58"/>
      <c r="BB326" s="58"/>
      <c r="BC326" s="58"/>
      <c r="BD326" s="58"/>
      <c r="BE326" s="58"/>
      <c r="BF326" s="58"/>
      <c r="BG326" s="58"/>
      <c r="BH326" s="25"/>
    </row>
    <row r="327" spans="1:60" s="18" customFormat="1" ht="9.9499999999999993" customHeight="1" x14ac:dyDescent="0.15">
      <c r="A327" s="20"/>
      <c r="B327" s="58"/>
      <c r="C327" s="58"/>
      <c r="D327" s="58"/>
      <c r="E327" s="58"/>
      <c r="F327" s="58"/>
      <c r="G327" s="58"/>
      <c r="H327" s="58"/>
      <c r="I327" s="58"/>
      <c r="J327" s="58"/>
      <c r="K327" s="58"/>
      <c r="L327" s="58"/>
      <c r="M327" s="58"/>
      <c r="N327" s="58"/>
      <c r="O327" s="25"/>
      <c r="P327" s="20"/>
      <c r="Q327" s="58"/>
      <c r="R327" s="58"/>
      <c r="S327" s="58"/>
      <c r="T327" s="58"/>
      <c r="U327" s="58"/>
      <c r="V327" s="58"/>
      <c r="W327" s="58"/>
      <c r="X327" s="58"/>
      <c r="Y327" s="58"/>
      <c r="Z327" s="58"/>
      <c r="AA327" s="58"/>
      <c r="AB327" s="58"/>
      <c r="AC327" s="58"/>
      <c r="AD327" s="25"/>
      <c r="AE327" s="20"/>
      <c r="AF327" s="58"/>
      <c r="AG327" s="58"/>
      <c r="AH327" s="58"/>
      <c r="AI327" s="58"/>
      <c r="AJ327" s="58"/>
      <c r="AK327" s="58"/>
      <c r="AL327" s="58"/>
      <c r="AM327" s="58"/>
      <c r="AN327" s="58"/>
      <c r="AO327" s="58"/>
      <c r="AP327" s="58"/>
      <c r="AQ327" s="58"/>
      <c r="AR327" s="58"/>
      <c r="AS327" s="25"/>
      <c r="AT327" s="20"/>
      <c r="AU327" s="58"/>
      <c r="AV327" s="58"/>
      <c r="AW327" s="58"/>
      <c r="AX327" s="58"/>
      <c r="AY327" s="58"/>
      <c r="AZ327" s="58"/>
      <c r="BA327" s="58"/>
      <c r="BB327" s="58"/>
      <c r="BC327" s="58"/>
      <c r="BD327" s="58"/>
      <c r="BE327" s="58"/>
      <c r="BF327" s="58"/>
      <c r="BG327" s="58"/>
      <c r="BH327" s="25"/>
    </row>
    <row r="328" spans="1:60" s="18" customFormat="1" ht="9.9499999999999993" customHeight="1" x14ac:dyDescent="0.15">
      <c r="A328" s="20"/>
      <c r="B328" s="58"/>
      <c r="C328" s="58"/>
      <c r="D328" s="58"/>
      <c r="E328" s="58"/>
      <c r="F328" s="58"/>
      <c r="G328" s="58"/>
      <c r="H328" s="58"/>
      <c r="I328" s="58"/>
      <c r="J328" s="58"/>
      <c r="K328" s="58"/>
      <c r="L328" s="58"/>
      <c r="M328" s="58"/>
      <c r="N328" s="58"/>
      <c r="O328" s="25"/>
      <c r="P328" s="20"/>
      <c r="Q328" s="58"/>
      <c r="R328" s="58"/>
      <c r="S328" s="58"/>
      <c r="T328" s="58"/>
      <c r="U328" s="58"/>
      <c r="V328" s="58"/>
      <c r="W328" s="58"/>
      <c r="X328" s="58"/>
      <c r="Y328" s="58"/>
      <c r="Z328" s="58"/>
      <c r="AA328" s="58"/>
      <c r="AB328" s="58"/>
      <c r="AC328" s="58"/>
      <c r="AD328" s="25"/>
      <c r="AE328" s="20"/>
      <c r="AF328" s="58"/>
      <c r="AG328" s="58"/>
      <c r="AH328" s="58"/>
      <c r="AI328" s="58"/>
      <c r="AJ328" s="58"/>
      <c r="AK328" s="58"/>
      <c r="AL328" s="58"/>
      <c r="AM328" s="58"/>
      <c r="AN328" s="58"/>
      <c r="AO328" s="58"/>
      <c r="AP328" s="58"/>
      <c r="AQ328" s="58"/>
      <c r="AR328" s="58"/>
      <c r="AS328" s="25"/>
      <c r="AT328" s="20"/>
      <c r="AU328" s="58"/>
      <c r="AV328" s="58"/>
      <c r="AW328" s="58"/>
      <c r="AX328" s="58"/>
      <c r="AY328" s="58"/>
      <c r="AZ328" s="58"/>
      <c r="BA328" s="58"/>
      <c r="BB328" s="58"/>
      <c r="BC328" s="58"/>
      <c r="BD328" s="58"/>
      <c r="BE328" s="58"/>
      <c r="BF328" s="58"/>
      <c r="BG328" s="58"/>
      <c r="BH328" s="25"/>
    </row>
    <row r="329" spans="1:60" s="18" customFormat="1" ht="9.9499999999999993" customHeight="1" x14ac:dyDescent="0.15">
      <c r="A329" s="20"/>
      <c r="B329" s="58"/>
      <c r="C329" s="58"/>
      <c r="D329" s="58"/>
      <c r="E329" s="58"/>
      <c r="F329" s="58"/>
      <c r="G329" s="58"/>
      <c r="H329" s="58"/>
      <c r="I329" s="58"/>
      <c r="J329" s="58"/>
      <c r="K329" s="58"/>
      <c r="L329" s="58"/>
      <c r="M329" s="58"/>
      <c r="N329" s="58"/>
      <c r="O329" s="25"/>
      <c r="P329" s="20"/>
      <c r="Q329" s="58"/>
      <c r="R329" s="58"/>
      <c r="S329" s="58"/>
      <c r="T329" s="58"/>
      <c r="U329" s="58"/>
      <c r="V329" s="58"/>
      <c r="W329" s="58"/>
      <c r="X329" s="58"/>
      <c r="Y329" s="58"/>
      <c r="Z329" s="58"/>
      <c r="AA329" s="58"/>
      <c r="AB329" s="58"/>
      <c r="AC329" s="58"/>
      <c r="AD329" s="25"/>
      <c r="AE329" s="20"/>
      <c r="AF329" s="58"/>
      <c r="AG329" s="58"/>
      <c r="AH329" s="58"/>
      <c r="AI329" s="58"/>
      <c r="AJ329" s="58"/>
      <c r="AK329" s="58"/>
      <c r="AL329" s="58"/>
      <c r="AM329" s="58"/>
      <c r="AN329" s="58"/>
      <c r="AO329" s="58"/>
      <c r="AP329" s="58"/>
      <c r="AQ329" s="58"/>
      <c r="AR329" s="58"/>
      <c r="AS329" s="25"/>
      <c r="AT329" s="20"/>
      <c r="AU329" s="58"/>
      <c r="AV329" s="58"/>
      <c r="AW329" s="58"/>
      <c r="AX329" s="58"/>
      <c r="AY329" s="58"/>
      <c r="AZ329" s="58"/>
      <c r="BA329" s="58"/>
      <c r="BB329" s="58"/>
      <c r="BC329" s="58"/>
      <c r="BD329" s="58"/>
      <c r="BE329" s="58"/>
      <c r="BF329" s="58"/>
      <c r="BG329" s="58"/>
      <c r="BH329" s="25"/>
    </row>
    <row r="330" spans="1:60" s="18" customFormat="1" ht="9.9499999999999993" customHeight="1" x14ac:dyDescent="0.15">
      <c r="A330" s="21"/>
      <c r="B330" s="22"/>
      <c r="C330" s="22"/>
      <c r="D330" s="22"/>
      <c r="E330" s="22"/>
      <c r="F330" s="22"/>
      <c r="G330" s="22"/>
      <c r="H330" s="22"/>
      <c r="I330" s="22"/>
      <c r="J330" s="22"/>
      <c r="K330" s="22"/>
      <c r="L330" s="22"/>
      <c r="M330" s="22"/>
      <c r="N330" s="22"/>
      <c r="O330" s="23"/>
      <c r="P330" s="21"/>
      <c r="Q330" s="22"/>
      <c r="R330" s="22"/>
      <c r="S330" s="22"/>
      <c r="T330" s="22"/>
      <c r="U330" s="22"/>
      <c r="V330" s="22"/>
      <c r="W330" s="22"/>
      <c r="X330" s="22"/>
      <c r="Y330" s="22"/>
      <c r="Z330" s="22"/>
      <c r="AA330" s="22"/>
      <c r="AB330" s="22"/>
      <c r="AC330" s="22"/>
      <c r="AD330" s="23"/>
      <c r="AE330" s="21"/>
      <c r="AF330" s="22"/>
      <c r="AG330" s="22"/>
      <c r="AH330" s="22"/>
      <c r="AI330" s="22"/>
      <c r="AJ330" s="22"/>
      <c r="AK330" s="22"/>
      <c r="AL330" s="22"/>
      <c r="AM330" s="22"/>
      <c r="AN330" s="22"/>
      <c r="AO330" s="22"/>
      <c r="AP330" s="22"/>
      <c r="AQ330" s="22"/>
      <c r="AR330" s="22"/>
      <c r="AS330" s="23"/>
      <c r="AT330" s="21"/>
      <c r="AU330" s="22"/>
      <c r="AV330" s="22"/>
      <c r="AW330" s="22"/>
      <c r="AX330" s="22"/>
      <c r="AY330" s="22"/>
      <c r="AZ330" s="22"/>
      <c r="BA330" s="22"/>
      <c r="BB330" s="22"/>
      <c r="BC330" s="22"/>
      <c r="BD330" s="22"/>
      <c r="BE330" s="22"/>
      <c r="BF330" s="22"/>
      <c r="BG330" s="22"/>
      <c r="BH330" s="23"/>
    </row>
    <row r="331" spans="1:60" s="18" customFormat="1" ht="9.9499999999999993" customHeight="1" x14ac:dyDescent="0.15">
      <c r="A331" s="19"/>
      <c r="B331" s="26"/>
      <c r="C331" s="26"/>
      <c r="D331" s="26"/>
      <c r="E331" s="26"/>
      <c r="F331" s="26"/>
      <c r="G331" s="26"/>
      <c r="H331" s="26"/>
      <c r="I331" s="26"/>
      <c r="J331" s="26"/>
      <c r="K331" s="26"/>
      <c r="L331" s="26"/>
      <c r="M331" s="26"/>
      <c r="N331" s="26"/>
      <c r="O331" s="24"/>
      <c r="P331" s="19"/>
      <c r="Q331" s="26"/>
      <c r="R331" s="26"/>
      <c r="S331" s="26"/>
      <c r="T331" s="26"/>
      <c r="U331" s="26"/>
      <c r="V331" s="26"/>
      <c r="W331" s="26"/>
      <c r="X331" s="26"/>
      <c r="Y331" s="26"/>
      <c r="Z331" s="26"/>
      <c r="AA331" s="26"/>
      <c r="AB331" s="26"/>
      <c r="AC331" s="26"/>
      <c r="AD331" s="24"/>
      <c r="AE331" s="19"/>
      <c r="AF331" s="26"/>
      <c r="AG331" s="26"/>
      <c r="AH331" s="26"/>
      <c r="AI331" s="26"/>
      <c r="AJ331" s="26"/>
      <c r="AK331" s="26"/>
      <c r="AL331" s="26"/>
      <c r="AM331" s="26"/>
      <c r="AN331" s="26"/>
      <c r="AO331" s="26"/>
      <c r="AP331" s="26"/>
      <c r="AQ331" s="26"/>
      <c r="AR331" s="26"/>
      <c r="AS331" s="24"/>
      <c r="AT331" s="19"/>
      <c r="AU331" s="26"/>
      <c r="AV331" s="26"/>
      <c r="AW331" s="26"/>
      <c r="AX331" s="26"/>
      <c r="AY331" s="26"/>
      <c r="AZ331" s="26"/>
      <c r="BA331" s="26"/>
      <c r="BB331" s="26"/>
      <c r="BC331" s="26"/>
      <c r="BD331" s="26"/>
      <c r="BE331" s="26"/>
      <c r="BF331" s="26"/>
      <c r="BG331" s="26"/>
      <c r="BH331" s="24"/>
    </row>
    <row r="332" spans="1:60" s="18" customFormat="1" ht="9.9499999999999993" customHeight="1" x14ac:dyDescent="0.15">
      <c r="A332" s="20"/>
      <c r="B332" s="56">
        <v>251</v>
      </c>
      <c r="C332" s="56"/>
      <c r="D332" s="56"/>
      <c r="E332" s="27"/>
      <c r="F332" s="27"/>
      <c r="G332" s="27"/>
      <c r="H332" s="62" t="str">
        <f>IF(VLOOKUP(B332,'DB(シナリオ一覧)'!$A$2:$K$217,11,FALSE)="","",VLOOKUP(B332,'DB(シナリオ一覧)'!$A$2:$K$217,11,FALSE))</f>
        <v/>
      </c>
      <c r="I332" s="62"/>
      <c r="J332" s="62"/>
      <c r="K332" s="62"/>
      <c r="L332" s="62"/>
      <c r="M332" s="62"/>
      <c r="N332" s="62"/>
      <c r="O332" s="25"/>
      <c r="P332" s="20"/>
      <c r="Q332" s="56">
        <f>B332+1</f>
        <v>252</v>
      </c>
      <c r="R332" s="56"/>
      <c r="S332" s="56"/>
      <c r="T332" s="27"/>
      <c r="U332" s="27"/>
      <c r="V332" s="27"/>
      <c r="W332" s="62" t="str">
        <f>IF(VLOOKUP(Q332,'DB(シナリオ一覧)'!$A$2:$K$217,11,FALSE)="","",VLOOKUP(Q332,'DB(シナリオ一覧)'!$A$2:$K$217,11,FALSE))</f>
        <v/>
      </c>
      <c r="X332" s="62"/>
      <c r="Y332" s="62"/>
      <c r="Z332" s="62"/>
      <c r="AA332" s="62"/>
      <c r="AB332" s="62"/>
      <c r="AC332" s="62"/>
      <c r="AD332" s="25"/>
      <c r="AE332" s="20"/>
      <c r="AF332" s="56">
        <f>Q332+1</f>
        <v>253</v>
      </c>
      <c r="AG332" s="56"/>
      <c r="AH332" s="56"/>
      <c r="AI332" s="27"/>
      <c r="AJ332" s="27"/>
      <c r="AK332" s="27"/>
      <c r="AL332" s="62" t="str">
        <f>IF(VLOOKUP(AF332,'DB(シナリオ一覧)'!$A$2:$K$217,11,FALSE)="","",VLOOKUP(AF332,'DB(シナリオ一覧)'!$A$2:$K$217,11,FALSE))</f>
        <v/>
      </c>
      <c r="AM332" s="62"/>
      <c r="AN332" s="62"/>
      <c r="AO332" s="62"/>
      <c r="AP332" s="62"/>
      <c r="AQ332" s="62"/>
      <c r="AR332" s="62"/>
      <c r="AS332" s="25"/>
      <c r="AT332" s="20"/>
      <c r="AU332" s="56">
        <f>AF332+1</f>
        <v>254</v>
      </c>
      <c r="AV332" s="56"/>
      <c r="AW332" s="56"/>
      <c r="AX332" s="27"/>
      <c r="AY332" s="27"/>
      <c r="AZ332" s="27"/>
      <c r="BA332" s="62" t="str">
        <f>IF(VLOOKUP(AU332,'DB(シナリオ一覧)'!$A$2:$K$217,11,FALSE)="","",VLOOKUP(AU332,'DB(シナリオ一覧)'!$A$2:$K$217,11,FALSE))</f>
        <v/>
      </c>
      <c r="BB332" s="62"/>
      <c r="BC332" s="62"/>
      <c r="BD332" s="62"/>
      <c r="BE332" s="62"/>
      <c r="BF332" s="62"/>
      <c r="BG332" s="62"/>
      <c r="BH332" s="25"/>
    </row>
    <row r="333" spans="1:60" s="18" customFormat="1" ht="9.9499999999999993" customHeight="1" x14ac:dyDescent="0.15">
      <c r="A333" s="20"/>
      <c r="B333" s="59" t="str">
        <f>VLOOKUP(B332,'DB(シナリオ一覧)'!$A$2:$J$217,2,FALSE)</f>
        <v>東京23区</v>
      </c>
      <c r="C333" s="59"/>
      <c r="D333" s="59"/>
      <c r="E333" s="59"/>
      <c r="F333" s="59" t="str">
        <f>VLOOKUP(B332,'DB(シナリオ一覧)'!$A$2:$J$217,3,FALSE)</f>
        <v>在住の</v>
      </c>
      <c r="G333" s="59"/>
      <c r="H333" s="59"/>
      <c r="I333" s="59"/>
      <c r="J333" s="59" t="str">
        <f>VLOOKUP(B332,'DB(シナリオ一覧)'!$A$2:$J$217,4,FALSE)</f>
        <v>専門学校生</v>
      </c>
      <c r="K333" s="59"/>
      <c r="L333" s="59"/>
      <c r="M333" s="59"/>
      <c r="N333" s="59"/>
      <c r="O333" s="25"/>
      <c r="P333" s="20"/>
      <c r="Q333" s="59" t="str">
        <f>VLOOKUP(Q332,'DB(シナリオ一覧)'!$A$2:$J$217,2,FALSE)</f>
        <v>東京23区</v>
      </c>
      <c r="R333" s="59"/>
      <c r="S333" s="59"/>
      <c r="T333" s="59"/>
      <c r="U333" s="59" t="str">
        <f>VLOOKUP(Q332,'DB(シナリオ一覧)'!$A$2:$J$217,3,FALSE)</f>
        <v>在住の</v>
      </c>
      <c r="V333" s="59"/>
      <c r="W333" s="59"/>
      <c r="X333" s="59"/>
      <c r="Y333" s="59" t="str">
        <f>VLOOKUP(Q332,'DB(シナリオ一覧)'!$A$2:$J$217,4,FALSE)</f>
        <v>専門学校生</v>
      </c>
      <c r="Z333" s="59"/>
      <c r="AA333" s="59"/>
      <c r="AB333" s="59"/>
      <c r="AC333" s="59"/>
      <c r="AD333" s="25"/>
      <c r="AE333" s="20"/>
      <c r="AF333" s="59" t="str">
        <f>VLOOKUP(AF332,'DB(シナリオ一覧)'!$A$2:$J$217,2,FALSE)</f>
        <v>三鷹市</v>
      </c>
      <c r="AG333" s="59"/>
      <c r="AH333" s="59"/>
      <c r="AI333" s="59"/>
      <c r="AJ333" s="59" t="str">
        <f>VLOOKUP(AF332,'DB(シナリオ一覧)'!$A$2:$J$217,3,FALSE)</f>
        <v>在住の</v>
      </c>
      <c r="AK333" s="59"/>
      <c r="AL333" s="59"/>
      <c r="AM333" s="59"/>
      <c r="AN333" s="59" t="str">
        <f>VLOOKUP(AF332,'DB(シナリオ一覧)'!$A$2:$J$217,4,FALSE)</f>
        <v>専門学校生</v>
      </c>
      <c r="AO333" s="59"/>
      <c r="AP333" s="59"/>
      <c r="AQ333" s="59"/>
      <c r="AR333" s="59"/>
      <c r="AS333" s="25"/>
      <c r="AT333" s="20"/>
      <c r="AU333" s="59" t="str">
        <f>VLOOKUP(AU332,'DB(シナリオ一覧)'!$A$2:$J$217,2,FALSE)</f>
        <v>千葉市</v>
      </c>
      <c r="AV333" s="59"/>
      <c r="AW333" s="59"/>
      <c r="AX333" s="59"/>
      <c r="AY333" s="59" t="str">
        <f>VLOOKUP(AU332,'DB(シナリオ一覧)'!$A$2:$J$217,3,FALSE)</f>
        <v>在住の</v>
      </c>
      <c r="AZ333" s="59"/>
      <c r="BA333" s="59"/>
      <c r="BB333" s="59"/>
      <c r="BC333" s="59" t="str">
        <f>VLOOKUP(AU332,'DB(シナリオ一覧)'!$A$2:$J$217,4,FALSE)</f>
        <v>専門学校生</v>
      </c>
      <c r="BD333" s="59"/>
      <c r="BE333" s="59"/>
      <c r="BF333" s="59"/>
      <c r="BG333" s="59"/>
      <c r="BH333" s="25"/>
    </row>
    <row r="334" spans="1:60" s="18" customFormat="1" ht="9.9499999999999993" customHeight="1" x14ac:dyDescent="0.15">
      <c r="A334" s="20"/>
      <c r="B334" s="59"/>
      <c r="C334" s="59"/>
      <c r="D334" s="59"/>
      <c r="E334" s="59"/>
      <c r="F334" s="59"/>
      <c r="G334" s="59"/>
      <c r="H334" s="59"/>
      <c r="I334" s="59"/>
      <c r="J334" s="59"/>
      <c r="K334" s="59"/>
      <c r="L334" s="59"/>
      <c r="M334" s="59"/>
      <c r="N334" s="59"/>
      <c r="O334" s="25"/>
      <c r="P334" s="20"/>
      <c r="Q334" s="59"/>
      <c r="R334" s="59"/>
      <c r="S334" s="59"/>
      <c r="T334" s="59"/>
      <c r="U334" s="59"/>
      <c r="V334" s="59"/>
      <c r="W334" s="59"/>
      <c r="X334" s="59"/>
      <c r="Y334" s="59"/>
      <c r="Z334" s="59"/>
      <c r="AA334" s="59"/>
      <c r="AB334" s="59"/>
      <c r="AC334" s="59"/>
      <c r="AD334" s="25"/>
      <c r="AE334" s="20"/>
      <c r="AF334" s="59"/>
      <c r="AG334" s="59"/>
      <c r="AH334" s="59"/>
      <c r="AI334" s="59"/>
      <c r="AJ334" s="59"/>
      <c r="AK334" s="59"/>
      <c r="AL334" s="59"/>
      <c r="AM334" s="59"/>
      <c r="AN334" s="59"/>
      <c r="AO334" s="59"/>
      <c r="AP334" s="59"/>
      <c r="AQ334" s="59"/>
      <c r="AR334" s="59"/>
      <c r="AS334" s="25"/>
      <c r="AT334" s="20"/>
      <c r="AU334" s="59"/>
      <c r="AV334" s="59"/>
      <c r="AW334" s="59"/>
      <c r="AX334" s="59"/>
      <c r="AY334" s="59"/>
      <c r="AZ334" s="59"/>
      <c r="BA334" s="59"/>
      <c r="BB334" s="59"/>
      <c r="BC334" s="59"/>
      <c r="BD334" s="59"/>
      <c r="BE334" s="59"/>
      <c r="BF334" s="59"/>
      <c r="BG334" s="59"/>
      <c r="BH334" s="25"/>
    </row>
    <row r="335" spans="1:60" s="18" customFormat="1" ht="9.9499999999999993" customHeight="1" x14ac:dyDescent="0.15">
      <c r="A335" s="20"/>
      <c r="B335" s="60" t="str">
        <f>VLOOKUP(B332,'DB(シナリオ一覧)'!$A$2:$J$217,5,FALSE)</f>
        <v>中野</v>
      </c>
      <c r="C335" s="60"/>
      <c r="D335" s="60"/>
      <c r="E335" s="60"/>
      <c r="F335" s="60"/>
      <c r="G335" s="60"/>
      <c r="H335" s="60"/>
      <c r="I335" s="60"/>
      <c r="J335" s="61" t="s">
        <v>1333</v>
      </c>
      <c r="K335" s="61"/>
      <c r="L335" s="61"/>
      <c r="M335" s="61"/>
      <c r="N335" s="61"/>
      <c r="O335" s="25"/>
      <c r="P335" s="20"/>
      <c r="Q335" s="60" t="str">
        <f>VLOOKUP(Q332,'DB(シナリオ一覧)'!$A$2:$J$217,5,FALSE)</f>
        <v>原田</v>
      </c>
      <c r="R335" s="60"/>
      <c r="S335" s="60"/>
      <c r="T335" s="60"/>
      <c r="U335" s="60"/>
      <c r="V335" s="60"/>
      <c r="W335" s="60"/>
      <c r="X335" s="60"/>
      <c r="Y335" s="61" t="s">
        <v>1333</v>
      </c>
      <c r="Z335" s="61"/>
      <c r="AA335" s="61"/>
      <c r="AB335" s="61"/>
      <c r="AC335" s="61"/>
      <c r="AD335" s="25"/>
      <c r="AE335" s="20"/>
      <c r="AF335" s="60" t="str">
        <f>VLOOKUP(AF332,'DB(シナリオ一覧)'!$A$2:$J$217,5,FALSE)</f>
        <v>小野</v>
      </c>
      <c r="AG335" s="60"/>
      <c r="AH335" s="60"/>
      <c r="AI335" s="60"/>
      <c r="AJ335" s="60"/>
      <c r="AK335" s="60"/>
      <c r="AL335" s="60"/>
      <c r="AM335" s="60"/>
      <c r="AN335" s="61" t="s">
        <v>1333</v>
      </c>
      <c r="AO335" s="61"/>
      <c r="AP335" s="61"/>
      <c r="AQ335" s="61"/>
      <c r="AR335" s="61"/>
      <c r="AS335" s="25"/>
      <c r="AT335" s="20"/>
      <c r="AU335" s="60" t="str">
        <f>VLOOKUP(AU332,'DB(シナリオ一覧)'!$A$2:$J$217,5,FALSE)</f>
        <v>竹内</v>
      </c>
      <c r="AV335" s="60"/>
      <c r="AW335" s="60"/>
      <c r="AX335" s="60"/>
      <c r="AY335" s="60"/>
      <c r="AZ335" s="60"/>
      <c r="BA335" s="60"/>
      <c r="BB335" s="60"/>
      <c r="BC335" s="61" t="s">
        <v>1333</v>
      </c>
      <c r="BD335" s="61"/>
      <c r="BE335" s="61"/>
      <c r="BF335" s="61"/>
      <c r="BG335" s="61"/>
      <c r="BH335" s="25"/>
    </row>
    <row r="336" spans="1:60" s="18" customFormat="1" ht="9.9499999999999993" customHeight="1" x14ac:dyDescent="0.15">
      <c r="A336" s="20"/>
      <c r="B336" s="60"/>
      <c r="C336" s="60"/>
      <c r="D336" s="60"/>
      <c r="E336" s="60"/>
      <c r="F336" s="60"/>
      <c r="G336" s="60"/>
      <c r="H336" s="60"/>
      <c r="I336" s="60"/>
      <c r="J336" s="61"/>
      <c r="K336" s="61"/>
      <c r="L336" s="61"/>
      <c r="M336" s="61"/>
      <c r="N336" s="61"/>
      <c r="O336" s="25"/>
      <c r="P336" s="20"/>
      <c r="Q336" s="60"/>
      <c r="R336" s="60"/>
      <c r="S336" s="60"/>
      <c r="T336" s="60"/>
      <c r="U336" s="60"/>
      <c r="V336" s="60"/>
      <c r="W336" s="60"/>
      <c r="X336" s="60"/>
      <c r="Y336" s="61"/>
      <c r="Z336" s="61"/>
      <c r="AA336" s="61"/>
      <c r="AB336" s="61"/>
      <c r="AC336" s="61"/>
      <c r="AD336" s="25"/>
      <c r="AE336" s="20"/>
      <c r="AF336" s="60"/>
      <c r="AG336" s="60"/>
      <c r="AH336" s="60"/>
      <c r="AI336" s="60"/>
      <c r="AJ336" s="60"/>
      <c r="AK336" s="60"/>
      <c r="AL336" s="60"/>
      <c r="AM336" s="60"/>
      <c r="AN336" s="61"/>
      <c r="AO336" s="61"/>
      <c r="AP336" s="61"/>
      <c r="AQ336" s="61"/>
      <c r="AR336" s="61"/>
      <c r="AS336" s="25"/>
      <c r="AT336" s="20"/>
      <c r="AU336" s="60"/>
      <c r="AV336" s="60"/>
      <c r="AW336" s="60"/>
      <c r="AX336" s="60"/>
      <c r="AY336" s="60"/>
      <c r="AZ336" s="60"/>
      <c r="BA336" s="60"/>
      <c r="BB336" s="60"/>
      <c r="BC336" s="61"/>
      <c r="BD336" s="61"/>
      <c r="BE336" s="61"/>
      <c r="BF336" s="61"/>
      <c r="BG336" s="61"/>
      <c r="BH336" s="25"/>
    </row>
    <row r="337" spans="1:60" s="18" customFormat="1" ht="9.9499999999999993" customHeight="1" x14ac:dyDescent="0.15">
      <c r="A337" s="20"/>
      <c r="B337" s="57" t="s">
        <v>1337</v>
      </c>
      <c r="C337" s="57" t="str">
        <f>VLOOKUP(B332,'DB(シナリオ一覧)'!$A$2:$J$217,6,FALSE)</f>
        <v>女</v>
      </c>
      <c r="D337" s="57">
        <f>VLOOKUP(B332,'DB(シナリオ一覧)'!$A$2:$J$217,7,FALSE)</f>
        <v>18</v>
      </c>
      <c r="E337" s="57"/>
      <c r="F337" s="57" t="s">
        <v>1338</v>
      </c>
      <c r="G337" s="57"/>
      <c r="H337" s="57" t="str">
        <f>VLOOKUP(B332,'DB(シナリオ一覧)'!$A$2:$J$217,8,FALSE)</f>
        <v>外出中</v>
      </c>
      <c r="I337" s="57"/>
      <c r="J337" s="57"/>
      <c r="K337" s="57"/>
      <c r="L337" s="57"/>
      <c r="M337" s="57"/>
      <c r="N337" s="57"/>
      <c r="O337" s="25"/>
      <c r="P337" s="20"/>
      <c r="Q337" s="57" t="s">
        <v>1337</v>
      </c>
      <c r="R337" s="57" t="str">
        <f>VLOOKUP(Q332,'DB(シナリオ一覧)'!$A$2:$J$217,6,FALSE)</f>
        <v>女</v>
      </c>
      <c r="S337" s="57">
        <f>VLOOKUP(Q332,'DB(シナリオ一覧)'!$A$2:$J$217,7,FALSE)</f>
        <v>18</v>
      </c>
      <c r="T337" s="57"/>
      <c r="U337" s="57" t="s">
        <v>1338</v>
      </c>
      <c r="V337" s="57"/>
      <c r="W337" s="57" t="str">
        <f>VLOOKUP(Q332,'DB(シナリオ一覧)'!$A$2:$J$217,8,FALSE)</f>
        <v>外出中</v>
      </c>
      <c r="X337" s="57"/>
      <c r="Y337" s="57"/>
      <c r="Z337" s="57"/>
      <c r="AA337" s="57"/>
      <c r="AB337" s="57"/>
      <c r="AC337" s="57"/>
      <c r="AD337" s="25"/>
      <c r="AE337" s="20"/>
      <c r="AF337" s="57" t="s">
        <v>1337</v>
      </c>
      <c r="AG337" s="57" t="str">
        <f>VLOOKUP(AF332,'DB(シナリオ一覧)'!$A$2:$J$217,6,FALSE)</f>
        <v>男</v>
      </c>
      <c r="AH337" s="57">
        <f>VLOOKUP(AF332,'DB(シナリオ一覧)'!$A$2:$J$217,7,FALSE)</f>
        <v>20</v>
      </c>
      <c r="AI337" s="57"/>
      <c r="AJ337" s="57" t="s">
        <v>1338</v>
      </c>
      <c r="AK337" s="57"/>
      <c r="AL337" s="57" t="str">
        <f>VLOOKUP(AF332,'DB(シナリオ一覧)'!$A$2:$J$217,8,FALSE)</f>
        <v>外出中</v>
      </c>
      <c r="AM337" s="57"/>
      <c r="AN337" s="57"/>
      <c r="AO337" s="57"/>
      <c r="AP337" s="57"/>
      <c r="AQ337" s="57"/>
      <c r="AR337" s="57"/>
      <c r="AS337" s="25"/>
      <c r="AT337" s="20"/>
      <c r="AU337" s="57" t="s">
        <v>1337</v>
      </c>
      <c r="AV337" s="57" t="str">
        <f>VLOOKUP(AU332,'DB(シナリオ一覧)'!$A$2:$J$217,6,FALSE)</f>
        <v>男</v>
      </c>
      <c r="AW337" s="57">
        <f>VLOOKUP(AU332,'DB(シナリオ一覧)'!$A$2:$J$217,7,FALSE)</f>
        <v>19</v>
      </c>
      <c r="AX337" s="57"/>
      <c r="AY337" s="57" t="s">
        <v>1338</v>
      </c>
      <c r="AZ337" s="57"/>
      <c r="BA337" s="57" t="str">
        <f>VLOOKUP(AU332,'DB(シナリオ一覧)'!$A$2:$J$217,8,FALSE)</f>
        <v>外出中</v>
      </c>
      <c r="BB337" s="57"/>
      <c r="BC337" s="57"/>
      <c r="BD337" s="57"/>
      <c r="BE337" s="57"/>
      <c r="BF337" s="57"/>
      <c r="BG337" s="57"/>
      <c r="BH337" s="25"/>
    </row>
    <row r="338" spans="1:60" s="18" customFormat="1" ht="9.9499999999999993" customHeight="1" x14ac:dyDescent="0.15">
      <c r="A338" s="20"/>
      <c r="B338" s="57"/>
      <c r="C338" s="57"/>
      <c r="D338" s="57"/>
      <c r="E338" s="57"/>
      <c r="F338" s="57"/>
      <c r="G338" s="57"/>
      <c r="H338" s="57"/>
      <c r="I338" s="57"/>
      <c r="J338" s="57"/>
      <c r="K338" s="57"/>
      <c r="L338" s="57"/>
      <c r="M338" s="57"/>
      <c r="N338" s="57"/>
      <c r="O338" s="25"/>
      <c r="P338" s="20"/>
      <c r="Q338" s="57"/>
      <c r="R338" s="57"/>
      <c r="S338" s="57"/>
      <c r="T338" s="57"/>
      <c r="U338" s="57"/>
      <c r="V338" s="57"/>
      <c r="W338" s="57"/>
      <c r="X338" s="57"/>
      <c r="Y338" s="57"/>
      <c r="Z338" s="57"/>
      <c r="AA338" s="57"/>
      <c r="AB338" s="57"/>
      <c r="AC338" s="57"/>
      <c r="AD338" s="25"/>
      <c r="AE338" s="20"/>
      <c r="AF338" s="57"/>
      <c r="AG338" s="57"/>
      <c r="AH338" s="57"/>
      <c r="AI338" s="57"/>
      <c r="AJ338" s="57"/>
      <c r="AK338" s="57"/>
      <c r="AL338" s="57"/>
      <c r="AM338" s="57"/>
      <c r="AN338" s="57"/>
      <c r="AO338" s="57"/>
      <c r="AP338" s="57"/>
      <c r="AQ338" s="57"/>
      <c r="AR338" s="57"/>
      <c r="AS338" s="25"/>
      <c r="AT338" s="20"/>
      <c r="AU338" s="57"/>
      <c r="AV338" s="57"/>
      <c r="AW338" s="57"/>
      <c r="AX338" s="57"/>
      <c r="AY338" s="57"/>
      <c r="AZ338" s="57"/>
      <c r="BA338" s="57"/>
      <c r="BB338" s="57"/>
      <c r="BC338" s="57"/>
      <c r="BD338" s="57"/>
      <c r="BE338" s="57"/>
      <c r="BF338" s="57"/>
      <c r="BG338" s="57"/>
      <c r="BH338" s="25"/>
    </row>
    <row r="339" spans="1:60" s="18" customFormat="1" ht="9.9499999999999993" customHeight="1" x14ac:dyDescent="0.15">
      <c r="A339" s="20"/>
      <c r="B339" s="57" t="str">
        <f>IF(VLOOKUP(B332,'DB(シナリオ一覧)'!$A$2:$J$217,9,FALSE)="","",VLOOKUP(B332,'DB(シナリオ一覧)'!$A$2:$J$217,9,FALSE))</f>
        <v/>
      </c>
      <c r="C339" s="57"/>
      <c r="D339" s="57"/>
      <c r="E339" s="57"/>
      <c r="F339" s="57"/>
      <c r="G339" s="57"/>
      <c r="H339" s="57"/>
      <c r="I339" s="57"/>
      <c r="J339" s="57"/>
      <c r="K339" s="57"/>
      <c r="L339" s="57"/>
      <c r="M339" s="57"/>
      <c r="N339" s="57"/>
      <c r="O339" s="25"/>
      <c r="P339" s="20"/>
      <c r="Q339" s="57" t="str">
        <f>IF(VLOOKUP(Q332,'DB(シナリオ一覧)'!$A$2:$J$217,9,FALSE)="","",VLOOKUP(Q332,'DB(シナリオ一覧)'!$A$2:$J$217,9,FALSE))</f>
        <v/>
      </c>
      <c r="R339" s="57"/>
      <c r="S339" s="57"/>
      <c r="T339" s="57"/>
      <c r="U339" s="57"/>
      <c r="V339" s="57"/>
      <c r="W339" s="57"/>
      <c r="X339" s="57"/>
      <c r="Y339" s="57"/>
      <c r="Z339" s="57"/>
      <c r="AA339" s="57"/>
      <c r="AB339" s="57"/>
      <c r="AC339" s="57"/>
      <c r="AD339" s="25"/>
      <c r="AE339" s="20"/>
      <c r="AF339" s="57" t="str">
        <f>IF(VLOOKUP(AF332,'DB(シナリオ一覧)'!$A$2:$J$217,9,FALSE)="","",VLOOKUP(AF332,'DB(シナリオ一覧)'!$A$2:$J$217,9,FALSE))</f>
        <v/>
      </c>
      <c r="AG339" s="57"/>
      <c r="AH339" s="57"/>
      <c r="AI339" s="57"/>
      <c r="AJ339" s="57"/>
      <c r="AK339" s="57"/>
      <c r="AL339" s="57"/>
      <c r="AM339" s="57"/>
      <c r="AN339" s="57"/>
      <c r="AO339" s="57"/>
      <c r="AP339" s="57"/>
      <c r="AQ339" s="57"/>
      <c r="AR339" s="57"/>
      <c r="AS339" s="25"/>
      <c r="AT339" s="20"/>
      <c r="AU339" s="57" t="str">
        <f>IF(VLOOKUP(AU332,'DB(シナリオ一覧)'!$A$2:$J$217,9,FALSE)="","",VLOOKUP(AU332,'DB(シナリオ一覧)'!$A$2:$J$217,9,FALSE))</f>
        <v/>
      </c>
      <c r="AV339" s="57"/>
      <c r="AW339" s="57"/>
      <c r="AX339" s="57"/>
      <c r="AY339" s="57"/>
      <c r="AZ339" s="57"/>
      <c r="BA339" s="57"/>
      <c r="BB339" s="57"/>
      <c r="BC339" s="57"/>
      <c r="BD339" s="57"/>
      <c r="BE339" s="57"/>
      <c r="BF339" s="57"/>
      <c r="BG339" s="57"/>
      <c r="BH339" s="25"/>
    </row>
    <row r="340" spans="1:60" s="18" customFormat="1" ht="9.9499999999999993" customHeight="1" x14ac:dyDescent="0.15">
      <c r="A340" s="20"/>
      <c r="B340" s="57"/>
      <c r="C340" s="57"/>
      <c r="D340" s="57"/>
      <c r="E340" s="57"/>
      <c r="F340" s="57"/>
      <c r="G340" s="57"/>
      <c r="H340" s="57"/>
      <c r="I340" s="57"/>
      <c r="J340" s="57"/>
      <c r="K340" s="57"/>
      <c r="L340" s="57"/>
      <c r="M340" s="57"/>
      <c r="N340" s="57"/>
      <c r="O340" s="25"/>
      <c r="P340" s="20"/>
      <c r="Q340" s="57"/>
      <c r="R340" s="57"/>
      <c r="S340" s="57"/>
      <c r="T340" s="57"/>
      <c r="U340" s="57"/>
      <c r="V340" s="57"/>
      <c r="W340" s="57"/>
      <c r="X340" s="57"/>
      <c r="Y340" s="57"/>
      <c r="Z340" s="57"/>
      <c r="AA340" s="57"/>
      <c r="AB340" s="57"/>
      <c r="AC340" s="57"/>
      <c r="AD340" s="25"/>
      <c r="AE340" s="20"/>
      <c r="AF340" s="57"/>
      <c r="AG340" s="57"/>
      <c r="AH340" s="57"/>
      <c r="AI340" s="57"/>
      <c r="AJ340" s="57"/>
      <c r="AK340" s="57"/>
      <c r="AL340" s="57"/>
      <c r="AM340" s="57"/>
      <c r="AN340" s="57"/>
      <c r="AO340" s="57"/>
      <c r="AP340" s="57"/>
      <c r="AQ340" s="57"/>
      <c r="AR340" s="57"/>
      <c r="AS340" s="25"/>
      <c r="AT340" s="20"/>
      <c r="AU340" s="57"/>
      <c r="AV340" s="57"/>
      <c r="AW340" s="57"/>
      <c r="AX340" s="57"/>
      <c r="AY340" s="57"/>
      <c r="AZ340" s="57"/>
      <c r="BA340" s="57"/>
      <c r="BB340" s="57"/>
      <c r="BC340" s="57"/>
      <c r="BD340" s="57"/>
      <c r="BE340" s="57"/>
      <c r="BF340" s="57"/>
      <c r="BG340" s="57"/>
      <c r="BH340" s="25"/>
    </row>
    <row r="341" spans="1:60" s="18" customFormat="1" ht="9.9499999999999993" customHeight="1" x14ac:dyDescent="0.15">
      <c r="A341" s="20"/>
      <c r="B341" s="58" t="str">
        <f>VLOOKUP(B332,'DB(シナリオ一覧)'!$A$2:$J$217,10,FALSE)</f>
        <v>学校が終わって、バイト先に向かう途中で地震に遭遇した。</v>
      </c>
      <c r="C341" s="58"/>
      <c r="D341" s="58"/>
      <c r="E341" s="58"/>
      <c r="F341" s="58"/>
      <c r="G341" s="58"/>
      <c r="H341" s="58"/>
      <c r="I341" s="58"/>
      <c r="J341" s="58"/>
      <c r="K341" s="58"/>
      <c r="L341" s="58"/>
      <c r="M341" s="58"/>
      <c r="N341" s="58"/>
      <c r="O341" s="25"/>
      <c r="P341" s="20"/>
      <c r="Q341" s="58" t="str">
        <f>VLOOKUP(Q332,'DB(シナリオ一覧)'!$A$2:$J$217,10,FALSE)</f>
        <v>学校が終わって、バイト先に向かう途中で地震に遭遇した。</v>
      </c>
      <c r="R341" s="58"/>
      <c r="S341" s="58"/>
      <c r="T341" s="58"/>
      <c r="U341" s="58"/>
      <c r="V341" s="58"/>
      <c r="W341" s="58"/>
      <c r="X341" s="58"/>
      <c r="Y341" s="58"/>
      <c r="Z341" s="58"/>
      <c r="AA341" s="58"/>
      <c r="AB341" s="58"/>
      <c r="AC341" s="58"/>
      <c r="AD341" s="25"/>
      <c r="AE341" s="20"/>
      <c r="AF341" s="58" t="str">
        <f>VLOOKUP(AF332,'DB(シナリオ一覧)'!$A$2:$J$217,10,FALSE)</f>
        <v>学校が終わって、バイト先に向かう途中で地震に遭遇した。</v>
      </c>
      <c r="AG341" s="58"/>
      <c r="AH341" s="58"/>
      <c r="AI341" s="58"/>
      <c r="AJ341" s="58"/>
      <c r="AK341" s="58"/>
      <c r="AL341" s="58"/>
      <c r="AM341" s="58"/>
      <c r="AN341" s="58"/>
      <c r="AO341" s="58"/>
      <c r="AP341" s="58"/>
      <c r="AQ341" s="58"/>
      <c r="AR341" s="58"/>
      <c r="AS341" s="25"/>
      <c r="AT341" s="20"/>
      <c r="AU341" s="58" t="str">
        <f>VLOOKUP(AU332,'DB(シナリオ一覧)'!$A$2:$J$217,10,FALSE)</f>
        <v>学校が終わって、バイト先に向かう途中で地震に遭遇した。</v>
      </c>
      <c r="AV341" s="58"/>
      <c r="AW341" s="58"/>
      <c r="AX341" s="58"/>
      <c r="AY341" s="58"/>
      <c r="AZ341" s="58"/>
      <c r="BA341" s="58"/>
      <c r="BB341" s="58"/>
      <c r="BC341" s="58"/>
      <c r="BD341" s="58"/>
      <c r="BE341" s="58"/>
      <c r="BF341" s="58"/>
      <c r="BG341" s="58"/>
      <c r="BH341" s="25"/>
    </row>
    <row r="342" spans="1:60" s="18" customFormat="1" ht="9.9499999999999993" customHeight="1" x14ac:dyDescent="0.15">
      <c r="A342" s="20"/>
      <c r="B342" s="58"/>
      <c r="C342" s="58"/>
      <c r="D342" s="58"/>
      <c r="E342" s="58"/>
      <c r="F342" s="58"/>
      <c r="G342" s="58"/>
      <c r="H342" s="58"/>
      <c r="I342" s="58"/>
      <c r="J342" s="58"/>
      <c r="K342" s="58"/>
      <c r="L342" s="58"/>
      <c r="M342" s="58"/>
      <c r="N342" s="58"/>
      <c r="O342" s="25"/>
      <c r="P342" s="20"/>
      <c r="Q342" s="58"/>
      <c r="R342" s="58"/>
      <c r="S342" s="58"/>
      <c r="T342" s="58"/>
      <c r="U342" s="58"/>
      <c r="V342" s="58"/>
      <c r="W342" s="58"/>
      <c r="X342" s="58"/>
      <c r="Y342" s="58"/>
      <c r="Z342" s="58"/>
      <c r="AA342" s="58"/>
      <c r="AB342" s="58"/>
      <c r="AC342" s="58"/>
      <c r="AD342" s="25"/>
      <c r="AE342" s="20"/>
      <c r="AF342" s="58"/>
      <c r="AG342" s="58"/>
      <c r="AH342" s="58"/>
      <c r="AI342" s="58"/>
      <c r="AJ342" s="58"/>
      <c r="AK342" s="58"/>
      <c r="AL342" s="58"/>
      <c r="AM342" s="58"/>
      <c r="AN342" s="58"/>
      <c r="AO342" s="58"/>
      <c r="AP342" s="58"/>
      <c r="AQ342" s="58"/>
      <c r="AR342" s="58"/>
      <c r="AS342" s="25"/>
      <c r="AT342" s="20"/>
      <c r="AU342" s="58"/>
      <c r="AV342" s="58"/>
      <c r="AW342" s="58"/>
      <c r="AX342" s="58"/>
      <c r="AY342" s="58"/>
      <c r="AZ342" s="58"/>
      <c r="BA342" s="58"/>
      <c r="BB342" s="58"/>
      <c r="BC342" s="58"/>
      <c r="BD342" s="58"/>
      <c r="BE342" s="58"/>
      <c r="BF342" s="58"/>
      <c r="BG342" s="58"/>
      <c r="BH342" s="25"/>
    </row>
    <row r="343" spans="1:60" s="18" customFormat="1" ht="9.9499999999999993" customHeight="1" x14ac:dyDescent="0.15">
      <c r="A343" s="20"/>
      <c r="B343" s="58"/>
      <c r="C343" s="58"/>
      <c r="D343" s="58"/>
      <c r="E343" s="58"/>
      <c r="F343" s="58"/>
      <c r="G343" s="58"/>
      <c r="H343" s="58"/>
      <c r="I343" s="58"/>
      <c r="J343" s="58"/>
      <c r="K343" s="58"/>
      <c r="L343" s="58"/>
      <c r="M343" s="58"/>
      <c r="N343" s="58"/>
      <c r="O343" s="25"/>
      <c r="P343" s="20"/>
      <c r="Q343" s="58"/>
      <c r="R343" s="58"/>
      <c r="S343" s="58"/>
      <c r="T343" s="58"/>
      <c r="U343" s="58"/>
      <c r="V343" s="58"/>
      <c r="W343" s="58"/>
      <c r="X343" s="58"/>
      <c r="Y343" s="58"/>
      <c r="Z343" s="58"/>
      <c r="AA343" s="58"/>
      <c r="AB343" s="58"/>
      <c r="AC343" s="58"/>
      <c r="AD343" s="25"/>
      <c r="AE343" s="20"/>
      <c r="AF343" s="58"/>
      <c r="AG343" s="58"/>
      <c r="AH343" s="58"/>
      <c r="AI343" s="58"/>
      <c r="AJ343" s="58"/>
      <c r="AK343" s="58"/>
      <c r="AL343" s="58"/>
      <c r="AM343" s="58"/>
      <c r="AN343" s="58"/>
      <c r="AO343" s="58"/>
      <c r="AP343" s="58"/>
      <c r="AQ343" s="58"/>
      <c r="AR343" s="58"/>
      <c r="AS343" s="25"/>
      <c r="AT343" s="20"/>
      <c r="AU343" s="58"/>
      <c r="AV343" s="58"/>
      <c r="AW343" s="58"/>
      <c r="AX343" s="58"/>
      <c r="AY343" s="58"/>
      <c r="AZ343" s="58"/>
      <c r="BA343" s="58"/>
      <c r="BB343" s="58"/>
      <c r="BC343" s="58"/>
      <c r="BD343" s="58"/>
      <c r="BE343" s="58"/>
      <c r="BF343" s="58"/>
      <c r="BG343" s="58"/>
      <c r="BH343" s="25"/>
    </row>
    <row r="344" spans="1:60" s="18" customFormat="1" ht="9.9499999999999993" customHeight="1" x14ac:dyDescent="0.15">
      <c r="A344" s="20"/>
      <c r="B344" s="58"/>
      <c r="C344" s="58"/>
      <c r="D344" s="58"/>
      <c r="E344" s="58"/>
      <c r="F344" s="58"/>
      <c r="G344" s="58"/>
      <c r="H344" s="58"/>
      <c r="I344" s="58"/>
      <c r="J344" s="58"/>
      <c r="K344" s="58"/>
      <c r="L344" s="58"/>
      <c r="M344" s="58"/>
      <c r="N344" s="58"/>
      <c r="O344" s="25"/>
      <c r="P344" s="20"/>
      <c r="Q344" s="58"/>
      <c r="R344" s="58"/>
      <c r="S344" s="58"/>
      <c r="T344" s="58"/>
      <c r="U344" s="58"/>
      <c r="V344" s="58"/>
      <c r="W344" s="58"/>
      <c r="X344" s="58"/>
      <c r="Y344" s="58"/>
      <c r="Z344" s="58"/>
      <c r="AA344" s="58"/>
      <c r="AB344" s="58"/>
      <c r="AC344" s="58"/>
      <c r="AD344" s="25"/>
      <c r="AE344" s="20"/>
      <c r="AF344" s="58"/>
      <c r="AG344" s="58"/>
      <c r="AH344" s="58"/>
      <c r="AI344" s="58"/>
      <c r="AJ344" s="58"/>
      <c r="AK344" s="58"/>
      <c r="AL344" s="58"/>
      <c r="AM344" s="58"/>
      <c r="AN344" s="58"/>
      <c r="AO344" s="58"/>
      <c r="AP344" s="58"/>
      <c r="AQ344" s="58"/>
      <c r="AR344" s="58"/>
      <c r="AS344" s="25"/>
      <c r="AT344" s="20"/>
      <c r="AU344" s="58"/>
      <c r="AV344" s="58"/>
      <c r="AW344" s="58"/>
      <c r="AX344" s="58"/>
      <c r="AY344" s="58"/>
      <c r="AZ344" s="58"/>
      <c r="BA344" s="58"/>
      <c r="BB344" s="58"/>
      <c r="BC344" s="58"/>
      <c r="BD344" s="58"/>
      <c r="BE344" s="58"/>
      <c r="BF344" s="58"/>
      <c r="BG344" s="58"/>
      <c r="BH344" s="25"/>
    </row>
    <row r="345" spans="1:60" s="18" customFormat="1" ht="9.9499999999999993" customHeight="1" x14ac:dyDescent="0.15">
      <c r="A345" s="20"/>
      <c r="B345" s="58"/>
      <c r="C345" s="58"/>
      <c r="D345" s="58"/>
      <c r="E345" s="58"/>
      <c r="F345" s="58"/>
      <c r="G345" s="58"/>
      <c r="H345" s="58"/>
      <c r="I345" s="58"/>
      <c r="J345" s="58"/>
      <c r="K345" s="58"/>
      <c r="L345" s="58"/>
      <c r="M345" s="58"/>
      <c r="N345" s="58"/>
      <c r="O345" s="25"/>
      <c r="P345" s="20"/>
      <c r="Q345" s="58"/>
      <c r="R345" s="58"/>
      <c r="S345" s="58"/>
      <c r="T345" s="58"/>
      <c r="U345" s="58"/>
      <c r="V345" s="58"/>
      <c r="W345" s="58"/>
      <c r="X345" s="58"/>
      <c r="Y345" s="58"/>
      <c r="Z345" s="58"/>
      <c r="AA345" s="58"/>
      <c r="AB345" s="58"/>
      <c r="AC345" s="58"/>
      <c r="AD345" s="25"/>
      <c r="AE345" s="20"/>
      <c r="AF345" s="58"/>
      <c r="AG345" s="58"/>
      <c r="AH345" s="58"/>
      <c r="AI345" s="58"/>
      <c r="AJ345" s="58"/>
      <c r="AK345" s="58"/>
      <c r="AL345" s="58"/>
      <c r="AM345" s="58"/>
      <c r="AN345" s="58"/>
      <c r="AO345" s="58"/>
      <c r="AP345" s="58"/>
      <c r="AQ345" s="58"/>
      <c r="AR345" s="58"/>
      <c r="AS345" s="25"/>
      <c r="AT345" s="20"/>
      <c r="AU345" s="58"/>
      <c r="AV345" s="58"/>
      <c r="AW345" s="58"/>
      <c r="AX345" s="58"/>
      <c r="AY345" s="58"/>
      <c r="AZ345" s="58"/>
      <c r="BA345" s="58"/>
      <c r="BB345" s="58"/>
      <c r="BC345" s="58"/>
      <c r="BD345" s="58"/>
      <c r="BE345" s="58"/>
      <c r="BF345" s="58"/>
      <c r="BG345" s="58"/>
      <c r="BH345" s="25"/>
    </row>
    <row r="346" spans="1:60" s="18" customFormat="1" ht="9.9499999999999993" customHeight="1" x14ac:dyDescent="0.15">
      <c r="A346" s="20"/>
      <c r="B346" s="58"/>
      <c r="C346" s="58"/>
      <c r="D346" s="58"/>
      <c r="E346" s="58"/>
      <c r="F346" s="58"/>
      <c r="G346" s="58"/>
      <c r="H346" s="58"/>
      <c r="I346" s="58"/>
      <c r="J346" s="58"/>
      <c r="K346" s="58"/>
      <c r="L346" s="58"/>
      <c r="M346" s="58"/>
      <c r="N346" s="58"/>
      <c r="O346" s="25"/>
      <c r="P346" s="20"/>
      <c r="Q346" s="58"/>
      <c r="R346" s="58"/>
      <c r="S346" s="58"/>
      <c r="T346" s="58"/>
      <c r="U346" s="58"/>
      <c r="V346" s="58"/>
      <c r="W346" s="58"/>
      <c r="X346" s="58"/>
      <c r="Y346" s="58"/>
      <c r="Z346" s="58"/>
      <c r="AA346" s="58"/>
      <c r="AB346" s="58"/>
      <c r="AC346" s="58"/>
      <c r="AD346" s="25"/>
      <c r="AE346" s="20"/>
      <c r="AF346" s="58"/>
      <c r="AG346" s="58"/>
      <c r="AH346" s="58"/>
      <c r="AI346" s="58"/>
      <c r="AJ346" s="58"/>
      <c r="AK346" s="58"/>
      <c r="AL346" s="58"/>
      <c r="AM346" s="58"/>
      <c r="AN346" s="58"/>
      <c r="AO346" s="58"/>
      <c r="AP346" s="58"/>
      <c r="AQ346" s="58"/>
      <c r="AR346" s="58"/>
      <c r="AS346" s="25"/>
      <c r="AT346" s="20"/>
      <c r="AU346" s="58"/>
      <c r="AV346" s="58"/>
      <c r="AW346" s="58"/>
      <c r="AX346" s="58"/>
      <c r="AY346" s="58"/>
      <c r="AZ346" s="58"/>
      <c r="BA346" s="58"/>
      <c r="BB346" s="58"/>
      <c r="BC346" s="58"/>
      <c r="BD346" s="58"/>
      <c r="BE346" s="58"/>
      <c r="BF346" s="58"/>
      <c r="BG346" s="58"/>
      <c r="BH346" s="25"/>
    </row>
    <row r="347" spans="1:60" s="18" customFormat="1" ht="9.9499999999999993" customHeight="1" x14ac:dyDescent="0.15">
      <c r="A347" s="20"/>
      <c r="B347" s="58"/>
      <c r="C347" s="58"/>
      <c r="D347" s="58"/>
      <c r="E347" s="58"/>
      <c r="F347" s="58"/>
      <c r="G347" s="58"/>
      <c r="H347" s="58"/>
      <c r="I347" s="58"/>
      <c r="J347" s="58"/>
      <c r="K347" s="58"/>
      <c r="L347" s="58"/>
      <c r="M347" s="58"/>
      <c r="N347" s="58"/>
      <c r="O347" s="25"/>
      <c r="P347" s="20"/>
      <c r="Q347" s="58"/>
      <c r="R347" s="58"/>
      <c r="S347" s="58"/>
      <c r="T347" s="58"/>
      <c r="U347" s="58"/>
      <c r="V347" s="58"/>
      <c r="W347" s="58"/>
      <c r="X347" s="58"/>
      <c r="Y347" s="58"/>
      <c r="Z347" s="58"/>
      <c r="AA347" s="58"/>
      <c r="AB347" s="58"/>
      <c r="AC347" s="58"/>
      <c r="AD347" s="25"/>
      <c r="AE347" s="20"/>
      <c r="AF347" s="58"/>
      <c r="AG347" s="58"/>
      <c r="AH347" s="58"/>
      <c r="AI347" s="58"/>
      <c r="AJ347" s="58"/>
      <c r="AK347" s="58"/>
      <c r="AL347" s="58"/>
      <c r="AM347" s="58"/>
      <c r="AN347" s="58"/>
      <c r="AO347" s="58"/>
      <c r="AP347" s="58"/>
      <c r="AQ347" s="58"/>
      <c r="AR347" s="58"/>
      <c r="AS347" s="25"/>
      <c r="AT347" s="20"/>
      <c r="AU347" s="58"/>
      <c r="AV347" s="58"/>
      <c r="AW347" s="58"/>
      <c r="AX347" s="58"/>
      <c r="AY347" s="58"/>
      <c r="AZ347" s="58"/>
      <c r="BA347" s="58"/>
      <c r="BB347" s="58"/>
      <c r="BC347" s="58"/>
      <c r="BD347" s="58"/>
      <c r="BE347" s="58"/>
      <c r="BF347" s="58"/>
      <c r="BG347" s="58"/>
      <c r="BH347" s="25"/>
    </row>
    <row r="348" spans="1:60" s="18" customFormat="1" ht="9.9499999999999993" customHeight="1" x14ac:dyDescent="0.15">
      <c r="A348" s="20"/>
      <c r="B348" s="58"/>
      <c r="C348" s="58"/>
      <c r="D348" s="58"/>
      <c r="E348" s="58"/>
      <c r="F348" s="58"/>
      <c r="G348" s="58"/>
      <c r="H348" s="58"/>
      <c r="I348" s="58"/>
      <c r="J348" s="58"/>
      <c r="K348" s="58"/>
      <c r="L348" s="58"/>
      <c r="M348" s="58"/>
      <c r="N348" s="58"/>
      <c r="O348" s="25"/>
      <c r="P348" s="20"/>
      <c r="Q348" s="58"/>
      <c r="R348" s="58"/>
      <c r="S348" s="58"/>
      <c r="T348" s="58"/>
      <c r="U348" s="58"/>
      <c r="V348" s="58"/>
      <c r="W348" s="58"/>
      <c r="X348" s="58"/>
      <c r="Y348" s="58"/>
      <c r="Z348" s="58"/>
      <c r="AA348" s="58"/>
      <c r="AB348" s="58"/>
      <c r="AC348" s="58"/>
      <c r="AD348" s="25"/>
      <c r="AE348" s="20"/>
      <c r="AF348" s="58"/>
      <c r="AG348" s="58"/>
      <c r="AH348" s="58"/>
      <c r="AI348" s="58"/>
      <c r="AJ348" s="58"/>
      <c r="AK348" s="58"/>
      <c r="AL348" s="58"/>
      <c r="AM348" s="58"/>
      <c r="AN348" s="58"/>
      <c r="AO348" s="58"/>
      <c r="AP348" s="58"/>
      <c r="AQ348" s="58"/>
      <c r="AR348" s="58"/>
      <c r="AS348" s="25"/>
      <c r="AT348" s="20"/>
      <c r="AU348" s="58"/>
      <c r="AV348" s="58"/>
      <c r="AW348" s="58"/>
      <c r="AX348" s="58"/>
      <c r="AY348" s="58"/>
      <c r="AZ348" s="58"/>
      <c r="BA348" s="58"/>
      <c r="BB348" s="58"/>
      <c r="BC348" s="58"/>
      <c r="BD348" s="58"/>
      <c r="BE348" s="58"/>
      <c r="BF348" s="58"/>
      <c r="BG348" s="58"/>
      <c r="BH348" s="25"/>
    </row>
    <row r="349" spans="1:60" s="18" customFormat="1" ht="9.9499999999999993" customHeight="1" x14ac:dyDescent="0.15">
      <c r="A349" s="20"/>
      <c r="B349" s="58"/>
      <c r="C349" s="58"/>
      <c r="D349" s="58"/>
      <c r="E349" s="58"/>
      <c r="F349" s="58"/>
      <c r="G349" s="58"/>
      <c r="H349" s="58"/>
      <c r="I349" s="58"/>
      <c r="J349" s="58"/>
      <c r="K349" s="58"/>
      <c r="L349" s="58"/>
      <c r="M349" s="58"/>
      <c r="N349" s="58"/>
      <c r="O349" s="25"/>
      <c r="P349" s="20"/>
      <c r="Q349" s="58"/>
      <c r="R349" s="58"/>
      <c r="S349" s="58"/>
      <c r="T349" s="58"/>
      <c r="U349" s="58"/>
      <c r="V349" s="58"/>
      <c r="W349" s="58"/>
      <c r="X349" s="58"/>
      <c r="Y349" s="58"/>
      <c r="Z349" s="58"/>
      <c r="AA349" s="58"/>
      <c r="AB349" s="58"/>
      <c r="AC349" s="58"/>
      <c r="AD349" s="25"/>
      <c r="AE349" s="20"/>
      <c r="AF349" s="58"/>
      <c r="AG349" s="58"/>
      <c r="AH349" s="58"/>
      <c r="AI349" s="58"/>
      <c r="AJ349" s="58"/>
      <c r="AK349" s="58"/>
      <c r="AL349" s="58"/>
      <c r="AM349" s="58"/>
      <c r="AN349" s="58"/>
      <c r="AO349" s="58"/>
      <c r="AP349" s="58"/>
      <c r="AQ349" s="58"/>
      <c r="AR349" s="58"/>
      <c r="AS349" s="25"/>
      <c r="AT349" s="20"/>
      <c r="AU349" s="58"/>
      <c r="AV349" s="58"/>
      <c r="AW349" s="58"/>
      <c r="AX349" s="58"/>
      <c r="AY349" s="58"/>
      <c r="AZ349" s="58"/>
      <c r="BA349" s="58"/>
      <c r="BB349" s="58"/>
      <c r="BC349" s="58"/>
      <c r="BD349" s="58"/>
      <c r="BE349" s="58"/>
      <c r="BF349" s="58"/>
      <c r="BG349" s="58"/>
      <c r="BH349" s="25"/>
    </row>
    <row r="350" spans="1:60" s="18" customFormat="1" ht="9.9499999999999993" customHeight="1" x14ac:dyDescent="0.15">
      <c r="A350" s="20"/>
      <c r="B350" s="58"/>
      <c r="C350" s="58"/>
      <c r="D350" s="58"/>
      <c r="E350" s="58"/>
      <c r="F350" s="58"/>
      <c r="G350" s="58"/>
      <c r="H350" s="58"/>
      <c r="I350" s="58"/>
      <c r="J350" s="58"/>
      <c r="K350" s="58"/>
      <c r="L350" s="58"/>
      <c r="M350" s="58"/>
      <c r="N350" s="58"/>
      <c r="O350" s="25"/>
      <c r="P350" s="20"/>
      <c r="Q350" s="58"/>
      <c r="R350" s="58"/>
      <c r="S350" s="58"/>
      <c r="T350" s="58"/>
      <c r="U350" s="58"/>
      <c r="V350" s="58"/>
      <c r="W350" s="58"/>
      <c r="X350" s="58"/>
      <c r="Y350" s="58"/>
      <c r="Z350" s="58"/>
      <c r="AA350" s="58"/>
      <c r="AB350" s="58"/>
      <c r="AC350" s="58"/>
      <c r="AD350" s="25"/>
      <c r="AE350" s="20"/>
      <c r="AF350" s="58"/>
      <c r="AG350" s="58"/>
      <c r="AH350" s="58"/>
      <c r="AI350" s="58"/>
      <c r="AJ350" s="58"/>
      <c r="AK350" s="58"/>
      <c r="AL350" s="58"/>
      <c r="AM350" s="58"/>
      <c r="AN350" s="58"/>
      <c r="AO350" s="58"/>
      <c r="AP350" s="58"/>
      <c r="AQ350" s="58"/>
      <c r="AR350" s="58"/>
      <c r="AS350" s="25"/>
      <c r="AT350" s="20"/>
      <c r="AU350" s="58"/>
      <c r="AV350" s="58"/>
      <c r="AW350" s="58"/>
      <c r="AX350" s="58"/>
      <c r="AY350" s="58"/>
      <c r="AZ350" s="58"/>
      <c r="BA350" s="58"/>
      <c r="BB350" s="58"/>
      <c r="BC350" s="58"/>
      <c r="BD350" s="58"/>
      <c r="BE350" s="58"/>
      <c r="BF350" s="58"/>
      <c r="BG350" s="58"/>
      <c r="BH350" s="25"/>
    </row>
    <row r="351" spans="1:60" s="18" customFormat="1" ht="9.9499999999999993" customHeight="1" x14ac:dyDescent="0.15">
      <c r="A351" s="20"/>
      <c r="B351" s="58"/>
      <c r="C351" s="58"/>
      <c r="D351" s="58"/>
      <c r="E351" s="58"/>
      <c r="F351" s="58"/>
      <c r="G351" s="58"/>
      <c r="H351" s="58"/>
      <c r="I351" s="58"/>
      <c r="J351" s="58"/>
      <c r="K351" s="58"/>
      <c r="L351" s="58"/>
      <c r="M351" s="58"/>
      <c r="N351" s="58"/>
      <c r="O351" s="25"/>
      <c r="P351" s="20"/>
      <c r="Q351" s="58"/>
      <c r="R351" s="58"/>
      <c r="S351" s="58"/>
      <c r="T351" s="58"/>
      <c r="U351" s="58"/>
      <c r="V351" s="58"/>
      <c r="W351" s="58"/>
      <c r="X351" s="58"/>
      <c r="Y351" s="58"/>
      <c r="Z351" s="58"/>
      <c r="AA351" s="58"/>
      <c r="AB351" s="58"/>
      <c r="AC351" s="58"/>
      <c r="AD351" s="25"/>
      <c r="AE351" s="20"/>
      <c r="AF351" s="58"/>
      <c r="AG351" s="58"/>
      <c r="AH351" s="58"/>
      <c r="AI351" s="58"/>
      <c r="AJ351" s="58"/>
      <c r="AK351" s="58"/>
      <c r="AL351" s="58"/>
      <c r="AM351" s="58"/>
      <c r="AN351" s="58"/>
      <c r="AO351" s="58"/>
      <c r="AP351" s="58"/>
      <c r="AQ351" s="58"/>
      <c r="AR351" s="58"/>
      <c r="AS351" s="25"/>
      <c r="AT351" s="20"/>
      <c r="AU351" s="58"/>
      <c r="AV351" s="58"/>
      <c r="AW351" s="58"/>
      <c r="AX351" s="58"/>
      <c r="AY351" s="58"/>
      <c r="AZ351" s="58"/>
      <c r="BA351" s="58"/>
      <c r="BB351" s="58"/>
      <c r="BC351" s="58"/>
      <c r="BD351" s="58"/>
      <c r="BE351" s="58"/>
      <c r="BF351" s="58"/>
      <c r="BG351" s="58"/>
      <c r="BH351" s="25"/>
    </row>
    <row r="352" spans="1:60" s="18" customFormat="1" ht="9.9499999999999993" customHeight="1" x14ac:dyDescent="0.15">
      <c r="A352" s="21"/>
      <c r="B352" s="22"/>
      <c r="C352" s="22"/>
      <c r="D352" s="22"/>
      <c r="E352" s="22"/>
      <c r="F352" s="22"/>
      <c r="G352" s="22"/>
      <c r="H352" s="22"/>
      <c r="I352" s="22"/>
      <c r="J352" s="22"/>
      <c r="K352" s="22"/>
      <c r="L352" s="22"/>
      <c r="M352" s="22"/>
      <c r="N352" s="22"/>
      <c r="O352" s="23"/>
      <c r="P352" s="21"/>
      <c r="Q352" s="22"/>
      <c r="R352" s="22"/>
      <c r="S352" s="22"/>
      <c r="T352" s="22"/>
      <c r="U352" s="22"/>
      <c r="V352" s="22"/>
      <c r="W352" s="22"/>
      <c r="X352" s="22"/>
      <c r="Y352" s="22"/>
      <c r="Z352" s="22"/>
      <c r="AA352" s="22"/>
      <c r="AB352" s="22"/>
      <c r="AC352" s="22"/>
      <c r="AD352" s="23"/>
      <c r="AE352" s="21"/>
      <c r="AF352" s="22"/>
      <c r="AG352" s="22"/>
      <c r="AH352" s="22"/>
      <c r="AI352" s="22"/>
      <c r="AJ352" s="22"/>
      <c r="AK352" s="22"/>
      <c r="AL352" s="22"/>
      <c r="AM352" s="22"/>
      <c r="AN352" s="22"/>
      <c r="AO352" s="22"/>
      <c r="AP352" s="22"/>
      <c r="AQ352" s="22"/>
      <c r="AR352" s="22"/>
      <c r="AS352" s="23"/>
      <c r="AT352" s="21"/>
      <c r="AU352" s="22"/>
      <c r="AV352" s="22"/>
      <c r="AW352" s="22"/>
      <c r="AX352" s="22"/>
      <c r="AY352" s="22"/>
      <c r="AZ352" s="22"/>
      <c r="BA352" s="22"/>
      <c r="BB352" s="22"/>
      <c r="BC352" s="22"/>
      <c r="BD352" s="22"/>
      <c r="BE352" s="22"/>
      <c r="BF352" s="22"/>
      <c r="BG352" s="22"/>
      <c r="BH352" s="23"/>
    </row>
    <row r="353" spans="1:63" s="18" customFormat="1" ht="9.9499999999999993" customHeight="1" x14ac:dyDescent="0.15">
      <c r="A353" s="19"/>
      <c r="B353" s="26"/>
      <c r="C353" s="26"/>
      <c r="D353" s="26"/>
      <c r="E353" s="26"/>
      <c r="F353" s="26"/>
      <c r="G353" s="26"/>
      <c r="H353" s="26"/>
      <c r="I353" s="26"/>
      <c r="J353" s="26"/>
      <c r="K353" s="26"/>
      <c r="L353" s="26"/>
      <c r="M353" s="26"/>
      <c r="N353" s="26"/>
      <c r="O353" s="24"/>
      <c r="P353" s="19"/>
      <c r="Q353" s="26"/>
      <c r="R353" s="26"/>
      <c r="S353" s="26"/>
      <c r="T353" s="26"/>
      <c r="U353" s="26"/>
      <c r="V353" s="26"/>
      <c r="W353" s="26"/>
      <c r="X353" s="26"/>
      <c r="Y353" s="26"/>
      <c r="Z353" s="26"/>
      <c r="AA353" s="26"/>
      <c r="AB353" s="26"/>
      <c r="AC353" s="26"/>
      <c r="AD353" s="24"/>
      <c r="AE353" s="19"/>
      <c r="AF353" s="26"/>
      <c r="AG353" s="26"/>
      <c r="AH353" s="26"/>
      <c r="AI353" s="26"/>
      <c r="AJ353" s="26"/>
      <c r="AK353" s="26"/>
      <c r="AL353" s="26"/>
      <c r="AM353" s="26"/>
      <c r="AN353" s="26"/>
      <c r="AO353" s="26"/>
      <c r="AP353" s="26"/>
      <c r="AQ353" s="26"/>
      <c r="AR353" s="26"/>
      <c r="AS353" s="24"/>
      <c r="AT353" s="19"/>
      <c r="AU353" s="26"/>
      <c r="AV353" s="26"/>
      <c r="AW353" s="26"/>
      <c r="AX353" s="26"/>
      <c r="AY353" s="26"/>
      <c r="AZ353" s="26"/>
      <c r="BA353" s="26"/>
      <c r="BB353" s="26"/>
      <c r="BC353" s="26"/>
      <c r="BD353" s="26"/>
      <c r="BE353" s="26"/>
      <c r="BF353" s="26"/>
      <c r="BG353" s="26"/>
      <c r="BH353" s="24"/>
      <c r="BI353" s="3"/>
      <c r="BJ353" s="3"/>
      <c r="BK353" s="3"/>
    </row>
    <row r="354" spans="1:63" s="18" customFormat="1" ht="9.9499999999999993" customHeight="1" x14ac:dyDescent="0.15">
      <c r="A354" s="20"/>
      <c r="B354" s="56">
        <f>AU332+1</f>
        <v>255</v>
      </c>
      <c r="C354" s="56"/>
      <c r="D354" s="56"/>
      <c r="E354" s="27"/>
      <c r="F354" s="27"/>
      <c r="G354" s="27"/>
      <c r="H354" s="62" t="str">
        <f>IF(VLOOKUP(B354,'DB(シナリオ一覧)'!$A$2:$K$217,11,FALSE)="","",VLOOKUP(B354,'DB(シナリオ一覧)'!$A$2:$K$217,11,FALSE))</f>
        <v/>
      </c>
      <c r="I354" s="62"/>
      <c r="J354" s="62"/>
      <c r="K354" s="62"/>
      <c r="L354" s="62"/>
      <c r="M354" s="62"/>
      <c r="N354" s="62"/>
      <c r="O354" s="25"/>
      <c r="P354" s="20"/>
      <c r="Q354" s="56">
        <f>B354+1</f>
        <v>256</v>
      </c>
      <c r="R354" s="56"/>
      <c r="S354" s="56"/>
      <c r="T354" s="27"/>
      <c r="U354" s="27"/>
      <c r="V354" s="27"/>
      <c r="W354" s="62" t="str">
        <f>IF(VLOOKUP(Q354,'DB(シナリオ一覧)'!$A$2:$K$217,11,FALSE)="","",VLOOKUP(Q354,'DB(シナリオ一覧)'!$A$2:$K$217,11,FALSE))</f>
        <v/>
      </c>
      <c r="X354" s="62"/>
      <c r="Y354" s="62"/>
      <c r="Z354" s="62"/>
      <c r="AA354" s="62"/>
      <c r="AB354" s="62"/>
      <c r="AC354" s="62"/>
      <c r="AD354" s="25"/>
      <c r="AE354" s="20"/>
      <c r="AF354" s="56">
        <v>261</v>
      </c>
      <c r="AG354" s="56"/>
      <c r="AH354" s="56"/>
      <c r="AI354" s="27"/>
      <c r="AJ354" s="27"/>
      <c r="AK354" s="27"/>
      <c r="AL354" s="62" t="str">
        <f>IF(VLOOKUP(AF354,'DB(シナリオ一覧)'!$A$2:$K$217,11,FALSE)="","",VLOOKUP(AF354,'DB(シナリオ一覧)'!$A$2:$K$217,11,FALSE))</f>
        <v/>
      </c>
      <c r="AM354" s="62"/>
      <c r="AN354" s="62"/>
      <c r="AO354" s="62"/>
      <c r="AP354" s="62"/>
      <c r="AQ354" s="62"/>
      <c r="AR354" s="62"/>
      <c r="AS354" s="25"/>
      <c r="AT354" s="20"/>
      <c r="AU354" s="56">
        <f>AF354+1</f>
        <v>262</v>
      </c>
      <c r="AV354" s="56"/>
      <c r="AW354" s="56"/>
      <c r="AX354" s="27"/>
      <c r="AY354" s="27"/>
      <c r="AZ354" s="27"/>
      <c r="BA354" s="62" t="str">
        <f>IF(VLOOKUP(AU354,'DB(シナリオ一覧)'!$A$2:$K$217,11,FALSE)="","",VLOOKUP(AU354,'DB(シナリオ一覧)'!$A$2:$K$217,11,FALSE))</f>
        <v/>
      </c>
      <c r="BB354" s="62"/>
      <c r="BC354" s="62"/>
      <c r="BD354" s="62"/>
      <c r="BE354" s="62"/>
      <c r="BF354" s="62"/>
      <c r="BG354" s="62"/>
      <c r="BH354" s="25"/>
    </row>
    <row r="355" spans="1:63" s="18" customFormat="1" ht="9.9499999999999993" customHeight="1" x14ac:dyDescent="0.15">
      <c r="A355" s="20"/>
      <c r="B355" s="59" t="str">
        <f>VLOOKUP(B354,'DB(シナリオ一覧)'!$A$2:$J$217,2,FALSE)</f>
        <v>さいたま市</v>
      </c>
      <c r="C355" s="59"/>
      <c r="D355" s="59"/>
      <c r="E355" s="59"/>
      <c r="F355" s="59" t="str">
        <f>VLOOKUP(B354,'DB(シナリオ一覧)'!$A$2:$J$217,3,FALSE)</f>
        <v>在住の</v>
      </c>
      <c r="G355" s="59"/>
      <c r="H355" s="59"/>
      <c r="I355" s="59"/>
      <c r="J355" s="59" t="str">
        <f>VLOOKUP(B354,'DB(シナリオ一覧)'!$A$2:$J$217,4,FALSE)</f>
        <v>専門学校生</v>
      </c>
      <c r="K355" s="59"/>
      <c r="L355" s="59"/>
      <c r="M355" s="59"/>
      <c r="N355" s="59"/>
      <c r="O355" s="25"/>
      <c r="P355" s="20"/>
      <c r="Q355" s="59" t="str">
        <f>VLOOKUP(Q354,'DB(シナリオ一覧)'!$A$2:$J$217,2,FALSE)</f>
        <v>越谷市</v>
      </c>
      <c r="R355" s="59"/>
      <c r="S355" s="59"/>
      <c r="T355" s="59"/>
      <c r="U355" s="59" t="str">
        <f>VLOOKUP(Q354,'DB(シナリオ一覧)'!$A$2:$J$217,3,FALSE)</f>
        <v>在住の</v>
      </c>
      <c r="V355" s="59"/>
      <c r="W355" s="59"/>
      <c r="X355" s="59"/>
      <c r="Y355" s="59" t="str">
        <f>VLOOKUP(Q354,'DB(シナリオ一覧)'!$A$2:$J$217,4,FALSE)</f>
        <v>専門学校生</v>
      </c>
      <c r="Z355" s="59"/>
      <c r="AA355" s="59"/>
      <c r="AB355" s="59"/>
      <c r="AC355" s="59"/>
      <c r="AD355" s="25"/>
      <c r="AE355" s="20"/>
      <c r="AF355" s="59" t="str">
        <f>VLOOKUP(AF354,'DB(シナリオ一覧)'!$A$2:$J$217,2,FALSE)</f>
        <v>三郷市</v>
      </c>
      <c r="AG355" s="59"/>
      <c r="AH355" s="59"/>
      <c r="AI355" s="59"/>
      <c r="AJ355" s="59" t="str">
        <f>VLOOKUP(AF354,'DB(シナリオ一覧)'!$A$2:$J$217,3,FALSE)</f>
        <v>在住の</v>
      </c>
      <c r="AK355" s="59"/>
      <c r="AL355" s="59"/>
      <c r="AM355" s="59"/>
      <c r="AN355" s="59" t="str">
        <f>VLOOKUP(AF354,'DB(シナリオ一覧)'!$A$2:$J$217,4,FALSE)</f>
        <v>専門学校生</v>
      </c>
      <c r="AO355" s="59"/>
      <c r="AP355" s="59"/>
      <c r="AQ355" s="59"/>
      <c r="AR355" s="59"/>
      <c r="AS355" s="25"/>
      <c r="AT355" s="20"/>
      <c r="AU355" s="59" t="str">
        <f>VLOOKUP(AU354,'DB(シナリオ一覧)'!$A$2:$J$217,2,FALSE)</f>
        <v>川口市</v>
      </c>
      <c r="AV355" s="59"/>
      <c r="AW355" s="59"/>
      <c r="AX355" s="59"/>
      <c r="AY355" s="59" t="str">
        <f>VLOOKUP(AU354,'DB(シナリオ一覧)'!$A$2:$J$217,3,FALSE)</f>
        <v>在住の</v>
      </c>
      <c r="AZ355" s="59"/>
      <c r="BA355" s="59"/>
      <c r="BB355" s="59"/>
      <c r="BC355" s="59" t="str">
        <f>VLOOKUP(AU354,'DB(シナリオ一覧)'!$A$2:$J$217,4,FALSE)</f>
        <v>専門学校生</v>
      </c>
      <c r="BD355" s="59"/>
      <c r="BE355" s="59"/>
      <c r="BF355" s="59"/>
      <c r="BG355" s="59"/>
      <c r="BH355" s="25"/>
    </row>
    <row r="356" spans="1:63" s="18" customFormat="1" ht="9.9499999999999993" customHeight="1" x14ac:dyDescent="0.15">
      <c r="A356" s="20"/>
      <c r="B356" s="59"/>
      <c r="C356" s="59"/>
      <c r="D356" s="59"/>
      <c r="E356" s="59"/>
      <c r="F356" s="59"/>
      <c r="G356" s="59"/>
      <c r="H356" s="59"/>
      <c r="I356" s="59"/>
      <c r="J356" s="59"/>
      <c r="K356" s="59"/>
      <c r="L356" s="59"/>
      <c r="M356" s="59"/>
      <c r="N356" s="59"/>
      <c r="O356" s="25"/>
      <c r="P356" s="20"/>
      <c r="Q356" s="59"/>
      <c r="R356" s="59"/>
      <c r="S356" s="59"/>
      <c r="T356" s="59"/>
      <c r="U356" s="59"/>
      <c r="V356" s="59"/>
      <c r="W356" s="59"/>
      <c r="X356" s="59"/>
      <c r="Y356" s="59"/>
      <c r="Z356" s="59"/>
      <c r="AA356" s="59"/>
      <c r="AB356" s="59"/>
      <c r="AC356" s="59"/>
      <c r="AD356" s="25"/>
      <c r="AE356" s="20"/>
      <c r="AF356" s="59"/>
      <c r="AG356" s="59"/>
      <c r="AH356" s="59"/>
      <c r="AI356" s="59"/>
      <c r="AJ356" s="59"/>
      <c r="AK356" s="59"/>
      <c r="AL356" s="59"/>
      <c r="AM356" s="59"/>
      <c r="AN356" s="59"/>
      <c r="AO356" s="59"/>
      <c r="AP356" s="59"/>
      <c r="AQ356" s="59"/>
      <c r="AR356" s="59"/>
      <c r="AS356" s="25"/>
      <c r="AT356" s="20"/>
      <c r="AU356" s="59"/>
      <c r="AV356" s="59"/>
      <c r="AW356" s="59"/>
      <c r="AX356" s="59"/>
      <c r="AY356" s="59"/>
      <c r="AZ356" s="59"/>
      <c r="BA356" s="59"/>
      <c r="BB356" s="59"/>
      <c r="BC356" s="59"/>
      <c r="BD356" s="59"/>
      <c r="BE356" s="59"/>
      <c r="BF356" s="59"/>
      <c r="BG356" s="59"/>
      <c r="BH356" s="25"/>
    </row>
    <row r="357" spans="1:63" s="18" customFormat="1" ht="9.9499999999999993" customHeight="1" x14ac:dyDescent="0.15">
      <c r="A357" s="20"/>
      <c r="B357" s="60" t="str">
        <f>VLOOKUP(B354,'DB(シナリオ一覧)'!$A$2:$J$217,5,FALSE)</f>
        <v>田村</v>
      </c>
      <c r="C357" s="60"/>
      <c r="D357" s="60"/>
      <c r="E357" s="60"/>
      <c r="F357" s="60"/>
      <c r="G357" s="60"/>
      <c r="H357" s="60"/>
      <c r="I357" s="60"/>
      <c r="J357" s="61" t="s">
        <v>1333</v>
      </c>
      <c r="K357" s="61"/>
      <c r="L357" s="61"/>
      <c r="M357" s="61"/>
      <c r="N357" s="61"/>
      <c r="O357" s="25"/>
      <c r="P357" s="20"/>
      <c r="Q357" s="60" t="str">
        <f>VLOOKUP(Q354,'DB(シナリオ一覧)'!$A$2:$J$217,5,FALSE)</f>
        <v>金子</v>
      </c>
      <c r="R357" s="60"/>
      <c r="S357" s="60"/>
      <c r="T357" s="60"/>
      <c r="U357" s="60"/>
      <c r="V357" s="60"/>
      <c r="W357" s="60"/>
      <c r="X357" s="60"/>
      <c r="Y357" s="61" t="s">
        <v>1333</v>
      </c>
      <c r="Z357" s="61"/>
      <c r="AA357" s="61"/>
      <c r="AB357" s="61"/>
      <c r="AC357" s="61"/>
      <c r="AD357" s="25"/>
      <c r="AE357" s="20"/>
      <c r="AF357" s="60" t="str">
        <f>VLOOKUP(AF354,'DB(シナリオ一覧)'!$A$2:$J$217,5,FALSE)</f>
        <v>和田</v>
      </c>
      <c r="AG357" s="60"/>
      <c r="AH357" s="60"/>
      <c r="AI357" s="60"/>
      <c r="AJ357" s="60"/>
      <c r="AK357" s="60"/>
      <c r="AL357" s="60"/>
      <c r="AM357" s="60"/>
      <c r="AN357" s="61" t="s">
        <v>1333</v>
      </c>
      <c r="AO357" s="61"/>
      <c r="AP357" s="61"/>
      <c r="AQ357" s="61"/>
      <c r="AR357" s="61"/>
      <c r="AS357" s="25"/>
      <c r="AT357" s="20"/>
      <c r="AU357" s="60" t="str">
        <f>VLOOKUP(AU354,'DB(シナリオ一覧)'!$A$2:$J$217,5,FALSE)</f>
        <v>中山</v>
      </c>
      <c r="AV357" s="60"/>
      <c r="AW357" s="60"/>
      <c r="AX357" s="60"/>
      <c r="AY357" s="60"/>
      <c r="AZ357" s="60"/>
      <c r="BA357" s="60"/>
      <c r="BB357" s="60"/>
      <c r="BC357" s="61" t="s">
        <v>1333</v>
      </c>
      <c r="BD357" s="61"/>
      <c r="BE357" s="61"/>
      <c r="BF357" s="61"/>
      <c r="BG357" s="61"/>
      <c r="BH357" s="25"/>
    </row>
    <row r="358" spans="1:63" s="18" customFormat="1" ht="9.9499999999999993" customHeight="1" x14ac:dyDescent="0.15">
      <c r="A358" s="20"/>
      <c r="B358" s="60"/>
      <c r="C358" s="60"/>
      <c r="D358" s="60"/>
      <c r="E358" s="60"/>
      <c r="F358" s="60"/>
      <c r="G358" s="60"/>
      <c r="H358" s="60"/>
      <c r="I358" s="60"/>
      <c r="J358" s="61"/>
      <c r="K358" s="61"/>
      <c r="L358" s="61"/>
      <c r="M358" s="61"/>
      <c r="N358" s="61"/>
      <c r="O358" s="25"/>
      <c r="P358" s="20"/>
      <c r="Q358" s="60"/>
      <c r="R358" s="60"/>
      <c r="S358" s="60"/>
      <c r="T358" s="60"/>
      <c r="U358" s="60"/>
      <c r="V358" s="60"/>
      <c r="W358" s="60"/>
      <c r="X358" s="60"/>
      <c r="Y358" s="61"/>
      <c r="Z358" s="61"/>
      <c r="AA358" s="61"/>
      <c r="AB358" s="61"/>
      <c r="AC358" s="61"/>
      <c r="AD358" s="25"/>
      <c r="AE358" s="20"/>
      <c r="AF358" s="60"/>
      <c r="AG358" s="60"/>
      <c r="AH358" s="60"/>
      <c r="AI358" s="60"/>
      <c r="AJ358" s="60"/>
      <c r="AK358" s="60"/>
      <c r="AL358" s="60"/>
      <c r="AM358" s="60"/>
      <c r="AN358" s="61"/>
      <c r="AO358" s="61"/>
      <c r="AP358" s="61"/>
      <c r="AQ358" s="61"/>
      <c r="AR358" s="61"/>
      <c r="AS358" s="25"/>
      <c r="AT358" s="20"/>
      <c r="AU358" s="60"/>
      <c r="AV358" s="60"/>
      <c r="AW358" s="60"/>
      <c r="AX358" s="60"/>
      <c r="AY358" s="60"/>
      <c r="AZ358" s="60"/>
      <c r="BA358" s="60"/>
      <c r="BB358" s="60"/>
      <c r="BC358" s="61"/>
      <c r="BD358" s="61"/>
      <c r="BE358" s="61"/>
      <c r="BF358" s="61"/>
      <c r="BG358" s="61"/>
      <c r="BH358" s="25"/>
    </row>
    <row r="359" spans="1:63" s="18" customFormat="1" ht="9.9499999999999993" customHeight="1" x14ac:dyDescent="0.15">
      <c r="A359" s="20"/>
      <c r="B359" s="57" t="s">
        <v>1337</v>
      </c>
      <c r="C359" s="57" t="str">
        <f>VLOOKUP(B354,'DB(シナリオ一覧)'!$A$2:$J$217,6,FALSE)</f>
        <v>男</v>
      </c>
      <c r="D359" s="57">
        <f>VLOOKUP(B354,'DB(シナリオ一覧)'!$A$2:$J$217,7,FALSE)</f>
        <v>19</v>
      </c>
      <c r="E359" s="57"/>
      <c r="F359" s="57" t="s">
        <v>1338</v>
      </c>
      <c r="G359" s="57"/>
      <c r="H359" s="57" t="str">
        <f>VLOOKUP(B354,'DB(シナリオ一覧)'!$A$2:$J$217,8,FALSE)</f>
        <v>外出中</v>
      </c>
      <c r="I359" s="57"/>
      <c r="J359" s="57"/>
      <c r="K359" s="57"/>
      <c r="L359" s="57"/>
      <c r="M359" s="57"/>
      <c r="N359" s="57"/>
      <c r="O359" s="25"/>
      <c r="P359" s="20"/>
      <c r="Q359" s="57" t="s">
        <v>1337</v>
      </c>
      <c r="R359" s="57" t="str">
        <f>VLOOKUP(Q354,'DB(シナリオ一覧)'!$A$2:$J$217,6,FALSE)</f>
        <v>女</v>
      </c>
      <c r="S359" s="57">
        <f>VLOOKUP(Q354,'DB(シナリオ一覧)'!$A$2:$J$217,7,FALSE)</f>
        <v>20</v>
      </c>
      <c r="T359" s="57"/>
      <c r="U359" s="57" t="s">
        <v>1338</v>
      </c>
      <c r="V359" s="57"/>
      <c r="W359" s="57" t="str">
        <f>VLOOKUP(Q354,'DB(シナリオ一覧)'!$A$2:$J$217,8,FALSE)</f>
        <v>外出中</v>
      </c>
      <c r="X359" s="57"/>
      <c r="Y359" s="57"/>
      <c r="Z359" s="57"/>
      <c r="AA359" s="57"/>
      <c r="AB359" s="57"/>
      <c r="AC359" s="57"/>
      <c r="AD359" s="25"/>
      <c r="AE359" s="20"/>
      <c r="AF359" s="57" t="s">
        <v>1337</v>
      </c>
      <c r="AG359" s="57" t="str">
        <f>VLOOKUP(AF354,'DB(シナリオ一覧)'!$A$2:$J$217,6,FALSE)</f>
        <v>男</v>
      </c>
      <c r="AH359" s="57">
        <f>VLOOKUP(AF354,'DB(シナリオ一覧)'!$A$2:$J$217,7,FALSE)</f>
        <v>18</v>
      </c>
      <c r="AI359" s="57"/>
      <c r="AJ359" s="57" t="s">
        <v>1338</v>
      </c>
      <c r="AK359" s="57"/>
      <c r="AL359" s="57" t="str">
        <f>VLOOKUP(AF354,'DB(シナリオ一覧)'!$A$2:$J$217,8,FALSE)</f>
        <v>外出中</v>
      </c>
      <c r="AM359" s="57"/>
      <c r="AN359" s="57"/>
      <c r="AO359" s="57"/>
      <c r="AP359" s="57"/>
      <c r="AQ359" s="57"/>
      <c r="AR359" s="57"/>
      <c r="AS359" s="25"/>
      <c r="AT359" s="20"/>
      <c r="AU359" s="57" t="s">
        <v>1337</v>
      </c>
      <c r="AV359" s="57" t="str">
        <f>VLOOKUP(AU354,'DB(シナリオ一覧)'!$A$2:$J$217,6,FALSE)</f>
        <v>女</v>
      </c>
      <c r="AW359" s="57">
        <f>VLOOKUP(AU354,'DB(シナリオ一覧)'!$A$2:$J$217,7,FALSE)</f>
        <v>18</v>
      </c>
      <c r="AX359" s="57"/>
      <c r="AY359" s="57" t="s">
        <v>1338</v>
      </c>
      <c r="AZ359" s="57"/>
      <c r="BA359" s="57" t="str">
        <f>VLOOKUP(AU354,'DB(シナリオ一覧)'!$A$2:$J$217,8,FALSE)</f>
        <v>外出中</v>
      </c>
      <c r="BB359" s="57"/>
      <c r="BC359" s="57"/>
      <c r="BD359" s="57"/>
      <c r="BE359" s="57"/>
      <c r="BF359" s="57"/>
      <c r="BG359" s="57"/>
      <c r="BH359" s="25"/>
    </row>
    <row r="360" spans="1:63" s="18" customFormat="1" ht="9.9499999999999993" customHeight="1" x14ac:dyDescent="0.15">
      <c r="A360" s="20"/>
      <c r="B360" s="57"/>
      <c r="C360" s="57"/>
      <c r="D360" s="57"/>
      <c r="E360" s="57"/>
      <c r="F360" s="57"/>
      <c r="G360" s="57"/>
      <c r="H360" s="57"/>
      <c r="I360" s="57"/>
      <c r="J360" s="57"/>
      <c r="K360" s="57"/>
      <c r="L360" s="57"/>
      <c r="M360" s="57"/>
      <c r="N360" s="57"/>
      <c r="O360" s="25"/>
      <c r="P360" s="20"/>
      <c r="Q360" s="57"/>
      <c r="R360" s="57"/>
      <c r="S360" s="57"/>
      <c r="T360" s="57"/>
      <c r="U360" s="57"/>
      <c r="V360" s="57"/>
      <c r="W360" s="57"/>
      <c r="X360" s="57"/>
      <c r="Y360" s="57"/>
      <c r="Z360" s="57"/>
      <c r="AA360" s="57"/>
      <c r="AB360" s="57"/>
      <c r="AC360" s="57"/>
      <c r="AD360" s="25"/>
      <c r="AE360" s="20"/>
      <c r="AF360" s="57"/>
      <c r="AG360" s="57"/>
      <c r="AH360" s="57"/>
      <c r="AI360" s="57"/>
      <c r="AJ360" s="57"/>
      <c r="AK360" s="57"/>
      <c r="AL360" s="57"/>
      <c r="AM360" s="57"/>
      <c r="AN360" s="57"/>
      <c r="AO360" s="57"/>
      <c r="AP360" s="57"/>
      <c r="AQ360" s="57"/>
      <c r="AR360" s="57"/>
      <c r="AS360" s="25"/>
      <c r="AT360" s="20"/>
      <c r="AU360" s="57"/>
      <c r="AV360" s="57"/>
      <c r="AW360" s="57"/>
      <c r="AX360" s="57"/>
      <c r="AY360" s="57"/>
      <c r="AZ360" s="57"/>
      <c r="BA360" s="57"/>
      <c r="BB360" s="57"/>
      <c r="BC360" s="57"/>
      <c r="BD360" s="57"/>
      <c r="BE360" s="57"/>
      <c r="BF360" s="57"/>
      <c r="BG360" s="57"/>
      <c r="BH360" s="25"/>
    </row>
    <row r="361" spans="1:63" s="18" customFormat="1" ht="9.9499999999999993" customHeight="1" x14ac:dyDescent="0.15">
      <c r="A361" s="20"/>
      <c r="B361" s="57" t="str">
        <f>IF(VLOOKUP(B354,'DB(シナリオ一覧)'!$A$2:$J$217,9,FALSE)="","",VLOOKUP(B354,'DB(シナリオ一覧)'!$A$2:$J$217,9,FALSE))</f>
        <v/>
      </c>
      <c r="C361" s="57"/>
      <c r="D361" s="57"/>
      <c r="E361" s="57"/>
      <c r="F361" s="57"/>
      <c r="G361" s="57"/>
      <c r="H361" s="57"/>
      <c r="I361" s="57"/>
      <c r="J361" s="57"/>
      <c r="K361" s="57"/>
      <c r="L361" s="57"/>
      <c r="M361" s="57"/>
      <c r="N361" s="57"/>
      <c r="O361" s="25"/>
      <c r="P361" s="20"/>
      <c r="Q361" s="57" t="str">
        <f>IF(VLOOKUP(Q354,'DB(シナリオ一覧)'!$A$2:$J$217,9,FALSE)="","",VLOOKUP(Q354,'DB(シナリオ一覧)'!$A$2:$J$217,9,FALSE))</f>
        <v/>
      </c>
      <c r="R361" s="57"/>
      <c r="S361" s="57"/>
      <c r="T361" s="57"/>
      <c r="U361" s="57"/>
      <c r="V361" s="57"/>
      <c r="W361" s="57"/>
      <c r="X361" s="57"/>
      <c r="Y361" s="57"/>
      <c r="Z361" s="57"/>
      <c r="AA361" s="57"/>
      <c r="AB361" s="57"/>
      <c r="AC361" s="57"/>
      <c r="AD361" s="25"/>
      <c r="AE361" s="20"/>
      <c r="AF361" s="57" t="str">
        <f>IF(VLOOKUP(AF354,'DB(シナリオ一覧)'!$A$2:$J$217,9,FALSE)="","",VLOOKUP(AF354,'DB(シナリオ一覧)'!$A$2:$J$217,9,FALSE))</f>
        <v/>
      </c>
      <c r="AG361" s="57"/>
      <c r="AH361" s="57"/>
      <c r="AI361" s="57"/>
      <c r="AJ361" s="57"/>
      <c r="AK361" s="57"/>
      <c r="AL361" s="57"/>
      <c r="AM361" s="57"/>
      <c r="AN361" s="57"/>
      <c r="AO361" s="57"/>
      <c r="AP361" s="57"/>
      <c r="AQ361" s="57"/>
      <c r="AR361" s="57"/>
      <c r="AS361" s="25"/>
      <c r="AT361" s="20"/>
      <c r="AU361" s="57" t="str">
        <f>IF(VLOOKUP(AU354,'DB(シナリオ一覧)'!$A$2:$J$217,9,FALSE)="","",VLOOKUP(AU354,'DB(シナリオ一覧)'!$A$2:$J$217,9,FALSE))</f>
        <v/>
      </c>
      <c r="AV361" s="57"/>
      <c r="AW361" s="57"/>
      <c r="AX361" s="57"/>
      <c r="AY361" s="57"/>
      <c r="AZ361" s="57"/>
      <c r="BA361" s="57"/>
      <c r="BB361" s="57"/>
      <c r="BC361" s="57"/>
      <c r="BD361" s="57"/>
      <c r="BE361" s="57"/>
      <c r="BF361" s="57"/>
      <c r="BG361" s="57"/>
      <c r="BH361" s="25"/>
    </row>
    <row r="362" spans="1:63" s="18" customFormat="1" ht="9.9499999999999993" customHeight="1" x14ac:dyDescent="0.15">
      <c r="A362" s="20"/>
      <c r="B362" s="57"/>
      <c r="C362" s="57"/>
      <c r="D362" s="57"/>
      <c r="E362" s="57"/>
      <c r="F362" s="57"/>
      <c r="G362" s="57"/>
      <c r="H362" s="57"/>
      <c r="I362" s="57"/>
      <c r="J362" s="57"/>
      <c r="K362" s="57"/>
      <c r="L362" s="57"/>
      <c r="M362" s="57"/>
      <c r="N362" s="57"/>
      <c r="O362" s="25"/>
      <c r="P362" s="20"/>
      <c r="Q362" s="57"/>
      <c r="R362" s="57"/>
      <c r="S362" s="57"/>
      <c r="T362" s="57"/>
      <c r="U362" s="57"/>
      <c r="V362" s="57"/>
      <c r="W362" s="57"/>
      <c r="X362" s="57"/>
      <c r="Y362" s="57"/>
      <c r="Z362" s="57"/>
      <c r="AA362" s="57"/>
      <c r="AB362" s="57"/>
      <c r="AC362" s="57"/>
      <c r="AD362" s="25"/>
      <c r="AE362" s="20"/>
      <c r="AF362" s="57"/>
      <c r="AG362" s="57"/>
      <c r="AH362" s="57"/>
      <c r="AI362" s="57"/>
      <c r="AJ362" s="57"/>
      <c r="AK362" s="57"/>
      <c r="AL362" s="57"/>
      <c r="AM362" s="57"/>
      <c r="AN362" s="57"/>
      <c r="AO362" s="57"/>
      <c r="AP362" s="57"/>
      <c r="AQ362" s="57"/>
      <c r="AR362" s="57"/>
      <c r="AS362" s="25"/>
      <c r="AT362" s="20"/>
      <c r="AU362" s="57"/>
      <c r="AV362" s="57"/>
      <c r="AW362" s="57"/>
      <c r="AX362" s="57"/>
      <c r="AY362" s="57"/>
      <c r="AZ362" s="57"/>
      <c r="BA362" s="57"/>
      <c r="BB362" s="57"/>
      <c r="BC362" s="57"/>
      <c r="BD362" s="57"/>
      <c r="BE362" s="57"/>
      <c r="BF362" s="57"/>
      <c r="BG362" s="57"/>
      <c r="BH362" s="25"/>
    </row>
    <row r="363" spans="1:63" s="18" customFormat="1" ht="9.9499999999999993" customHeight="1" x14ac:dyDescent="0.15">
      <c r="A363" s="20"/>
      <c r="B363" s="58" t="str">
        <f>VLOOKUP(B354,'DB(シナリオ一覧)'!$A$2:$J$217,10,FALSE)</f>
        <v>学校が終わって、バイト先に向かう途中で地震に遭遇した。</v>
      </c>
      <c r="C363" s="58"/>
      <c r="D363" s="58"/>
      <c r="E363" s="58"/>
      <c r="F363" s="58"/>
      <c r="G363" s="58"/>
      <c r="H363" s="58"/>
      <c r="I363" s="58"/>
      <c r="J363" s="58"/>
      <c r="K363" s="58"/>
      <c r="L363" s="58"/>
      <c r="M363" s="58"/>
      <c r="N363" s="58"/>
      <c r="O363" s="25"/>
      <c r="P363" s="20"/>
      <c r="Q363" s="58" t="str">
        <f>VLOOKUP(Q354,'DB(シナリオ一覧)'!$A$2:$J$217,10,FALSE)</f>
        <v>学校が終わって、バイト先に向かう途中で地震に遭遇した。</v>
      </c>
      <c r="R363" s="58"/>
      <c r="S363" s="58"/>
      <c r="T363" s="58"/>
      <c r="U363" s="58"/>
      <c r="V363" s="58"/>
      <c r="W363" s="58"/>
      <c r="X363" s="58"/>
      <c r="Y363" s="58"/>
      <c r="Z363" s="58"/>
      <c r="AA363" s="58"/>
      <c r="AB363" s="58"/>
      <c r="AC363" s="58"/>
      <c r="AD363" s="25"/>
      <c r="AE363" s="20"/>
      <c r="AF363" s="58" t="str">
        <f>VLOOKUP(AF354,'DB(シナリオ一覧)'!$A$2:$J$217,10,FALSE)</f>
        <v>学校が終わって、バイト先に向かう途中で地震に遭遇した。</v>
      </c>
      <c r="AG363" s="58"/>
      <c r="AH363" s="58"/>
      <c r="AI363" s="58"/>
      <c r="AJ363" s="58"/>
      <c r="AK363" s="58"/>
      <c r="AL363" s="58"/>
      <c r="AM363" s="58"/>
      <c r="AN363" s="58"/>
      <c r="AO363" s="58"/>
      <c r="AP363" s="58"/>
      <c r="AQ363" s="58"/>
      <c r="AR363" s="58"/>
      <c r="AS363" s="25"/>
      <c r="AT363" s="20"/>
      <c r="AU363" s="58" t="str">
        <f>VLOOKUP(AU354,'DB(シナリオ一覧)'!$A$2:$J$217,10,FALSE)</f>
        <v>学校が終わって、バイト先に向かう途中で地震に遭遇した。</v>
      </c>
      <c r="AV363" s="58"/>
      <c r="AW363" s="58"/>
      <c r="AX363" s="58"/>
      <c r="AY363" s="58"/>
      <c r="AZ363" s="58"/>
      <c r="BA363" s="58"/>
      <c r="BB363" s="58"/>
      <c r="BC363" s="58"/>
      <c r="BD363" s="58"/>
      <c r="BE363" s="58"/>
      <c r="BF363" s="58"/>
      <c r="BG363" s="58"/>
      <c r="BH363" s="25"/>
    </row>
    <row r="364" spans="1:63" s="18" customFormat="1" ht="9.9499999999999993" customHeight="1" x14ac:dyDescent="0.15">
      <c r="A364" s="20"/>
      <c r="B364" s="58"/>
      <c r="C364" s="58"/>
      <c r="D364" s="58"/>
      <c r="E364" s="58"/>
      <c r="F364" s="58"/>
      <c r="G364" s="58"/>
      <c r="H364" s="58"/>
      <c r="I364" s="58"/>
      <c r="J364" s="58"/>
      <c r="K364" s="58"/>
      <c r="L364" s="58"/>
      <c r="M364" s="58"/>
      <c r="N364" s="58"/>
      <c r="O364" s="25"/>
      <c r="P364" s="20"/>
      <c r="Q364" s="58"/>
      <c r="R364" s="58"/>
      <c r="S364" s="58"/>
      <c r="T364" s="58"/>
      <c r="U364" s="58"/>
      <c r="V364" s="58"/>
      <c r="W364" s="58"/>
      <c r="X364" s="58"/>
      <c r="Y364" s="58"/>
      <c r="Z364" s="58"/>
      <c r="AA364" s="58"/>
      <c r="AB364" s="58"/>
      <c r="AC364" s="58"/>
      <c r="AD364" s="25"/>
      <c r="AE364" s="20"/>
      <c r="AF364" s="58"/>
      <c r="AG364" s="58"/>
      <c r="AH364" s="58"/>
      <c r="AI364" s="58"/>
      <c r="AJ364" s="58"/>
      <c r="AK364" s="58"/>
      <c r="AL364" s="58"/>
      <c r="AM364" s="58"/>
      <c r="AN364" s="58"/>
      <c r="AO364" s="58"/>
      <c r="AP364" s="58"/>
      <c r="AQ364" s="58"/>
      <c r="AR364" s="58"/>
      <c r="AS364" s="25"/>
      <c r="AT364" s="20"/>
      <c r="AU364" s="58"/>
      <c r="AV364" s="58"/>
      <c r="AW364" s="58"/>
      <c r="AX364" s="58"/>
      <c r="AY364" s="58"/>
      <c r="AZ364" s="58"/>
      <c r="BA364" s="58"/>
      <c r="BB364" s="58"/>
      <c r="BC364" s="58"/>
      <c r="BD364" s="58"/>
      <c r="BE364" s="58"/>
      <c r="BF364" s="58"/>
      <c r="BG364" s="58"/>
      <c r="BH364" s="25"/>
    </row>
    <row r="365" spans="1:63" s="18" customFormat="1" ht="9.9499999999999993" customHeight="1" x14ac:dyDescent="0.15">
      <c r="A365" s="20"/>
      <c r="B365" s="58"/>
      <c r="C365" s="58"/>
      <c r="D365" s="58"/>
      <c r="E365" s="58"/>
      <c r="F365" s="58"/>
      <c r="G365" s="58"/>
      <c r="H365" s="58"/>
      <c r="I365" s="58"/>
      <c r="J365" s="58"/>
      <c r="K365" s="58"/>
      <c r="L365" s="58"/>
      <c r="M365" s="58"/>
      <c r="N365" s="58"/>
      <c r="O365" s="25"/>
      <c r="P365" s="20"/>
      <c r="Q365" s="58"/>
      <c r="R365" s="58"/>
      <c r="S365" s="58"/>
      <c r="T365" s="58"/>
      <c r="U365" s="58"/>
      <c r="V365" s="58"/>
      <c r="W365" s="58"/>
      <c r="X365" s="58"/>
      <c r="Y365" s="58"/>
      <c r="Z365" s="58"/>
      <c r="AA365" s="58"/>
      <c r="AB365" s="58"/>
      <c r="AC365" s="58"/>
      <c r="AD365" s="25"/>
      <c r="AE365" s="20"/>
      <c r="AF365" s="58"/>
      <c r="AG365" s="58"/>
      <c r="AH365" s="58"/>
      <c r="AI365" s="58"/>
      <c r="AJ365" s="58"/>
      <c r="AK365" s="58"/>
      <c r="AL365" s="58"/>
      <c r="AM365" s="58"/>
      <c r="AN365" s="58"/>
      <c r="AO365" s="58"/>
      <c r="AP365" s="58"/>
      <c r="AQ365" s="58"/>
      <c r="AR365" s="58"/>
      <c r="AS365" s="25"/>
      <c r="AT365" s="20"/>
      <c r="AU365" s="58"/>
      <c r="AV365" s="58"/>
      <c r="AW365" s="58"/>
      <c r="AX365" s="58"/>
      <c r="AY365" s="58"/>
      <c r="AZ365" s="58"/>
      <c r="BA365" s="58"/>
      <c r="BB365" s="58"/>
      <c r="BC365" s="58"/>
      <c r="BD365" s="58"/>
      <c r="BE365" s="58"/>
      <c r="BF365" s="58"/>
      <c r="BG365" s="58"/>
      <c r="BH365" s="25"/>
    </row>
    <row r="366" spans="1:63" s="18" customFormat="1" ht="9.9499999999999993" customHeight="1" x14ac:dyDescent="0.15">
      <c r="A366" s="20"/>
      <c r="B366" s="58"/>
      <c r="C366" s="58"/>
      <c r="D366" s="58"/>
      <c r="E366" s="58"/>
      <c r="F366" s="58"/>
      <c r="G366" s="58"/>
      <c r="H366" s="58"/>
      <c r="I366" s="58"/>
      <c r="J366" s="58"/>
      <c r="K366" s="58"/>
      <c r="L366" s="58"/>
      <c r="M366" s="58"/>
      <c r="N366" s="58"/>
      <c r="O366" s="25"/>
      <c r="P366" s="20"/>
      <c r="Q366" s="58"/>
      <c r="R366" s="58"/>
      <c r="S366" s="58"/>
      <c r="T366" s="58"/>
      <c r="U366" s="58"/>
      <c r="V366" s="58"/>
      <c r="W366" s="58"/>
      <c r="X366" s="58"/>
      <c r="Y366" s="58"/>
      <c r="Z366" s="58"/>
      <c r="AA366" s="58"/>
      <c r="AB366" s="58"/>
      <c r="AC366" s="58"/>
      <c r="AD366" s="25"/>
      <c r="AE366" s="20"/>
      <c r="AF366" s="58"/>
      <c r="AG366" s="58"/>
      <c r="AH366" s="58"/>
      <c r="AI366" s="58"/>
      <c r="AJ366" s="58"/>
      <c r="AK366" s="58"/>
      <c r="AL366" s="58"/>
      <c r="AM366" s="58"/>
      <c r="AN366" s="58"/>
      <c r="AO366" s="58"/>
      <c r="AP366" s="58"/>
      <c r="AQ366" s="58"/>
      <c r="AR366" s="58"/>
      <c r="AS366" s="25"/>
      <c r="AT366" s="20"/>
      <c r="AU366" s="58"/>
      <c r="AV366" s="58"/>
      <c r="AW366" s="58"/>
      <c r="AX366" s="58"/>
      <c r="AY366" s="58"/>
      <c r="AZ366" s="58"/>
      <c r="BA366" s="58"/>
      <c r="BB366" s="58"/>
      <c r="BC366" s="58"/>
      <c r="BD366" s="58"/>
      <c r="BE366" s="58"/>
      <c r="BF366" s="58"/>
      <c r="BG366" s="58"/>
      <c r="BH366" s="25"/>
    </row>
    <row r="367" spans="1:63" s="18" customFormat="1" ht="9.9499999999999993" customHeight="1" x14ac:dyDescent="0.15">
      <c r="A367" s="20"/>
      <c r="B367" s="58"/>
      <c r="C367" s="58"/>
      <c r="D367" s="58"/>
      <c r="E367" s="58"/>
      <c r="F367" s="58"/>
      <c r="G367" s="58"/>
      <c r="H367" s="58"/>
      <c r="I367" s="58"/>
      <c r="J367" s="58"/>
      <c r="K367" s="58"/>
      <c r="L367" s="58"/>
      <c r="M367" s="58"/>
      <c r="N367" s="58"/>
      <c r="O367" s="25"/>
      <c r="P367" s="20"/>
      <c r="Q367" s="58"/>
      <c r="R367" s="58"/>
      <c r="S367" s="58"/>
      <c r="T367" s="58"/>
      <c r="U367" s="58"/>
      <c r="V367" s="58"/>
      <c r="W367" s="58"/>
      <c r="X367" s="58"/>
      <c r="Y367" s="58"/>
      <c r="Z367" s="58"/>
      <c r="AA367" s="58"/>
      <c r="AB367" s="58"/>
      <c r="AC367" s="58"/>
      <c r="AD367" s="25"/>
      <c r="AE367" s="20"/>
      <c r="AF367" s="58"/>
      <c r="AG367" s="58"/>
      <c r="AH367" s="58"/>
      <c r="AI367" s="58"/>
      <c r="AJ367" s="58"/>
      <c r="AK367" s="58"/>
      <c r="AL367" s="58"/>
      <c r="AM367" s="58"/>
      <c r="AN367" s="58"/>
      <c r="AO367" s="58"/>
      <c r="AP367" s="58"/>
      <c r="AQ367" s="58"/>
      <c r="AR367" s="58"/>
      <c r="AS367" s="25"/>
      <c r="AT367" s="20"/>
      <c r="AU367" s="58"/>
      <c r="AV367" s="58"/>
      <c r="AW367" s="58"/>
      <c r="AX367" s="58"/>
      <c r="AY367" s="58"/>
      <c r="AZ367" s="58"/>
      <c r="BA367" s="58"/>
      <c r="BB367" s="58"/>
      <c r="BC367" s="58"/>
      <c r="BD367" s="58"/>
      <c r="BE367" s="58"/>
      <c r="BF367" s="58"/>
      <c r="BG367" s="58"/>
      <c r="BH367" s="25"/>
    </row>
    <row r="368" spans="1:63" s="18" customFormat="1" ht="9.9499999999999993" customHeight="1" x14ac:dyDescent="0.15">
      <c r="A368" s="20"/>
      <c r="B368" s="58"/>
      <c r="C368" s="58"/>
      <c r="D368" s="58"/>
      <c r="E368" s="58"/>
      <c r="F368" s="58"/>
      <c r="G368" s="58"/>
      <c r="H368" s="58"/>
      <c r="I368" s="58"/>
      <c r="J368" s="58"/>
      <c r="K368" s="58"/>
      <c r="L368" s="58"/>
      <c r="M368" s="58"/>
      <c r="N368" s="58"/>
      <c r="O368" s="25"/>
      <c r="P368" s="20"/>
      <c r="Q368" s="58"/>
      <c r="R368" s="58"/>
      <c r="S368" s="58"/>
      <c r="T368" s="58"/>
      <c r="U368" s="58"/>
      <c r="V368" s="58"/>
      <c r="W368" s="58"/>
      <c r="X368" s="58"/>
      <c r="Y368" s="58"/>
      <c r="Z368" s="58"/>
      <c r="AA368" s="58"/>
      <c r="AB368" s="58"/>
      <c r="AC368" s="58"/>
      <c r="AD368" s="25"/>
      <c r="AE368" s="20"/>
      <c r="AF368" s="58"/>
      <c r="AG368" s="58"/>
      <c r="AH368" s="58"/>
      <c r="AI368" s="58"/>
      <c r="AJ368" s="58"/>
      <c r="AK368" s="58"/>
      <c r="AL368" s="58"/>
      <c r="AM368" s="58"/>
      <c r="AN368" s="58"/>
      <c r="AO368" s="58"/>
      <c r="AP368" s="58"/>
      <c r="AQ368" s="58"/>
      <c r="AR368" s="58"/>
      <c r="AS368" s="25"/>
      <c r="AT368" s="20"/>
      <c r="AU368" s="58"/>
      <c r="AV368" s="58"/>
      <c r="AW368" s="58"/>
      <c r="AX368" s="58"/>
      <c r="AY368" s="58"/>
      <c r="AZ368" s="58"/>
      <c r="BA368" s="58"/>
      <c r="BB368" s="58"/>
      <c r="BC368" s="58"/>
      <c r="BD368" s="58"/>
      <c r="BE368" s="58"/>
      <c r="BF368" s="58"/>
      <c r="BG368" s="58"/>
      <c r="BH368" s="25"/>
    </row>
    <row r="369" spans="1:60" s="18" customFormat="1" ht="9.9499999999999993" customHeight="1" x14ac:dyDescent="0.15">
      <c r="A369" s="20"/>
      <c r="B369" s="58"/>
      <c r="C369" s="58"/>
      <c r="D369" s="58"/>
      <c r="E369" s="58"/>
      <c r="F369" s="58"/>
      <c r="G369" s="58"/>
      <c r="H369" s="58"/>
      <c r="I369" s="58"/>
      <c r="J369" s="58"/>
      <c r="K369" s="58"/>
      <c r="L369" s="58"/>
      <c r="M369" s="58"/>
      <c r="N369" s="58"/>
      <c r="O369" s="25"/>
      <c r="P369" s="20"/>
      <c r="Q369" s="58"/>
      <c r="R369" s="58"/>
      <c r="S369" s="58"/>
      <c r="T369" s="58"/>
      <c r="U369" s="58"/>
      <c r="V369" s="58"/>
      <c r="W369" s="58"/>
      <c r="X369" s="58"/>
      <c r="Y369" s="58"/>
      <c r="Z369" s="58"/>
      <c r="AA369" s="58"/>
      <c r="AB369" s="58"/>
      <c r="AC369" s="58"/>
      <c r="AD369" s="25"/>
      <c r="AE369" s="20"/>
      <c r="AF369" s="58"/>
      <c r="AG369" s="58"/>
      <c r="AH369" s="58"/>
      <c r="AI369" s="58"/>
      <c r="AJ369" s="58"/>
      <c r="AK369" s="58"/>
      <c r="AL369" s="58"/>
      <c r="AM369" s="58"/>
      <c r="AN369" s="58"/>
      <c r="AO369" s="58"/>
      <c r="AP369" s="58"/>
      <c r="AQ369" s="58"/>
      <c r="AR369" s="58"/>
      <c r="AS369" s="25"/>
      <c r="AT369" s="20"/>
      <c r="AU369" s="58"/>
      <c r="AV369" s="58"/>
      <c r="AW369" s="58"/>
      <c r="AX369" s="58"/>
      <c r="AY369" s="58"/>
      <c r="AZ369" s="58"/>
      <c r="BA369" s="58"/>
      <c r="BB369" s="58"/>
      <c r="BC369" s="58"/>
      <c r="BD369" s="58"/>
      <c r="BE369" s="58"/>
      <c r="BF369" s="58"/>
      <c r="BG369" s="58"/>
      <c r="BH369" s="25"/>
    </row>
    <row r="370" spans="1:60" s="18" customFormat="1" ht="9.9499999999999993" customHeight="1" x14ac:dyDescent="0.15">
      <c r="A370" s="20"/>
      <c r="B370" s="58"/>
      <c r="C370" s="58"/>
      <c r="D370" s="58"/>
      <c r="E370" s="58"/>
      <c r="F370" s="58"/>
      <c r="G370" s="58"/>
      <c r="H370" s="58"/>
      <c r="I370" s="58"/>
      <c r="J370" s="58"/>
      <c r="K370" s="58"/>
      <c r="L370" s="58"/>
      <c r="M370" s="58"/>
      <c r="N370" s="58"/>
      <c r="O370" s="25"/>
      <c r="P370" s="20"/>
      <c r="Q370" s="58"/>
      <c r="R370" s="58"/>
      <c r="S370" s="58"/>
      <c r="T370" s="58"/>
      <c r="U370" s="58"/>
      <c r="V370" s="58"/>
      <c r="W370" s="58"/>
      <c r="X370" s="58"/>
      <c r="Y370" s="58"/>
      <c r="Z370" s="58"/>
      <c r="AA370" s="58"/>
      <c r="AB370" s="58"/>
      <c r="AC370" s="58"/>
      <c r="AD370" s="25"/>
      <c r="AE370" s="20"/>
      <c r="AF370" s="58"/>
      <c r="AG370" s="58"/>
      <c r="AH370" s="58"/>
      <c r="AI370" s="58"/>
      <c r="AJ370" s="58"/>
      <c r="AK370" s="58"/>
      <c r="AL370" s="58"/>
      <c r="AM370" s="58"/>
      <c r="AN370" s="58"/>
      <c r="AO370" s="58"/>
      <c r="AP370" s="58"/>
      <c r="AQ370" s="58"/>
      <c r="AR370" s="58"/>
      <c r="AS370" s="25"/>
      <c r="AT370" s="20"/>
      <c r="AU370" s="58"/>
      <c r="AV370" s="58"/>
      <c r="AW370" s="58"/>
      <c r="AX370" s="58"/>
      <c r="AY370" s="58"/>
      <c r="AZ370" s="58"/>
      <c r="BA370" s="58"/>
      <c r="BB370" s="58"/>
      <c r="BC370" s="58"/>
      <c r="BD370" s="58"/>
      <c r="BE370" s="58"/>
      <c r="BF370" s="58"/>
      <c r="BG370" s="58"/>
      <c r="BH370" s="25"/>
    </row>
    <row r="371" spans="1:60" s="18" customFormat="1" ht="9.9499999999999993" customHeight="1" x14ac:dyDescent="0.15">
      <c r="A371" s="20"/>
      <c r="B371" s="58"/>
      <c r="C371" s="58"/>
      <c r="D371" s="58"/>
      <c r="E371" s="58"/>
      <c r="F371" s="58"/>
      <c r="G371" s="58"/>
      <c r="H371" s="58"/>
      <c r="I371" s="58"/>
      <c r="J371" s="58"/>
      <c r="K371" s="58"/>
      <c r="L371" s="58"/>
      <c r="M371" s="58"/>
      <c r="N371" s="58"/>
      <c r="O371" s="25"/>
      <c r="P371" s="20"/>
      <c r="Q371" s="58"/>
      <c r="R371" s="58"/>
      <c r="S371" s="58"/>
      <c r="T371" s="58"/>
      <c r="U371" s="58"/>
      <c r="V371" s="58"/>
      <c r="W371" s="58"/>
      <c r="X371" s="58"/>
      <c r="Y371" s="58"/>
      <c r="Z371" s="58"/>
      <c r="AA371" s="58"/>
      <c r="AB371" s="58"/>
      <c r="AC371" s="58"/>
      <c r="AD371" s="25"/>
      <c r="AE371" s="20"/>
      <c r="AF371" s="58"/>
      <c r="AG371" s="58"/>
      <c r="AH371" s="58"/>
      <c r="AI371" s="58"/>
      <c r="AJ371" s="58"/>
      <c r="AK371" s="58"/>
      <c r="AL371" s="58"/>
      <c r="AM371" s="58"/>
      <c r="AN371" s="58"/>
      <c r="AO371" s="58"/>
      <c r="AP371" s="58"/>
      <c r="AQ371" s="58"/>
      <c r="AR371" s="58"/>
      <c r="AS371" s="25"/>
      <c r="AT371" s="20"/>
      <c r="AU371" s="58"/>
      <c r="AV371" s="58"/>
      <c r="AW371" s="58"/>
      <c r="AX371" s="58"/>
      <c r="AY371" s="58"/>
      <c r="AZ371" s="58"/>
      <c r="BA371" s="58"/>
      <c r="BB371" s="58"/>
      <c r="BC371" s="58"/>
      <c r="BD371" s="58"/>
      <c r="BE371" s="58"/>
      <c r="BF371" s="58"/>
      <c r="BG371" s="58"/>
      <c r="BH371" s="25"/>
    </row>
    <row r="372" spans="1:60" s="18" customFormat="1" ht="9.9499999999999993" customHeight="1" x14ac:dyDescent="0.15">
      <c r="A372" s="20"/>
      <c r="B372" s="58"/>
      <c r="C372" s="58"/>
      <c r="D372" s="58"/>
      <c r="E372" s="58"/>
      <c r="F372" s="58"/>
      <c r="G372" s="58"/>
      <c r="H372" s="58"/>
      <c r="I372" s="58"/>
      <c r="J372" s="58"/>
      <c r="K372" s="58"/>
      <c r="L372" s="58"/>
      <c r="M372" s="58"/>
      <c r="N372" s="58"/>
      <c r="O372" s="25"/>
      <c r="P372" s="20"/>
      <c r="Q372" s="58"/>
      <c r="R372" s="58"/>
      <c r="S372" s="58"/>
      <c r="T372" s="58"/>
      <c r="U372" s="58"/>
      <c r="V372" s="58"/>
      <c r="W372" s="58"/>
      <c r="X372" s="58"/>
      <c r="Y372" s="58"/>
      <c r="Z372" s="58"/>
      <c r="AA372" s="58"/>
      <c r="AB372" s="58"/>
      <c r="AC372" s="58"/>
      <c r="AD372" s="25"/>
      <c r="AE372" s="20"/>
      <c r="AF372" s="58"/>
      <c r="AG372" s="58"/>
      <c r="AH372" s="58"/>
      <c r="AI372" s="58"/>
      <c r="AJ372" s="58"/>
      <c r="AK372" s="58"/>
      <c r="AL372" s="58"/>
      <c r="AM372" s="58"/>
      <c r="AN372" s="58"/>
      <c r="AO372" s="58"/>
      <c r="AP372" s="58"/>
      <c r="AQ372" s="58"/>
      <c r="AR372" s="58"/>
      <c r="AS372" s="25"/>
      <c r="AT372" s="20"/>
      <c r="AU372" s="58"/>
      <c r="AV372" s="58"/>
      <c r="AW372" s="58"/>
      <c r="AX372" s="58"/>
      <c r="AY372" s="58"/>
      <c r="AZ372" s="58"/>
      <c r="BA372" s="58"/>
      <c r="BB372" s="58"/>
      <c r="BC372" s="58"/>
      <c r="BD372" s="58"/>
      <c r="BE372" s="58"/>
      <c r="BF372" s="58"/>
      <c r="BG372" s="58"/>
      <c r="BH372" s="25"/>
    </row>
    <row r="373" spans="1:60" s="18" customFormat="1" ht="9.9499999999999993" customHeight="1" x14ac:dyDescent="0.15">
      <c r="A373" s="20"/>
      <c r="B373" s="58"/>
      <c r="C373" s="58"/>
      <c r="D373" s="58"/>
      <c r="E373" s="58"/>
      <c r="F373" s="58"/>
      <c r="G373" s="58"/>
      <c r="H373" s="58"/>
      <c r="I373" s="58"/>
      <c r="J373" s="58"/>
      <c r="K373" s="58"/>
      <c r="L373" s="58"/>
      <c r="M373" s="58"/>
      <c r="N373" s="58"/>
      <c r="O373" s="25"/>
      <c r="P373" s="20"/>
      <c r="Q373" s="58"/>
      <c r="R373" s="58"/>
      <c r="S373" s="58"/>
      <c r="T373" s="58"/>
      <c r="U373" s="58"/>
      <c r="V373" s="58"/>
      <c r="W373" s="58"/>
      <c r="X373" s="58"/>
      <c r="Y373" s="58"/>
      <c r="Z373" s="58"/>
      <c r="AA373" s="58"/>
      <c r="AB373" s="58"/>
      <c r="AC373" s="58"/>
      <c r="AD373" s="25"/>
      <c r="AE373" s="20"/>
      <c r="AF373" s="58"/>
      <c r="AG373" s="58"/>
      <c r="AH373" s="58"/>
      <c r="AI373" s="58"/>
      <c r="AJ373" s="58"/>
      <c r="AK373" s="58"/>
      <c r="AL373" s="58"/>
      <c r="AM373" s="58"/>
      <c r="AN373" s="58"/>
      <c r="AO373" s="58"/>
      <c r="AP373" s="58"/>
      <c r="AQ373" s="58"/>
      <c r="AR373" s="58"/>
      <c r="AS373" s="25"/>
      <c r="AT373" s="20"/>
      <c r="AU373" s="58"/>
      <c r="AV373" s="58"/>
      <c r="AW373" s="58"/>
      <c r="AX373" s="58"/>
      <c r="AY373" s="58"/>
      <c r="AZ373" s="58"/>
      <c r="BA373" s="58"/>
      <c r="BB373" s="58"/>
      <c r="BC373" s="58"/>
      <c r="BD373" s="58"/>
      <c r="BE373" s="58"/>
      <c r="BF373" s="58"/>
      <c r="BG373" s="58"/>
      <c r="BH373" s="25"/>
    </row>
    <row r="374" spans="1:60" s="18" customFormat="1" ht="9.9499999999999993" customHeight="1" x14ac:dyDescent="0.15">
      <c r="A374" s="21"/>
      <c r="B374" s="22"/>
      <c r="C374" s="22"/>
      <c r="D374" s="22"/>
      <c r="E374" s="22"/>
      <c r="F374" s="22"/>
      <c r="G374" s="22"/>
      <c r="H374" s="22"/>
      <c r="I374" s="22"/>
      <c r="J374" s="22"/>
      <c r="K374" s="22"/>
      <c r="L374" s="22"/>
      <c r="M374" s="22"/>
      <c r="N374" s="22"/>
      <c r="O374" s="23"/>
      <c r="P374" s="21"/>
      <c r="Q374" s="22"/>
      <c r="R374" s="22"/>
      <c r="S374" s="22"/>
      <c r="T374" s="22"/>
      <c r="U374" s="22"/>
      <c r="V374" s="22"/>
      <c r="W374" s="22"/>
      <c r="X374" s="22"/>
      <c r="Y374" s="22"/>
      <c r="Z374" s="22"/>
      <c r="AA374" s="22"/>
      <c r="AB374" s="22"/>
      <c r="AC374" s="22"/>
      <c r="AD374" s="23"/>
      <c r="AE374" s="21"/>
      <c r="AF374" s="22"/>
      <c r="AG374" s="22"/>
      <c r="AH374" s="22"/>
      <c r="AI374" s="22"/>
      <c r="AJ374" s="22"/>
      <c r="AK374" s="22"/>
      <c r="AL374" s="22"/>
      <c r="AM374" s="22"/>
      <c r="AN374" s="22"/>
      <c r="AO374" s="22"/>
      <c r="AP374" s="22"/>
      <c r="AQ374" s="22"/>
      <c r="AR374" s="22"/>
      <c r="AS374" s="23"/>
      <c r="AT374" s="21"/>
      <c r="AU374" s="22"/>
      <c r="AV374" s="22"/>
      <c r="AW374" s="22"/>
      <c r="AX374" s="22"/>
      <c r="AY374" s="22"/>
      <c r="AZ374" s="22"/>
      <c r="BA374" s="22"/>
      <c r="BB374" s="22"/>
      <c r="BC374" s="22"/>
      <c r="BD374" s="22"/>
      <c r="BE374" s="22"/>
      <c r="BF374" s="22"/>
      <c r="BG374" s="22"/>
      <c r="BH374" s="23"/>
    </row>
    <row r="375" spans="1:60" s="18" customFormat="1" ht="9.9499999999999993" customHeight="1" x14ac:dyDescent="0.15">
      <c r="A375" s="19"/>
      <c r="B375" s="26"/>
      <c r="C375" s="26"/>
      <c r="D375" s="26"/>
      <c r="E375" s="26"/>
      <c r="F375" s="26"/>
      <c r="G375" s="26"/>
      <c r="H375" s="26"/>
      <c r="I375" s="26"/>
      <c r="J375" s="26"/>
      <c r="K375" s="26"/>
      <c r="L375" s="26"/>
      <c r="M375" s="26"/>
      <c r="N375" s="26"/>
      <c r="O375" s="24"/>
      <c r="P375" s="19"/>
      <c r="Q375" s="26"/>
      <c r="R375" s="26"/>
      <c r="S375" s="26"/>
      <c r="T375" s="26"/>
      <c r="U375" s="26"/>
      <c r="V375" s="26"/>
      <c r="W375" s="26"/>
      <c r="X375" s="26"/>
      <c r="Y375" s="26"/>
      <c r="Z375" s="26"/>
      <c r="AA375" s="26"/>
      <c r="AB375" s="26"/>
      <c r="AC375" s="26"/>
      <c r="AD375" s="24"/>
      <c r="AE375" s="19"/>
      <c r="AF375" s="26"/>
      <c r="AG375" s="26"/>
      <c r="AH375" s="26"/>
      <c r="AI375" s="26"/>
      <c r="AJ375" s="26"/>
      <c r="AK375" s="26"/>
      <c r="AL375" s="26"/>
      <c r="AM375" s="26"/>
      <c r="AN375" s="26"/>
      <c r="AO375" s="26"/>
      <c r="AP375" s="26"/>
      <c r="AQ375" s="26"/>
      <c r="AR375" s="26"/>
      <c r="AS375" s="24"/>
      <c r="AT375" s="19"/>
      <c r="AU375" s="26"/>
      <c r="AV375" s="26"/>
      <c r="AW375" s="26"/>
      <c r="AX375" s="26"/>
      <c r="AY375" s="26"/>
      <c r="AZ375" s="26"/>
      <c r="BA375" s="26"/>
      <c r="BB375" s="26"/>
      <c r="BC375" s="26"/>
      <c r="BD375" s="26"/>
      <c r="BE375" s="26"/>
      <c r="BF375" s="26"/>
      <c r="BG375" s="26"/>
      <c r="BH375" s="24"/>
    </row>
    <row r="376" spans="1:60" s="18" customFormat="1" ht="9.9499999999999993" customHeight="1" x14ac:dyDescent="0.15">
      <c r="A376" s="20"/>
      <c r="B376" s="56">
        <f>AU354+1</f>
        <v>263</v>
      </c>
      <c r="C376" s="56"/>
      <c r="D376" s="56"/>
      <c r="E376" s="27"/>
      <c r="F376" s="27"/>
      <c r="G376" s="27"/>
      <c r="H376" s="62" t="str">
        <f>IF(VLOOKUP(B376,'DB(シナリオ一覧)'!$A$2:$K$217,11,FALSE)="","",VLOOKUP(B376,'DB(シナリオ一覧)'!$A$2:$K$217,11,FALSE))</f>
        <v/>
      </c>
      <c r="I376" s="62"/>
      <c r="J376" s="62"/>
      <c r="K376" s="62"/>
      <c r="L376" s="62"/>
      <c r="M376" s="62"/>
      <c r="N376" s="62"/>
      <c r="O376" s="25"/>
      <c r="P376" s="20"/>
      <c r="Q376" s="56">
        <f>B376+1</f>
        <v>264</v>
      </c>
      <c r="R376" s="56"/>
      <c r="S376" s="56"/>
      <c r="T376" s="27"/>
      <c r="U376" s="27"/>
      <c r="V376" s="27"/>
      <c r="W376" s="62" t="str">
        <f>IF(VLOOKUP(Q376,'DB(シナリオ一覧)'!$A$2:$K$217,11,FALSE)="","",VLOOKUP(Q376,'DB(シナリオ一覧)'!$A$2:$K$217,11,FALSE))</f>
        <v/>
      </c>
      <c r="X376" s="62"/>
      <c r="Y376" s="62"/>
      <c r="Z376" s="62"/>
      <c r="AA376" s="62"/>
      <c r="AB376" s="62"/>
      <c r="AC376" s="62"/>
      <c r="AD376" s="25"/>
      <c r="AE376" s="20"/>
      <c r="AF376" s="56">
        <f>Q376+1</f>
        <v>265</v>
      </c>
      <c r="AG376" s="56"/>
      <c r="AH376" s="56"/>
      <c r="AI376" s="27"/>
      <c r="AJ376" s="27"/>
      <c r="AK376" s="27"/>
      <c r="AL376" s="62" t="str">
        <f>IF(VLOOKUP(AF376,'DB(シナリオ一覧)'!$A$2:$K$217,11,FALSE)="","",VLOOKUP(AF376,'DB(シナリオ一覧)'!$A$2:$K$217,11,FALSE))</f>
        <v>家族グループ1</v>
      </c>
      <c r="AM376" s="62"/>
      <c r="AN376" s="62"/>
      <c r="AO376" s="62"/>
      <c r="AP376" s="62"/>
      <c r="AQ376" s="62"/>
      <c r="AR376" s="62"/>
      <c r="AS376" s="25"/>
      <c r="AT376" s="20"/>
      <c r="AU376" s="56">
        <f>AF376+1</f>
        <v>266</v>
      </c>
      <c r="AV376" s="56"/>
      <c r="AW376" s="56"/>
      <c r="AX376" s="27"/>
      <c r="AY376" s="27"/>
      <c r="AZ376" s="27"/>
      <c r="BA376" s="62" t="str">
        <f>IF(VLOOKUP(AU376,'DB(シナリオ一覧)'!$A$2:$K$217,11,FALSE)="","",VLOOKUP(AU376,'DB(シナリオ一覧)'!$A$2:$K$217,11,FALSE))</f>
        <v>家族グループ1</v>
      </c>
      <c r="BB376" s="62"/>
      <c r="BC376" s="62"/>
      <c r="BD376" s="62"/>
      <c r="BE376" s="62"/>
      <c r="BF376" s="62"/>
      <c r="BG376" s="62"/>
      <c r="BH376" s="25"/>
    </row>
    <row r="377" spans="1:60" s="18" customFormat="1" ht="9.9499999999999993" customHeight="1" x14ac:dyDescent="0.15">
      <c r="A377" s="20"/>
      <c r="B377" s="59" t="str">
        <f>VLOOKUP(B376,'DB(シナリオ一覧)'!$A$2:$J$217,2,FALSE)</f>
        <v>和光市</v>
      </c>
      <c r="C377" s="59"/>
      <c r="D377" s="59"/>
      <c r="E377" s="59"/>
      <c r="F377" s="59" t="str">
        <f>VLOOKUP(B376,'DB(シナリオ一覧)'!$A$2:$J$217,3,FALSE)</f>
        <v>在住の</v>
      </c>
      <c r="G377" s="59"/>
      <c r="H377" s="59"/>
      <c r="I377" s="59"/>
      <c r="J377" s="59" t="str">
        <f>VLOOKUP(B376,'DB(シナリオ一覧)'!$A$2:$J$217,4,FALSE)</f>
        <v>専門学校生</v>
      </c>
      <c r="K377" s="59"/>
      <c r="L377" s="59"/>
      <c r="M377" s="59"/>
      <c r="N377" s="59"/>
      <c r="O377" s="25"/>
      <c r="P377" s="20"/>
      <c r="Q377" s="59" t="str">
        <f>VLOOKUP(Q376,'DB(シナリオ一覧)'!$A$2:$J$217,2,FALSE)</f>
        <v>和光市</v>
      </c>
      <c r="R377" s="59"/>
      <c r="S377" s="59"/>
      <c r="T377" s="59"/>
      <c r="U377" s="59" t="str">
        <f>VLOOKUP(Q376,'DB(シナリオ一覧)'!$A$2:$J$217,3,FALSE)</f>
        <v>在住の</v>
      </c>
      <c r="V377" s="59"/>
      <c r="W377" s="59"/>
      <c r="X377" s="59"/>
      <c r="Y377" s="59" t="str">
        <f>VLOOKUP(Q376,'DB(シナリオ一覧)'!$A$2:$J$217,4,FALSE)</f>
        <v>専門学校生</v>
      </c>
      <c r="Z377" s="59"/>
      <c r="AA377" s="59"/>
      <c r="AB377" s="59"/>
      <c r="AC377" s="59"/>
      <c r="AD377" s="25"/>
      <c r="AE377" s="20"/>
      <c r="AF377" s="59" t="str">
        <f>VLOOKUP(AF376,'DB(シナリオ一覧)'!$A$2:$J$217,2,FALSE)</f>
        <v>東京23区</v>
      </c>
      <c r="AG377" s="59"/>
      <c r="AH377" s="59"/>
      <c r="AI377" s="59"/>
      <c r="AJ377" s="59" t="str">
        <f>VLOOKUP(AF376,'DB(シナリオ一覧)'!$A$2:$J$217,3,FALSE)</f>
        <v>在住の</v>
      </c>
      <c r="AK377" s="59"/>
      <c r="AL377" s="59"/>
      <c r="AM377" s="59"/>
      <c r="AN377" s="59" t="str">
        <f>VLOOKUP(AF376,'DB(シナリオ一覧)'!$A$2:$J$217,4,FALSE)</f>
        <v>主婦</v>
      </c>
      <c r="AO377" s="59"/>
      <c r="AP377" s="59"/>
      <c r="AQ377" s="59"/>
      <c r="AR377" s="59"/>
      <c r="AS377" s="25"/>
      <c r="AT377" s="20"/>
      <c r="AU377" s="59" t="str">
        <f>VLOOKUP(AU376,'DB(シナリオ一覧)'!$A$2:$J$217,2,FALSE)</f>
        <v>東京23区</v>
      </c>
      <c r="AV377" s="59"/>
      <c r="AW377" s="59"/>
      <c r="AX377" s="59"/>
      <c r="AY377" s="59" t="str">
        <f>VLOOKUP(AU376,'DB(シナリオ一覧)'!$A$2:$J$217,3,FALSE)</f>
        <v>在住の</v>
      </c>
      <c r="AZ377" s="59"/>
      <c r="BA377" s="59"/>
      <c r="BB377" s="59"/>
      <c r="BC377" s="59" t="str">
        <f>VLOOKUP(AU376,'DB(シナリオ一覧)'!$A$2:$J$217,4,FALSE)</f>
        <v>小学生</v>
      </c>
      <c r="BD377" s="59"/>
      <c r="BE377" s="59"/>
      <c r="BF377" s="59"/>
      <c r="BG377" s="59"/>
      <c r="BH377" s="25"/>
    </row>
    <row r="378" spans="1:60" s="18" customFormat="1" ht="9.9499999999999993" customHeight="1" x14ac:dyDescent="0.15">
      <c r="A378" s="20"/>
      <c r="B378" s="59"/>
      <c r="C378" s="59"/>
      <c r="D378" s="59"/>
      <c r="E378" s="59"/>
      <c r="F378" s="59"/>
      <c r="G378" s="59"/>
      <c r="H378" s="59"/>
      <c r="I378" s="59"/>
      <c r="J378" s="59"/>
      <c r="K378" s="59"/>
      <c r="L378" s="59"/>
      <c r="M378" s="59"/>
      <c r="N378" s="59"/>
      <c r="O378" s="25"/>
      <c r="P378" s="20"/>
      <c r="Q378" s="59"/>
      <c r="R378" s="59"/>
      <c r="S378" s="59"/>
      <c r="T378" s="59"/>
      <c r="U378" s="59"/>
      <c r="V378" s="59"/>
      <c r="W378" s="59"/>
      <c r="X378" s="59"/>
      <c r="Y378" s="59"/>
      <c r="Z378" s="59"/>
      <c r="AA378" s="59"/>
      <c r="AB378" s="59"/>
      <c r="AC378" s="59"/>
      <c r="AD378" s="25"/>
      <c r="AE378" s="20"/>
      <c r="AF378" s="59"/>
      <c r="AG378" s="59"/>
      <c r="AH378" s="59"/>
      <c r="AI378" s="59"/>
      <c r="AJ378" s="59"/>
      <c r="AK378" s="59"/>
      <c r="AL378" s="59"/>
      <c r="AM378" s="59"/>
      <c r="AN378" s="59"/>
      <c r="AO378" s="59"/>
      <c r="AP378" s="59"/>
      <c r="AQ378" s="59"/>
      <c r="AR378" s="59"/>
      <c r="AS378" s="25"/>
      <c r="AT378" s="20"/>
      <c r="AU378" s="59"/>
      <c r="AV378" s="59"/>
      <c r="AW378" s="59"/>
      <c r="AX378" s="59"/>
      <c r="AY378" s="59"/>
      <c r="AZ378" s="59"/>
      <c r="BA378" s="59"/>
      <c r="BB378" s="59"/>
      <c r="BC378" s="59"/>
      <c r="BD378" s="59"/>
      <c r="BE378" s="59"/>
      <c r="BF378" s="59"/>
      <c r="BG378" s="59"/>
      <c r="BH378" s="25"/>
    </row>
    <row r="379" spans="1:60" s="18" customFormat="1" ht="9.9499999999999993" customHeight="1" x14ac:dyDescent="0.15">
      <c r="A379" s="20"/>
      <c r="B379" s="60" t="str">
        <f>VLOOKUP(B376,'DB(シナリオ一覧)'!$A$2:$J$217,5,FALSE)</f>
        <v>石田</v>
      </c>
      <c r="C379" s="60"/>
      <c r="D379" s="60"/>
      <c r="E379" s="60"/>
      <c r="F379" s="60"/>
      <c r="G379" s="60"/>
      <c r="H379" s="60"/>
      <c r="I379" s="60"/>
      <c r="J379" s="61" t="s">
        <v>1333</v>
      </c>
      <c r="K379" s="61"/>
      <c r="L379" s="61"/>
      <c r="M379" s="61"/>
      <c r="N379" s="61"/>
      <c r="O379" s="25"/>
      <c r="P379" s="20"/>
      <c r="Q379" s="60" t="str">
        <f>VLOOKUP(Q376,'DB(シナリオ一覧)'!$A$2:$J$217,5,FALSE)</f>
        <v>上田</v>
      </c>
      <c r="R379" s="60"/>
      <c r="S379" s="60"/>
      <c r="T379" s="60"/>
      <c r="U379" s="60"/>
      <c r="V379" s="60"/>
      <c r="W379" s="60"/>
      <c r="X379" s="60"/>
      <c r="Y379" s="61" t="s">
        <v>1333</v>
      </c>
      <c r="Z379" s="61"/>
      <c r="AA379" s="61"/>
      <c r="AB379" s="61"/>
      <c r="AC379" s="61"/>
      <c r="AD379" s="25"/>
      <c r="AE379" s="20"/>
      <c r="AF379" s="60" t="str">
        <f>VLOOKUP(AF376,'DB(シナリオ一覧)'!$A$2:$J$217,5,FALSE)</f>
        <v>森田</v>
      </c>
      <c r="AG379" s="60"/>
      <c r="AH379" s="60"/>
      <c r="AI379" s="60"/>
      <c r="AJ379" s="60"/>
      <c r="AK379" s="60"/>
      <c r="AL379" s="60"/>
      <c r="AM379" s="60"/>
      <c r="AN379" s="61" t="s">
        <v>1333</v>
      </c>
      <c r="AO379" s="61"/>
      <c r="AP379" s="61"/>
      <c r="AQ379" s="61"/>
      <c r="AR379" s="61"/>
      <c r="AS379" s="25"/>
      <c r="AT379" s="20"/>
      <c r="AU379" s="60" t="str">
        <f>VLOOKUP(AU376,'DB(シナリオ一覧)'!$A$2:$J$217,5,FALSE)</f>
        <v>森田</v>
      </c>
      <c r="AV379" s="60"/>
      <c r="AW379" s="60"/>
      <c r="AX379" s="60"/>
      <c r="AY379" s="60"/>
      <c r="AZ379" s="60"/>
      <c r="BA379" s="60"/>
      <c r="BB379" s="60"/>
      <c r="BC379" s="61" t="s">
        <v>1333</v>
      </c>
      <c r="BD379" s="61"/>
      <c r="BE379" s="61"/>
      <c r="BF379" s="61"/>
      <c r="BG379" s="61"/>
      <c r="BH379" s="25"/>
    </row>
    <row r="380" spans="1:60" s="18" customFormat="1" ht="9.9499999999999993" customHeight="1" x14ac:dyDescent="0.15">
      <c r="A380" s="20"/>
      <c r="B380" s="60"/>
      <c r="C380" s="60"/>
      <c r="D380" s="60"/>
      <c r="E380" s="60"/>
      <c r="F380" s="60"/>
      <c r="G380" s="60"/>
      <c r="H380" s="60"/>
      <c r="I380" s="60"/>
      <c r="J380" s="61"/>
      <c r="K380" s="61"/>
      <c r="L380" s="61"/>
      <c r="M380" s="61"/>
      <c r="N380" s="61"/>
      <c r="O380" s="25"/>
      <c r="P380" s="20"/>
      <c r="Q380" s="60"/>
      <c r="R380" s="60"/>
      <c r="S380" s="60"/>
      <c r="T380" s="60"/>
      <c r="U380" s="60"/>
      <c r="V380" s="60"/>
      <c r="W380" s="60"/>
      <c r="X380" s="60"/>
      <c r="Y380" s="61"/>
      <c r="Z380" s="61"/>
      <c r="AA380" s="61"/>
      <c r="AB380" s="61"/>
      <c r="AC380" s="61"/>
      <c r="AD380" s="25"/>
      <c r="AE380" s="20"/>
      <c r="AF380" s="60"/>
      <c r="AG380" s="60"/>
      <c r="AH380" s="60"/>
      <c r="AI380" s="60"/>
      <c r="AJ380" s="60"/>
      <c r="AK380" s="60"/>
      <c r="AL380" s="60"/>
      <c r="AM380" s="60"/>
      <c r="AN380" s="61"/>
      <c r="AO380" s="61"/>
      <c r="AP380" s="61"/>
      <c r="AQ380" s="61"/>
      <c r="AR380" s="61"/>
      <c r="AS380" s="25"/>
      <c r="AT380" s="20"/>
      <c r="AU380" s="60"/>
      <c r="AV380" s="60"/>
      <c r="AW380" s="60"/>
      <c r="AX380" s="60"/>
      <c r="AY380" s="60"/>
      <c r="AZ380" s="60"/>
      <c r="BA380" s="60"/>
      <c r="BB380" s="60"/>
      <c r="BC380" s="61"/>
      <c r="BD380" s="61"/>
      <c r="BE380" s="61"/>
      <c r="BF380" s="61"/>
      <c r="BG380" s="61"/>
      <c r="BH380" s="25"/>
    </row>
    <row r="381" spans="1:60" s="18" customFormat="1" ht="9.9499999999999993" customHeight="1" x14ac:dyDescent="0.15">
      <c r="A381" s="20"/>
      <c r="B381" s="57" t="s">
        <v>1337</v>
      </c>
      <c r="C381" s="57" t="str">
        <f>VLOOKUP(B376,'DB(シナリオ一覧)'!$A$2:$J$217,6,FALSE)</f>
        <v>男</v>
      </c>
      <c r="D381" s="57">
        <f>VLOOKUP(B376,'DB(シナリオ一覧)'!$A$2:$J$217,7,FALSE)</f>
        <v>19</v>
      </c>
      <c r="E381" s="57"/>
      <c r="F381" s="57" t="s">
        <v>1338</v>
      </c>
      <c r="G381" s="57"/>
      <c r="H381" s="57" t="str">
        <f>VLOOKUP(B376,'DB(シナリオ一覧)'!$A$2:$J$217,8,FALSE)</f>
        <v>外出中</v>
      </c>
      <c r="I381" s="57"/>
      <c r="J381" s="57"/>
      <c r="K381" s="57"/>
      <c r="L381" s="57"/>
      <c r="M381" s="57"/>
      <c r="N381" s="57"/>
      <c r="O381" s="25"/>
      <c r="P381" s="20"/>
      <c r="Q381" s="57" t="s">
        <v>1337</v>
      </c>
      <c r="R381" s="57" t="str">
        <f>VLOOKUP(Q376,'DB(シナリオ一覧)'!$A$2:$J$217,6,FALSE)</f>
        <v>女</v>
      </c>
      <c r="S381" s="57">
        <f>VLOOKUP(Q376,'DB(シナリオ一覧)'!$A$2:$J$217,7,FALSE)</f>
        <v>19</v>
      </c>
      <c r="T381" s="57"/>
      <c r="U381" s="57" t="s">
        <v>1338</v>
      </c>
      <c r="V381" s="57"/>
      <c r="W381" s="57" t="str">
        <f>VLOOKUP(Q376,'DB(シナリオ一覧)'!$A$2:$J$217,8,FALSE)</f>
        <v>外出中</v>
      </c>
      <c r="X381" s="57"/>
      <c r="Y381" s="57"/>
      <c r="Z381" s="57"/>
      <c r="AA381" s="57"/>
      <c r="AB381" s="57"/>
      <c r="AC381" s="57"/>
      <c r="AD381" s="25"/>
      <c r="AE381" s="20"/>
      <c r="AF381" s="57" t="s">
        <v>1337</v>
      </c>
      <c r="AG381" s="57" t="str">
        <f>VLOOKUP(AF376,'DB(シナリオ一覧)'!$A$2:$J$217,6,FALSE)</f>
        <v>男</v>
      </c>
      <c r="AH381" s="57">
        <f>VLOOKUP(AF376,'DB(シナリオ一覧)'!$A$2:$J$217,7,FALSE)</f>
        <v>31</v>
      </c>
      <c r="AI381" s="57"/>
      <c r="AJ381" s="57" t="s">
        <v>1338</v>
      </c>
      <c r="AK381" s="57"/>
      <c r="AL381" s="57" t="str">
        <f>VLOOKUP(AF376,'DB(シナリオ一覧)'!$A$2:$J$217,8,FALSE)</f>
        <v>帰宅中</v>
      </c>
      <c r="AM381" s="57"/>
      <c r="AN381" s="57"/>
      <c r="AO381" s="57"/>
      <c r="AP381" s="57"/>
      <c r="AQ381" s="57"/>
      <c r="AR381" s="57"/>
      <c r="AS381" s="25"/>
      <c r="AT381" s="20"/>
      <c r="AU381" s="57" t="s">
        <v>1337</v>
      </c>
      <c r="AV381" s="57" t="str">
        <f>VLOOKUP(AU376,'DB(シナリオ一覧)'!$A$2:$J$217,6,FALSE)</f>
        <v>女</v>
      </c>
      <c r="AW381" s="57">
        <f>VLOOKUP(AU376,'DB(シナリオ一覧)'!$A$2:$J$217,7,FALSE)</f>
        <v>12</v>
      </c>
      <c r="AX381" s="57"/>
      <c r="AY381" s="57" t="s">
        <v>1338</v>
      </c>
      <c r="AZ381" s="57"/>
      <c r="BA381" s="57" t="str">
        <f>VLOOKUP(AU376,'DB(シナリオ一覧)'!$A$2:$J$217,8,FALSE)</f>
        <v>帰宅中</v>
      </c>
      <c r="BB381" s="57"/>
      <c r="BC381" s="57"/>
      <c r="BD381" s="57"/>
      <c r="BE381" s="57"/>
      <c r="BF381" s="57"/>
      <c r="BG381" s="57"/>
      <c r="BH381" s="25"/>
    </row>
    <row r="382" spans="1:60" s="18" customFormat="1" ht="9.9499999999999993" customHeight="1" x14ac:dyDescent="0.15">
      <c r="A382" s="20"/>
      <c r="B382" s="57"/>
      <c r="C382" s="57"/>
      <c r="D382" s="57"/>
      <c r="E382" s="57"/>
      <c r="F382" s="57"/>
      <c r="G382" s="57"/>
      <c r="H382" s="57"/>
      <c r="I382" s="57"/>
      <c r="J382" s="57"/>
      <c r="K382" s="57"/>
      <c r="L382" s="57"/>
      <c r="M382" s="57"/>
      <c r="N382" s="57"/>
      <c r="O382" s="25"/>
      <c r="P382" s="20"/>
      <c r="Q382" s="57"/>
      <c r="R382" s="57"/>
      <c r="S382" s="57"/>
      <c r="T382" s="57"/>
      <c r="U382" s="57"/>
      <c r="V382" s="57"/>
      <c r="W382" s="57"/>
      <c r="X382" s="57"/>
      <c r="Y382" s="57"/>
      <c r="Z382" s="57"/>
      <c r="AA382" s="57"/>
      <c r="AB382" s="57"/>
      <c r="AC382" s="57"/>
      <c r="AD382" s="25"/>
      <c r="AE382" s="20"/>
      <c r="AF382" s="57"/>
      <c r="AG382" s="57"/>
      <c r="AH382" s="57"/>
      <c r="AI382" s="57"/>
      <c r="AJ382" s="57"/>
      <c r="AK382" s="57"/>
      <c r="AL382" s="57"/>
      <c r="AM382" s="57"/>
      <c r="AN382" s="57"/>
      <c r="AO382" s="57"/>
      <c r="AP382" s="57"/>
      <c r="AQ382" s="57"/>
      <c r="AR382" s="57"/>
      <c r="AS382" s="25"/>
      <c r="AT382" s="20"/>
      <c r="AU382" s="57"/>
      <c r="AV382" s="57"/>
      <c r="AW382" s="57"/>
      <c r="AX382" s="57"/>
      <c r="AY382" s="57"/>
      <c r="AZ382" s="57"/>
      <c r="BA382" s="57"/>
      <c r="BB382" s="57"/>
      <c r="BC382" s="57"/>
      <c r="BD382" s="57"/>
      <c r="BE382" s="57"/>
      <c r="BF382" s="57"/>
      <c r="BG382" s="57"/>
      <c r="BH382" s="25"/>
    </row>
    <row r="383" spans="1:60" s="18" customFormat="1" ht="9.9499999999999993" customHeight="1" x14ac:dyDescent="0.15">
      <c r="A383" s="20"/>
      <c r="B383" s="57" t="str">
        <f>IF(VLOOKUP(B376,'DB(シナリオ一覧)'!$A$2:$J$217,9,FALSE)="","",VLOOKUP(B376,'DB(シナリオ一覧)'!$A$2:$J$217,9,FALSE))</f>
        <v/>
      </c>
      <c r="C383" s="57"/>
      <c r="D383" s="57"/>
      <c r="E383" s="57"/>
      <c r="F383" s="57"/>
      <c r="G383" s="57"/>
      <c r="H383" s="57"/>
      <c r="I383" s="57"/>
      <c r="J383" s="57"/>
      <c r="K383" s="57"/>
      <c r="L383" s="57"/>
      <c r="M383" s="57"/>
      <c r="N383" s="57"/>
      <c r="O383" s="25"/>
      <c r="P383" s="20"/>
      <c r="Q383" s="57" t="str">
        <f>IF(VLOOKUP(Q376,'DB(シナリオ一覧)'!$A$2:$J$217,9,FALSE)="","",VLOOKUP(Q376,'DB(シナリオ一覧)'!$A$2:$J$217,9,FALSE))</f>
        <v/>
      </c>
      <c r="R383" s="57"/>
      <c r="S383" s="57"/>
      <c r="T383" s="57"/>
      <c r="U383" s="57"/>
      <c r="V383" s="57"/>
      <c r="W383" s="57"/>
      <c r="X383" s="57"/>
      <c r="Y383" s="57"/>
      <c r="Z383" s="57"/>
      <c r="AA383" s="57"/>
      <c r="AB383" s="57"/>
      <c r="AC383" s="57"/>
      <c r="AD383" s="25"/>
      <c r="AE383" s="20"/>
      <c r="AF383" s="57" t="str">
        <f>IF(VLOOKUP(AF376,'DB(シナリオ一覧)'!$A$2:$J$217,9,FALSE)="","",VLOOKUP(AF376,'DB(シナリオ一覧)'!$A$2:$J$217,9,FALSE))</f>
        <v/>
      </c>
      <c r="AG383" s="57"/>
      <c r="AH383" s="57"/>
      <c r="AI383" s="57"/>
      <c r="AJ383" s="57"/>
      <c r="AK383" s="57"/>
      <c r="AL383" s="57"/>
      <c r="AM383" s="57"/>
      <c r="AN383" s="57"/>
      <c r="AO383" s="57"/>
      <c r="AP383" s="57"/>
      <c r="AQ383" s="57"/>
      <c r="AR383" s="57"/>
      <c r="AS383" s="25"/>
      <c r="AT383" s="20"/>
      <c r="AU383" s="57" t="str">
        <f>IF(VLOOKUP(AU376,'DB(シナリオ一覧)'!$A$2:$J$217,9,FALSE)="","",VLOOKUP(AU376,'DB(シナリオ一覧)'!$A$2:$J$217,9,FALSE))</f>
        <v/>
      </c>
      <c r="AV383" s="57"/>
      <c r="AW383" s="57"/>
      <c r="AX383" s="57"/>
      <c r="AY383" s="57"/>
      <c r="AZ383" s="57"/>
      <c r="BA383" s="57"/>
      <c r="BB383" s="57"/>
      <c r="BC383" s="57"/>
      <c r="BD383" s="57"/>
      <c r="BE383" s="57"/>
      <c r="BF383" s="57"/>
      <c r="BG383" s="57"/>
      <c r="BH383" s="25"/>
    </row>
    <row r="384" spans="1:60" s="18" customFormat="1" ht="9.9499999999999993" customHeight="1" x14ac:dyDescent="0.15">
      <c r="A384" s="20"/>
      <c r="B384" s="57"/>
      <c r="C384" s="57"/>
      <c r="D384" s="57"/>
      <c r="E384" s="57"/>
      <c r="F384" s="57"/>
      <c r="G384" s="57"/>
      <c r="H384" s="57"/>
      <c r="I384" s="57"/>
      <c r="J384" s="57"/>
      <c r="K384" s="57"/>
      <c r="L384" s="57"/>
      <c r="M384" s="57"/>
      <c r="N384" s="57"/>
      <c r="O384" s="25"/>
      <c r="P384" s="20"/>
      <c r="Q384" s="57"/>
      <c r="R384" s="57"/>
      <c r="S384" s="57"/>
      <c r="T384" s="57"/>
      <c r="U384" s="57"/>
      <c r="V384" s="57"/>
      <c r="W384" s="57"/>
      <c r="X384" s="57"/>
      <c r="Y384" s="57"/>
      <c r="Z384" s="57"/>
      <c r="AA384" s="57"/>
      <c r="AB384" s="57"/>
      <c r="AC384" s="57"/>
      <c r="AD384" s="25"/>
      <c r="AE384" s="20"/>
      <c r="AF384" s="57"/>
      <c r="AG384" s="57"/>
      <c r="AH384" s="57"/>
      <c r="AI384" s="57"/>
      <c r="AJ384" s="57"/>
      <c r="AK384" s="57"/>
      <c r="AL384" s="57"/>
      <c r="AM384" s="57"/>
      <c r="AN384" s="57"/>
      <c r="AO384" s="57"/>
      <c r="AP384" s="57"/>
      <c r="AQ384" s="57"/>
      <c r="AR384" s="57"/>
      <c r="AS384" s="25"/>
      <c r="AT384" s="20"/>
      <c r="AU384" s="57"/>
      <c r="AV384" s="57"/>
      <c r="AW384" s="57"/>
      <c r="AX384" s="57"/>
      <c r="AY384" s="57"/>
      <c r="AZ384" s="57"/>
      <c r="BA384" s="57"/>
      <c r="BB384" s="57"/>
      <c r="BC384" s="57"/>
      <c r="BD384" s="57"/>
      <c r="BE384" s="57"/>
      <c r="BF384" s="57"/>
      <c r="BG384" s="57"/>
      <c r="BH384" s="25"/>
    </row>
    <row r="385" spans="1:60" s="18" customFormat="1" ht="9.9499999999999993" customHeight="1" x14ac:dyDescent="0.15">
      <c r="A385" s="20"/>
      <c r="B385" s="58" t="str">
        <f>VLOOKUP(B376,'DB(シナリオ一覧)'!$A$2:$J$217,10,FALSE)</f>
        <v>学校が終わって、バイト先に向かう途中で地震に遭遇した。</v>
      </c>
      <c r="C385" s="58"/>
      <c r="D385" s="58"/>
      <c r="E385" s="58"/>
      <c r="F385" s="58"/>
      <c r="G385" s="58"/>
      <c r="H385" s="58"/>
      <c r="I385" s="58"/>
      <c r="J385" s="58"/>
      <c r="K385" s="58"/>
      <c r="L385" s="58"/>
      <c r="M385" s="58"/>
      <c r="N385" s="58"/>
      <c r="O385" s="25"/>
      <c r="P385" s="20"/>
      <c r="Q385" s="58" t="str">
        <f>VLOOKUP(Q376,'DB(シナリオ一覧)'!$A$2:$J$217,10,FALSE)</f>
        <v>学校が終わって、バイト先に向かう途中で地震に遭遇した。</v>
      </c>
      <c r="R385" s="58"/>
      <c r="S385" s="58"/>
      <c r="T385" s="58"/>
      <c r="U385" s="58"/>
      <c r="V385" s="58"/>
      <c r="W385" s="58"/>
      <c r="X385" s="58"/>
      <c r="Y385" s="58"/>
      <c r="Z385" s="58"/>
      <c r="AA385" s="58"/>
      <c r="AB385" s="58"/>
      <c r="AC385" s="58"/>
      <c r="AD385" s="25"/>
      <c r="AE385" s="20"/>
      <c r="AF385" s="58" t="str">
        <f>VLOOKUP(AF376,'DB(シナリオ一覧)'!$A$2:$J$217,10,FALSE)</f>
        <v>学校に子どもを迎えに行った帰りに地震に遭遇した。</v>
      </c>
      <c r="AG385" s="58"/>
      <c r="AH385" s="58"/>
      <c r="AI385" s="58"/>
      <c r="AJ385" s="58"/>
      <c r="AK385" s="58"/>
      <c r="AL385" s="58"/>
      <c r="AM385" s="58"/>
      <c r="AN385" s="58"/>
      <c r="AO385" s="58"/>
      <c r="AP385" s="58"/>
      <c r="AQ385" s="58"/>
      <c r="AR385" s="58"/>
      <c r="AS385" s="25"/>
      <c r="AT385" s="20"/>
      <c r="AU385" s="58" t="str">
        <f>VLOOKUP(AU376,'DB(シナリオ一覧)'!$A$2:$J$217,10,FALSE)</f>
        <v>学校が終わって、帰宅途中で地震に遭遇した。</v>
      </c>
      <c r="AV385" s="58"/>
      <c r="AW385" s="58"/>
      <c r="AX385" s="58"/>
      <c r="AY385" s="58"/>
      <c r="AZ385" s="58"/>
      <c r="BA385" s="58"/>
      <c r="BB385" s="58"/>
      <c r="BC385" s="58"/>
      <c r="BD385" s="58"/>
      <c r="BE385" s="58"/>
      <c r="BF385" s="58"/>
      <c r="BG385" s="58"/>
      <c r="BH385" s="25"/>
    </row>
    <row r="386" spans="1:60" s="18" customFormat="1" ht="9.9499999999999993" customHeight="1" x14ac:dyDescent="0.15">
      <c r="A386" s="20"/>
      <c r="B386" s="58"/>
      <c r="C386" s="58"/>
      <c r="D386" s="58"/>
      <c r="E386" s="58"/>
      <c r="F386" s="58"/>
      <c r="G386" s="58"/>
      <c r="H386" s="58"/>
      <c r="I386" s="58"/>
      <c r="J386" s="58"/>
      <c r="K386" s="58"/>
      <c r="L386" s="58"/>
      <c r="M386" s="58"/>
      <c r="N386" s="58"/>
      <c r="O386" s="25"/>
      <c r="P386" s="20"/>
      <c r="Q386" s="58"/>
      <c r="R386" s="58"/>
      <c r="S386" s="58"/>
      <c r="T386" s="58"/>
      <c r="U386" s="58"/>
      <c r="V386" s="58"/>
      <c r="W386" s="58"/>
      <c r="X386" s="58"/>
      <c r="Y386" s="58"/>
      <c r="Z386" s="58"/>
      <c r="AA386" s="58"/>
      <c r="AB386" s="58"/>
      <c r="AC386" s="58"/>
      <c r="AD386" s="25"/>
      <c r="AE386" s="20"/>
      <c r="AF386" s="58"/>
      <c r="AG386" s="58"/>
      <c r="AH386" s="58"/>
      <c r="AI386" s="58"/>
      <c r="AJ386" s="58"/>
      <c r="AK386" s="58"/>
      <c r="AL386" s="58"/>
      <c r="AM386" s="58"/>
      <c r="AN386" s="58"/>
      <c r="AO386" s="58"/>
      <c r="AP386" s="58"/>
      <c r="AQ386" s="58"/>
      <c r="AR386" s="58"/>
      <c r="AS386" s="25"/>
      <c r="AT386" s="20"/>
      <c r="AU386" s="58"/>
      <c r="AV386" s="58"/>
      <c r="AW386" s="58"/>
      <c r="AX386" s="58"/>
      <c r="AY386" s="58"/>
      <c r="AZ386" s="58"/>
      <c r="BA386" s="58"/>
      <c r="BB386" s="58"/>
      <c r="BC386" s="58"/>
      <c r="BD386" s="58"/>
      <c r="BE386" s="58"/>
      <c r="BF386" s="58"/>
      <c r="BG386" s="58"/>
      <c r="BH386" s="25"/>
    </row>
    <row r="387" spans="1:60" s="18" customFormat="1" ht="9.9499999999999993" customHeight="1" x14ac:dyDescent="0.15">
      <c r="A387" s="20"/>
      <c r="B387" s="58"/>
      <c r="C387" s="58"/>
      <c r="D387" s="58"/>
      <c r="E387" s="58"/>
      <c r="F387" s="58"/>
      <c r="G387" s="58"/>
      <c r="H387" s="58"/>
      <c r="I387" s="58"/>
      <c r="J387" s="58"/>
      <c r="K387" s="58"/>
      <c r="L387" s="58"/>
      <c r="M387" s="58"/>
      <c r="N387" s="58"/>
      <c r="O387" s="25"/>
      <c r="P387" s="20"/>
      <c r="Q387" s="58"/>
      <c r="R387" s="58"/>
      <c r="S387" s="58"/>
      <c r="T387" s="58"/>
      <c r="U387" s="58"/>
      <c r="V387" s="58"/>
      <c r="W387" s="58"/>
      <c r="X387" s="58"/>
      <c r="Y387" s="58"/>
      <c r="Z387" s="58"/>
      <c r="AA387" s="58"/>
      <c r="AB387" s="58"/>
      <c r="AC387" s="58"/>
      <c r="AD387" s="25"/>
      <c r="AE387" s="20"/>
      <c r="AF387" s="58"/>
      <c r="AG387" s="58"/>
      <c r="AH387" s="58"/>
      <c r="AI387" s="58"/>
      <c r="AJ387" s="58"/>
      <c r="AK387" s="58"/>
      <c r="AL387" s="58"/>
      <c r="AM387" s="58"/>
      <c r="AN387" s="58"/>
      <c r="AO387" s="58"/>
      <c r="AP387" s="58"/>
      <c r="AQ387" s="58"/>
      <c r="AR387" s="58"/>
      <c r="AS387" s="25"/>
      <c r="AT387" s="20"/>
      <c r="AU387" s="58"/>
      <c r="AV387" s="58"/>
      <c r="AW387" s="58"/>
      <c r="AX387" s="58"/>
      <c r="AY387" s="58"/>
      <c r="AZ387" s="58"/>
      <c r="BA387" s="58"/>
      <c r="BB387" s="58"/>
      <c r="BC387" s="58"/>
      <c r="BD387" s="58"/>
      <c r="BE387" s="58"/>
      <c r="BF387" s="58"/>
      <c r="BG387" s="58"/>
      <c r="BH387" s="25"/>
    </row>
    <row r="388" spans="1:60" s="18" customFormat="1" ht="9.9499999999999993" customHeight="1" x14ac:dyDescent="0.15">
      <c r="A388" s="20"/>
      <c r="B388" s="58"/>
      <c r="C388" s="58"/>
      <c r="D388" s="58"/>
      <c r="E388" s="58"/>
      <c r="F388" s="58"/>
      <c r="G388" s="58"/>
      <c r="H388" s="58"/>
      <c r="I388" s="58"/>
      <c r="J388" s="58"/>
      <c r="K388" s="58"/>
      <c r="L388" s="58"/>
      <c r="M388" s="58"/>
      <c r="N388" s="58"/>
      <c r="O388" s="25"/>
      <c r="P388" s="20"/>
      <c r="Q388" s="58"/>
      <c r="R388" s="58"/>
      <c r="S388" s="58"/>
      <c r="T388" s="58"/>
      <c r="U388" s="58"/>
      <c r="V388" s="58"/>
      <c r="W388" s="58"/>
      <c r="X388" s="58"/>
      <c r="Y388" s="58"/>
      <c r="Z388" s="58"/>
      <c r="AA388" s="58"/>
      <c r="AB388" s="58"/>
      <c r="AC388" s="58"/>
      <c r="AD388" s="25"/>
      <c r="AE388" s="20"/>
      <c r="AF388" s="58"/>
      <c r="AG388" s="58"/>
      <c r="AH388" s="58"/>
      <c r="AI388" s="58"/>
      <c r="AJ388" s="58"/>
      <c r="AK388" s="58"/>
      <c r="AL388" s="58"/>
      <c r="AM388" s="58"/>
      <c r="AN388" s="58"/>
      <c r="AO388" s="58"/>
      <c r="AP388" s="58"/>
      <c r="AQ388" s="58"/>
      <c r="AR388" s="58"/>
      <c r="AS388" s="25"/>
      <c r="AT388" s="20"/>
      <c r="AU388" s="58"/>
      <c r="AV388" s="58"/>
      <c r="AW388" s="58"/>
      <c r="AX388" s="58"/>
      <c r="AY388" s="58"/>
      <c r="AZ388" s="58"/>
      <c r="BA388" s="58"/>
      <c r="BB388" s="58"/>
      <c r="BC388" s="58"/>
      <c r="BD388" s="58"/>
      <c r="BE388" s="58"/>
      <c r="BF388" s="58"/>
      <c r="BG388" s="58"/>
      <c r="BH388" s="25"/>
    </row>
    <row r="389" spans="1:60" s="18" customFormat="1" ht="9.9499999999999993" customHeight="1" x14ac:dyDescent="0.15">
      <c r="A389" s="20"/>
      <c r="B389" s="58"/>
      <c r="C389" s="58"/>
      <c r="D389" s="58"/>
      <c r="E389" s="58"/>
      <c r="F389" s="58"/>
      <c r="G389" s="58"/>
      <c r="H389" s="58"/>
      <c r="I389" s="58"/>
      <c r="J389" s="58"/>
      <c r="K389" s="58"/>
      <c r="L389" s="58"/>
      <c r="M389" s="58"/>
      <c r="N389" s="58"/>
      <c r="O389" s="25"/>
      <c r="P389" s="20"/>
      <c r="Q389" s="58"/>
      <c r="R389" s="58"/>
      <c r="S389" s="58"/>
      <c r="T389" s="58"/>
      <c r="U389" s="58"/>
      <c r="V389" s="58"/>
      <c r="W389" s="58"/>
      <c r="X389" s="58"/>
      <c r="Y389" s="58"/>
      <c r="Z389" s="58"/>
      <c r="AA389" s="58"/>
      <c r="AB389" s="58"/>
      <c r="AC389" s="58"/>
      <c r="AD389" s="25"/>
      <c r="AE389" s="20"/>
      <c r="AF389" s="58"/>
      <c r="AG389" s="58"/>
      <c r="AH389" s="58"/>
      <c r="AI389" s="58"/>
      <c r="AJ389" s="58"/>
      <c r="AK389" s="58"/>
      <c r="AL389" s="58"/>
      <c r="AM389" s="58"/>
      <c r="AN389" s="58"/>
      <c r="AO389" s="58"/>
      <c r="AP389" s="58"/>
      <c r="AQ389" s="58"/>
      <c r="AR389" s="58"/>
      <c r="AS389" s="25"/>
      <c r="AT389" s="20"/>
      <c r="AU389" s="58"/>
      <c r="AV389" s="58"/>
      <c r="AW389" s="58"/>
      <c r="AX389" s="58"/>
      <c r="AY389" s="58"/>
      <c r="AZ389" s="58"/>
      <c r="BA389" s="58"/>
      <c r="BB389" s="58"/>
      <c r="BC389" s="58"/>
      <c r="BD389" s="58"/>
      <c r="BE389" s="58"/>
      <c r="BF389" s="58"/>
      <c r="BG389" s="58"/>
      <c r="BH389" s="25"/>
    </row>
    <row r="390" spans="1:60" s="18" customFormat="1" ht="9.9499999999999993" customHeight="1" x14ac:dyDescent="0.15">
      <c r="A390" s="20"/>
      <c r="B390" s="58"/>
      <c r="C390" s="58"/>
      <c r="D390" s="58"/>
      <c r="E390" s="58"/>
      <c r="F390" s="58"/>
      <c r="G390" s="58"/>
      <c r="H390" s="58"/>
      <c r="I390" s="58"/>
      <c r="J390" s="58"/>
      <c r="K390" s="58"/>
      <c r="L390" s="58"/>
      <c r="M390" s="58"/>
      <c r="N390" s="58"/>
      <c r="O390" s="25"/>
      <c r="P390" s="20"/>
      <c r="Q390" s="58"/>
      <c r="R390" s="58"/>
      <c r="S390" s="58"/>
      <c r="T390" s="58"/>
      <c r="U390" s="58"/>
      <c r="V390" s="58"/>
      <c r="W390" s="58"/>
      <c r="X390" s="58"/>
      <c r="Y390" s="58"/>
      <c r="Z390" s="58"/>
      <c r="AA390" s="58"/>
      <c r="AB390" s="58"/>
      <c r="AC390" s="58"/>
      <c r="AD390" s="25"/>
      <c r="AE390" s="20"/>
      <c r="AF390" s="58"/>
      <c r="AG390" s="58"/>
      <c r="AH390" s="58"/>
      <c r="AI390" s="58"/>
      <c r="AJ390" s="58"/>
      <c r="AK390" s="58"/>
      <c r="AL390" s="58"/>
      <c r="AM390" s="58"/>
      <c r="AN390" s="58"/>
      <c r="AO390" s="58"/>
      <c r="AP390" s="58"/>
      <c r="AQ390" s="58"/>
      <c r="AR390" s="58"/>
      <c r="AS390" s="25"/>
      <c r="AT390" s="20"/>
      <c r="AU390" s="58"/>
      <c r="AV390" s="58"/>
      <c r="AW390" s="58"/>
      <c r="AX390" s="58"/>
      <c r="AY390" s="58"/>
      <c r="AZ390" s="58"/>
      <c r="BA390" s="58"/>
      <c r="BB390" s="58"/>
      <c r="BC390" s="58"/>
      <c r="BD390" s="58"/>
      <c r="BE390" s="58"/>
      <c r="BF390" s="58"/>
      <c r="BG390" s="58"/>
      <c r="BH390" s="25"/>
    </row>
    <row r="391" spans="1:60" s="18" customFormat="1" ht="9.9499999999999993" customHeight="1" x14ac:dyDescent="0.15">
      <c r="A391" s="20"/>
      <c r="B391" s="58"/>
      <c r="C391" s="58"/>
      <c r="D391" s="58"/>
      <c r="E391" s="58"/>
      <c r="F391" s="58"/>
      <c r="G391" s="58"/>
      <c r="H391" s="58"/>
      <c r="I391" s="58"/>
      <c r="J391" s="58"/>
      <c r="K391" s="58"/>
      <c r="L391" s="58"/>
      <c r="M391" s="58"/>
      <c r="N391" s="58"/>
      <c r="O391" s="25"/>
      <c r="P391" s="20"/>
      <c r="Q391" s="58"/>
      <c r="R391" s="58"/>
      <c r="S391" s="58"/>
      <c r="T391" s="58"/>
      <c r="U391" s="58"/>
      <c r="V391" s="58"/>
      <c r="W391" s="58"/>
      <c r="X391" s="58"/>
      <c r="Y391" s="58"/>
      <c r="Z391" s="58"/>
      <c r="AA391" s="58"/>
      <c r="AB391" s="58"/>
      <c r="AC391" s="58"/>
      <c r="AD391" s="25"/>
      <c r="AE391" s="20"/>
      <c r="AF391" s="58"/>
      <c r="AG391" s="58"/>
      <c r="AH391" s="58"/>
      <c r="AI391" s="58"/>
      <c r="AJ391" s="58"/>
      <c r="AK391" s="58"/>
      <c r="AL391" s="58"/>
      <c r="AM391" s="58"/>
      <c r="AN391" s="58"/>
      <c r="AO391" s="58"/>
      <c r="AP391" s="58"/>
      <c r="AQ391" s="58"/>
      <c r="AR391" s="58"/>
      <c r="AS391" s="25"/>
      <c r="AT391" s="20"/>
      <c r="AU391" s="58"/>
      <c r="AV391" s="58"/>
      <c r="AW391" s="58"/>
      <c r="AX391" s="58"/>
      <c r="AY391" s="58"/>
      <c r="AZ391" s="58"/>
      <c r="BA391" s="58"/>
      <c r="BB391" s="58"/>
      <c r="BC391" s="58"/>
      <c r="BD391" s="58"/>
      <c r="BE391" s="58"/>
      <c r="BF391" s="58"/>
      <c r="BG391" s="58"/>
      <c r="BH391" s="25"/>
    </row>
    <row r="392" spans="1:60" s="18" customFormat="1" ht="9.9499999999999993" customHeight="1" x14ac:dyDescent="0.15">
      <c r="A392" s="20"/>
      <c r="B392" s="58"/>
      <c r="C392" s="58"/>
      <c r="D392" s="58"/>
      <c r="E392" s="58"/>
      <c r="F392" s="58"/>
      <c r="G392" s="58"/>
      <c r="H392" s="58"/>
      <c r="I392" s="58"/>
      <c r="J392" s="58"/>
      <c r="K392" s="58"/>
      <c r="L392" s="58"/>
      <c r="M392" s="58"/>
      <c r="N392" s="58"/>
      <c r="O392" s="25"/>
      <c r="P392" s="20"/>
      <c r="Q392" s="58"/>
      <c r="R392" s="58"/>
      <c r="S392" s="58"/>
      <c r="T392" s="58"/>
      <c r="U392" s="58"/>
      <c r="V392" s="58"/>
      <c r="W392" s="58"/>
      <c r="X392" s="58"/>
      <c r="Y392" s="58"/>
      <c r="Z392" s="58"/>
      <c r="AA392" s="58"/>
      <c r="AB392" s="58"/>
      <c r="AC392" s="58"/>
      <c r="AD392" s="25"/>
      <c r="AE392" s="20"/>
      <c r="AF392" s="58"/>
      <c r="AG392" s="58"/>
      <c r="AH392" s="58"/>
      <c r="AI392" s="58"/>
      <c r="AJ392" s="58"/>
      <c r="AK392" s="58"/>
      <c r="AL392" s="58"/>
      <c r="AM392" s="58"/>
      <c r="AN392" s="58"/>
      <c r="AO392" s="58"/>
      <c r="AP392" s="58"/>
      <c r="AQ392" s="58"/>
      <c r="AR392" s="58"/>
      <c r="AS392" s="25"/>
      <c r="AT392" s="20"/>
      <c r="AU392" s="58"/>
      <c r="AV392" s="58"/>
      <c r="AW392" s="58"/>
      <c r="AX392" s="58"/>
      <c r="AY392" s="58"/>
      <c r="AZ392" s="58"/>
      <c r="BA392" s="58"/>
      <c r="BB392" s="58"/>
      <c r="BC392" s="58"/>
      <c r="BD392" s="58"/>
      <c r="BE392" s="58"/>
      <c r="BF392" s="58"/>
      <c r="BG392" s="58"/>
      <c r="BH392" s="25"/>
    </row>
    <row r="393" spans="1:60" s="18" customFormat="1" ht="9.9499999999999993" customHeight="1" x14ac:dyDescent="0.15">
      <c r="A393" s="20"/>
      <c r="B393" s="58"/>
      <c r="C393" s="58"/>
      <c r="D393" s="58"/>
      <c r="E393" s="58"/>
      <c r="F393" s="58"/>
      <c r="G393" s="58"/>
      <c r="H393" s="58"/>
      <c r="I393" s="58"/>
      <c r="J393" s="58"/>
      <c r="K393" s="58"/>
      <c r="L393" s="58"/>
      <c r="M393" s="58"/>
      <c r="N393" s="58"/>
      <c r="O393" s="25"/>
      <c r="P393" s="20"/>
      <c r="Q393" s="58"/>
      <c r="R393" s="58"/>
      <c r="S393" s="58"/>
      <c r="T393" s="58"/>
      <c r="U393" s="58"/>
      <c r="V393" s="58"/>
      <c r="W393" s="58"/>
      <c r="X393" s="58"/>
      <c r="Y393" s="58"/>
      <c r="Z393" s="58"/>
      <c r="AA393" s="58"/>
      <c r="AB393" s="58"/>
      <c r="AC393" s="58"/>
      <c r="AD393" s="25"/>
      <c r="AE393" s="20"/>
      <c r="AF393" s="58"/>
      <c r="AG393" s="58"/>
      <c r="AH393" s="58"/>
      <c r="AI393" s="58"/>
      <c r="AJ393" s="58"/>
      <c r="AK393" s="58"/>
      <c r="AL393" s="58"/>
      <c r="AM393" s="58"/>
      <c r="AN393" s="58"/>
      <c r="AO393" s="58"/>
      <c r="AP393" s="58"/>
      <c r="AQ393" s="58"/>
      <c r="AR393" s="58"/>
      <c r="AS393" s="25"/>
      <c r="AT393" s="20"/>
      <c r="AU393" s="58"/>
      <c r="AV393" s="58"/>
      <c r="AW393" s="58"/>
      <c r="AX393" s="58"/>
      <c r="AY393" s="58"/>
      <c r="AZ393" s="58"/>
      <c r="BA393" s="58"/>
      <c r="BB393" s="58"/>
      <c r="BC393" s="58"/>
      <c r="BD393" s="58"/>
      <c r="BE393" s="58"/>
      <c r="BF393" s="58"/>
      <c r="BG393" s="58"/>
      <c r="BH393" s="25"/>
    </row>
    <row r="394" spans="1:60" s="18" customFormat="1" ht="9.9499999999999993" customHeight="1" x14ac:dyDescent="0.15">
      <c r="A394" s="20"/>
      <c r="B394" s="58"/>
      <c r="C394" s="58"/>
      <c r="D394" s="58"/>
      <c r="E394" s="58"/>
      <c r="F394" s="58"/>
      <c r="G394" s="58"/>
      <c r="H394" s="58"/>
      <c r="I394" s="58"/>
      <c r="J394" s="58"/>
      <c r="K394" s="58"/>
      <c r="L394" s="58"/>
      <c r="M394" s="58"/>
      <c r="N394" s="58"/>
      <c r="O394" s="25"/>
      <c r="P394" s="20"/>
      <c r="Q394" s="58"/>
      <c r="R394" s="58"/>
      <c r="S394" s="58"/>
      <c r="T394" s="58"/>
      <c r="U394" s="58"/>
      <c r="V394" s="58"/>
      <c r="W394" s="58"/>
      <c r="X394" s="58"/>
      <c r="Y394" s="58"/>
      <c r="Z394" s="58"/>
      <c r="AA394" s="58"/>
      <c r="AB394" s="58"/>
      <c r="AC394" s="58"/>
      <c r="AD394" s="25"/>
      <c r="AE394" s="20"/>
      <c r="AF394" s="58"/>
      <c r="AG394" s="58"/>
      <c r="AH394" s="58"/>
      <c r="AI394" s="58"/>
      <c r="AJ394" s="58"/>
      <c r="AK394" s="58"/>
      <c r="AL394" s="58"/>
      <c r="AM394" s="58"/>
      <c r="AN394" s="58"/>
      <c r="AO394" s="58"/>
      <c r="AP394" s="58"/>
      <c r="AQ394" s="58"/>
      <c r="AR394" s="58"/>
      <c r="AS394" s="25"/>
      <c r="AT394" s="20"/>
      <c r="AU394" s="58"/>
      <c r="AV394" s="58"/>
      <c r="AW394" s="58"/>
      <c r="AX394" s="58"/>
      <c r="AY394" s="58"/>
      <c r="AZ394" s="58"/>
      <c r="BA394" s="58"/>
      <c r="BB394" s="58"/>
      <c r="BC394" s="58"/>
      <c r="BD394" s="58"/>
      <c r="BE394" s="58"/>
      <c r="BF394" s="58"/>
      <c r="BG394" s="58"/>
      <c r="BH394" s="25"/>
    </row>
    <row r="395" spans="1:60" s="18" customFormat="1" ht="9.9499999999999993" customHeight="1" x14ac:dyDescent="0.15">
      <c r="A395" s="20"/>
      <c r="B395" s="58"/>
      <c r="C395" s="58"/>
      <c r="D395" s="58"/>
      <c r="E395" s="58"/>
      <c r="F395" s="58"/>
      <c r="G395" s="58"/>
      <c r="H395" s="58"/>
      <c r="I395" s="58"/>
      <c r="J395" s="58"/>
      <c r="K395" s="58"/>
      <c r="L395" s="58"/>
      <c r="M395" s="58"/>
      <c r="N395" s="58"/>
      <c r="O395" s="25"/>
      <c r="P395" s="20"/>
      <c r="Q395" s="58"/>
      <c r="R395" s="58"/>
      <c r="S395" s="58"/>
      <c r="T395" s="58"/>
      <c r="U395" s="58"/>
      <c r="V395" s="58"/>
      <c r="W395" s="58"/>
      <c r="X395" s="58"/>
      <c r="Y395" s="58"/>
      <c r="Z395" s="58"/>
      <c r="AA395" s="58"/>
      <c r="AB395" s="58"/>
      <c r="AC395" s="58"/>
      <c r="AD395" s="25"/>
      <c r="AE395" s="20"/>
      <c r="AF395" s="58"/>
      <c r="AG395" s="58"/>
      <c r="AH395" s="58"/>
      <c r="AI395" s="58"/>
      <c r="AJ395" s="58"/>
      <c r="AK395" s="58"/>
      <c r="AL395" s="58"/>
      <c r="AM395" s="58"/>
      <c r="AN395" s="58"/>
      <c r="AO395" s="58"/>
      <c r="AP395" s="58"/>
      <c r="AQ395" s="58"/>
      <c r="AR395" s="58"/>
      <c r="AS395" s="25"/>
      <c r="AT395" s="20"/>
      <c r="AU395" s="58"/>
      <c r="AV395" s="58"/>
      <c r="AW395" s="58"/>
      <c r="AX395" s="58"/>
      <c r="AY395" s="58"/>
      <c r="AZ395" s="58"/>
      <c r="BA395" s="58"/>
      <c r="BB395" s="58"/>
      <c r="BC395" s="58"/>
      <c r="BD395" s="58"/>
      <c r="BE395" s="58"/>
      <c r="BF395" s="58"/>
      <c r="BG395" s="58"/>
      <c r="BH395" s="25"/>
    </row>
    <row r="396" spans="1:60" s="18" customFormat="1" ht="9.9499999999999993" customHeight="1" x14ac:dyDescent="0.15">
      <c r="A396" s="21"/>
      <c r="B396" s="22"/>
      <c r="C396" s="22"/>
      <c r="D396" s="22"/>
      <c r="E396" s="22"/>
      <c r="F396" s="22"/>
      <c r="G396" s="22"/>
      <c r="H396" s="22"/>
      <c r="I396" s="22"/>
      <c r="J396" s="22"/>
      <c r="K396" s="22"/>
      <c r="L396" s="22"/>
      <c r="M396" s="22"/>
      <c r="N396" s="22"/>
      <c r="O396" s="23"/>
      <c r="P396" s="21"/>
      <c r="Q396" s="22"/>
      <c r="R396" s="22"/>
      <c r="S396" s="22"/>
      <c r="T396" s="22"/>
      <c r="U396" s="22"/>
      <c r="V396" s="22"/>
      <c r="W396" s="22"/>
      <c r="X396" s="22"/>
      <c r="Y396" s="22"/>
      <c r="Z396" s="22"/>
      <c r="AA396" s="22"/>
      <c r="AB396" s="22"/>
      <c r="AC396" s="22"/>
      <c r="AD396" s="23"/>
      <c r="AE396" s="21"/>
      <c r="AF396" s="22"/>
      <c r="AG396" s="22"/>
      <c r="AH396" s="22"/>
      <c r="AI396" s="22"/>
      <c r="AJ396" s="22"/>
      <c r="AK396" s="22"/>
      <c r="AL396" s="22"/>
      <c r="AM396" s="22"/>
      <c r="AN396" s="22"/>
      <c r="AO396" s="22"/>
      <c r="AP396" s="22"/>
      <c r="AQ396" s="22"/>
      <c r="AR396" s="22"/>
      <c r="AS396" s="23"/>
      <c r="AT396" s="21"/>
      <c r="AU396" s="22"/>
      <c r="AV396" s="22"/>
      <c r="AW396" s="22"/>
      <c r="AX396" s="22"/>
      <c r="AY396" s="22"/>
      <c r="AZ396" s="22"/>
      <c r="BA396" s="22"/>
      <c r="BB396" s="22"/>
      <c r="BC396" s="22"/>
      <c r="BD396" s="22"/>
      <c r="BE396" s="22"/>
      <c r="BF396" s="22"/>
      <c r="BG396" s="22"/>
      <c r="BH396" s="23"/>
    </row>
    <row r="397" spans="1:60" s="18" customFormat="1" ht="9.9499999999999993" customHeight="1" x14ac:dyDescent="0.15">
      <c r="A397" s="19"/>
      <c r="B397" s="26"/>
      <c r="C397" s="26"/>
      <c r="D397" s="26"/>
      <c r="E397" s="26"/>
      <c r="F397" s="26"/>
      <c r="G397" s="26"/>
      <c r="H397" s="26"/>
      <c r="I397" s="26"/>
      <c r="J397" s="26"/>
      <c r="K397" s="26"/>
      <c r="L397" s="26"/>
      <c r="M397" s="26"/>
      <c r="N397" s="26"/>
      <c r="O397" s="24"/>
      <c r="P397" s="19"/>
      <c r="Q397" s="26"/>
      <c r="R397" s="26"/>
      <c r="S397" s="26"/>
      <c r="T397" s="26"/>
      <c r="U397" s="26"/>
      <c r="V397" s="26"/>
      <c r="W397" s="26"/>
      <c r="X397" s="26"/>
      <c r="Y397" s="26"/>
      <c r="Z397" s="26"/>
      <c r="AA397" s="26"/>
      <c r="AB397" s="26"/>
      <c r="AC397" s="26"/>
      <c r="AD397" s="24"/>
      <c r="AE397" s="19"/>
      <c r="AF397" s="26"/>
      <c r="AG397" s="26"/>
      <c r="AH397" s="26"/>
      <c r="AI397" s="26"/>
      <c r="AJ397" s="26"/>
      <c r="AK397" s="26"/>
      <c r="AL397" s="26"/>
      <c r="AM397" s="26"/>
      <c r="AN397" s="26"/>
      <c r="AO397" s="26"/>
      <c r="AP397" s="26"/>
      <c r="AQ397" s="26"/>
      <c r="AR397" s="26"/>
      <c r="AS397" s="24"/>
      <c r="AT397" s="19"/>
      <c r="AU397" s="26"/>
      <c r="AV397" s="26"/>
      <c r="AW397" s="26"/>
      <c r="AX397" s="26"/>
      <c r="AY397" s="26"/>
      <c r="AZ397" s="26"/>
      <c r="BA397" s="26"/>
      <c r="BB397" s="26"/>
      <c r="BC397" s="26"/>
      <c r="BD397" s="26"/>
      <c r="BE397" s="26"/>
      <c r="BF397" s="26"/>
      <c r="BG397" s="26"/>
      <c r="BH397" s="24"/>
    </row>
    <row r="398" spans="1:60" s="18" customFormat="1" ht="9.9499999999999993" customHeight="1" x14ac:dyDescent="0.15">
      <c r="A398" s="20"/>
      <c r="B398" s="56">
        <v>311</v>
      </c>
      <c r="C398" s="56"/>
      <c r="D398" s="56"/>
      <c r="E398" s="27"/>
      <c r="F398" s="27"/>
      <c r="G398" s="27"/>
      <c r="H398" s="62" t="str">
        <f>IF(VLOOKUP(B398,'DB(シナリオ一覧)'!$A$2:$K$217,11,FALSE)="","",VLOOKUP(B398,'DB(シナリオ一覧)'!$A$2:$K$217,11,FALSE))</f>
        <v>家族グループ2</v>
      </c>
      <c r="I398" s="62"/>
      <c r="J398" s="62"/>
      <c r="K398" s="62"/>
      <c r="L398" s="62"/>
      <c r="M398" s="62"/>
      <c r="N398" s="62"/>
      <c r="O398" s="25"/>
      <c r="P398" s="20"/>
      <c r="Q398" s="56">
        <f>B398+1</f>
        <v>312</v>
      </c>
      <c r="R398" s="56"/>
      <c r="S398" s="56"/>
      <c r="T398" s="27"/>
      <c r="U398" s="27"/>
      <c r="V398" s="27"/>
      <c r="W398" s="62" t="str">
        <f>IF(VLOOKUP(Q398,'DB(シナリオ一覧)'!$A$2:$K$217,11,FALSE)="","",VLOOKUP(Q398,'DB(シナリオ一覧)'!$A$2:$K$217,11,FALSE))</f>
        <v>家族グループ2</v>
      </c>
      <c r="X398" s="62"/>
      <c r="Y398" s="62"/>
      <c r="Z398" s="62"/>
      <c r="AA398" s="62"/>
      <c r="AB398" s="62"/>
      <c r="AC398" s="62"/>
      <c r="AD398" s="25"/>
      <c r="AE398" s="20"/>
      <c r="AF398" s="56">
        <f>Q398+1</f>
        <v>313</v>
      </c>
      <c r="AG398" s="56"/>
      <c r="AH398" s="56"/>
      <c r="AI398" s="27"/>
      <c r="AJ398" s="27"/>
      <c r="AK398" s="27"/>
      <c r="AL398" s="62" t="str">
        <f>IF(VLOOKUP(AF398,'DB(シナリオ一覧)'!$A$2:$K$217,11,FALSE)="","",VLOOKUP(AF398,'DB(シナリオ一覧)'!$A$2:$K$217,11,FALSE))</f>
        <v>家族グループ3</v>
      </c>
      <c r="AM398" s="62"/>
      <c r="AN398" s="62"/>
      <c r="AO398" s="62"/>
      <c r="AP398" s="62"/>
      <c r="AQ398" s="62"/>
      <c r="AR398" s="62"/>
      <c r="AS398" s="25"/>
      <c r="AT398" s="20"/>
      <c r="AU398" s="56">
        <f>AF398+1</f>
        <v>314</v>
      </c>
      <c r="AV398" s="56"/>
      <c r="AW398" s="56"/>
      <c r="AX398" s="27"/>
      <c r="AY398" s="27"/>
      <c r="AZ398" s="27"/>
      <c r="BA398" s="62" t="str">
        <f>IF(VLOOKUP(AU398,'DB(シナリオ一覧)'!$A$2:$K$217,11,FALSE)="","",VLOOKUP(AU398,'DB(シナリオ一覧)'!$A$2:$K$217,11,FALSE))</f>
        <v>家族グループ3</v>
      </c>
      <c r="BB398" s="62"/>
      <c r="BC398" s="62"/>
      <c r="BD398" s="62"/>
      <c r="BE398" s="62"/>
      <c r="BF398" s="62"/>
      <c r="BG398" s="62"/>
      <c r="BH398" s="25"/>
    </row>
    <row r="399" spans="1:60" s="18" customFormat="1" ht="9.9499999999999993" customHeight="1" x14ac:dyDescent="0.15">
      <c r="A399" s="20"/>
      <c r="B399" s="59" t="str">
        <f>VLOOKUP(B398,'DB(シナリオ一覧)'!$A$2:$J$217,2,FALSE)</f>
        <v>東京23区</v>
      </c>
      <c r="C399" s="59"/>
      <c r="D399" s="59"/>
      <c r="E399" s="59"/>
      <c r="F399" s="59" t="str">
        <f>VLOOKUP(B398,'DB(シナリオ一覧)'!$A$2:$J$217,3,FALSE)</f>
        <v>在住の</v>
      </c>
      <c r="G399" s="59"/>
      <c r="H399" s="59"/>
      <c r="I399" s="59"/>
      <c r="J399" s="59" t="str">
        <f>VLOOKUP(B398,'DB(シナリオ一覧)'!$A$2:$J$217,4,FALSE)</f>
        <v>主婦</v>
      </c>
      <c r="K399" s="59"/>
      <c r="L399" s="59"/>
      <c r="M399" s="59"/>
      <c r="N399" s="59"/>
      <c r="O399" s="25"/>
      <c r="P399" s="20"/>
      <c r="Q399" s="59" t="str">
        <f>VLOOKUP(Q398,'DB(シナリオ一覧)'!$A$2:$J$217,2,FALSE)</f>
        <v>東京23区</v>
      </c>
      <c r="R399" s="59"/>
      <c r="S399" s="59"/>
      <c r="T399" s="59"/>
      <c r="U399" s="59" t="str">
        <f>VLOOKUP(Q398,'DB(シナリオ一覧)'!$A$2:$J$217,3,FALSE)</f>
        <v>在住の</v>
      </c>
      <c r="V399" s="59"/>
      <c r="W399" s="59"/>
      <c r="X399" s="59"/>
      <c r="Y399" s="59" t="str">
        <f>VLOOKUP(Q398,'DB(シナリオ一覧)'!$A$2:$J$217,4,FALSE)</f>
        <v>小学生</v>
      </c>
      <c r="Z399" s="59"/>
      <c r="AA399" s="59"/>
      <c r="AB399" s="59"/>
      <c r="AC399" s="59"/>
      <c r="AD399" s="25"/>
      <c r="AE399" s="20"/>
      <c r="AF399" s="59" t="str">
        <f>VLOOKUP(AF398,'DB(シナリオ一覧)'!$A$2:$J$217,2,FALSE)</f>
        <v>東京23区</v>
      </c>
      <c r="AG399" s="59"/>
      <c r="AH399" s="59"/>
      <c r="AI399" s="59"/>
      <c r="AJ399" s="59" t="str">
        <f>VLOOKUP(AF398,'DB(シナリオ一覧)'!$A$2:$J$217,3,FALSE)</f>
        <v>在住の</v>
      </c>
      <c r="AK399" s="59"/>
      <c r="AL399" s="59"/>
      <c r="AM399" s="59"/>
      <c r="AN399" s="59" t="str">
        <f>VLOOKUP(AF398,'DB(シナリオ一覧)'!$A$2:$J$217,4,FALSE)</f>
        <v>主婦</v>
      </c>
      <c r="AO399" s="59"/>
      <c r="AP399" s="59"/>
      <c r="AQ399" s="59"/>
      <c r="AR399" s="59"/>
      <c r="AS399" s="25"/>
      <c r="AT399" s="20"/>
      <c r="AU399" s="59" t="str">
        <f>VLOOKUP(AU398,'DB(シナリオ一覧)'!$A$2:$J$217,2,FALSE)</f>
        <v>東京23区</v>
      </c>
      <c r="AV399" s="59"/>
      <c r="AW399" s="59"/>
      <c r="AX399" s="59"/>
      <c r="AY399" s="59" t="str">
        <f>VLOOKUP(AU398,'DB(シナリオ一覧)'!$A$2:$J$217,3,FALSE)</f>
        <v>在住の</v>
      </c>
      <c r="AZ399" s="59"/>
      <c r="BA399" s="59"/>
      <c r="BB399" s="59"/>
      <c r="BC399" s="59" t="str">
        <f>VLOOKUP(AU398,'DB(シナリオ一覧)'!$A$2:$J$217,4,FALSE)</f>
        <v>小学生</v>
      </c>
      <c r="BD399" s="59"/>
      <c r="BE399" s="59"/>
      <c r="BF399" s="59"/>
      <c r="BG399" s="59"/>
      <c r="BH399" s="25"/>
    </row>
    <row r="400" spans="1:60" s="18" customFormat="1" ht="9.9499999999999993" customHeight="1" x14ac:dyDescent="0.15">
      <c r="A400" s="20"/>
      <c r="B400" s="59"/>
      <c r="C400" s="59"/>
      <c r="D400" s="59"/>
      <c r="E400" s="59"/>
      <c r="F400" s="59"/>
      <c r="G400" s="59"/>
      <c r="H400" s="59"/>
      <c r="I400" s="59"/>
      <c r="J400" s="59"/>
      <c r="K400" s="59"/>
      <c r="L400" s="59"/>
      <c r="M400" s="59"/>
      <c r="N400" s="59"/>
      <c r="O400" s="25"/>
      <c r="P400" s="20"/>
      <c r="Q400" s="59"/>
      <c r="R400" s="59"/>
      <c r="S400" s="59"/>
      <c r="T400" s="59"/>
      <c r="U400" s="59"/>
      <c r="V400" s="59"/>
      <c r="W400" s="59"/>
      <c r="X400" s="59"/>
      <c r="Y400" s="59"/>
      <c r="Z400" s="59"/>
      <c r="AA400" s="59"/>
      <c r="AB400" s="59"/>
      <c r="AC400" s="59"/>
      <c r="AD400" s="25"/>
      <c r="AE400" s="20"/>
      <c r="AF400" s="59"/>
      <c r="AG400" s="59"/>
      <c r="AH400" s="59"/>
      <c r="AI400" s="59"/>
      <c r="AJ400" s="59"/>
      <c r="AK400" s="59"/>
      <c r="AL400" s="59"/>
      <c r="AM400" s="59"/>
      <c r="AN400" s="59"/>
      <c r="AO400" s="59"/>
      <c r="AP400" s="59"/>
      <c r="AQ400" s="59"/>
      <c r="AR400" s="59"/>
      <c r="AS400" s="25"/>
      <c r="AT400" s="20"/>
      <c r="AU400" s="59"/>
      <c r="AV400" s="59"/>
      <c r="AW400" s="59"/>
      <c r="AX400" s="59"/>
      <c r="AY400" s="59"/>
      <c r="AZ400" s="59"/>
      <c r="BA400" s="59"/>
      <c r="BB400" s="59"/>
      <c r="BC400" s="59"/>
      <c r="BD400" s="59"/>
      <c r="BE400" s="59"/>
      <c r="BF400" s="59"/>
      <c r="BG400" s="59"/>
      <c r="BH400" s="25"/>
    </row>
    <row r="401" spans="1:60" s="18" customFormat="1" ht="9.9499999999999993" customHeight="1" x14ac:dyDescent="0.15">
      <c r="A401" s="20"/>
      <c r="B401" s="60" t="str">
        <f>VLOOKUP(B398,'DB(シナリオ一覧)'!$A$2:$J$217,5,FALSE)</f>
        <v>原</v>
      </c>
      <c r="C401" s="60"/>
      <c r="D401" s="60"/>
      <c r="E401" s="60"/>
      <c r="F401" s="60"/>
      <c r="G401" s="60"/>
      <c r="H401" s="60"/>
      <c r="I401" s="60"/>
      <c r="J401" s="61" t="s">
        <v>1333</v>
      </c>
      <c r="K401" s="61"/>
      <c r="L401" s="61"/>
      <c r="M401" s="61"/>
      <c r="N401" s="61"/>
      <c r="O401" s="25"/>
      <c r="P401" s="20"/>
      <c r="Q401" s="60" t="str">
        <f>VLOOKUP(Q398,'DB(シナリオ一覧)'!$A$2:$J$217,5,FALSE)</f>
        <v>原</v>
      </c>
      <c r="R401" s="60"/>
      <c r="S401" s="60"/>
      <c r="T401" s="60"/>
      <c r="U401" s="60"/>
      <c r="V401" s="60"/>
      <c r="W401" s="60"/>
      <c r="X401" s="60"/>
      <c r="Y401" s="61" t="s">
        <v>1333</v>
      </c>
      <c r="Z401" s="61"/>
      <c r="AA401" s="61"/>
      <c r="AB401" s="61"/>
      <c r="AC401" s="61"/>
      <c r="AD401" s="25"/>
      <c r="AE401" s="20"/>
      <c r="AF401" s="60" t="str">
        <f>VLOOKUP(AF398,'DB(シナリオ一覧)'!$A$2:$J$217,5,FALSE)</f>
        <v>柴田</v>
      </c>
      <c r="AG401" s="60"/>
      <c r="AH401" s="60"/>
      <c r="AI401" s="60"/>
      <c r="AJ401" s="60"/>
      <c r="AK401" s="60"/>
      <c r="AL401" s="60"/>
      <c r="AM401" s="60"/>
      <c r="AN401" s="61" t="s">
        <v>1333</v>
      </c>
      <c r="AO401" s="61"/>
      <c r="AP401" s="61"/>
      <c r="AQ401" s="61"/>
      <c r="AR401" s="61"/>
      <c r="AS401" s="25"/>
      <c r="AT401" s="20"/>
      <c r="AU401" s="60" t="str">
        <f>VLOOKUP(AU398,'DB(シナリオ一覧)'!$A$2:$J$217,5,FALSE)</f>
        <v>柴田</v>
      </c>
      <c r="AV401" s="60"/>
      <c r="AW401" s="60"/>
      <c r="AX401" s="60"/>
      <c r="AY401" s="60"/>
      <c r="AZ401" s="60"/>
      <c r="BA401" s="60"/>
      <c r="BB401" s="60"/>
      <c r="BC401" s="61" t="s">
        <v>1333</v>
      </c>
      <c r="BD401" s="61"/>
      <c r="BE401" s="61"/>
      <c r="BF401" s="61"/>
      <c r="BG401" s="61"/>
      <c r="BH401" s="25"/>
    </row>
    <row r="402" spans="1:60" s="18" customFormat="1" ht="9.9499999999999993" customHeight="1" x14ac:dyDescent="0.15">
      <c r="A402" s="20"/>
      <c r="B402" s="60"/>
      <c r="C402" s="60"/>
      <c r="D402" s="60"/>
      <c r="E402" s="60"/>
      <c r="F402" s="60"/>
      <c r="G402" s="60"/>
      <c r="H402" s="60"/>
      <c r="I402" s="60"/>
      <c r="J402" s="61"/>
      <c r="K402" s="61"/>
      <c r="L402" s="61"/>
      <c r="M402" s="61"/>
      <c r="N402" s="61"/>
      <c r="O402" s="25"/>
      <c r="P402" s="20"/>
      <c r="Q402" s="60"/>
      <c r="R402" s="60"/>
      <c r="S402" s="60"/>
      <c r="T402" s="60"/>
      <c r="U402" s="60"/>
      <c r="V402" s="60"/>
      <c r="W402" s="60"/>
      <c r="X402" s="60"/>
      <c r="Y402" s="61"/>
      <c r="Z402" s="61"/>
      <c r="AA402" s="61"/>
      <c r="AB402" s="61"/>
      <c r="AC402" s="61"/>
      <c r="AD402" s="25"/>
      <c r="AE402" s="20"/>
      <c r="AF402" s="60"/>
      <c r="AG402" s="60"/>
      <c r="AH402" s="60"/>
      <c r="AI402" s="60"/>
      <c r="AJ402" s="60"/>
      <c r="AK402" s="60"/>
      <c r="AL402" s="60"/>
      <c r="AM402" s="60"/>
      <c r="AN402" s="61"/>
      <c r="AO402" s="61"/>
      <c r="AP402" s="61"/>
      <c r="AQ402" s="61"/>
      <c r="AR402" s="61"/>
      <c r="AS402" s="25"/>
      <c r="AT402" s="20"/>
      <c r="AU402" s="60"/>
      <c r="AV402" s="60"/>
      <c r="AW402" s="60"/>
      <c r="AX402" s="60"/>
      <c r="AY402" s="60"/>
      <c r="AZ402" s="60"/>
      <c r="BA402" s="60"/>
      <c r="BB402" s="60"/>
      <c r="BC402" s="61"/>
      <c r="BD402" s="61"/>
      <c r="BE402" s="61"/>
      <c r="BF402" s="61"/>
      <c r="BG402" s="61"/>
      <c r="BH402" s="25"/>
    </row>
    <row r="403" spans="1:60" s="18" customFormat="1" ht="9.9499999999999993" customHeight="1" x14ac:dyDescent="0.15">
      <c r="A403" s="20"/>
      <c r="B403" s="57" t="s">
        <v>1337</v>
      </c>
      <c r="C403" s="57" t="str">
        <f>VLOOKUP(B398,'DB(シナリオ一覧)'!$A$2:$J$217,6,FALSE)</f>
        <v>男</v>
      </c>
      <c r="D403" s="57">
        <f>VLOOKUP(B398,'DB(シナリオ一覧)'!$A$2:$J$217,7,FALSE)</f>
        <v>45</v>
      </c>
      <c r="E403" s="57"/>
      <c r="F403" s="57" t="s">
        <v>1338</v>
      </c>
      <c r="G403" s="57"/>
      <c r="H403" s="57" t="str">
        <f>VLOOKUP(B398,'DB(シナリオ一覧)'!$A$2:$J$217,8,FALSE)</f>
        <v>帰宅中</v>
      </c>
      <c r="I403" s="57"/>
      <c r="J403" s="57"/>
      <c r="K403" s="57"/>
      <c r="L403" s="57"/>
      <c r="M403" s="57"/>
      <c r="N403" s="57"/>
      <c r="O403" s="25"/>
      <c r="P403" s="20"/>
      <c r="Q403" s="57" t="s">
        <v>1337</v>
      </c>
      <c r="R403" s="57" t="str">
        <f>VLOOKUP(Q398,'DB(シナリオ一覧)'!$A$2:$J$217,6,FALSE)</f>
        <v>女</v>
      </c>
      <c r="S403" s="57">
        <f>VLOOKUP(Q398,'DB(シナリオ一覧)'!$A$2:$J$217,7,FALSE)</f>
        <v>7</v>
      </c>
      <c r="T403" s="57"/>
      <c r="U403" s="57" t="s">
        <v>1338</v>
      </c>
      <c r="V403" s="57"/>
      <c r="W403" s="57" t="str">
        <f>VLOOKUP(Q398,'DB(シナリオ一覧)'!$A$2:$J$217,8,FALSE)</f>
        <v>帰宅中</v>
      </c>
      <c r="X403" s="57"/>
      <c r="Y403" s="57"/>
      <c r="Z403" s="57"/>
      <c r="AA403" s="57"/>
      <c r="AB403" s="57"/>
      <c r="AC403" s="57"/>
      <c r="AD403" s="25"/>
      <c r="AE403" s="20"/>
      <c r="AF403" s="57" t="s">
        <v>1337</v>
      </c>
      <c r="AG403" s="57" t="str">
        <f>VLOOKUP(AF398,'DB(シナリオ一覧)'!$A$2:$J$217,6,FALSE)</f>
        <v>女</v>
      </c>
      <c r="AH403" s="57">
        <f>VLOOKUP(AF398,'DB(シナリオ一覧)'!$A$2:$J$217,7,FALSE)</f>
        <v>39</v>
      </c>
      <c r="AI403" s="57"/>
      <c r="AJ403" s="57" t="s">
        <v>1338</v>
      </c>
      <c r="AK403" s="57"/>
      <c r="AL403" s="57" t="str">
        <f>VLOOKUP(AF398,'DB(シナリオ一覧)'!$A$2:$J$217,8,FALSE)</f>
        <v>帰宅中</v>
      </c>
      <c r="AM403" s="57"/>
      <c r="AN403" s="57"/>
      <c r="AO403" s="57"/>
      <c r="AP403" s="57"/>
      <c r="AQ403" s="57"/>
      <c r="AR403" s="57"/>
      <c r="AS403" s="25"/>
      <c r="AT403" s="20"/>
      <c r="AU403" s="57" t="s">
        <v>1337</v>
      </c>
      <c r="AV403" s="57" t="str">
        <f>VLOOKUP(AU398,'DB(シナリオ一覧)'!$A$2:$J$217,6,FALSE)</f>
        <v>女</v>
      </c>
      <c r="AW403" s="57">
        <f>VLOOKUP(AU398,'DB(シナリオ一覧)'!$A$2:$J$217,7,FALSE)</f>
        <v>8</v>
      </c>
      <c r="AX403" s="57"/>
      <c r="AY403" s="57" t="s">
        <v>1338</v>
      </c>
      <c r="AZ403" s="57"/>
      <c r="BA403" s="57" t="str">
        <f>VLOOKUP(AU398,'DB(シナリオ一覧)'!$A$2:$J$217,8,FALSE)</f>
        <v>帰宅中</v>
      </c>
      <c r="BB403" s="57"/>
      <c r="BC403" s="57"/>
      <c r="BD403" s="57"/>
      <c r="BE403" s="57"/>
      <c r="BF403" s="57"/>
      <c r="BG403" s="57"/>
      <c r="BH403" s="25"/>
    </row>
    <row r="404" spans="1:60" s="18" customFormat="1" ht="9.9499999999999993" customHeight="1" x14ac:dyDescent="0.15">
      <c r="A404" s="20"/>
      <c r="B404" s="57"/>
      <c r="C404" s="57"/>
      <c r="D404" s="57"/>
      <c r="E404" s="57"/>
      <c r="F404" s="57"/>
      <c r="G404" s="57"/>
      <c r="H404" s="57"/>
      <c r="I404" s="57"/>
      <c r="J404" s="57"/>
      <c r="K404" s="57"/>
      <c r="L404" s="57"/>
      <c r="M404" s="57"/>
      <c r="N404" s="57"/>
      <c r="O404" s="25"/>
      <c r="P404" s="20"/>
      <c r="Q404" s="57"/>
      <c r="R404" s="57"/>
      <c r="S404" s="57"/>
      <c r="T404" s="57"/>
      <c r="U404" s="57"/>
      <c r="V404" s="57"/>
      <c r="W404" s="57"/>
      <c r="X404" s="57"/>
      <c r="Y404" s="57"/>
      <c r="Z404" s="57"/>
      <c r="AA404" s="57"/>
      <c r="AB404" s="57"/>
      <c r="AC404" s="57"/>
      <c r="AD404" s="25"/>
      <c r="AE404" s="20"/>
      <c r="AF404" s="57"/>
      <c r="AG404" s="57"/>
      <c r="AH404" s="57"/>
      <c r="AI404" s="57"/>
      <c r="AJ404" s="57"/>
      <c r="AK404" s="57"/>
      <c r="AL404" s="57"/>
      <c r="AM404" s="57"/>
      <c r="AN404" s="57"/>
      <c r="AO404" s="57"/>
      <c r="AP404" s="57"/>
      <c r="AQ404" s="57"/>
      <c r="AR404" s="57"/>
      <c r="AS404" s="25"/>
      <c r="AT404" s="20"/>
      <c r="AU404" s="57"/>
      <c r="AV404" s="57"/>
      <c r="AW404" s="57"/>
      <c r="AX404" s="57"/>
      <c r="AY404" s="57"/>
      <c r="AZ404" s="57"/>
      <c r="BA404" s="57"/>
      <c r="BB404" s="57"/>
      <c r="BC404" s="57"/>
      <c r="BD404" s="57"/>
      <c r="BE404" s="57"/>
      <c r="BF404" s="57"/>
      <c r="BG404" s="57"/>
      <c r="BH404" s="25"/>
    </row>
    <row r="405" spans="1:60" s="18" customFormat="1" ht="9.9499999999999993" customHeight="1" x14ac:dyDescent="0.15">
      <c r="A405" s="20"/>
      <c r="B405" s="57" t="str">
        <f>IF(VLOOKUP(B398,'DB(シナリオ一覧)'!$A$2:$J$217,9,FALSE)="","",VLOOKUP(B398,'DB(シナリオ一覧)'!$A$2:$J$217,9,FALSE))</f>
        <v/>
      </c>
      <c r="C405" s="57"/>
      <c r="D405" s="57"/>
      <c r="E405" s="57"/>
      <c r="F405" s="57"/>
      <c r="G405" s="57"/>
      <c r="H405" s="57"/>
      <c r="I405" s="57"/>
      <c r="J405" s="57"/>
      <c r="K405" s="57"/>
      <c r="L405" s="57"/>
      <c r="M405" s="57"/>
      <c r="N405" s="57"/>
      <c r="O405" s="25"/>
      <c r="P405" s="20"/>
      <c r="Q405" s="57" t="str">
        <f>IF(VLOOKUP(Q398,'DB(シナリオ一覧)'!$A$2:$J$217,9,FALSE)="","",VLOOKUP(Q398,'DB(シナリオ一覧)'!$A$2:$J$217,9,FALSE))</f>
        <v/>
      </c>
      <c r="R405" s="57"/>
      <c r="S405" s="57"/>
      <c r="T405" s="57"/>
      <c r="U405" s="57"/>
      <c r="V405" s="57"/>
      <c r="W405" s="57"/>
      <c r="X405" s="57"/>
      <c r="Y405" s="57"/>
      <c r="Z405" s="57"/>
      <c r="AA405" s="57"/>
      <c r="AB405" s="57"/>
      <c r="AC405" s="57"/>
      <c r="AD405" s="25"/>
      <c r="AE405" s="20"/>
      <c r="AF405" s="57" t="str">
        <f>IF(VLOOKUP(AF398,'DB(シナリオ一覧)'!$A$2:$J$217,9,FALSE)="","",VLOOKUP(AF398,'DB(シナリオ一覧)'!$A$2:$J$217,9,FALSE))</f>
        <v/>
      </c>
      <c r="AG405" s="57"/>
      <c r="AH405" s="57"/>
      <c r="AI405" s="57"/>
      <c r="AJ405" s="57"/>
      <c r="AK405" s="57"/>
      <c r="AL405" s="57"/>
      <c r="AM405" s="57"/>
      <c r="AN405" s="57"/>
      <c r="AO405" s="57"/>
      <c r="AP405" s="57"/>
      <c r="AQ405" s="57"/>
      <c r="AR405" s="57"/>
      <c r="AS405" s="25"/>
      <c r="AT405" s="20"/>
      <c r="AU405" s="57" t="str">
        <f>IF(VLOOKUP(AU398,'DB(シナリオ一覧)'!$A$2:$J$217,9,FALSE)="","",VLOOKUP(AU398,'DB(シナリオ一覧)'!$A$2:$J$217,9,FALSE))</f>
        <v/>
      </c>
      <c r="AV405" s="57"/>
      <c r="AW405" s="57"/>
      <c r="AX405" s="57"/>
      <c r="AY405" s="57"/>
      <c r="AZ405" s="57"/>
      <c r="BA405" s="57"/>
      <c r="BB405" s="57"/>
      <c r="BC405" s="57"/>
      <c r="BD405" s="57"/>
      <c r="BE405" s="57"/>
      <c r="BF405" s="57"/>
      <c r="BG405" s="57"/>
      <c r="BH405" s="25"/>
    </row>
    <row r="406" spans="1:60" s="18" customFormat="1" ht="9.9499999999999993" customHeight="1" x14ac:dyDescent="0.15">
      <c r="A406" s="20"/>
      <c r="B406" s="57"/>
      <c r="C406" s="57"/>
      <c r="D406" s="57"/>
      <c r="E406" s="57"/>
      <c r="F406" s="57"/>
      <c r="G406" s="57"/>
      <c r="H406" s="57"/>
      <c r="I406" s="57"/>
      <c r="J406" s="57"/>
      <c r="K406" s="57"/>
      <c r="L406" s="57"/>
      <c r="M406" s="57"/>
      <c r="N406" s="57"/>
      <c r="O406" s="25"/>
      <c r="P406" s="20"/>
      <c r="Q406" s="57"/>
      <c r="R406" s="57"/>
      <c r="S406" s="57"/>
      <c r="T406" s="57"/>
      <c r="U406" s="57"/>
      <c r="V406" s="57"/>
      <c r="W406" s="57"/>
      <c r="X406" s="57"/>
      <c r="Y406" s="57"/>
      <c r="Z406" s="57"/>
      <c r="AA406" s="57"/>
      <c r="AB406" s="57"/>
      <c r="AC406" s="57"/>
      <c r="AD406" s="25"/>
      <c r="AE406" s="20"/>
      <c r="AF406" s="57"/>
      <c r="AG406" s="57"/>
      <c r="AH406" s="57"/>
      <c r="AI406" s="57"/>
      <c r="AJ406" s="57"/>
      <c r="AK406" s="57"/>
      <c r="AL406" s="57"/>
      <c r="AM406" s="57"/>
      <c r="AN406" s="57"/>
      <c r="AO406" s="57"/>
      <c r="AP406" s="57"/>
      <c r="AQ406" s="57"/>
      <c r="AR406" s="57"/>
      <c r="AS406" s="25"/>
      <c r="AT406" s="20"/>
      <c r="AU406" s="57"/>
      <c r="AV406" s="57"/>
      <c r="AW406" s="57"/>
      <c r="AX406" s="57"/>
      <c r="AY406" s="57"/>
      <c r="AZ406" s="57"/>
      <c r="BA406" s="57"/>
      <c r="BB406" s="57"/>
      <c r="BC406" s="57"/>
      <c r="BD406" s="57"/>
      <c r="BE406" s="57"/>
      <c r="BF406" s="57"/>
      <c r="BG406" s="57"/>
      <c r="BH406" s="25"/>
    </row>
    <row r="407" spans="1:60" s="18" customFormat="1" ht="9.9499999999999993" customHeight="1" x14ac:dyDescent="0.15">
      <c r="A407" s="20"/>
      <c r="B407" s="58" t="str">
        <f>VLOOKUP(B398,'DB(シナリオ一覧)'!$A$2:$J$217,10,FALSE)</f>
        <v>学校に子どもを迎えに行った帰りに地震に遭遇した。</v>
      </c>
      <c r="C407" s="58"/>
      <c r="D407" s="58"/>
      <c r="E407" s="58"/>
      <c r="F407" s="58"/>
      <c r="G407" s="58"/>
      <c r="H407" s="58"/>
      <c r="I407" s="58"/>
      <c r="J407" s="58"/>
      <c r="K407" s="58"/>
      <c r="L407" s="58"/>
      <c r="M407" s="58"/>
      <c r="N407" s="58"/>
      <c r="O407" s="25"/>
      <c r="P407" s="20"/>
      <c r="Q407" s="58" t="str">
        <f>VLOOKUP(Q398,'DB(シナリオ一覧)'!$A$2:$J$217,10,FALSE)</f>
        <v>学校が終わって、帰宅途中で地震に遭遇した。</v>
      </c>
      <c r="R407" s="58"/>
      <c r="S407" s="58"/>
      <c r="T407" s="58"/>
      <c r="U407" s="58"/>
      <c r="V407" s="58"/>
      <c r="W407" s="58"/>
      <c r="X407" s="58"/>
      <c r="Y407" s="58"/>
      <c r="Z407" s="58"/>
      <c r="AA407" s="58"/>
      <c r="AB407" s="58"/>
      <c r="AC407" s="58"/>
      <c r="AD407" s="25"/>
      <c r="AE407" s="20"/>
      <c r="AF407" s="58" t="str">
        <f>VLOOKUP(AF398,'DB(シナリオ一覧)'!$A$2:$J$217,10,FALSE)</f>
        <v>学校に子どもを迎えに行った帰りに地震に遭遇した。</v>
      </c>
      <c r="AG407" s="58"/>
      <c r="AH407" s="58"/>
      <c r="AI407" s="58"/>
      <c r="AJ407" s="58"/>
      <c r="AK407" s="58"/>
      <c r="AL407" s="58"/>
      <c r="AM407" s="58"/>
      <c r="AN407" s="58"/>
      <c r="AO407" s="58"/>
      <c r="AP407" s="58"/>
      <c r="AQ407" s="58"/>
      <c r="AR407" s="58"/>
      <c r="AS407" s="25"/>
      <c r="AT407" s="20"/>
      <c r="AU407" s="58" t="str">
        <f>VLOOKUP(AU398,'DB(シナリオ一覧)'!$A$2:$J$217,10,FALSE)</f>
        <v>学校が終わって、帰宅途中で地震に遭遇した。</v>
      </c>
      <c r="AV407" s="58"/>
      <c r="AW407" s="58"/>
      <c r="AX407" s="58"/>
      <c r="AY407" s="58"/>
      <c r="AZ407" s="58"/>
      <c r="BA407" s="58"/>
      <c r="BB407" s="58"/>
      <c r="BC407" s="58"/>
      <c r="BD407" s="58"/>
      <c r="BE407" s="58"/>
      <c r="BF407" s="58"/>
      <c r="BG407" s="58"/>
      <c r="BH407" s="25"/>
    </row>
    <row r="408" spans="1:60" s="18" customFormat="1" ht="9.9499999999999993" customHeight="1" x14ac:dyDescent="0.15">
      <c r="A408" s="20"/>
      <c r="B408" s="58"/>
      <c r="C408" s="58"/>
      <c r="D408" s="58"/>
      <c r="E408" s="58"/>
      <c r="F408" s="58"/>
      <c r="G408" s="58"/>
      <c r="H408" s="58"/>
      <c r="I408" s="58"/>
      <c r="J408" s="58"/>
      <c r="K408" s="58"/>
      <c r="L408" s="58"/>
      <c r="M408" s="58"/>
      <c r="N408" s="58"/>
      <c r="O408" s="25"/>
      <c r="P408" s="20"/>
      <c r="Q408" s="58"/>
      <c r="R408" s="58"/>
      <c r="S408" s="58"/>
      <c r="T408" s="58"/>
      <c r="U408" s="58"/>
      <c r="V408" s="58"/>
      <c r="W408" s="58"/>
      <c r="X408" s="58"/>
      <c r="Y408" s="58"/>
      <c r="Z408" s="58"/>
      <c r="AA408" s="58"/>
      <c r="AB408" s="58"/>
      <c r="AC408" s="58"/>
      <c r="AD408" s="25"/>
      <c r="AE408" s="20"/>
      <c r="AF408" s="58"/>
      <c r="AG408" s="58"/>
      <c r="AH408" s="58"/>
      <c r="AI408" s="58"/>
      <c r="AJ408" s="58"/>
      <c r="AK408" s="58"/>
      <c r="AL408" s="58"/>
      <c r="AM408" s="58"/>
      <c r="AN408" s="58"/>
      <c r="AO408" s="58"/>
      <c r="AP408" s="58"/>
      <c r="AQ408" s="58"/>
      <c r="AR408" s="58"/>
      <c r="AS408" s="25"/>
      <c r="AT408" s="20"/>
      <c r="AU408" s="58"/>
      <c r="AV408" s="58"/>
      <c r="AW408" s="58"/>
      <c r="AX408" s="58"/>
      <c r="AY408" s="58"/>
      <c r="AZ408" s="58"/>
      <c r="BA408" s="58"/>
      <c r="BB408" s="58"/>
      <c r="BC408" s="58"/>
      <c r="BD408" s="58"/>
      <c r="BE408" s="58"/>
      <c r="BF408" s="58"/>
      <c r="BG408" s="58"/>
      <c r="BH408" s="25"/>
    </row>
    <row r="409" spans="1:60" s="18" customFormat="1" ht="9.9499999999999993" customHeight="1" x14ac:dyDescent="0.15">
      <c r="A409" s="20"/>
      <c r="B409" s="58"/>
      <c r="C409" s="58"/>
      <c r="D409" s="58"/>
      <c r="E409" s="58"/>
      <c r="F409" s="58"/>
      <c r="G409" s="58"/>
      <c r="H409" s="58"/>
      <c r="I409" s="58"/>
      <c r="J409" s="58"/>
      <c r="K409" s="58"/>
      <c r="L409" s="58"/>
      <c r="M409" s="58"/>
      <c r="N409" s="58"/>
      <c r="O409" s="25"/>
      <c r="P409" s="20"/>
      <c r="Q409" s="58"/>
      <c r="R409" s="58"/>
      <c r="S409" s="58"/>
      <c r="T409" s="58"/>
      <c r="U409" s="58"/>
      <c r="V409" s="58"/>
      <c r="W409" s="58"/>
      <c r="X409" s="58"/>
      <c r="Y409" s="58"/>
      <c r="Z409" s="58"/>
      <c r="AA409" s="58"/>
      <c r="AB409" s="58"/>
      <c r="AC409" s="58"/>
      <c r="AD409" s="25"/>
      <c r="AE409" s="20"/>
      <c r="AF409" s="58"/>
      <c r="AG409" s="58"/>
      <c r="AH409" s="58"/>
      <c r="AI409" s="58"/>
      <c r="AJ409" s="58"/>
      <c r="AK409" s="58"/>
      <c r="AL409" s="58"/>
      <c r="AM409" s="58"/>
      <c r="AN409" s="58"/>
      <c r="AO409" s="58"/>
      <c r="AP409" s="58"/>
      <c r="AQ409" s="58"/>
      <c r="AR409" s="58"/>
      <c r="AS409" s="25"/>
      <c r="AT409" s="20"/>
      <c r="AU409" s="58"/>
      <c r="AV409" s="58"/>
      <c r="AW409" s="58"/>
      <c r="AX409" s="58"/>
      <c r="AY409" s="58"/>
      <c r="AZ409" s="58"/>
      <c r="BA409" s="58"/>
      <c r="BB409" s="58"/>
      <c r="BC409" s="58"/>
      <c r="BD409" s="58"/>
      <c r="BE409" s="58"/>
      <c r="BF409" s="58"/>
      <c r="BG409" s="58"/>
      <c r="BH409" s="25"/>
    </row>
    <row r="410" spans="1:60" s="18" customFormat="1" ht="9.9499999999999993" customHeight="1" x14ac:dyDescent="0.15">
      <c r="A410" s="20"/>
      <c r="B410" s="58"/>
      <c r="C410" s="58"/>
      <c r="D410" s="58"/>
      <c r="E410" s="58"/>
      <c r="F410" s="58"/>
      <c r="G410" s="58"/>
      <c r="H410" s="58"/>
      <c r="I410" s="58"/>
      <c r="J410" s="58"/>
      <c r="K410" s="58"/>
      <c r="L410" s="58"/>
      <c r="M410" s="58"/>
      <c r="N410" s="58"/>
      <c r="O410" s="25"/>
      <c r="P410" s="20"/>
      <c r="Q410" s="58"/>
      <c r="R410" s="58"/>
      <c r="S410" s="58"/>
      <c r="T410" s="58"/>
      <c r="U410" s="58"/>
      <c r="V410" s="58"/>
      <c r="W410" s="58"/>
      <c r="X410" s="58"/>
      <c r="Y410" s="58"/>
      <c r="Z410" s="58"/>
      <c r="AA410" s="58"/>
      <c r="AB410" s="58"/>
      <c r="AC410" s="58"/>
      <c r="AD410" s="25"/>
      <c r="AE410" s="20"/>
      <c r="AF410" s="58"/>
      <c r="AG410" s="58"/>
      <c r="AH410" s="58"/>
      <c r="AI410" s="58"/>
      <c r="AJ410" s="58"/>
      <c r="AK410" s="58"/>
      <c r="AL410" s="58"/>
      <c r="AM410" s="58"/>
      <c r="AN410" s="58"/>
      <c r="AO410" s="58"/>
      <c r="AP410" s="58"/>
      <c r="AQ410" s="58"/>
      <c r="AR410" s="58"/>
      <c r="AS410" s="25"/>
      <c r="AT410" s="20"/>
      <c r="AU410" s="58"/>
      <c r="AV410" s="58"/>
      <c r="AW410" s="58"/>
      <c r="AX410" s="58"/>
      <c r="AY410" s="58"/>
      <c r="AZ410" s="58"/>
      <c r="BA410" s="58"/>
      <c r="BB410" s="58"/>
      <c r="BC410" s="58"/>
      <c r="BD410" s="58"/>
      <c r="BE410" s="58"/>
      <c r="BF410" s="58"/>
      <c r="BG410" s="58"/>
      <c r="BH410" s="25"/>
    </row>
    <row r="411" spans="1:60" s="18" customFormat="1" ht="9.9499999999999993" customHeight="1" x14ac:dyDescent="0.15">
      <c r="A411" s="20"/>
      <c r="B411" s="58"/>
      <c r="C411" s="58"/>
      <c r="D411" s="58"/>
      <c r="E411" s="58"/>
      <c r="F411" s="58"/>
      <c r="G411" s="58"/>
      <c r="H411" s="58"/>
      <c r="I411" s="58"/>
      <c r="J411" s="58"/>
      <c r="K411" s="58"/>
      <c r="L411" s="58"/>
      <c r="M411" s="58"/>
      <c r="N411" s="58"/>
      <c r="O411" s="25"/>
      <c r="P411" s="20"/>
      <c r="Q411" s="58"/>
      <c r="R411" s="58"/>
      <c r="S411" s="58"/>
      <c r="T411" s="58"/>
      <c r="U411" s="58"/>
      <c r="V411" s="58"/>
      <c r="W411" s="58"/>
      <c r="X411" s="58"/>
      <c r="Y411" s="58"/>
      <c r="Z411" s="58"/>
      <c r="AA411" s="58"/>
      <c r="AB411" s="58"/>
      <c r="AC411" s="58"/>
      <c r="AD411" s="25"/>
      <c r="AE411" s="20"/>
      <c r="AF411" s="58"/>
      <c r="AG411" s="58"/>
      <c r="AH411" s="58"/>
      <c r="AI411" s="58"/>
      <c r="AJ411" s="58"/>
      <c r="AK411" s="58"/>
      <c r="AL411" s="58"/>
      <c r="AM411" s="58"/>
      <c r="AN411" s="58"/>
      <c r="AO411" s="58"/>
      <c r="AP411" s="58"/>
      <c r="AQ411" s="58"/>
      <c r="AR411" s="58"/>
      <c r="AS411" s="25"/>
      <c r="AT411" s="20"/>
      <c r="AU411" s="58"/>
      <c r="AV411" s="58"/>
      <c r="AW411" s="58"/>
      <c r="AX411" s="58"/>
      <c r="AY411" s="58"/>
      <c r="AZ411" s="58"/>
      <c r="BA411" s="58"/>
      <c r="BB411" s="58"/>
      <c r="BC411" s="58"/>
      <c r="BD411" s="58"/>
      <c r="BE411" s="58"/>
      <c r="BF411" s="58"/>
      <c r="BG411" s="58"/>
      <c r="BH411" s="25"/>
    </row>
    <row r="412" spans="1:60" s="18" customFormat="1" ht="9.9499999999999993" customHeight="1" x14ac:dyDescent="0.15">
      <c r="A412" s="20"/>
      <c r="B412" s="58"/>
      <c r="C412" s="58"/>
      <c r="D412" s="58"/>
      <c r="E412" s="58"/>
      <c r="F412" s="58"/>
      <c r="G412" s="58"/>
      <c r="H412" s="58"/>
      <c r="I412" s="58"/>
      <c r="J412" s="58"/>
      <c r="K412" s="58"/>
      <c r="L412" s="58"/>
      <c r="M412" s="58"/>
      <c r="N412" s="58"/>
      <c r="O412" s="25"/>
      <c r="P412" s="20"/>
      <c r="Q412" s="58"/>
      <c r="R412" s="58"/>
      <c r="S412" s="58"/>
      <c r="T412" s="58"/>
      <c r="U412" s="58"/>
      <c r="V412" s="58"/>
      <c r="W412" s="58"/>
      <c r="X412" s="58"/>
      <c r="Y412" s="58"/>
      <c r="Z412" s="58"/>
      <c r="AA412" s="58"/>
      <c r="AB412" s="58"/>
      <c r="AC412" s="58"/>
      <c r="AD412" s="25"/>
      <c r="AE412" s="20"/>
      <c r="AF412" s="58"/>
      <c r="AG412" s="58"/>
      <c r="AH412" s="58"/>
      <c r="AI412" s="58"/>
      <c r="AJ412" s="58"/>
      <c r="AK412" s="58"/>
      <c r="AL412" s="58"/>
      <c r="AM412" s="58"/>
      <c r="AN412" s="58"/>
      <c r="AO412" s="58"/>
      <c r="AP412" s="58"/>
      <c r="AQ412" s="58"/>
      <c r="AR412" s="58"/>
      <c r="AS412" s="25"/>
      <c r="AT412" s="20"/>
      <c r="AU412" s="58"/>
      <c r="AV412" s="58"/>
      <c r="AW412" s="58"/>
      <c r="AX412" s="58"/>
      <c r="AY412" s="58"/>
      <c r="AZ412" s="58"/>
      <c r="BA412" s="58"/>
      <c r="BB412" s="58"/>
      <c r="BC412" s="58"/>
      <c r="BD412" s="58"/>
      <c r="BE412" s="58"/>
      <c r="BF412" s="58"/>
      <c r="BG412" s="58"/>
      <c r="BH412" s="25"/>
    </row>
    <row r="413" spans="1:60" s="18" customFormat="1" ht="9.9499999999999993" customHeight="1" x14ac:dyDescent="0.15">
      <c r="A413" s="20"/>
      <c r="B413" s="58"/>
      <c r="C413" s="58"/>
      <c r="D413" s="58"/>
      <c r="E413" s="58"/>
      <c r="F413" s="58"/>
      <c r="G413" s="58"/>
      <c r="H413" s="58"/>
      <c r="I413" s="58"/>
      <c r="J413" s="58"/>
      <c r="K413" s="58"/>
      <c r="L413" s="58"/>
      <c r="M413" s="58"/>
      <c r="N413" s="58"/>
      <c r="O413" s="25"/>
      <c r="P413" s="20"/>
      <c r="Q413" s="58"/>
      <c r="R413" s="58"/>
      <c r="S413" s="58"/>
      <c r="T413" s="58"/>
      <c r="U413" s="58"/>
      <c r="V413" s="58"/>
      <c r="W413" s="58"/>
      <c r="X413" s="58"/>
      <c r="Y413" s="58"/>
      <c r="Z413" s="58"/>
      <c r="AA413" s="58"/>
      <c r="AB413" s="58"/>
      <c r="AC413" s="58"/>
      <c r="AD413" s="25"/>
      <c r="AE413" s="20"/>
      <c r="AF413" s="58"/>
      <c r="AG413" s="58"/>
      <c r="AH413" s="58"/>
      <c r="AI413" s="58"/>
      <c r="AJ413" s="58"/>
      <c r="AK413" s="58"/>
      <c r="AL413" s="58"/>
      <c r="AM413" s="58"/>
      <c r="AN413" s="58"/>
      <c r="AO413" s="58"/>
      <c r="AP413" s="58"/>
      <c r="AQ413" s="58"/>
      <c r="AR413" s="58"/>
      <c r="AS413" s="25"/>
      <c r="AT413" s="20"/>
      <c r="AU413" s="58"/>
      <c r="AV413" s="58"/>
      <c r="AW413" s="58"/>
      <c r="AX413" s="58"/>
      <c r="AY413" s="58"/>
      <c r="AZ413" s="58"/>
      <c r="BA413" s="58"/>
      <c r="BB413" s="58"/>
      <c r="BC413" s="58"/>
      <c r="BD413" s="58"/>
      <c r="BE413" s="58"/>
      <c r="BF413" s="58"/>
      <c r="BG413" s="58"/>
      <c r="BH413" s="25"/>
    </row>
    <row r="414" spans="1:60" s="18" customFormat="1" ht="9.9499999999999993" customHeight="1" x14ac:dyDescent="0.15">
      <c r="A414" s="20"/>
      <c r="B414" s="58"/>
      <c r="C414" s="58"/>
      <c r="D414" s="58"/>
      <c r="E414" s="58"/>
      <c r="F414" s="58"/>
      <c r="G414" s="58"/>
      <c r="H414" s="58"/>
      <c r="I414" s="58"/>
      <c r="J414" s="58"/>
      <c r="K414" s="58"/>
      <c r="L414" s="58"/>
      <c r="M414" s="58"/>
      <c r="N414" s="58"/>
      <c r="O414" s="25"/>
      <c r="P414" s="20"/>
      <c r="Q414" s="58"/>
      <c r="R414" s="58"/>
      <c r="S414" s="58"/>
      <c r="T414" s="58"/>
      <c r="U414" s="58"/>
      <c r="V414" s="58"/>
      <c r="W414" s="58"/>
      <c r="X414" s="58"/>
      <c r="Y414" s="58"/>
      <c r="Z414" s="58"/>
      <c r="AA414" s="58"/>
      <c r="AB414" s="58"/>
      <c r="AC414" s="58"/>
      <c r="AD414" s="25"/>
      <c r="AE414" s="20"/>
      <c r="AF414" s="58"/>
      <c r="AG414" s="58"/>
      <c r="AH414" s="58"/>
      <c r="AI414" s="58"/>
      <c r="AJ414" s="58"/>
      <c r="AK414" s="58"/>
      <c r="AL414" s="58"/>
      <c r="AM414" s="58"/>
      <c r="AN414" s="58"/>
      <c r="AO414" s="58"/>
      <c r="AP414" s="58"/>
      <c r="AQ414" s="58"/>
      <c r="AR414" s="58"/>
      <c r="AS414" s="25"/>
      <c r="AT414" s="20"/>
      <c r="AU414" s="58"/>
      <c r="AV414" s="58"/>
      <c r="AW414" s="58"/>
      <c r="AX414" s="58"/>
      <c r="AY414" s="58"/>
      <c r="AZ414" s="58"/>
      <c r="BA414" s="58"/>
      <c r="BB414" s="58"/>
      <c r="BC414" s="58"/>
      <c r="BD414" s="58"/>
      <c r="BE414" s="58"/>
      <c r="BF414" s="58"/>
      <c r="BG414" s="58"/>
      <c r="BH414" s="25"/>
    </row>
    <row r="415" spans="1:60" s="18" customFormat="1" ht="9.9499999999999993" customHeight="1" x14ac:dyDescent="0.15">
      <c r="A415" s="20"/>
      <c r="B415" s="58"/>
      <c r="C415" s="58"/>
      <c r="D415" s="58"/>
      <c r="E415" s="58"/>
      <c r="F415" s="58"/>
      <c r="G415" s="58"/>
      <c r="H415" s="58"/>
      <c r="I415" s="58"/>
      <c r="J415" s="58"/>
      <c r="K415" s="58"/>
      <c r="L415" s="58"/>
      <c r="M415" s="58"/>
      <c r="N415" s="58"/>
      <c r="O415" s="25"/>
      <c r="P415" s="20"/>
      <c r="Q415" s="58"/>
      <c r="R415" s="58"/>
      <c r="S415" s="58"/>
      <c r="T415" s="58"/>
      <c r="U415" s="58"/>
      <c r="V415" s="58"/>
      <c r="W415" s="58"/>
      <c r="X415" s="58"/>
      <c r="Y415" s="58"/>
      <c r="Z415" s="58"/>
      <c r="AA415" s="58"/>
      <c r="AB415" s="58"/>
      <c r="AC415" s="58"/>
      <c r="AD415" s="25"/>
      <c r="AE415" s="20"/>
      <c r="AF415" s="58"/>
      <c r="AG415" s="58"/>
      <c r="AH415" s="58"/>
      <c r="AI415" s="58"/>
      <c r="AJ415" s="58"/>
      <c r="AK415" s="58"/>
      <c r="AL415" s="58"/>
      <c r="AM415" s="58"/>
      <c r="AN415" s="58"/>
      <c r="AO415" s="58"/>
      <c r="AP415" s="58"/>
      <c r="AQ415" s="58"/>
      <c r="AR415" s="58"/>
      <c r="AS415" s="25"/>
      <c r="AT415" s="20"/>
      <c r="AU415" s="58"/>
      <c r="AV415" s="58"/>
      <c r="AW415" s="58"/>
      <c r="AX415" s="58"/>
      <c r="AY415" s="58"/>
      <c r="AZ415" s="58"/>
      <c r="BA415" s="58"/>
      <c r="BB415" s="58"/>
      <c r="BC415" s="58"/>
      <c r="BD415" s="58"/>
      <c r="BE415" s="58"/>
      <c r="BF415" s="58"/>
      <c r="BG415" s="58"/>
      <c r="BH415" s="25"/>
    </row>
    <row r="416" spans="1:60" s="18" customFormat="1" ht="9.9499999999999993" customHeight="1" x14ac:dyDescent="0.15">
      <c r="A416" s="20"/>
      <c r="B416" s="58"/>
      <c r="C416" s="58"/>
      <c r="D416" s="58"/>
      <c r="E416" s="58"/>
      <c r="F416" s="58"/>
      <c r="G416" s="58"/>
      <c r="H416" s="58"/>
      <c r="I416" s="58"/>
      <c r="J416" s="58"/>
      <c r="K416" s="58"/>
      <c r="L416" s="58"/>
      <c r="M416" s="58"/>
      <c r="N416" s="58"/>
      <c r="O416" s="25"/>
      <c r="P416" s="20"/>
      <c r="Q416" s="58"/>
      <c r="R416" s="58"/>
      <c r="S416" s="58"/>
      <c r="T416" s="58"/>
      <c r="U416" s="58"/>
      <c r="V416" s="58"/>
      <c r="W416" s="58"/>
      <c r="X416" s="58"/>
      <c r="Y416" s="58"/>
      <c r="Z416" s="58"/>
      <c r="AA416" s="58"/>
      <c r="AB416" s="58"/>
      <c r="AC416" s="58"/>
      <c r="AD416" s="25"/>
      <c r="AE416" s="20"/>
      <c r="AF416" s="58"/>
      <c r="AG416" s="58"/>
      <c r="AH416" s="58"/>
      <c r="AI416" s="58"/>
      <c r="AJ416" s="58"/>
      <c r="AK416" s="58"/>
      <c r="AL416" s="58"/>
      <c r="AM416" s="58"/>
      <c r="AN416" s="58"/>
      <c r="AO416" s="58"/>
      <c r="AP416" s="58"/>
      <c r="AQ416" s="58"/>
      <c r="AR416" s="58"/>
      <c r="AS416" s="25"/>
      <c r="AT416" s="20"/>
      <c r="AU416" s="58"/>
      <c r="AV416" s="58"/>
      <c r="AW416" s="58"/>
      <c r="AX416" s="58"/>
      <c r="AY416" s="58"/>
      <c r="AZ416" s="58"/>
      <c r="BA416" s="58"/>
      <c r="BB416" s="58"/>
      <c r="BC416" s="58"/>
      <c r="BD416" s="58"/>
      <c r="BE416" s="58"/>
      <c r="BF416" s="58"/>
      <c r="BG416" s="58"/>
      <c r="BH416" s="25"/>
    </row>
    <row r="417" spans="1:60" s="18" customFormat="1" ht="9.9499999999999993" customHeight="1" x14ac:dyDescent="0.15">
      <c r="A417" s="20"/>
      <c r="B417" s="58"/>
      <c r="C417" s="58"/>
      <c r="D417" s="58"/>
      <c r="E417" s="58"/>
      <c r="F417" s="58"/>
      <c r="G417" s="58"/>
      <c r="H417" s="58"/>
      <c r="I417" s="58"/>
      <c r="J417" s="58"/>
      <c r="K417" s="58"/>
      <c r="L417" s="58"/>
      <c r="M417" s="58"/>
      <c r="N417" s="58"/>
      <c r="O417" s="25"/>
      <c r="P417" s="20"/>
      <c r="Q417" s="58"/>
      <c r="R417" s="58"/>
      <c r="S417" s="58"/>
      <c r="T417" s="58"/>
      <c r="U417" s="58"/>
      <c r="V417" s="58"/>
      <c r="W417" s="58"/>
      <c r="X417" s="58"/>
      <c r="Y417" s="58"/>
      <c r="Z417" s="58"/>
      <c r="AA417" s="58"/>
      <c r="AB417" s="58"/>
      <c r="AC417" s="58"/>
      <c r="AD417" s="25"/>
      <c r="AE417" s="20"/>
      <c r="AF417" s="58"/>
      <c r="AG417" s="58"/>
      <c r="AH417" s="58"/>
      <c r="AI417" s="58"/>
      <c r="AJ417" s="58"/>
      <c r="AK417" s="58"/>
      <c r="AL417" s="58"/>
      <c r="AM417" s="58"/>
      <c r="AN417" s="58"/>
      <c r="AO417" s="58"/>
      <c r="AP417" s="58"/>
      <c r="AQ417" s="58"/>
      <c r="AR417" s="58"/>
      <c r="AS417" s="25"/>
      <c r="AT417" s="20"/>
      <c r="AU417" s="58"/>
      <c r="AV417" s="58"/>
      <c r="AW417" s="58"/>
      <c r="AX417" s="58"/>
      <c r="AY417" s="58"/>
      <c r="AZ417" s="58"/>
      <c r="BA417" s="58"/>
      <c r="BB417" s="58"/>
      <c r="BC417" s="58"/>
      <c r="BD417" s="58"/>
      <c r="BE417" s="58"/>
      <c r="BF417" s="58"/>
      <c r="BG417" s="58"/>
      <c r="BH417" s="25"/>
    </row>
    <row r="418" spans="1:60" s="18" customFormat="1" ht="9.9499999999999993" customHeight="1" x14ac:dyDescent="0.15">
      <c r="A418" s="21"/>
      <c r="B418" s="22"/>
      <c r="C418" s="22"/>
      <c r="D418" s="22"/>
      <c r="E418" s="22"/>
      <c r="F418" s="22"/>
      <c r="G418" s="22"/>
      <c r="H418" s="22"/>
      <c r="I418" s="22"/>
      <c r="J418" s="22"/>
      <c r="K418" s="22"/>
      <c r="L418" s="22"/>
      <c r="M418" s="22"/>
      <c r="N418" s="22"/>
      <c r="O418" s="23"/>
      <c r="P418" s="21"/>
      <c r="Q418" s="22"/>
      <c r="R418" s="22"/>
      <c r="S418" s="22"/>
      <c r="T418" s="22"/>
      <c r="U418" s="22"/>
      <c r="V418" s="22"/>
      <c r="W418" s="22"/>
      <c r="X418" s="22"/>
      <c r="Y418" s="22"/>
      <c r="Z418" s="22"/>
      <c r="AA418" s="22"/>
      <c r="AB418" s="22"/>
      <c r="AC418" s="22"/>
      <c r="AD418" s="23"/>
      <c r="AE418" s="21"/>
      <c r="AF418" s="22"/>
      <c r="AG418" s="22"/>
      <c r="AH418" s="22"/>
      <c r="AI418" s="22"/>
      <c r="AJ418" s="22"/>
      <c r="AK418" s="22"/>
      <c r="AL418" s="22"/>
      <c r="AM418" s="22"/>
      <c r="AN418" s="22"/>
      <c r="AO418" s="22"/>
      <c r="AP418" s="22"/>
      <c r="AQ418" s="22"/>
      <c r="AR418" s="22"/>
      <c r="AS418" s="23"/>
      <c r="AT418" s="21"/>
      <c r="AU418" s="22"/>
      <c r="AV418" s="22"/>
      <c r="AW418" s="22"/>
      <c r="AX418" s="22"/>
      <c r="AY418" s="22"/>
      <c r="AZ418" s="22"/>
      <c r="BA418" s="22"/>
      <c r="BB418" s="22"/>
      <c r="BC418" s="22"/>
      <c r="BD418" s="22"/>
      <c r="BE418" s="22"/>
      <c r="BF418" s="22"/>
      <c r="BG418" s="22"/>
      <c r="BH418" s="23"/>
    </row>
    <row r="419" spans="1:60" s="18" customFormat="1" ht="9.9499999999999993" customHeight="1" x14ac:dyDescent="0.15">
      <c r="A419" s="19"/>
      <c r="B419" s="26"/>
      <c r="C419" s="26"/>
      <c r="D419" s="26"/>
      <c r="E419" s="26"/>
      <c r="F419" s="26"/>
      <c r="G419" s="26"/>
      <c r="H419" s="26"/>
      <c r="I419" s="26"/>
      <c r="J419" s="26"/>
      <c r="K419" s="26"/>
      <c r="L419" s="26"/>
      <c r="M419" s="26"/>
      <c r="N419" s="26"/>
      <c r="O419" s="24"/>
      <c r="P419" s="19"/>
      <c r="Q419" s="26"/>
      <c r="R419" s="26"/>
      <c r="S419" s="26"/>
      <c r="T419" s="26"/>
      <c r="U419" s="26"/>
      <c r="V419" s="26"/>
      <c r="W419" s="26"/>
      <c r="X419" s="26"/>
      <c r="Y419" s="26"/>
      <c r="Z419" s="26"/>
      <c r="AA419" s="26"/>
      <c r="AB419" s="26"/>
      <c r="AC419" s="26"/>
      <c r="AD419" s="24"/>
      <c r="AE419" s="19"/>
      <c r="AF419" s="26"/>
      <c r="AG419" s="26"/>
      <c r="AH419" s="26"/>
      <c r="AI419" s="26"/>
      <c r="AJ419" s="26"/>
      <c r="AK419" s="26"/>
      <c r="AL419" s="26"/>
      <c r="AM419" s="26"/>
      <c r="AN419" s="26"/>
      <c r="AO419" s="26"/>
      <c r="AP419" s="26"/>
      <c r="AQ419" s="26"/>
      <c r="AR419" s="26"/>
      <c r="AS419" s="24"/>
      <c r="AT419" s="19"/>
      <c r="AU419" s="26"/>
      <c r="AV419" s="26"/>
      <c r="AW419" s="26"/>
      <c r="AX419" s="26"/>
      <c r="AY419" s="26"/>
      <c r="AZ419" s="26"/>
      <c r="BA419" s="26"/>
      <c r="BB419" s="26"/>
      <c r="BC419" s="26"/>
      <c r="BD419" s="26"/>
      <c r="BE419" s="26"/>
      <c r="BF419" s="26"/>
      <c r="BG419" s="26"/>
      <c r="BH419" s="24"/>
    </row>
    <row r="420" spans="1:60" s="18" customFormat="1" ht="9.9499999999999993" customHeight="1" x14ac:dyDescent="0.15">
      <c r="A420" s="20"/>
      <c r="B420" s="56">
        <f>AU398+1</f>
        <v>315</v>
      </c>
      <c r="C420" s="56"/>
      <c r="D420" s="56"/>
      <c r="E420" s="27"/>
      <c r="F420" s="27"/>
      <c r="G420" s="27"/>
      <c r="H420" s="62" t="str">
        <f>IF(VLOOKUP(B420,'DB(シナリオ一覧)'!$A$2:$K$217,11,FALSE)="","",VLOOKUP(B420,'DB(シナリオ一覧)'!$A$2:$K$217,11,FALSE))</f>
        <v>家族グループ4</v>
      </c>
      <c r="I420" s="62"/>
      <c r="J420" s="62"/>
      <c r="K420" s="62"/>
      <c r="L420" s="62"/>
      <c r="M420" s="62"/>
      <c r="N420" s="62"/>
      <c r="O420" s="25"/>
      <c r="P420" s="20"/>
      <c r="Q420" s="56">
        <f>B420+1</f>
        <v>316</v>
      </c>
      <c r="R420" s="56"/>
      <c r="S420" s="56"/>
      <c r="T420" s="27"/>
      <c r="U420" s="27"/>
      <c r="V420" s="27"/>
      <c r="W420" s="62" t="str">
        <f>IF(VLOOKUP(Q420,'DB(シナリオ一覧)'!$A$2:$K$217,11,FALSE)="","",VLOOKUP(Q420,'DB(シナリオ一覧)'!$A$2:$K$217,11,FALSE))</f>
        <v>家族グループ4</v>
      </c>
      <c r="X420" s="62"/>
      <c r="Y420" s="62"/>
      <c r="Z420" s="62"/>
      <c r="AA420" s="62"/>
      <c r="AB420" s="62"/>
      <c r="AC420" s="62"/>
      <c r="AD420" s="25"/>
      <c r="AE420" s="20"/>
      <c r="AF420" s="56">
        <v>321</v>
      </c>
      <c r="AG420" s="56"/>
      <c r="AH420" s="56"/>
      <c r="AI420" s="27"/>
      <c r="AJ420" s="27"/>
      <c r="AK420" s="27"/>
      <c r="AL420" s="62" t="str">
        <f>IF(VLOOKUP(AF420,'DB(シナリオ一覧)'!$A$2:$K$217,11,FALSE)="","",VLOOKUP(AF420,'DB(シナリオ一覧)'!$A$2:$K$217,11,FALSE))</f>
        <v>家族グループ5</v>
      </c>
      <c r="AM420" s="62"/>
      <c r="AN420" s="62"/>
      <c r="AO420" s="62"/>
      <c r="AP420" s="62"/>
      <c r="AQ420" s="62"/>
      <c r="AR420" s="62"/>
      <c r="AS420" s="25"/>
      <c r="AT420" s="20"/>
      <c r="AU420" s="56">
        <f>AF420+1</f>
        <v>322</v>
      </c>
      <c r="AV420" s="56"/>
      <c r="AW420" s="56"/>
      <c r="AX420" s="27"/>
      <c r="AY420" s="27"/>
      <c r="AZ420" s="27"/>
      <c r="BA420" s="62" t="str">
        <f>IF(VLOOKUP(AU420,'DB(シナリオ一覧)'!$A$2:$K$217,11,FALSE)="","",VLOOKUP(AU420,'DB(シナリオ一覧)'!$A$2:$K$217,11,FALSE))</f>
        <v>家族グループ5</v>
      </c>
      <c r="BB420" s="62"/>
      <c r="BC420" s="62"/>
      <c r="BD420" s="62"/>
      <c r="BE420" s="62"/>
      <c r="BF420" s="62"/>
      <c r="BG420" s="62"/>
      <c r="BH420" s="25"/>
    </row>
    <row r="421" spans="1:60" s="18" customFormat="1" ht="9.9499999999999993" customHeight="1" x14ac:dyDescent="0.15">
      <c r="A421" s="20"/>
      <c r="B421" s="59" t="str">
        <f>VLOOKUP(B420,'DB(シナリオ一覧)'!$A$2:$J$217,2,FALSE)</f>
        <v>三鷹市</v>
      </c>
      <c r="C421" s="59"/>
      <c r="D421" s="59"/>
      <c r="E421" s="59"/>
      <c r="F421" s="59" t="str">
        <f>VLOOKUP(B420,'DB(シナリオ一覧)'!$A$2:$J$217,3,FALSE)</f>
        <v>在住の</v>
      </c>
      <c r="G421" s="59"/>
      <c r="H421" s="59"/>
      <c r="I421" s="59"/>
      <c r="J421" s="59" t="str">
        <f>VLOOKUP(B420,'DB(シナリオ一覧)'!$A$2:$J$217,4,FALSE)</f>
        <v>主婦</v>
      </c>
      <c r="K421" s="59"/>
      <c r="L421" s="59"/>
      <c r="M421" s="59"/>
      <c r="N421" s="59"/>
      <c r="O421" s="25"/>
      <c r="P421" s="20"/>
      <c r="Q421" s="59" t="str">
        <f>VLOOKUP(Q420,'DB(シナリオ一覧)'!$A$2:$J$217,2,FALSE)</f>
        <v>和光市</v>
      </c>
      <c r="R421" s="59"/>
      <c r="S421" s="59"/>
      <c r="T421" s="59"/>
      <c r="U421" s="59" t="str">
        <f>VLOOKUP(Q420,'DB(シナリオ一覧)'!$A$2:$J$217,3,FALSE)</f>
        <v>在住の</v>
      </c>
      <c r="V421" s="59"/>
      <c r="W421" s="59"/>
      <c r="X421" s="59"/>
      <c r="Y421" s="59" t="str">
        <f>VLOOKUP(Q420,'DB(シナリオ一覧)'!$A$2:$J$217,4,FALSE)</f>
        <v>小学生</v>
      </c>
      <c r="Z421" s="59"/>
      <c r="AA421" s="59"/>
      <c r="AB421" s="59"/>
      <c r="AC421" s="59"/>
      <c r="AD421" s="25"/>
      <c r="AE421" s="20"/>
      <c r="AF421" s="59" t="str">
        <f>VLOOKUP(AF420,'DB(シナリオ一覧)'!$A$2:$J$217,2,FALSE)</f>
        <v>川崎市</v>
      </c>
      <c r="AG421" s="59"/>
      <c r="AH421" s="59"/>
      <c r="AI421" s="59"/>
      <c r="AJ421" s="59" t="str">
        <f>VLOOKUP(AF420,'DB(シナリオ一覧)'!$A$2:$J$217,3,FALSE)</f>
        <v>在住の</v>
      </c>
      <c r="AK421" s="59"/>
      <c r="AL421" s="59"/>
      <c r="AM421" s="59"/>
      <c r="AN421" s="59" t="str">
        <f>VLOOKUP(AF420,'DB(シナリオ一覧)'!$A$2:$J$217,4,FALSE)</f>
        <v>主婦</v>
      </c>
      <c r="AO421" s="59"/>
      <c r="AP421" s="59"/>
      <c r="AQ421" s="59"/>
      <c r="AR421" s="59"/>
      <c r="AS421" s="25"/>
      <c r="AT421" s="20"/>
      <c r="AU421" s="59" t="str">
        <f>VLOOKUP(AU420,'DB(シナリオ一覧)'!$A$2:$J$217,2,FALSE)</f>
        <v>船橋市</v>
      </c>
      <c r="AV421" s="59"/>
      <c r="AW421" s="59"/>
      <c r="AX421" s="59"/>
      <c r="AY421" s="59" t="str">
        <f>VLOOKUP(AU420,'DB(シナリオ一覧)'!$A$2:$J$217,3,FALSE)</f>
        <v>在住の</v>
      </c>
      <c r="AZ421" s="59"/>
      <c r="BA421" s="59"/>
      <c r="BB421" s="59"/>
      <c r="BC421" s="59" t="str">
        <f>VLOOKUP(AU420,'DB(シナリオ一覧)'!$A$2:$J$217,4,FALSE)</f>
        <v>小学生</v>
      </c>
      <c r="BD421" s="59"/>
      <c r="BE421" s="59"/>
      <c r="BF421" s="59"/>
      <c r="BG421" s="59"/>
      <c r="BH421" s="25"/>
    </row>
    <row r="422" spans="1:60" s="18" customFormat="1" ht="9.9499999999999993" customHeight="1" x14ac:dyDescent="0.15">
      <c r="A422" s="20"/>
      <c r="B422" s="59"/>
      <c r="C422" s="59"/>
      <c r="D422" s="59"/>
      <c r="E422" s="59"/>
      <c r="F422" s="59"/>
      <c r="G422" s="59"/>
      <c r="H422" s="59"/>
      <c r="I422" s="59"/>
      <c r="J422" s="59"/>
      <c r="K422" s="59"/>
      <c r="L422" s="59"/>
      <c r="M422" s="59"/>
      <c r="N422" s="59"/>
      <c r="O422" s="25"/>
      <c r="P422" s="20"/>
      <c r="Q422" s="59"/>
      <c r="R422" s="59"/>
      <c r="S422" s="59"/>
      <c r="T422" s="59"/>
      <c r="U422" s="59"/>
      <c r="V422" s="59"/>
      <c r="W422" s="59"/>
      <c r="X422" s="59"/>
      <c r="Y422" s="59"/>
      <c r="Z422" s="59"/>
      <c r="AA422" s="59"/>
      <c r="AB422" s="59"/>
      <c r="AC422" s="59"/>
      <c r="AD422" s="25"/>
      <c r="AE422" s="20"/>
      <c r="AF422" s="59"/>
      <c r="AG422" s="59"/>
      <c r="AH422" s="59"/>
      <c r="AI422" s="59"/>
      <c r="AJ422" s="59"/>
      <c r="AK422" s="59"/>
      <c r="AL422" s="59"/>
      <c r="AM422" s="59"/>
      <c r="AN422" s="59"/>
      <c r="AO422" s="59"/>
      <c r="AP422" s="59"/>
      <c r="AQ422" s="59"/>
      <c r="AR422" s="59"/>
      <c r="AS422" s="25"/>
      <c r="AT422" s="20"/>
      <c r="AU422" s="59"/>
      <c r="AV422" s="59"/>
      <c r="AW422" s="59"/>
      <c r="AX422" s="59"/>
      <c r="AY422" s="59"/>
      <c r="AZ422" s="59"/>
      <c r="BA422" s="59"/>
      <c r="BB422" s="59"/>
      <c r="BC422" s="59"/>
      <c r="BD422" s="59"/>
      <c r="BE422" s="59"/>
      <c r="BF422" s="59"/>
      <c r="BG422" s="59"/>
      <c r="BH422" s="25"/>
    </row>
    <row r="423" spans="1:60" s="18" customFormat="1" ht="9.9499999999999993" customHeight="1" x14ac:dyDescent="0.15">
      <c r="A423" s="20"/>
      <c r="B423" s="60" t="str">
        <f>VLOOKUP(B420,'DB(シナリオ一覧)'!$A$2:$J$217,5,FALSE)</f>
        <v>酒井</v>
      </c>
      <c r="C423" s="60"/>
      <c r="D423" s="60"/>
      <c r="E423" s="60"/>
      <c r="F423" s="60"/>
      <c r="G423" s="60"/>
      <c r="H423" s="60"/>
      <c r="I423" s="60"/>
      <c r="J423" s="61" t="s">
        <v>1333</v>
      </c>
      <c r="K423" s="61"/>
      <c r="L423" s="61"/>
      <c r="M423" s="61"/>
      <c r="N423" s="61"/>
      <c r="O423" s="25"/>
      <c r="P423" s="20"/>
      <c r="Q423" s="60" t="str">
        <f>VLOOKUP(Q420,'DB(シナリオ一覧)'!$A$2:$J$217,5,FALSE)</f>
        <v>酒井</v>
      </c>
      <c r="R423" s="60"/>
      <c r="S423" s="60"/>
      <c r="T423" s="60"/>
      <c r="U423" s="60"/>
      <c r="V423" s="60"/>
      <c r="W423" s="60"/>
      <c r="X423" s="60"/>
      <c r="Y423" s="61" t="s">
        <v>1333</v>
      </c>
      <c r="Z423" s="61"/>
      <c r="AA423" s="61"/>
      <c r="AB423" s="61"/>
      <c r="AC423" s="61"/>
      <c r="AD423" s="25"/>
      <c r="AE423" s="20"/>
      <c r="AF423" s="60" t="str">
        <f>VLOOKUP(AF420,'DB(シナリオ一覧)'!$A$2:$J$217,5,FALSE)</f>
        <v>工藤</v>
      </c>
      <c r="AG423" s="60"/>
      <c r="AH423" s="60"/>
      <c r="AI423" s="60"/>
      <c r="AJ423" s="60"/>
      <c r="AK423" s="60"/>
      <c r="AL423" s="60"/>
      <c r="AM423" s="60"/>
      <c r="AN423" s="61" t="s">
        <v>1333</v>
      </c>
      <c r="AO423" s="61"/>
      <c r="AP423" s="61"/>
      <c r="AQ423" s="61"/>
      <c r="AR423" s="61"/>
      <c r="AS423" s="25"/>
      <c r="AT423" s="20"/>
      <c r="AU423" s="60" t="str">
        <f>VLOOKUP(AU420,'DB(シナリオ一覧)'!$A$2:$J$217,5,FALSE)</f>
        <v>工藤</v>
      </c>
      <c r="AV423" s="60"/>
      <c r="AW423" s="60"/>
      <c r="AX423" s="60"/>
      <c r="AY423" s="60"/>
      <c r="AZ423" s="60"/>
      <c r="BA423" s="60"/>
      <c r="BB423" s="60"/>
      <c r="BC423" s="61" t="s">
        <v>1333</v>
      </c>
      <c r="BD423" s="61"/>
      <c r="BE423" s="61"/>
      <c r="BF423" s="61"/>
      <c r="BG423" s="61"/>
      <c r="BH423" s="25"/>
    </row>
    <row r="424" spans="1:60" s="18" customFormat="1" ht="9.9499999999999993" customHeight="1" x14ac:dyDescent="0.15">
      <c r="A424" s="20"/>
      <c r="B424" s="60"/>
      <c r="C424" s="60"/>
      <c r="D424" s="60"/>
      <c r="E424" s="60"/>
      <c r="F424" s="60"/>
      <c r="G424" s="60"/>
      <c r="H424" s="60"/>
      <c r="I424" s="60"/>
      <c r="J424" s="61"/>
      <c r="K424" s="61"/>
      <c r="L424" s="61"/>
      <c r="M424" s="61"/>
      <c r="N424" s="61"/>
      <c r="O424" s="25"/>
      <c r="P424" s="20"/>
      <c r="Q424" s="60"/>
      <c r="R424" s="60"/>
      <c r="S424" s="60"/>
      <c r="T424" s="60"/>
      <c r="U424" s="60"/>
      <c r="V424" s="60"/>
      <c r="W424" s="60"/>
      <c r="X424" s="60"/>
      <c r="Y424" s="61"/>
      <c r="Z424" s="61"/>
      <c r="AA424" s="61"/>
      <c r="AB424" s="61"/>
      <c r="AC424" s="61"/>
      <c r="AD424" s="25"/>
      <c r="AE424" s="20"/>
      <c r="AF424" s="60"/>
      <c r="AG424" s="60"/>
      <c r="AH424" s="60"/>
      <c r="AI424" s="60"/>
      <c r="AJ424" s="60"/>
      <c r="AK424" s="60"/>
      <c r="AL424" s="60"/>
      <c r="AM424" s="60"/>
      <c r="AN424" s="61"/>
      <c r="AO424" s="61"/>
      <c r="AP424" s="61"/>
      <c r="AQ424" s="61"/>
      <c r="AR424" s="61"/>
      <c r="AS424" s="25"/>
      <c r="AT424" s="20"/>
      <c r="AU424" s="60"/>
      <c r="AV424" s="60"/>
      <c r="AW424" s="60"/>
      <c r="AX424" s="60"/>
      <c r="AY424" s="60"/>
      <c r="AZ424" s="60"/>
      <c r="BA424" s="60"/>
      <c r="BB424" s="60"/>
      <c r="BC424" s="61"/>
      <c r="BD424" s="61"/>
      <c r="BE424" s="61"/>
      <c r="BF424" s="61"/>
      <c r="BG424" s="61"/>
      <c r="BH424" s="25"/>
    </row>
    <row r="425" spans="1:60" s="18" customFormat="1" ht="9.9499999999999993" customHeight="1" x14ac:dyDescent="0.15">
      <c r="A425" s="20"/>
      <c r="B425" s="57" t="s">
        <v>1337</v>
      </c>
      <c r="C425" s="57" t="str">
        <f>VLOOKUP(B420,'DB(シナリオ一覧)'!$A$2:$J$217,6,FALSE)</f>
        <v>男</v>
      </c>
      <c r="D425" s="57">
        <f>VLOOKUP(B420,'DB(シナリオ一覧)'!$A$2:$J$217,7,FALSE)</f>
        <v>34</v>
      </c>
      <c r="E425" s="57"/>
      <c r="F425" s="57" t="s">
        <v>1338</v>
      </c>
      <c r="G425" s="57"/>
      <c r="H425" s="57" t="str">
        <f>VLOOKUP(B420,'DB(シナリオ一覧)'!$A$2:$J$217,8,FALSE)</f>
        <v>帰宅中</v>
      </c>
      <c r="I425" s="57"/>
      <c r="J425" s="57"/>
      <c r="K425" s="57"/>
      <c r="L425" s="57"/>
      <c r="M425" s="57"/>
      <c r="N425" s="57"/>
      <c r="O425" s="25"/>
      <c r="P425" s="20"/>
      <c r="Q425" s="57" t="s">
        <v>1337</v>
      </c>
      <c r="R425" s="57" t="str">
        <f>VLOOKUP(Q420,'DB(シナリオ一覧)'!$A$2:$J$217,6,FALSE)</f>
        <v>女</v>
      </c>
      <c r="S425" s="57">
        <f>VLOOKUP(Q420,'DB(シナリオ一覧)'!$A$2:$J$217,7,FALSE)</f>
        <v>7</v>
      </c>
      <c r="T425" s="57"/>
      <c r="U425" s="57" t="s">
        <v>1338</v>
      </c>
      <c r="V425" s="57"/>
      <c r="W425" s="57" t="str">
        <f>VLOOKUP(Q420,'DB(シナリオ一覧)'!$A$2:$J$217,8,FALSE)</f>
        <v>帰宅中</v>
      </c>
      <c r="X425" s="57"/>
      <c r="Y425" s="57"/>
      <c r="Z425" s="57"/>
      <c r="AA425" s="57"/>
      <c r="AB425" s="57"/>
      <c r="AC425" s="57"/>
      <c r="AD425" s="25"/>
      <c r="AE425" s="20"/>
      <c r="AF425" s="57" t="s">
        <v>1337</v>
      </c>
      <c r="AG425" s="57" t="str">
        <f>VLOOKUP(AF420,'DB(シナリオ一覧)'!$A$2:$J$217,6,FALSE)</f>
        <v>男</v>
      </c>
      <c r="AH425" s="57">
        <f>VLOOKUP(AF420,'DB(シナリオ一覧)'!$A$2:$J$217,7,FALSE)</f>
        <v>44</v>
      </c>
      <c r="AI425" s="57"/>
      <c r="AJ425" s="57" t="s">
        <v>1338</v>
      </c>
      <c r="AK425" s="57"/>
      <c r="AL425" s="57" t="str">
        <f>VLOOKUP(AF420,'DB(シナリオ一覧)'!$A$2:$J$217,8,FALSE)</f>
        <v>帰宅中</v>
      </c>
      <c r="AM425" s="57"/>
      <c r="AN425" s="57"/>
      <c r="AO425" s="57"/>
      <c r="AP425" s="57"/>
      <c r="AQ425" s="57"/>
      <c r="AR425" s="57"/>
      <c r="AS425" s="25"/>
      <c r="AT425" s="20"/>
      <c r="AU425" s="57" t="s">
        <v>1337</v>
      </c>
      <c r="AV425" s="57" t="str">
        <f>VLOOKUP(AU420,'DB(シナリオ一覧)'!$A$2:$J$217,6,FALSE)</f>
        <v>女</v>
      </c>
      <c r="AW425" s="57">
        <f>VLOOKUP(AU420,'DB(シナリオ一覧)'!$A$2:$J$217,7,FALSE)</f>
        <v>7</v>
      </c>
      <c r="AX425" s="57"/>
      <c r="AY425" s="57" t="s">
        <v>1338</v>
      </c>
      <c r="AZ425" s="57"/>
      <c r="BA425" s="57" t="str">
        <f>VLOOKUP(AU420,'DB(シナリオ一覧)'!$A$2:$J$217,8,FALSE)</f>
        <v>帰宅中</v>
      </c>
      <c r="BB425" s="57"/>
      <c r="BC425" s="57"/>
      <c r="BD425" s="57"/>
      <c r="BE425" s="57"/>
      <c r="BF425" s="57"/>
      <c r="BG425" s="57"/>
      <c r="BH425" s="25"/>
    </row>
    <row r="426" spans="1:60" s="18" customFormat="1" ht="9.9499999999999993" customHeight="1" x14ac:dyDescent="0.15">
      <c r="A426" s="20"/>
      <c r="B426" s="57"/>
      <c r="C426" s="57"/>
      <c r="D426" s="57"/>
      <c r="E426" s="57"/>
      <c r="F426" s="57"/>
      <c r="G426" s="57"/>
      <c r="H426" s="57"/>
      <c r="I426" s="57"/>
      <c r="J426" s="57"/>
      <c r="K426" s="57"/>
      <c r="L426" s="57"/>
      <c r="M426" s="57"/>
      <c r="N426" s="57"/>
      <c r="O426" s="25"/>
      <c r="P426" s="20"/>
      <c r="Q426" s="57"/>
      <c r="R426" s="57"/>
      <c r="S426" s="57"/>
      <c r="T426" s="57"/>
      <c r="U426" s="57"/>
      <c r="V426" s="57"/>
      <c r="W426" s="57"/>
      <c r="X426" s="57"/>
      <c r="Y426" s="57"/>
      <c r="Z426" s="57"/>
      <c r="AA426" s="57"/>
      <c r="AB426" s="57"/>
      <c r="AC426" s="57"/>
      <c r="AD426" s="25"/>
      <c r="AE426" s="20"/>
      <c r="AF426" s="57"/>
      <c r="AG426" s="57"/>
      <c r="AH426" s="57"/>
      <c r="AI426" s="57"/>
      <c r="AJ426" s="57"/>
      <c r="AK426" s="57"/>
      <c r="AL426" s="57"/>
      <c r="AM426" s="57"/>
      <c r="AN426" s="57"/>
      <c r="AO426" s="57"/>
      <c r="AP426" s="57"/>
      <c r="AQ426" s="57"/>
      <c r="AR426" s="57"/>
      <c r="AS426" s="25"/>
      <c r="AT426" s="20"/>
      <c r="AU426" s="57"/>
      <c r="AV426" s="57"/>
      <c r="AW426" s="57"/>
      <c r="AX426" s="57"/>
      <c r="AY426" s="57"/>
      <c r="AZ426" s="57"/>
      <c r="BA426" s="57"/>
      <c r="BB426" s="57"/>
      <c r="BC426" s="57"/>
      <c r="BD426" s="57"/>
      <c r="BE426" s="57"/>
      <c r="BF426" s="57"/>
      <c r="BG426" s="57"/>
      <c r="BH426" s="25"/>
    </row>
    <row r="427" spans="1:60" s="18" customFormat="1" ht="9.9499999999999993" customHeight="1" x14ac:dyDescent="0.15">
      <c r="A427" s="20"/>
      <c r="B427" s="57" t="str">
        <f>IF(VLOOKUP(B420,'DB(シナリオ一覧)'!$A$2:$J$217,9,FALSE)="","",VLOOKUP(B420,'DB(シナリオ一覧)'!$A$2:$J$217,9,FALSE))</f>
        <v/>
      </c>
      <c r="C427" s="57"/>
      <c r="D427" s="57"/>
      <c r="E427" s="57"/>
      <c r="F427" s="57"/>
      <c r="G427" s="57"/>
      <c r="H427" s="57"/>
      <c r="I427" s="57"/>
      <c r="J427" s="57"/>
      <c r="K427" s="57"/>
      <c r="L427" s="57"/>
      <c r="M427" s="57"/>
      <c r="N427" s="57"/>
      <c r="O427" s="25"/>
      <c r="P427" s="20"/>
      <c r="Q427" s="57" t="str">
        <f>IF(VLOOKUP(Q420,'DB(シナリオ一覧)'!$A$2:$J$217,9,FALSE)="","",VLOOKUP(Q420,'DB(シナリオ一覧)'!$A$2:$J$217,9,FALSE))</f>
        <v/>
      </c>
      <c r="R427" s="57"/>
      <c r="S427" s="57"/>
      <c r="T427" s="57"/>
      <c r="U427" s="57"/>
      <c r="V427" s="57"/>
      <c r="W427" s="57"/>
      <c r="X427" s="57"/>
      <c r="Y427" s="57"/>
      <c r="Z427" s="57"/>
      <c r="AA427" s="57"/>
      <c r="AB427" s="57"/>
      <c r="AC427" s="57"/>
      <c r="AD427" s="25"/>
      <c r="AE427" s="20"/>
      <c r="AF427" s="57" t="str">
        <f>IF(VLOOKUP(AF420,'DB(シナリオ一覧)'!$A$2:$J$217,9,FALSE)="","",VLOOKUP(AF420,'DB(シナリオ一覧)'!$A$2:$J$217,9,FALSE))</f>
        <v/>
      </c>
      <c r="AG427" s="57"/>
      <c r="AH427" s="57"/>
      <c r="AI427" s="57"/>
      <c r="AJ427" s="57"/>
      <c r="AK427" s="57"/>
      <c r="AL427" s="57"/>
      <c r="AM427" s="57"/>
      <c r="AN427" s="57"/>
      <c r="AO427" s="57"/>
      <c r="AP427" s="57"/>
      <c r="AQ427" s="57"/>
      <c r="AR427" s="57"/>
      <c r="AS427" s="25"/>
      <c r="AT427" s="20"/>
      <c r="AU427" s="57" t="str">
        <f>IF(VLOOKUP(AU420,'DB(シナリオ一覧)'!$A$2:$J$217,9,FALSE)="","",VLOOKUP(AU420,'DB(シナリオ一覧)'!$A$2:$J$217,9,FALSE))</f>
        <v/>
      </c>
      <c r="AV427" s="57"/>
      <c r="AW427" s="57"/>
      <c r="AX427" s="57"/>
      <c r="AY427" s="57"/>
      <c r="AZ427" s="57"/>
      <c r="BA427" s="57"/>
      <c r="BB427" s="57"/>
      <c r="BC427" s="57"/>
      <c r="BD427" s="57"/>
      <c r="BE427" s="57"/>
      <c r="BF427" s="57"/>
      <c r="BG427" s="57"/>
      <c r="BH427" s="25"/>
    </row>
    <row r="428" spans="1:60" s="18" customFormat="1" ht="9.9499999999999993" customHeight="1" x14ac:dyDescent="0.15">
      <c r="A428" s="20"/>
      <c r="B428" s="57"/>
      <c r="C428" s="57"/>
      <c r="D428" s="57"/>
      <c r="E428" s="57"/>
      <c r="F428" s="57"/>
      <c r="G428" s="57"/>
      <c r="H428" s="57"/>
      <c r="I428" s="57"/>
      <c r="J428" s="57"/>
      <c r="K428" s="57"/>
      <c r="L428" s="57"/>
      <c r="M428" s="57"/>
      <c r="N428" s="57"/>
      <c r="O428" s="25"/>
      <c r="P428" s="20"/>
      <c r="Q428" s="57"/>
      <c r="R428" s="57"/>
      <c r="S428" s="57"/>
      <c r="T428" s="57"/>
      <c r="U428" s="57"/>
      <c r="V428" s="57"/>
      <c r="W428" s="57"/>
      <c r="X428" s="57"/>
      <c r="Y428" s="57"/>
      <c r="Z428" s="57"/>
      <c r="AA428" s="57"/>
      <c r="AB428" s="57"/>
      <c r="AC428" s="57"/>
      <c r="AD428" s="25"/>
      <c r="AE428" s="20"/>
      <c r="AF428" s="57"/>
      <c r="AG428" s="57"/>
      <c r="AH428" s="57"/>
      <c r="AI428" s="57"/>
      <c r="AJ428" s="57"/>
      <c r="AK428" s="57"/>
      <c r="AL428" s="57"/>
      <c r="AM428" s="57"/>
      <c r="AN428" s="57"/>
      <c r="AO428" s="57"/>
      <c r="AP428" s="57"/>
      <c r="AQ428" s="57"/>
      <c r="AR428" s="57"/>
      <c r="AS428" s="25"/>
      <c r="AT428" s="20"/>
      <c r="AU428" s="57"/>
      <c r="AV428" s="57"/>
      <c r="AW428" s="57"/>
      <c r="AX428" s="57"/>
      <c r="AY428" s="57"/>
      <c r="AZ428" s="57"/>
      <c r="BA428" s="57"/>
      <c r="BB428" s="57"/>
      <c r="BC428" s="57"/>
      <c r="BD428" s="57"/>
      <c r="BE428" s="57"/>
      <c r="BF428" s="57"/>
      <c r="BG428" s="57"/>
      <c r="BH428" s="25"/>
    </row>
    <row r="429" spans="1:60" s="18" customFormat="1" ht="9.9499999999999993" customHeight="1" x14ac:dyDescent="0.15">
      <c r="A429" s="20"/>
      <c r="B429" s="58" t="str">
        <f>VLOOKUP(B420,'DB(シナリオ一覧)'!$A$2:$J$217,10,FALSE)</f>
        <v>学校に子どもを迎えに行った帰りに地震に遭遇した。</v>
      </c>
      <c r="C429" s="58"/>
      <c r="D429" s="58"/>
      <c r="E429" s="58"/>
      <c r="F429" s="58"/>
      <c r="G429" s="58"/>
      <c r="H429" s="58"/>
      <c r="I429" s="58"/>
      <c r="J429" s="58"/>
      <c r="K429" s="58"/>
      <c r="L429" s="58"/>
      <c r="M429" s="58"/>
      <c r="N429" s="58"/>
      <c r="O429" s="25"/>
      <c r="P429" s="20"/>
      <c r="Q429" s="58" t="str">
        <f>VLOOKUP(Q420,'DB(シナリオ一覧)'!$A$2:$J$217,10,FALSE)</f>
        <v>学校が終わって、帰宅途中で地震に遭遇した。</v>
      </c>
      <c r="R429" s="58"/>
      <c r="S429" s="58"/>
      <c r="T429" s="58"/>
      <c r="U429" s="58"/>
      <c r="V429" s="58"/>
      <c r="W429" s="58"/>
      <c r="X429" s="58"/>
      <c r="Y429" s="58"/>
      <c r="Z429" s="58"/>
      <c r="AA429" s="58"/>
      <c r="AB429" s="58"/>
      <c r="AC429" s="58"/>
      <c r="AD429" s="25"/>
      <c r="AE429" s="20"/>
      <c r="AF429" s="58" t="str">
        <f>VLOOKUP(AF420,'DB(シナリオ一覧)'!$A$2:$J$217,10,FALSE)</f>
        <v>学校に子どもを迎えに行った帰りに地震に遭遇した。</v>
      </c>
      <c r="AG429" s="58"/>
      <c r="AH429" s="58"/>
      <c r="AI429" s="58"/>
      <c r="AJ429" s="58"/>
      <c r="AK429" s="58"/>
      <c r="AL429" s="58"/>
      <c r="AM429" s="58"/>
      <c r="AN429" s="58"/>
      <c r="AO429" s="58"/>
      <c r="AP429" s="58"/>
      <c r="AQ429" s="58"/>
      <c r="AR429" s="58"/>
      <c r="AS429" s="25"/>
      <c r="AT429" s="20"/>
      <c r="AU429" s="58" t="str">
        <f>VLOOKUP(AU420,'DB(シナリオ一覧)'!$A$2:$J$217,10,FALSE)</f>
        <v>学校が終わって、帰宅途中で地震に遭遇した。</v>
      </c>
      <c r="AV429" s="58"/>
      <c r="AW429" s="58"/>
      <c r="AX429" s="58"/>
      <c r="AY429" s="58"/>
      <c r="AZ429" s="58"/>
      <c r="BA429" s="58"/>
      <c r="BB429" s="58"/>
      <c r="BC429" s="58"/>
      <c r="BD429" s="58"/>
      <c r="BE429" s="58"/>
      <c r="BF429" s="58"/>
      <c r="BG429" s="58"/>
      <c r="BH429" s="25"/>
    </row>
    <row r="430" spans="1:60" s="18" customFormat="1" ht="9.9499999999999993" customHeight="1" x14ac:dyDescent="0.15">
      <c r="A430" s="20"/>
      <c r="B430" s="58"/>
      <c r="C430" s="58"/>
      <c r="D430" s="58"/>
      <c r="E430" s="58"/>
      <c r="F430" s="58"/>
      <c r="G430" s="58"/>
      <c r="H430" s="58"/>
      <c r="I430" s="58"/>
      <c r="J430" s="58"/>
      <c r="K430" s="58"/>
      <c r="L430" s="58"/>
      <c r="M430" s="58"/>
      <c r="N430" s="58"/>
      <c r="O430" s="25"/>
      <c r="P430" s="20"/>
      <c r="Q430" s="58"/>
      <c r="R430" s="58"/>
      <c r="S430" s="58"/>
      <c r="T430" s="58"/>
      <c r="U430" s="58"/>
      <c r="V430" s="58"/>
      <c r="W430" s="58"/>
      <c r="X430" s="58"/>
      <c r="Y430" s="58"/>
      <c r="Z430" s="58"/>
      <c r="AA430" s="58"/>
      <c r="AB430" s="58"/>
      <c r="AC430" s="58"/>
      <c r="AD430" s="25"/>
      <c r="AE430" s="20"/>
      <c r="AF430" s="58"/>
      <c r="AG430" s="58"/>
      <c r="AH430" s="58"/>
      <c r="AI430" s="58"/>
      <c r="AJ430" s="58"/>
      <c r="AK430" s="58"/>
      <c r="AL430" s="58"/>
      <c r="AM430" s="58"/>
      <c r="AN430" s="58"/>
      <c r="AO430" s="58"/>
      <c r="AP430" s="58"/>
      <c r="AQ430" s="58"/>
      <c r="AR430" s="58"/>
      <c r="AS430" s="25"/>
      <c r="AT430" s="20"/>
      <c r="AU430" s="58"/>
      <c r="AV430" s="58"/>
      <c r="AW430" s="58"/>
      <c r="AX430" s="58"/>
      <c r="AY430" s="58"/>
      <c r="AZ430" s="58"/>
      <c r="BA430" s="58"/>
      <c r="BB430" s="58"/>
      <c r="BC430" s="58"/>
      <c r="BD430" s="58"/>
      <c r="BE430" s="58"/>
      <c r="BF430" s="58"/>
      <c r="BG430" s="58"/>
      <c r="BH430" s="25"/>
    </row>
    <row r="431" spans="1:60" s="18" customFormat="1" ht="9.9499999999999993" customHeight="1" x14ac:dyDescent="0.15">
      <c r="A431" s="20"/>
      <c r="B431" s="58"/>
      <c r="C431" s="58"/>
      <c r="D431" s="58"/>
      <c r="E431" s="58"/>
      <c r="F431" s="58"/>
      <c r="G431" s="58"/>
      <c r="H431" s="58"/>
      <c r="I431" s="58"/>
      <c r="J431" s="58"/>
      <c r="K431" s="58"/>
      <c r="L431" s="58"/>
      <c r="M431" s="58"/>
      <c r="N431" s="58"/>
      <c r="O431" s="25"/>
      <c r="P431" s="20"/>
      <c r="Q431" s="58"/>
      <c r="R431" s="58"/>
      <c r="S431" s="58"/>
      <c r="T431" s="58"/>
      <c r="U431" s="58"/>
      <c r="V431" s="58"/>
      <c r="W431" s="58"/>
      <c r="X431" s="58"/>
      <c r="Y431" s="58"/>
      <c r="Z431" s="58"/>
      <c r="AA431" s="58"/>
      <c r="AB431" s="58"/>
      <c r="AC431" s="58"/>
      <c r="AD431" s="25"/>
      <c r="AE431" s="20"/>
      <c r="AF431" s="58"/>
      <c r="AG431" s="58"/>
      <c r="AH431" s="58"/>
      <c r="AI431" s="58"/>
      <c r="AJ431" s="58"/>
      <c r="AK431" s="58"/>
      <c r="AL431" s="58"/>
      <c r="AM431" s="58"/>
      <c r="AN431" s="58"/>
      <c r="AO431" s="58"/>
      <c r="AP431" s="58"/>
      <c r="AQ431" s="58"/>
      <c r="AR431" s="58"/>
      <c r="AS431" s="25"/>
      <c r="AT431" s="20"/>
      <c r="AU431" s="58"/>
      <c r="AV431" s="58"/>
      <c r="AW431" s="58"/>
      <c r="AX431" s="58"/>
      <c r="AY431" s="58"/>
      <c r="AZ431" s="58"/>
      <c r="BA431" s="58"/>
      <c r="BB431" s="58"/>
      <c r="BC431" s="58"/>
      <c r="BD431" s="58"/>
      <c r="BE431" s="58"/>
      <c r="BF431" s="58"/>
      <c r="BG431" s="58"/>
      <c r="BH431" s="25"/>
    </row>
    <row r="432" spans="1:60" s="18" customFormat="1" ht="9.9499999999999993" customHeight="1" x14ac:dyDescent="0.15">
      <c r="A432" s="20"/>
      <c r="B432" s="58"/>
      <c r="C432" s="58"/>
      <c r="D432" s="58"/>
      <c r="E432" s="58"/>
      <c r="F432" s="58"/>
      <c r="G432" s="58"/>
      <c r="H432" s="58"/>
      <c r="I432" s="58"/>
      <c r="J432" s="58"/>
      <c r="K432" s="58"/>
      <c r="L432" s="58"/>
      <c r="M432" s="58"/>
      <c r="N432" s="58"/>
      <c r="O432" s="25"/>
      <c r="P432" s="20"/>
      <c r="Q432" s="58"/>
      <c r="R432" s="58"/>
      <c r="S432" s="58"/>
      <c r="T432" s="58"/>
      <c r="U432" s="58"/>
      <c r="V432" s="58"/>
      <c r="W432" s="58"/>
      <c r="X432" s="58"/>
      <c r="Y432" s="58"/>
      <c r="Z432" s="58"/>
      <c r="AA432" s="58"/>
      <c r="AB432" s="58"/>
      <c r="AC432" s="58"/>
      <c r="AD432" s="25"/>
      <c r="AE432" s="20"/>
      <c r="AF432" s="58"/>
      <c r="AG432" s="58"/>
      <c r="AH432" s="58"/>
      <c r="AI432" s="58"/>
      <c r="AJ432" s="58"/>
      <c r="AK432" s="58"/>
      <c r="AL432" s="58"/>
      <c r="AM432" s="58"/>
      <c r="AN432" s="58"/>
      <c r="AO432" s="58"/>
      <c r="AP432" s="58"/>
      <c r="AQ432" s="58"/>
      <c r="AR432" s="58"/>
      <c r="AS432" s="25"/>
      <c r="AT432" s="20"/>
      <c r="AU432" s="58"/>
      <c r="AV432" s="58"/>
      <c r="AW432" s="58"/>
      <c r="AX432" s="58"/>
      <c r="AY432" s="58"/>
      <c r="AZ432" s="58"/>
      <c r="BA432" s="58"/>
      <c r="BB432" s="58"/>
      <c r="BC432" s="58"/>
      <c r="BD432" s="58"/>
      <c r="BE432" s="58"/>
      <c r="BF432" s="58"/>
      <c r="BG432" s="58"/>
      <c r="BH432" s="25"/>
    </row>
    <row r="433" spans="1:63" s="18" customFormat="1" ht="9.9499999999999993" customHeight="1" x14ac:dyDescent="0.15">
      <c r="A433" s="20"/>
      <c r="B433" s="58"/>
      <c r="C433" s="58"/>
      <c r="D433" s="58"/>
      <c r="E433" s="58"/>
      <c r="F433" s="58"/>
      <c r="G433" s="58"/>
      <c r="H433" s="58"/>
      <c r="I433" s="58"/>
      <c r="J433" s="58"/>
      <c r="K433" s="58"/>
      <c r="L433" s="58"/>
      <c r="M433" s="58"/>
      <c r="N433" s="58"/>
      <c r="O433" s="25"/>
      <c r="P433" s="20"/>
      <c r="Q433" s="58"/>
      <c r="R433" s="58"/>
      <c r="S433" s="58"/>
      <c r="T433" s="58"/>
      <c r="U433" s="58"/>
      <c r="V433" s="58"/>
      <c r="W433" s="58"/>
      <c r="X433" s="58"/>
      <c r="Y433" s="58"/>
      <c r="Z433" s="58"/>
      <c r="AA433" s="58"/>
      <c r="AB433" s="58"/>
      <c r="AC433" s="58"/>
      <c r="AD433" s="25"/>
      <c r="AE433" s="20"/>
      <c r="AF433" s="58"/>
      <c r="AG433" s="58"/>
      <c r="AH433" s="58"/>
      <c r="AI433" s="58"/>
      <c r="AJ433" s="58"/>
      <c r="AK433" s="58"/>
      <c r="AL433" s="58"/>
      <c r="AM433" s="58"/>
      <c r="AN433" s="58"/>
      <c r="AO433" s="58"/>
      <c r="AP433" s="58"/>
      <c r="AQ433" s="58"/>
      <c r="AR433" s="58"/>
      <c r="AS433" s="25"/>
      <c r="AT433" s="20"/>
      <c r="AU433" s="58"/>
      <c r="AV433" s="58"/>
      <c r="AW433" s="58"/>
      <c r="AX433" s="58"/>
      <c r="AY433" s="58"/>
      <c r="AZ433" s="58"/>
      <c r="BA433" s="58"/>
      <c r="BB433" s="58"/>
      <c r="BC433" s="58"/>
      <c r="BD433" s="58"/>
      <c r="BE433" s="58"/>
      <c r="BF433" s="58"/>
      <c r="BG433" s="58"/>
      <c r="BH433" s="25"/>
    </row>
    <row r="434" spans="1:63" s="18" customFormat="1" ht="9.9499999999999993" customHeight="1" x14ac:dyDescent="0.15">
      <c r="A434" s="20"/>
      <c r="B434" s="58"/>
      <c r="C434" s="58"/>
      <c r="D434" s="58"/>
      <c r="E434" s="58"/>
      <c r="F434" s="58"/>
      <c r="G434" s="58"/>
      <c r="H434" s="58"/>
      <c r="I434" s="58"/>
      <c r="J434" s="58"/>
      <c r="K434" s="58"/>
      <c r="L434" s="58"/>
      <c r="M434" s="58"/>
      <c r="N434" s="58"/>
      <c r="O434" s="25"/>
      <c r="P434" s="20"/>
      <c r="Q434" s="58"/>
      <c r="R434" s="58"/>
      <c r="S434" s="58"/>
      <c r="T434" s="58"/>
      <c r="U434" s="58"/>
      <c r="V434" s="58"/>
      <c r="W434" s="58"/>
      <c r="X434" s="58"/>
      <c r="Y434" s="58"/>
      <c r="Z434" s="58"/>
      <c r="AA434" s="58"/>
      <c r="AB434" s="58"/>
      <c r="AC434" s="58"/>
      <c r="AD434" s="25"/>
      <c r="AE434" s="20"/>
      <c r="AF434" s="58"/>
      <c r="AG434" s="58"/>
      <c r="AH434" s="58"/>
      <c r="AI434" s="58"/>
      <c r="AJ434" s="58"/>
      <c r="AK434" s="58"/>
      <c r="AL434" s="58"/>
      <c r="AM434" s="58"/>
      <c r="AN434" s="58"/>
      <c r="AO434" s="58"/>
      <c r="AP434" s="58"/>
      <c r="AQ434" s="58"/>
      <c r="AR434" s="58"/>
      <c r="AS434" s="25"/>
      <c r="AT434" s="20"/>
      <c r="AU434" s="58"/>
      <c r="AV434" s="58"/>
      <c r="AW434" s="58"/>
      <c r="AX434" s="58"/>
      <c r="AY434" s="58"/>
      <c r="AZ434" s="58"/>
      <c r="BA434" s="58"/>
      <c r="BB434" s="58"/>
      <c r="BC434" s="58"/>
      <c r="BD434" s="58"/>
      <c r="BE434" s="58"/>
      <c r="BF434" s="58"/>
      <c r="BG434" s="58"/>
      <c r="BH434" s="25"/>
    </row>
    <row r="435" spans="1:63" s="18" customFormat="1" ht="9.9499999999999993" customHeight="1" x14ac:dyDescent="0.15">
      <c r="A435" s="20"/>
      <c r="B435" s="58"/>
      <c r="C435" s="58"/>
      <c r="D435" s="58"/>
      <c r="E435" s="58"/>
      <c r="F435" s="58"/>
      <c r="G435" s="58"/>
      <c r="H435" s="58"/>
      <c r="I435" s="58"/>
      <c r="J435" s="58"/>
      <c r="K435" s="58"/>
      <c r="L435" s="58"/>
      <c r="M435" s="58"/>
      <c r="N435" s="58"/>
      <c r="O435" s="25"/>
      <c r="P435" s="20"/>
      <c r="Q435" s="58"/>
      <c r="R435" s="58"/>
      <c r="S435" s="58"/>
      <c r="T435" s="58"/>
      <c r="U435" s="58"/>
      <c r="V435" s="58"/>
      <c r="W435" s="58"/>
      <c r="X435" s="58"/>
      <c r="Y435" s="58"/>
      <c r="Z435" s="58"/>
      <c r="AA435" s="58"/>
      <c r="AB435" s="58"/>
      <c r="AC435" s="58"/>
      <c r="AD435" s="25"/>
      <c r="AE435" s="20"/>
      <c r="AF435" s="58"/>
      <c r="AG435" s="58"/>
      <c r="AH435" s="58"/>
      <c r="AI435" s="58"/>
      <c r="AJ435" s="58"/>
      <c r="AK435" s="58"/>
      <c r="AL435" s="58"/>
      <c r="AM435" s="58"/>
      <c r="AN435" s="58"/>
      <c r="AO435" s="58"/>
      <c r="AP435" s="58"/>
      <c r="AQ435" s="58"/>
      <c r="AR435" s="58"/>
      <c r="AS435" s="25"/>
      <c r="AT435" s="20"/>
      <c r="AU435" s="58"/>
      <c r="AV435" s="58"/>
      <c r="AW435" s="58"/>
      <c r="AX435" s="58"/>
      <c r="AY435" s="58"/>
      <c r="AZ435" s="58"/>
      <c r="BA435" s="58"/>
      <c r="BB435" s="58"/>
      <c r="BC435" s="58"/>
      <c r="BD435" s="58"/>
      <c r="BE435" s="58"/>
      <c r="BF435" s="58"/>
      <c r="BG435" s="58"/>
      <c r="BH435" s="25"/>
    </row>
    <row r="436" spans="1:63" s="18" customFormat="1" ht="9.9499999999999993" customHeight="1" x14ac:dyDescent="0.15">
      <c r="A436" s="20"/>
      <c r="B436" s="58"/>
      <c r="C436" s="58"/>
      <c r="D436" s="58"/>
      <c r="E436" s="58"/>
      <c r="F436" s="58"/>
      <c r="G436" s="58"/>
      <c r="H436" s="58"/>
      <c r="I436" s="58"/>
      <c r="J436" s="58"/>
      <c r="K436" s="58"/>
      <c r="L436" s="58"/>
      <c r="M436" s="58"/>
      <c r="N436" s="58"/>
      <c r="O436" s="25"/>
      <c r="P436" s="20"/>
      <c r="Q436" s="58"/>
      <c r="R436" s="58"/>
      <c r="S436" s="58"/>
      <c r="T436" s="58"/>
      <c r="U436" s="58"/>
      <c r="V436" s="58"/>
      <c r="W436" s="58"/>
      <c r="X436" s="58"/>
      <c r="Y436" s="58"/>
      <c r="Z436" s="58"/>
      <c r="AA436" s="58"/>
      <c r="AB436" s="58"/>
      <c r="AC436" s="58"/>
      <c r="AD436" s="25"/>
      <c r="AE436" s="20"/>
      <c r="AF436" s="58"/>
      <c r="AG436" s="58"/>
      <c r="AH436" s="58"/>
      <c r="AI436" s="58"/>
      <c r="AJ436" s="58"/>
      <c r="AK436" s="58"/>
      <c r="AL436" s="58"/>
      <c r="AM436" s="58"/>
      <c r="AN436" s="58"/>
      <c r="AO436" s="58"/>
      <c r="AP436" s="58"/>
      <c r="AQ436" s="58"/>
      <c r="AR436" s="58"/>
      <c r="AS436" s="25"/>
      <c r="AT436" s="20"/>
      <c r="AU436" s="58"/>
      <c r="AV436" s="58"/>
      <c r="AW436" s="58"/>
      <c r="AX436" s="58"/>
      <c r="AY436" s="58"/>
      <c r="AZ436" s="58"/>
      <c r="BA436" s="58"/>
      <c r="BB436" s="58"/>
      <c r="BC436" s="58"/>
      <c r="BD436" s="58"/>
      <c r="BE436" s="58"/>
      <c r="BF436" s="58"/>
      <c r="BG436" s="58"/>
      <c r="BH436" s="25"/>
    </row>
    <row r="437" spans="1:63" s="18" customFormat="1" ht="9.9499999999999993" customHeight="1" x14ac:dyDescent="0.15">
      <c r="A437" s="20"/>
      <c r="B437" s="58"/>
      <c r="C437" s="58"/>
      <c r="D437" s="58"/>
      <c r="E437" s="58"/>
      <c r="F437" s="58"/>
      <c r="G437" s="58"/>
      <c r="H437" s="58"/>
      <c r="I437" s="58"/>
      <c r="J437" s="58"/>
      <c r="K437" s="58"/>
      <c r="L437" s="58"/>
      <c r="M437" s="58"/>
      <c r="N437" s="58"/>
      <c r="O437" s="25"/>
      <c r="P437" s="20"/>
      <c r="Q437" s="58"/>
      <c r="R437" s="58"/>
      <c r="S437" s="58"/>
      <c r="T437" s="58"/>
      <c r="U437" s="58"/>
      <c r="V437" s="58"/>
      <c r="W437" s="58"/>
      <c r="X437" s="58"/>
      <c r="Y437" s="58"/>
      <c r="Z437" s="58"/>
      <c r="AA437" s="58"/>
      <c r="AB437" s="58"/>
      <c r="AC437" s="58"/>
      <c r="AD437" s="25"/>
      <c r="AE437" s="20"/>
      <c r="AF437" s="58"/>
      <c r="AG437" s="58"/>
      <c r="AH437" s="58"/>
      <c r="AI437" s="58"/>
      <c r="AJ437" s="58"/>
      <c r="AK437" s="58"/>
      <c r="AL437" s="58"/>
      <c r="AM437" s="58"/>
      <c r="AN437" s="58"/>
      <c r="AO437" s="58"/>
      <c r="AP437" s="58"/>
      <c r="AQ437" s="58"/>
      <c r="AR437" s="58"/>
      <c r="AS437" s="25"/>
      <c r="AT437" s="20"/>
      <c r="AU437" s="58"/>
      <c r="AV437" s="58"/>
      <c r="AW437" s="58"/>
      <c r="AX437" s="58"/>
      <c r="AY437" s="58"/>
      <c r="AZ437" s="58"/>
      <c r="BA437" s="58"/>
      <c r="BB437" s="58"/>
      <c r="BC437" s="58"/>
      <c r="BD437" s="58"/>
      <c r="BE437" s="58"/>
      <c r="BF437" s="58"/>
      <c r="BG437" s="58"/>
      <c r="BH437" s="25"/>
    </row>
    <row r="438" spans="1:63" s="18" customFormat="1" ht="9.9499999999999993" customHeight="1" x14ac:dyDescent="0.15">
      <c r="A438" s="20"/>
      <c r="B438" s="58"/>
      <c r="C438" s="58"/>
      <c r="D438" s="58"/>
      <c r="E438" s="58"/>
      <c r="F438" s="58"/>
      <c r="G438" s="58"/>
      <c r="H438" s="58"/>
      <c r="I438" s="58"/>
      <c r="J438" s="58"/>
      <c r="K438" s="58"/>
      <c r="L438" s="58"/>
      <c r="M438" s="58"/>
      <c r="N438" s="58"/>
      <c r="O438" s="25"/>
      <c r="P438" s="20"/>
      <c r="Q438" s="58"/>
      <c r="R438" s="58"/>
      <c r="S438" s="58"/>
      <c r="T438" s="58"/>
      <c r="U438" s="58"/>
      <c r="V438" s="58"/>
      <c r="W438" s="58"/>
      <c r="X438" s="58"/>
      <c r="Y438" s="58"/>
      <c r="Z438" s="58"/>
      <c r="AA438" s="58"/>
      <c r="AB438" s="58"/>
      <c r="AC438" s="58"/>
      <c r="AD438" s="25"/>
      <c r="AE438" s="20"/>
      <c r="AF438" s="58"/>
      <c r="AG438" s="58"/>
      <c r="AH438" s="58"/>
      <c r="AI438" s="58"/>
      <c r="AJ438" s="58"/>
      <c r="AK438" s="58"/>
      <c r="AL438" s="58"/>
      <c r="AM438" s="58"/>
      <c r="AN438" s="58"/>
      <c r="AO438" s="58"/>
      <c r="AP438" s="58"/>
      <c r="AQ438" s="58"/>
      <c r="AR438" s="58"/>
      <c r="AS438" s="25"/>
      <c r="AT438" s="20"/>
      <c r="AU438" s="58"/>
      <c r="AV438" s="58"/>
      <c r="AW438" s="58"/>
      <c r="AX438" s="58"/>
      <c r="AY438" s="58"/>
      <c r="AZ438" s="58"/>
      <c r="BA438" s="58"/>
      <c r="BB438" s="58"/>
      <c r="BC438" s="58"/>
      <c r="BD438" s="58"/>
      <c r="BE438" s="58"/>
      <c r="BF438" s="58"/>
      <c r="BG438" s="58"/>
      <c r="BH438" s="25"/>
    </row>
    <row r="439" spans="1:63" s="18" customFormat="1" ht="9.9499999999999993" customHeight="1" x14ac:dyDescent="0.15">
      <c r="A439" s="20"/>
      <c r="B439" s="58"/>
      <c r="C439" s="58"/>
      <c r="D439" s="58"/>
      <c r="E439" s="58"/>
      <c r="F439" s="58"/>
      <c r="G439" s="58"/>
      <c r="H439" s="58"/>
      <c r="I439" s="58"/>
      <c r="J439" s="58"/>
      <c r="K439" s="58"/>
      <c r="L439" s="58"/>
      <c r="M439" s="58"/>
      <c r="N439" s="58"/>
      <c r="O439" s="25"/>
      <c r="P439" s="20"/>
      <c r="Q439" s="58"/>
      <c r="R439" s="58"/>
      <c r="S439" s="58"/>
      <c r="T439" s="58"/>
      <c r="U439" s="58"/>
      <c r="V439" s="58"/>
      <c r="W439" s="58"/>
      <c r="X439" s="58"/>
      <c r="Y439" s="58"/>
      <c r="Z439" s="58"/>
      <c r="AA439" s="58"/>
      <c r="AB439" s="58"/>
      <c r="AC439" s="58"/>
      <c r="AD439" s="25"/>
      <c r="AE439" s="20"/>
      <c r="AF439" s="58"/>
      <c r="AG439" s="58"/>
      <c r="AH439" s="58"/>
      <c r="AI439" s="58"/>
      <c r="AJ439" s="58"/>
      <c r="AK439" s="58"/>
      <c r="AL439" s="58"/>
      <c r="AM439" s="58"/>
      <c r="AN439" s="58"/>
      <c r="AO439" s="58"/>
      <c r="AP439" s="58"/>
      <c r="AQ439" s="58"/>
      <c r="AR439" s="58"/>
      <c r="AS439" s="25"/>
      <c r="AT439" s="20"/>
      <c r="AU439" s="58"/>
      <c r="AV439" s="58"/>
      <c r="AW439" s="58"/>
      <c r="AX439" s="58"/>
      <c r="AY439" s="58"/>
      <c r="AZ439" s="58"/>
      <c r="BA439" s="58"/>
      <c r="BB439" s="58"/>
      <c r="BC439" s="58"/>
      <c r="BD439" s="58"/>
      <c r="BE439" s="58"/>
      <c r="BF439" s="58"/>
      <c r="BG439" s="58"/>
      <c r="BH439" s="25"/>
    </row>
    <row r="440" spans="1:63" s="18" customFormat="1" ht="9.9499999999999993" customHeight="1" x14ac:dyDescent="0.15">
      <c r="A440" s="21"/>
      <c r="B440" s="22"/>
      <c r="C440" s="22"/>
      <c r="D440" s="22"/>
      <c r="E440" s="22"/>
      <c r="F440" s="22"/>
      <c r="G440" s="22"/>
      <c r="H440" s="22"/>
      <c r="I440" s="22"/>
      <c r="J440" s="22"/>
      <c r="K440" s="22"/>
      <c r="L440" s="22"/>
      <c r="M440" s="22"/>
      <c r="N440" s="22"/>
      <c r="O440" s="23"/>
      <c r="P440" s="21"/>
      <c r="Q440" s="22"/>
      <c r="R440" s="22"/>
      <c r="S440" s="22"/>
      <c r="T440" s="22"/>
      <c r="U440" s="22"/>
      <c r="V440" s="22"/>
      <c r="W440" s="22"/>
      <c r="X440" s="22"/>
      <c r="Y440" s="22"/>
      <c r="Z440" s="22"/>
      <c r="AA440" s="22"/>
      <c r="AB440" s="22"/>
      <c r="AC440" s="22"/>
      <c r="AD440" s="23"/>
      <c r="AE440" s="21"/>
      <c r="AF440" s="22"/>
      <c r="AG440" s="22"/>
      <c r="AH440" s="22"/>
      <c r="AI440" s="22"/>
      <c r="AJ440" s="22"/>
      <c r="AK440" s="22"/>
      <c r="AL440" s="22"/>
      <c r="AM440" s="22"/>
      <c r="AN440" s="22"/>
      <c r="AO440" s="22"/>
      <c r="AP440" s="22"/>
      <c r="AQ440" s="22"/>
      <c r="AR440" s="22"/>
      <c r="AS440" s="23"/>
      <c r="AT440" s="21"/>
      <c r="AU440" s="22"/>
      <c r="AV440" s="22"/>
      <c r="AW440" s="22"/>
      <c r="AX440" s="22"/>
      <c r="AY440" s="22"/>
      <c r="AZ440" s="22"/>
      <c r="BA440" s="22"/>
      <c r="BB440" s="22"/>
      <c r="BC440" s="22"/>
      <c r="BD440" s="22"/>
      <c r="BE440" s="22"/>
      <c r="BF440" s="22"/>
      <c r="BG440" s="22"/>
      <c r="BH440" s="23"/>
    </row>
    <row r="441" spans="1:63" s="18" customFormat="1" ht="9.9499999999999993" customHeight="1" x14ac:dyDescent="0.15">
      <c r="A441" s="19"/>
      <c r="B441" s="26"/>
      <c r="C441" s="26"/>
      <c r="D441" s="26"/>
      <c r="E441" s="26"/>
      <c r="F441" s="26"/>
      <c r="G441" s="26"/>
      <c r="H441" s="26"/>
      <c r="I441" s="26"/>
      <c r="J441" s="26"/>
      <c r="K441" s="26"/>
      <c r="L441" s="26"/>
      <c r="M441" s="26"/>
      <c r="N441" s="26"/>
      <c r="O441" s="24"/>
      <c r="P441" s="19"/>
      <c r="Q441" s="26"/>
      <c r="R441" s="26"/>
      <c r="S441" s="26"/>
      <c r="T441" s="26"/>
      <c r="U441" s="26"/>
      <c r="V441" s="26"/>
      <c r="W441" s="26"/>
      <c r="X441" s="26"/>
      <c r="Y441" s="26"/>
      <c r="Z441" s="26"/>
      <c r="AA441" s="26"/>
      <c r="AB441" s="26"/>
      <c r="AC441" s="26"/>
      <c r="AD441" s="24"/>
      <c r="AE441" s="19"/>
      <c r="AF441" s="26"/>
      <c r="AG441" s="26"/>
      <c r="AH441" s="26"/>
      <c r="AI441" s="26"/>
      <c r="AJ441" s="26"/>
      <c r="AK441" s="26"/>
      <c r="AL441" s="26"/>
      <c r="AM441" s="26"/>
      <c r="AN441" s="26"/>
      <c r="AO441" s="26"/>
      <c r="AP441" s="26"/>
      <c r="AQ441" s="26"/>
      <c r="AR441" s="26"/>
      <c r="AS441" s="24"/>
      <c r="AT441" s="19"/>
      <c r="AU441" s="26"/>
      <c r="AV441" s="26"/>
      <c r="AW441" s="26"/>
      <c r="AX441" s="26"/>
      <c r="AY441" s="26"/>
      <c r="AZ441" s="26"/>
      <c r="BA441" s="26"/>
      <c r="BB441" s="26"/>
      <c r="BC441" s="26"/>
      <c r="BD441" s="26"/>
      <c r="BE441" s="26"/>
      <c r="BF441" s="26"/>
      <c r="BG441" s="26"/>
      <c r="BH441" s="24"/>
      <c r="BI441" s="3"/>
      <c r="BJ441" s="3"/>
      <c r="BK441" s="3"/>
    </row>
    <row r="442" spans="1:63" s="18" customFormat="1" ht="9.9499999999999993" customHeight="1" x14ac:dyDescent="0.15">
      <c r="A442" s="20"/>
      <c r="B442" s="56">
        <f>AU420+1</f>
        <v>323</v>
      </c>
      <c r="C442" s="56"/>
      <c r="D442" s="56"/>
      <c r="E442" s="27"/>
      <c r="F442" s="27"/>
      <c r="G442" s="27"/>
      <c r="H442" s="62" t="str">
        <f>IF(VLOOKUP(B442,'DB(シナリオ一覧)'!$A$2:$K$217,11,FALSE)="","",VLOOKUP(B442,'DB(シナリオ一覧)'!$A$2:$K$217,11,FALSE))</f>
        <v>家族グループ6</v>
      </c>
      <c r="I442" s="62"/>
      <c r="J442" s="62"/>
      <c r="K442" s="62"/>
      <c r="L442" s="62"/>
      <c r="M442" s="62"/>
      <c r="N442" s="62"/>
      <c r="O442" s="25"/>
      <c r="P442" s="20"/>
      <c r="Q442" s="56">
        <f>B442+1</f>
        <v>324</v>
      </c>
      <c r="R442" s="56"/>
      <c r="S442" s="56"/>
      <c r="T442" s="27"/>
      <c r="U442" s="27"/>
      <c r="V442" s="27"/>
      <c r="W442" s="62" t="str">
        <f>IF(VLOOKUP(Q442,'DB(シナリオ一覧)'!$A$2:$K$217,11,FALSE)="","",VLOOKUP(Q442,'DB(シナリオ一覧)'!$A$2:$K$217,11,FALSE))</f>
        <v>家族グループ6</v>
      </c>
      <c r="X442" s="62"/>
      <c r="Y442" s="62"/>
      <c r="Z442" s="62"/>
      <c r="AA442" s="62"/>
      <c r="AB442" s="62"/>
      <c r="AC442" s="62"/>
      <c r="AD442" s="25"/>
      <c r="AE442" s="20"/>
      <c r="AF442" s="56">
        <f>Q442+1</f>
        <v>325</v>
      </c>
      <c r="AG442" s="56"/>
      <c r="AH442" s="56"/>
      <c r="AI442" s="27"/>
      <c r="AJ442" s="27"/>
      <c r="AK442" s="27"/>
      <c r="AL442" s="62" t="str">
        <f>IF(VLOOKUP(AF442,'DB(シナリオ一覧)'!$A$2:$K$217,11,FALSE)="","",VLOOKUP(AF442,'DB(シナリオ一覧)'!$A$2:$K$217,11,FALSE))</f>
        <v>家族グループ7</v>
      </c>
      <c r="AM442" s="62"/>
      <c r="AN442" s="62"/>
      <c r="AO442" s="62"/>
      <c r="AP442" s="62"/>
      <c r="AQ442" s="62"/>
      <c r="AR442" s="62"/>
      <c r="AS442" s="25"/>
      <c r="AT442" s="20"/>
      <c r="AU442" s="56">
        <f>AF442+1</f>
        <v>326</v>
      </c>
      <c r="AV442" s="56"/>
      <c r="AW442" s="56"/>
      <c r="AX442" s="27"/>
      <c r="AY442" s="27"/>
      <c r="AZ442" s="27"/>
      <c r="BA442" s="62" t="str">
        <f>IF(VLOOKUP(AU442,'DB(シナリオ一覧)'!$A$2:$K$217,11,FALSE)="","",VLOOKUP(AU442,'DB(シナリオ一覧)'!$A$2:$K$217,11,FALSE))</f>
        <v>家族グループ7</v>
      </c>
      <c r="BB442" s="62"/>
      <c r="BC442" s="62"/>
      <c r="BD442" s="62"/>
      <c r="BE442" s="62"/>
      <c r="BF442" s="62"/>
      <c r="BG442" s="62"/>
      <c r="BH442" s="25"/>
    </row>
    <row r="443" spans="1:63" s="18" customFormat="1" ht="9.9499999999999993" customHeight="1" x14ac:dyDescent="0.15">
      <c r="A443" s="20"/>
      <c r="B443" s="59" t="str">
        <f>VLOOKUP(B442,'DB(シナリオ一覧)'!$A$2:$J$217,2,FALSE)</f>
        <v>東京23区</v>
      </c>
      <c r="C443" s="59"/>
      <c r="D443" s="59"/>
      <c r="E443" s="59"/>
      <c r="F443" s="59" t="str">
        <f>VLOOKUP(B442,'DB(シナリオ一覧)'!$A$2:$J$217,3,FALSE)</f>
        <v>在住の</v>
      </c>
      <c r="G443" s="59"/>
      <c r="H443" s="59"/>
      <c r="I443" s="59"/>
      <c r="J443" s="59" t="str">
        <f>VLOOKUP(B442,'DB(シナリオ一覧)'!$A$2:$J$217,4,FALSE)</f>
        <v>主婦</v>
      </c>
      <c r="K443" s="59"/>
      <c r="L443" s="59"/>
      <c r="M443" s="59"/>
      <c r="N443" s="59"/>
      <c r="O443" s="25"/>
      <c r="P443" s="20"/>
      <c r="Q443" s="59" t="str">
        <f>VLOOKUP(Q442,'DB(シナリオ一覧)'!$A$2:$J$217,2,FALSE)</f>
        <v>東京23区</v>
      </c>
      <c r="R443" s="59"/>
      <c r="S443" s="59"/>
      <c r="T443" s="59"/>
      <c r="U443" s="59" t="str">
        <f>VLOOKUP(Q442,'DB(シナリオ一覧)'!$A$2:$J$217,3,FALSE)</f>
        <v>在住の</v>
      </c>
      <c r="V443" s="59"/>
      <c r="W443" s="59"/>
      <c r="X443" s="59"/>
      <c r="Y443" s="59" t="str">
        <f>VLOOKUP(Q442,'DB(シナリオ一覧)'!$A$2:$J$217,4,FALSE)</f>
        <v>小学生</v>
      </c>
      <c r="Z443" s="59"/>
      <c r="AA443" s="59"/>
      <c r="AB443" s="59"/>
      <c r="AC443" s="59"/>
      <c r="AD443" s="25"/>
      <c r="AE443" s="20"/>
      <c r="AF443" s="59" t="str">
        <f>VLOOKUP(AF442,'DB(シナリオ一覧)'!$A$2:$J$217,2,FALSE)</f>
        <v>東京23区</v>
      </c>
      <c r="AG443" s="59"/>
      <c r="AH443" s="59"/>
      <c r="AI443" s="59"/>
      <c r="AJ443" s="59" t="str">
        <f>VLOOKUP(AF442,'DB(シナリオ一覧)'!$A$2:$J$217,3,FALSE)</f>
        <v>在住の</v>
      </c>
      <c r="AK443" s="59"/>
      <c r="AL443" s="59"/>
      <c r="AM443" s="59"/>
      <c r="AN443" s="59" t="str">
        <f>VLOOKUP(AF442,'DB(シナリオ一覧)'!$A$2:$J$217,4,FALSE)</f>
        <v>主婦</v>
      </c>
      <c r="AO443" s="59"/>
      <c r="AP443" s="59"/>
      <c r="AQ443" s="59"/>
      <c r="AR443" s="59"/>
      <c r="AS443" s="25"/>
      <c r="AT443" s="20"/>
      <c r="AU443" s="59" t="str">
        <f>VLOOKUP(AU442,'DB(シナリオ一覧)'!$A$2:$J$217,2,FALSE)</f>
        <v>東京23区</v>
      </c>
      <c r="AV443" s="59"/>
      <c r="AW443" s="59"/>
      <c r="AX443" s="59"/>
      <c r="AY443" s="59" t="str">
        <f>VLOOKUP(AU442,'DB(シナリオ一覧)'!$A$2:$J$217,3,FALSE)</f>
        <v>在住の</v>
      </c>
      <c r="AZ443" s="59"/>
      <c r="BA443" s="59"/>
      <c r="BB443" s="59"/>
      <c r="BC443" s="59" t="str">
        <f>VLOOKUP(AU442,'DB(シナリオ一覧)'!$A$2:$J$217,4,FALSE)</f>
        <v>小学生</v>
      </c>
      <c r="BD443" s="59"/>
      <c r="BE443" s="59"/>
      <c r="BF443" s="59"/>
      <c r="BG443" s="59"/>
      <c r="BH443" s="25"/>
    </row>
    <row r="444" spans="1:63" s="18" customFormat="1" ht="9.9499999999999993" customHeight="1" x14ac:dyDescent="0.15">
      <c r="A444" s="20"/>
      <c r="B444" s="59"/>
      <c r="C444" s="59"/>
      <c r="D444" s="59"/>
      <c r="E444" s="59"/>
      <c r="F444" s="59"/>
      <c r="G444" s="59"/>
      <c r="H444" s="59"/>
      <c r="I444" s="59"/>
      <c r="J444" s="59"/>
      <c r="K444" s="59"/>
      <c r="L444" s="59"/>
      <c r="M444" s="59"/>
      <c r="N444" s="59"/>
      <c r="O444" s="25"/>
      <c r="P444" s="20"/>
      <c r="Q444" s="59"/>
      <c r="R444" s="59"/>
      <c r="S444" s="59"/>
      <c r="T444" s="59"/>
      <c r="U444" s="59"/>
      <c r="V444" s="59"/>
      <c r="W444" s="59"/>
      <c r="X444" s="59"/>
      <c r="Y444" s="59"/>
      <c r="Z444" s="59"/>
      <c r="AA444" s="59"/>
      <c r="AB444" s="59"/>
      <c r="AC444" s="59"/>
      <c r="AD444" s="25"/>
      <c r="AE444" s="20"/>
      <c r="AF444" s="59"/>
      <c r="AG444" s="59"/>
      <c r="AH444" s="59"/>
      <c r="AI444" s="59"/>
      <c r="AJ444" s="59"/>
      <c r="AK444" s="59"/>
      <c r="AL444" s="59"/>
      <c r="AM444" s="59"/>
      <c r="AN444" s="59"/>
      <c r="AO444" s="59"/>
      <c r="AP444" s="59"/>
      <c r="AQ444" s="59"/>
      <c r="AR444" s="59"/>
      <c r="AS444" s="25"/>
      <c r="AT444" s="20"/>
      <c r="AU444" s="59"/>
      <c r="AV444" s="59"/>
      <c r="AW444" s="59"/>
      <c r="AX444" s="59"/>
      <c r="AY444" s="59"/>
      <c r="AZ444" s="59"/>
      <c r="BA444" s="59"/>
      <c r="BB444" s="59"/>
      <c r="BC444" s="59"/>
      <c r="BD444" s="59"/>
      <c r="BE444" s="59"/>
      <c r="BF444" s="59"/>
      <c r="BG444" s="59"/>
      <c r="BH444" s="25"/>
    </row>
    <row r="445" spans="1:63" s="18" customFormat="1" ht="9.9499999999999993" customHeight="1" x14ac:dyDescent="0.15">
      <c r="A445" s="20"/>
      <c r="B445" s="60" t="str">
        <f>VLOOKUP(B442,'DB(シナリオ一覧)'!$A$2:$J$217,5,FALSE)</f>
        <v>横山</v>
      </c>
      <c r="C445" s="60"/>
      <c r="D445" s="60"/>
      <c r="E445" s="60"/>
      <c r="F445" s="60"/>
      <c r="G445" s="60"/>
      <c r="H445" s="60"/>
      <c r="I445" s="60"/>
      <c r="J445" s="61" t="s">
        <v>1333</v>
      </c>
      <c r="K445" s="61"/>
      <c r="L445" s="61"/>
      <c r="M445" s="61"/>
      <c r="N445" s="61"/>
      <c r="O445" s="25"/>
      <c r="P445" s="20"/>
      <c r="Q445" s="60" t="str">
        <f>VLOOKUP(Q442,'DB(シナリオ一覧)'!$A$2:$J$217,5,FALSE)</f>
        <v>横山</v>
      </c>
      <c r="R445" s="60"/>
      <c r="S445" s="60"/>
      <c r="T445" s="60"/>
      <c r="U445" s="60"/>
      <c r="V445" s="60"/>
      <c r="W445" s="60"/>
      <c r="X445" s="60"/>
      <c r="Y445" s="61" t="s">
        <v>1333</v>
      </c>
      <c r="Z445" s="61"/>
      <c r="AA445" s="61"/>
      <c r="AB445" s="61"/>
      <c r="AC445" s="61"/>
      <c r="AD445" s="25"/>
      <c r="AE445" s="20"/>
      <c r="AF445" s="60" t="str">
        <f>VLOOKUP(AF442,'DB(シナリオ一覧)'!$A$2:$J$217,5,FALSE)</f>
        <v>宮崎</v>
      </c>
      <c r="AG445" s="60"/>
      <c r="AH445" s="60"/>
      <c r="AI445" s="60"/>
      <c r="AJ445" s="60"/>
      <c r="AK445" s="60"/>
      <c r="AL445" s="60"/>
      <c r="AM445" s="60"/>
      <c r="AN445" s="61" t="s">
        <v>1333</v>
      </c>
      <c r="AO445" s="61"/>
      <c r="AP445" s="61"/>
      <c r="AQ445" s="61"/>
      <c r="AR445" s="61"/>
      <c r="AS445" s="25"/>
      <c r="AT445" s="20"/>
      <c r="AU445" s="60" t="str">
        <f>VLOOKUP(AU442,'DB(シナリオ一覧)'!$A$2:$J$217,5,FALSE)</f>
        <v>宮崎</v>
      </c>
      <c r="AV445" s="60"/>
      <c r="AW445" s="60"/>
      <c r="AX445" s="60"/>
      <c r="AY445" s="60"/>
      <c r="AZ445" s="60"/>
      <c r="BA445" s="60"/>
      <c r="BB445" s="60"/>
      <c r="BC445" s="61" t="s">
        <v>1333</v>
      </c>
      <c r="BD445" s="61"/>
      <c r="BE445" s="61"/>
      <c r="BF445" s="61"/>
      <c r="BG445" s="61"/>
      <c r="BH445" s="25"/>
    </row>
    <row r="446" spans="1:63" s="18" customFormat="1" ht="9.9499999999999993" customHeight="1" x14ac:dyDescent="0.15">
      <c r="A446" s="20"/>
      <c r="B446" s="60"/>
      <c r="C446" s="60"/>
      <c r="D446" s="60"/>
      <c r="E446" s="60"/>
      <c r="F446" s="60"/>
      <c r="G446" s="60"/>
      <c r="H446" s="60"/>
      <c r="I446" s="60"/>
      <c r="J446" s="61"/>
      <c r="K446" s="61"/>
      <c r="L446" s="61"/>
      <c r="M446" s="61"/>
      <c r="N446" s="61"/>
      <c r="O446" s="25"/>
      <c r="P446" s="20"/>
      <c r="Q446" s="60"/>
      <c r="R446" s="60"/>
      <c r="S446" s="60"/>
      <c r="T446" s="60"/>
      <c r="U446" s="60"/>
      <c r="V446" s="60"/>
      <c r="W446" s="60"/>
      <c r="X446" s="60"/>
      <c r="Y446" s="61"/>
      <c r="Z446" s="61"/>
      <c r="AA446" s="61"/>
      <c r="AB446" s="61"/>
      <c r="AC446" s="61"/>
      <c r="AD446" s="25"/>
      <c r="AE446" s="20"/>
      <c r="AF446" s="60"/>
      <c r="AG446" s="60"/>
      <c r="AH446" s="60"/>
      <c r="AI446" s="60"/>
      <c r="AJ446" s="60"/>
      <c r="AK446" s="60"/>
      <c r="AL446" s="60"/>
      <c r="AM446" s="60"/>
      <c r="AN446" s="61"/>
      <c r="AO446" s="61"/>
      <c r="AP446" s="61"/>
      <c r="AQ446" s="61"/>
      <c r="AR446" s="61"/>
      <c r="AS446" s="25"/>
      <c r="AT446" s="20"/>
      <c r="AU446" s="60"/>
      <c r="AV446" s="60"/>
      <c r="AW446" s="60"/>
      <c r="AX446" s="60"/>
      <c r="AY446" s="60"/>
      <c r="AZ446" s="60"/>
      <c r="BA446" s="60"/>
      <c r="BB446" s="60"/>
      <c r="BC446" s="61"/>
      <c r="BD446" s="61"/>
      <c r="BE446" s="61"/>
      <c r="BF446" s="61"/>
      <c r="BG446" s="61"/>
      <c r="BH446" s="25"/>
    </row>
    <row r="447" spans="1:63" s="18" customFormat="1" ht="9.9499999999999993" customHeight="1" x14ac:dyDescent="0.15">
      <c r="A447" s="20"/>
      <c r="B447" s="57" t="s">
        <v>1337</v>
      </c>
      <c r="C447" s="57" t="str">
        <f>VLOOKUP(B442,'DB(シナリオ一覧)'!$A$2:$J$217,6,FALSE)</f>
        <v>女</v>
      </c>
      <c r="D447" s="57">
        <f>VLOOKUP(B442,'DB(シナリオ一覧)'!$A$2:$J$217,7,FALSE)</f>
        <v>29</v>
      </c>
      <c r="E447" s="57"/>
      <c r="F447" s="57" t="s">
        <v>1338</v>
      </c>
      <c r="G447" s="57"/>
      <c r="H447" s="57" t="str">
        <f>VLOOKUP(B442,'DB(シナリオ一覧)'!$A$2:$J$217,8,FALSE)</f>
        <v>帰宅中</v>
      </c>
      <c r="I447" s="57"/>
      <c r="J447" s="57"/>
      <c r="K447" s="57"/>
      <c r="L447" s="57"/>
      <c r="M447" s="57"/>
      <c r="N447" s="57"/>
      <c r="O447" s="25"/>
      <c r="P447" s="20"/>
      <c r="Q447" s="57" t="s">
        <v>1337</v>
      </c>
      <c r="R447" s="57" t="str">
        <f>VLOOKUP(Q442,'DB(シナリオ一覧)'!$A$2:$J$217,6,FALSE)</f>
        <v>女</v>
      </c>
      <c r="S447" s="57">
        <f>VLOOKUP(Q442,'DB(シナリオ一覧)'!$A$2:$J$217,7,FALSE)</f>
        <v>8</v>
      </c>
      <c r="T447" s="57"/>
      <c r="U447" s="57" t="s">
        <v>1338</v>
      </c>
      <c r="V447" s="57"/>
      <c r="W447" s="57" t="str">
        <f>VLOOKUP(Q442,'DB(シナリオ一覧)'!$A$2:$J$217,8,FALSE)</f>
        <v>帰宅中</v>
      </c>
      <c r="X447" s="57"/>
      <c r="Y447" s="57"/>
      <c r="Z447" s="57"/>
      <c r="AA447" s="57"/>
      <c r="AB447" s="57"/>
      <c r="AC447" s="57"/>
      <c r="AD447" s="25"/>
      <c r="AE447" s="20"/>
      <c r="AF447" s="57" t="s">
        <v>1337</v>
      </c>
      <c r="AG447" s="57" t="str">
        <f>VLOOKUP(AF442,'DB(シナリオ一覧)'!$A$2:$J$217,6,FALSE)</f>
        <v>男</v>
      </c>
      <c r="AH447" s="57">
        <f>VLOOKUP(AF442,'DB(シナリオ一覧)'!$A$2:$J$217,7,FALSE)</f>
        <v>31</v>
      </c>
      <c r="AI447" s="57"/>
      <c r="AJ447" s="57" t="s">
        <v>1338</v>
      </c>
      <c r="AK447" s="57"/>
      <c r="AL447" s="57" t="str">
        <f>VLOOKUP(AF442,'DB(シナリオ一覧)'!$A$2:$J$217,8,FALSE)</f>
        <v>帰宅中</v>
      </c>
      <c r="AM447" s="57"/>
      <c r="AN447" s="57"/>
      <c r="AO447" s="57"/>
      <c r="AP447" s="57"/>
      <c r="AQ447" s="57"/>
      <c r="AR447" s="57"/>
      <c r="AS447" s="25"/>
      <c r="AT447" s="20"/>
      <c r="AU447" s="57" t="s">
        <v>1337</v>
      </c>
      <c r="AV447" s="57" t="str">
        <f>VLOOKUP(AU442,'DB(シナリオ一覧)'!$A$2:$J$217,6,FALSE)</f>
        <v>女</v>
      </c>
      <c r="AW447" s="57">
        <f>VLOOKUP(AU442,'DB(シナリオ一覧)'!$A$2:$J$217,7,FALSE)</f>
        <v>10</v>
      </c>
      <c r="AX447" s="57"/>
      <c r="AY447" s="57" t="s">
        <v>1338</v>
      </c>
      <c r="AZ447" s="57"/>
      <c r="BA447" s="57" t="str">
        <f>VLOOKUP(AU442,'DB(シナリオ一覧)'!$A$2:$J$217,8,FALSE)</f>
        <v>帰宅中</v>
      </c>
      <c r="BB447" s="57"/>
      <c r="BC447" s="57"/>
      <c r="BD447" s="57"/>
      <c r="BE447" s="57"/>
      <c r="BF447" s="57"/>
      <c r="BG447" s="57"/>
      <c r="BH447" s="25"/>
    </row>
    <row r="448" spans="1:63" s="18" customFormat="1" ht="9.9499999999999993" customHeight="1" x14ac:dyDescent="0.15">
      <c r="A448" s="20"/>
      <c r="B448" s="57"/>
      <c r="C448" s="57"/>
      <c r="D448" s="57"/>
      <c r="E448" s="57"/>
      <c r="F448" s="57"/>
      <c r="G448" s="57"/>
      <c r="H448" s="57"/>
      <c r="I448" s="57"/>
      <c r="J448" s="57"/>
      <c r="K448" s="57"/>
      <c r="L448" s="57"/>
      <c r="M448" s="57"/>
      <c r="N448" s="57"/>
      <c r="O448" s="25"/>
      <c r="P448" s="20"/>
      <c r="Q448" s="57"/>
      <c r="R448" s="57"/>
      <c r="S448" s="57"/>
      <c r="T448" s="57"/>
      <c r="U448" s="57"/>
      <c r="V448" s="57"/>
      <c r="W448" s="57"/>
      <c r="X448" s="57"/>
      <c r="Y448" s="57"/>
      <c r="Z448" s="57"/>
      <c r="AA448" s="57"/>
      <c r="AB448" s="57"/>
      <c r="AC448" s="57"/>
      <c r="AD448" s="25"/>
      <c r="AE448" s="20"/>
      <c r="AF448" s="57"/>
      <c r="AG448" s="57"/>
      <c r="AH448" s="57"/>
      <c r="AI448" s="57"/>
      <c r="AJ448" s="57"/>
      <c r="AK448" s="57"/>
      <c r="AL448" s="57"/>
      <c r="AM448" s="57"/>
      <c r="AN448" s="57"/>
      <c r="AO448" s="57"/>
      <c r="AP448" s="57"/>
      <c r="AQ448" s="57"/>
      <c r="AR448" s="57"/>
      <c r="AS448" s="25"/>
      <c r="AT448" s="20"/>
      <c r="AU448" s="57"/>
      <c r="AV448" s="57"/>
      <c r="AW448" s="57"/>
      <c r="AX448" s="57"/>
      <c r="AY448" s="57"/>
      <c r="AZ448" s="57"/>
      <c r="BA448" s="57"/>
      <c r="BB448" s="57"/>
      <c r="BC448" s="57"/>
      <c r="BD448" s="57"/>
      <c r="BE448" s="57"/>
      <c r="BF448" s="57"/>
      <c r="BG448" s="57"/>
      <c r="BH448" s="25"/>
    </row>
    <row r="449" spans="1:60" s="18" customFormat="1" ht="9.9499999999999993" customHeight="1" x14ac:dyDescent="0.15">
      <c r="A449" s="20"/>
      <c r="B449" s="57" t="str">
        <f>IF(VLOOKUP(B442,'DB(シナリオ一覧)'!$A$2:$J$217,9,FALSE)="","",VLOOKUP(B442,'DB(シナリオ一覧)'!$A$2:$J$217,9,FALSE))</f>
        <v/>
      </c>
      <c r="C449" s="57"/>
      <c r="D449" s="57"/>
      <c r="E449" s="57"/>
      <c r="F449" s="57"/>
      <c r="G449" s="57"/>
      <c r="H449" s="57"/>
      <c r="I449" s="57"/>
      <c r="J449" s="57"/>
      <c r="K449" s="57"/>
      <c r="L449" s="57"/>
      <c r="M449" s="57"/>
      <c r="N449" s="57"/>
      <c r="O449" s="25"/>
      <c r="P449" s="20"/>
      <c r="Q449" s="57" t="str">
        <f>IF(VLOOKUP(Q442,'DB(シナリオ一覧)'!$A$2:$J$217,9,FALSE)="","",VLOOKUP(Q442,'DB(シナリオ一覧)'!$A$2:$J$217,9,FALSE))</f>
        <v/>
      </c>
      <c r="R449" s="57"/>
      <c r="S449" s="57"/>
      <c r="T449" s="57"/>
      <c r="U449" s="57"/>
      <c r="V449" s="57"/>
      <c r="W449" s="57"/>
      <c r="X449" s="57"/>
      <c r="Y449" s="57"/>
      <c r="Z449" s="57"/>
      <c r="AA449" s="57"/>
      <c r="AB449" s="57"/>
      <c r="AC449" s="57"/>
      <c r="AD449" s="25"/>
      <c r="AE449" s="20"/>
      <c r="AF449" s="57" t="str">
        <f>IF(VLOOKUP(AF442,'DB(シナリオ一覧)'!$A$2:$J$217,9,FALSE)="","",VLOOKUP(AF442,'DB(シナリオ一覧)'!$A$2:$J$217,9,FALSE))</f>
        <v/>
      </c>
      <c r="AG449" s="57"/>
      <c r="AH449" s="57"/>
      <c r="AI449" s="57"/>
      <c r="AJ449" s="57"/>
      <c r="AK449" s="57"/>
      <c r="AL449" s="57"/>
      <c r="AM449" s="57"/>
      <c r="AN449" s="57"/>
      <c r="AO449" s="57"/>
      <c r="AP449" s="57"/>
      <c r="AQ449" s="57"/>
      <c r="AR449" s="57"/>
      <c r="AS449" s="25"/>
      <c r="AT449" s="20"/>
      <c r="AU449" s="57" t="str">
        <f>IF(VLOOKUP(AU442,'DB(シナリオ一覧)'!$A$2:$J$217,9,FALSE)="","",VLOOKUP(AU442,'DB(シナリオ一覧)'!$A$2:$J$217,9,FALSE))</f>
        <v/>
      </c>
      <c r="AV449" s="57"/>
      <c r="AW449" s="57"/>
      <c r="AX449" s="57"/>
      <c r="AY449" s="57"/>
      <c r="AZ449" s="57"/>
      <c r="BA449" s="57"/>
      <c r="BB449" s="57"/>
      <c r="BC449" s="57"/>
      <c r="BD449" s="57"/>
      <c r="BE449" s="57"/>
      <c r="BF449" s="57"/>
      <c r="BG449" s="57"/>
      <c r="BH449" s="25"/>
    </row>
    <row r="450" spans="1:60" s="18" customFormat="1" ht="9.9499999999999993" customHeight="1" x14ac:dyDescent="0.15">
      <c r="A450" s="20"/>
      <c r="B450" s="57"/>
      <c r="C450" s="57"/>
      <c r="D450" s="57"/>
      <c r="E450" s="57"/>
      <c r="F450" s="57"/>
      <c r="G450" s="57"/>
      <c r="H450" s="57"/>
      <c r="I450" s="57"/>
      <c r="J450" s="57"/>
      <c r="K450" s="57"/>
      <c r="L450" s="57"/>
      <c r="M450" s="57"/>
      <c r="N450" s="57"/>
      <c r="O450" s="25"/>
      <c r="P450" s="20"/>
      <c r="Q450" s="57"/>
      <c r="R450" s="57"/>
      <c r="S450" s="57"/>
      <c r="T450" s="57"/>
      <c r="U450" s="57"/>
      <c r="V450" s="57"/>
      <c r="W450" s="57"/>
      <c r="X450" s="57"/>
      <c r="Y450" s="57"/>
      <c r="Z450" s="57"/>
      <c r="AA450" s="57"/>
      <c r="AB450" s="57"/>
      <c r="AC450" s="57"/>
      <c r="AD450" s="25"/>
      <c r="AE450" s="20"/>
      <c r="AF450" s="57"/>
      <c r="AG450" s="57"/>
      <c r="AH450" s="57"/>
      <c r="AI450" s="57"/>
      <c r="AJ450" s="57"/>
      <c r="AK450" s="57"/>
      <c r="AL450" s="57"/>
      <c r="AM450" s="57"/>
      <c r="AN450" s="57"/>
      <c r="AO450" s="57"/>
      <c r="AP450" s="57"/>
      <c r="AQ450" s="57"/>
      <c r="AR450" s="57"/>
      <c r="AS450" s="25"/>
      <c r="AT450" s="20"/>
      <c r="AU450" s="57"/>
      <c r="AV450" s="57"/>
      <c r="AW450" s="57"/>
      <c r="AX450" s="57"/>
      <c r="AY450" s="57"/>
      <c r="AZ450" s="57"/>
      <c r="BA450" s="57"/>
      <c r="BB450" s="57"/>
      <c r="BC450" s="57"/>
      <c r="BD450" s="57"/>
      <c r="BE450" s="57"/>
      <c r="BF450" s="57"/>
      <c r="BG450" s="57"/>
      <c r="BH450" s="25"/>
    </row>
    <row r="451" spans="1:60" s="18" customFormat="1" ht="9.9499999999999993" customHeight="1" x14ac:dyDescent="0.15">
      <c r="A451" s="20"/>
      <c r="B451" s="58" t="str">
        <f>VLOOKUP(B442,'DB(シナリオ一覧)'!$A$2:$J$217,10,FALSE)</f>
        <v>学校に子どもを迎えに行った帰りに地震に遭遇した。</v>
      </c>
      <c r="C451" s="58"/>
      <c r="D451" s="58"/>
      <c r="E451" s="58"/>
      <c r="F451" s="58"/>
      <c r="G451" s="58"/>
      <c r="H451" s="58"/>
      <c r="I451" s="58"/>
      <c r="J451" s="58"/>
      <c r="K451" s="58"/>
      <c r="L451" s="58"/>
      <c r="M451" s="58"/>
      <c r="N451" s="58"/>
      <c r="O451" s="25"/>
      <c r="P451" s="20"/>
      <c r="Q451" s="58" t="str">
        <f>VLOOKUP(Q442,'DB(シナリオ一覧)'!$A$2:$J$217,10,FALSE)</f>
        <v>学校が終わって、帰宅途中で地震に遭遇した。</v>
      </c>
      <c r="R451" s="58"/>
      <c r="S451" s="58"/>
      <c r="T451" s="58"/>
      <c r="U451" s="58"/>
      <c r="V451" s="58"/>
      <c r="W451" s="58"/>
      <c r="X451" s="58"/>
      <c r="Y451" s="58"/>
      <c r="Z451" s="58"/>
      <c r="AA451" s="58"/>
      <c r="AB451" s="58"/>
      <c r="AC451" s="58"/>
      <c r="AD451" s="25"/>
      <c r="AE451" s="20"/>
      <c r="AF451" s="58" t="str">
        <f>VLOOKUP(AF442,'DB(シナリオ一覧)'!$A$2:$J$217,10,FALSE)</f>
        <v>学校に子どもを迎えに行った帰りに地震に遭遇した。</v>
      </c>
      <c r="AG451" s="58"/>
      <c r="AH451" s="58"/>
      <c r="AI451" s="58"/>
      <c r="AJ451" s="58"/>
      <c r="AK451" s="58"/>
      <c r="AL451" s="58"/>
      <c r="AM451" s="58"/>
      <c r="AN451" s="58"/>
      <c r="AO451" s="58"/>
      <c r="AP451" s="58"/>
      <c r="AQ451" s="58"/>
      <c r="AR451" s="58"/>
      <c r="AS451" s="25"/>
      <c r="AT451" s="20"/>
      <c r="AU451" s="58" t="str">
        <f>VLOOKUP(AU442,'DB(シナリオ一覧)'!$A$2:$J$217,10,FALSE)</f>
        <v>学校が終わって、帰宅途中で地震に遭遇した。</v>
      </c>
      <c r="AV451" s="58"/>
      <c r="AW451" s="58"/>
      <c r="AX451" s="58"/>
      <c r="AY451" s="58"/>
      <c r="AZ451" s="58"/>
      <c r="BA451" s="58"/>
      <c r="BB451" s="58"/>
      <c r="BC451" s="58"/>
      <c r="BD451" s="58"/>
      <c r="BE451" s="58"/>
      <c r="BF451" s="58"/>
      <c r="BG451" s="58"/>
      <c r="BH451" s="25"/>
    </row>
    <row r="452" spans="1:60" s="18" customFormat="1" ht="9.9499999999999993" customHeight="1" x14ac:dyDescent="0.15">
      <c r="A452" s="20"/>
      <c r="B452" s="58"/>
      <c r="C452" s="58"/>
      <c r="D452" s="58"/>
      <c r="E452" s="58"/>
      <c r="F452" s="58"/>
      <c r="G452" s="58"/>
      <c r="H452" s="58"/>
      <c r="I452" s="58"/>
      <c r="J452" s="58"/>
      <c r="K452" s="58"/>
      <c r="L452" s="58"/>
      <c r="M452" s="58"/>
      <c r="N452" s="58"/>
      <c r="O452" s="25"/>
      <c r="P452" s="20"/>
      <c r="Q452" s="58"/>
      <c r="R452" s="58"/>
      <c r="S452" s="58"/>
      <c r="T452" s="58"/>
      <c r="U452" s="58"/>
      <c r="V452" s="58"/>
      <c r="W452" s="58"/>
      <c r="X452" s="58"/>
      <c r="Y452" s="58"/>
      <c r="Z452" s="58"/>
      <c r="AA452" s="58"/>
      <c r="AB452" s="58"/>
      <c r="AC452" s="58"/>
      <c r="AD452" s="25"/>
      <c r="AE452" s="20"/>
      <c r="AF452" s="58"/>
      <c r="AG452" s="58"/>
      <c r="AH452" s="58"/>
      <c r="AI452" s="58"/>
      <c r="AJ452" s="58"/>
      <c r="AK452" s="58"/>
      <c r="AL452" s="58"/>
      <c r="AM452" s="58"/>
      <c r="AN452" s="58"/>
      <c r="AO452" s="58"/>
      <c r="AP452" s="58"/>
      <c r="AQ452" s="58"/>
      <c r="AR452" s="58"/>
      <c r="AS452" s="25"/>
      <c r="AT452" s="20"/>
      <c r="AU452" s="58"/>
      <c r="AV452" s="58"/>
      <c r="AW452" s="58"/>
      <c r="AX452" s="58"/>
      <c r="AY452" s="58"/>
      <c r="AZ452" s="58"/>
      <c r="BA452" s="58"/>
      <c r="BB452" s="58"/>
      <c r="BC452" s="58"/>
      <c r="BD452" s="58"/>
      <c r="BE452" s="58"/>
      <c r="BF452" s="58"/>
      <c r="BG452" s="58"/>
      <c r="BH452" s="25"/>
    </row>
    <row r="453" spans="1:60" s="18" customFormat="1" ht="9.9499999999999993" customHeight="1" x14ac:dyDescent="0.15">
      <c r="A453" s="20"/>
      <c r="B453" s="58"/>
      <c r="C453" s="58"/>
      <c r="D453" s="58"/>
      <c r="E453" s="58"/>
      <c r="F453" s="58"/>
      <c r="G453" s="58"/>
      <c r="H453" s="58"/>
      <c r="I453" s="58"/>
      <c r="J453" s="58"/>
      <c r="K453" s="58"/>
      <c r="L453" s="58"/>
      <c r="M453" s="58"/>
      <c r="N453" s="58"/>
      <c r="O453" s="25"/>
      <c r="P453" s="20"/>
      <c r="Q453" s="58"/>
      <c r="R453" s="58"/>
      <c r="S453" s="58"/>
      <c r="T453" s="58"/>
      <c r="U453" s="58"/>
      <c r="V453" s="58"/>
      <c r="W453" s="58"/>
      <c r="X453" s="58"/>
      <c r="Y453" s="58"/>
      <c r="Z453" s="58"/>
      <c r="AA453" s="58"/>
      <c r="AB453" s="58"/>
      <c r="AC453" s="58"/>
      <c r="AD453" s="25"/>
      <c r="AE453" s="20"/>
      <c r="AF453" s="58"/>
      <c r="AG453" s="58"/>
      <c r="AH453" s="58"/>
      <c r="AI453" s="58"/>
      <c r="AJ453" s="58"/>
      <c r="AK453" s="58"/>
      <c r="AL453" s="58"/>
      <c r="AM453" s="58"/>
      <c r="AN453" s="58"/>
      <c r="AO453" s="58"/>
      <c r="AP453" s="58"/>
      <c r="AQ453" s="58"/>
      <c r="AR453" s="58"/>
      <c r="AS453" s="25"/>
      <c r="AT453" s="20"/>
      <c r="AU453" s="58"/>
      <c r="AV453" s="58"/>
      <c r="AW453" s="58"/>
      <c r="AX453" s="58"/>
      <c r="AY453" s="58"/>
      <c r="AZ453" s="58"/>
      <c r="BA453" s="58"/>
      <c r="BB453" s="58"/>
      <c r="BC453" s="58"/>
      <c r="BD453" s="58"/>
      <c r="BE453" s="58"/>
      <c r="BF453" s="58"/>
      <c r="BG453" s="58"/>
      <c r="BH453" s="25"/>
    </row>
    <row r="454" spans="1:60" s="18" customFormat="1" ht="9.9499999999999993" customHeight="1" x14ac:dyDescent="0.15">
      <c r="A454" s="20"/>
      <c r="B454" s="58"/>
      <c r="C454" s="58"/>
      <c r="D454" s="58"/>
      <c r="E454" s="58"/>
      <c r="F454" s="58"/>
      <c r="G454" s="58"/>
      <c r="H454" s="58"/>
      <c r="I454" s="58"/>
      <c r="J454" s="58"/>
      <c r="K454" s="58"/>
      <c r="L454" s="58"/>
      <c r="M454" s="58"/>
      <c r="N454" s="58"/>
      <c r="O454" s="25"/>
      <c r="P454" s="20"/>
      <c r="Q454" s="58"/>
      <c r="R454" s="58"/>
      <c r="S454" s="58"/>
      <c r="T454" s="58"/>
      <c r="U454" s="58"/>
      <c r="V454" s="58"/>
      <c r="W454" s="58"/>
      <c r="X454" s="58"/>
      <c r="Y454" s="58"/>
      <c r="Z454" s="58"/>
      <c r="AA454" s="58"/>
      <c r="AB454" s="58"/>
      <c r="AC454" s="58"/>
      <c r="AD454" s="25"/>
      <c r="AE454" s="20"/>
      <c r="AF454" s="58"/>
      <c r="AG454" s="58"/>
      <c r="AH454" s="58"/>
      <c r="AI454" s="58"/>
      <c r="AJ454" s="58"/>
      <c r="AK454" s="58"/>
      <c r="AL454" s="58"/>
      <c r="AM454" s="58"/>
      <c r="AN454" s="58"/>
      <c r="AO454" s="58"/>
      <c r="AP454" s="58"/>
      <c r="AQ454" s="58"/>
      <c r="AR454" s="58"/>
      <c r="AS454" s="25"/>
      <c r="AT454" s="20"/>
      <c r="AU454" s="58"/>
      <c r="AV454" s="58"/>
      <c r="AW454" s="58"/>
      <c r="AX454" s="58"/>
      <c r="AY454" s="58"/>
      <c r="AZ454" s="58"/>
      <c r="BA454" s="58"/>
      <c r="BB454" s="58"/>
      <c r="BC454" s="58"/>
      <c r="BD454" s="58"/>
      <c r="BE454" s="58"/>
      <c r="BF454" s="58"/>
      <c r="BG454" s="58"/>
      <c r="BH454" s="25"/>
    </row>
    <row r="455" spans="1:60" s="18" customFormat="1" ht="9.9499999999999993" customHeight="1" x14ac:dyDescent="0.15">
      <c r="A455" s="20"/>
      <c r="B455" s="58"/>
      <c r="C455" s="58"/>
      <c r="D455" s="58"/>
      <c r="E455" s="58"/>
      <c r="F455" s="58"/>
      <c r="G455" s="58"/>
      <c r="H455" s="58"/>
      <c r="I455" s="58"/>
      <c r="J455" s="58"/>
      <c r="K455" s="58"/>
      <c r="L455" s="58"/>
      <c r="M455" s="58"/>
      <c r="N455" s="58"/>
      <c r="O455" s="25"/>
      <c r="P455" s="20"/>
      <c r="Q455" s="58"/>
      <c r="R455" s="58"/>
      <c r="S455" s="58"/>
      <c r="T455" s="58"/>
      <c r="U455" s="58"/>
      <c r="V455" s="58"/>
      <c r="W455" s="58"/>
      <c r="X455" s="58"/>
      <c r="Y455" s="58"/>
      <c r="Z455" s="58"/>
      <c r="AA455" s="58"/>
      <c r="AB455" s="58"/>
      <c r="AC455" s="58"/>
      <c r="AD455" s="25"/>
      <c r="AE455" s="20"/>
      <c r="AF455" s="58"/>
      <c r="AG455" s="58"/>
      <c r="AH455" s="58"/>
      <c r="AI455" s="58"/>
      <c r="AJ455" s="58"/>
      <c r="AK455" s="58"/>
      <c r="AL455" s="58"/>
      <c r="AM455" s="58"/>
      <c r="AN455" s="58"/>
      <c r="AO455" s="58"/>
      <c r="AP455" s="58"/>
      <c r="AQ455" s="58"/>
      <c r="AR455" s="58"/>
      <c r="AS455" s="25"/>
      <c r="AT455" s="20"/>
      <c r="AU455" s="58"/>
      <c r="AV455" s="58"/>
      <c r="AW455" s="58"/>
      <c r="AX455" s="58"/>
      <c r="AY455" s="58"/>
      <c r="AZ455" s="58"/>
      <c r="BA455" s="58"/>
      <c r="BB455" s="58"/>
      <c r="BC455" s="58"/>
      <c r="BD455" s="58"/>
      <c r="BE455" s="58"/>
      <c r="BF455" s="58"/>
      <c r="BG455" s="58"/>
      <c r="BH455" s="25"/>
    </row>
    <row r="456" spans="1:60" s="18" customFormat="1" ht="9.9499999999999993" customHeight="1" x14ac:dyDescent="0.15">
      <c r="A456" s="20"/>
      <c r="B456" s="58"/>
      <c r="C456" s="58"/>
      <c r="D456" s="58"/>
      <c r="E456" s="58"/>
      <c r="F456" s="58"/>
      <c r="G456" s="58"/>
      <c r="H456" s="58"/>
      <c r="I456" s="58"/>
      <c r="J456" s="58"/>
      <c r="K456" s="58"/>
      <c r="L456" s="58"/>
      <c r="M456" s="58"/>
      <c r="N456" s="58"/>
      <c r="O456" s="25"/>
      <c r="P456" s="20"/>
      <c r="Q456" s="58"/>
      <c r="R456" s="58"/>
      <c r="S456" s="58"/>
      <c r="T456" s="58"/>
      <c r="U456" s="58"/>
      <c r="V456" s="58"/>
      <c r="W456" s="58"/>
      <c r="X456" s="58"/>
      <c r="Y456" s="58"/>
      <c r="Z456" s="58"/>
      <c r="AA456" s="58"/>
      <c r="AB456" s="58"/>
      <c r="AC456" s="58"/>
      <c r="AD456" s="25"/>
      <c r="AE456" s="20"/>
      <c r="AF456" s="58"/>
      <c r="AG456" s="58"/>
      <c r="AH456" s="58"/>
      <c r="AI456" s="58"/>
      <c r="AJ456" s="58"/>
      <c r="AK456" s="58"/>
      <c r="AL456" s="58"/>
      <c r="AM456" s="58"/>
      <c r="AN456" s="58"/>
      <c r="AO456" s="58"/>
      <c r="AP456" s="58"/>
      <c r="AQ456" s="58"/>
      <c r="AR456" s="58"/>
      <c r="AS456" s="25"/>
      <c r="AT456" s="20"/>
      <c r="AU456" s="58"/>
      <c r="AV456" s="58"/>
      <c r="AW456" s="58"/>
      <c r="AX456" s="58"/>
      <c r="AY456" s="58"/>
      <c r="AZ456" s="58"/>
      <c r="BA456" s="58"/>
      <c r="BB456" s="58"/>
      <c r="BC456" s="58"/>
      <c r="BD456" s="58"/>
      <c r="BE456" s="58"/>
      <c r="BF456" s="58"/>
      <c r="BG456" s="58"/>
      <c r="BH456" s="25"/>
    </row>
    <row r="457" spans="1:60" s="18" customFormat="1" ht="9.9499999999999993" customHeight="1" x14ac:dyDescent="0.15">
      <c r="A457" s="20"/>
      <c r="B457" s="58"/>
      <c r="C457" s="58"/>
      <c r="D457" s="58"/>
      <c r="E457" s="58"/>
      <c r="F457" s="58"/>
      <c r="G457" s="58"/>
      <c r="H457" s="58"/>
      <c r="I457" s="58"/>
      <c r="J457" s="58"/>
      <c r="K457" s="58"/>
      <c r="L457" s="58"/>
      <c r="M457" s="58"/>
      <c r="N457" s="58"/>
      <c r="O457" s="25"/>
      <c r="P457" s="20"/>
      <c r="Q457" s="58"/>
      <c r="R457" s="58"/>
      <c r="S457" s="58"/>
      <c r="T457" s="58"/>
      <c r="U457" s="58"/>
      <c r="V457" s="58"/>
      <c r="W457" s="58"/>
      <c r="X457" s="58"/>
      <c r="Y457" s="58"/>
      <c r="Z457" s="58"/>
      <c r="AA457" s="58"/>
      <c r="AB457" s="58"/>
      <c r="AC457" s="58"/>
      <c r="AD457" s="25"/>
      <c r="AE457" s="20"/>
      <c r="AF457" s="58"/>
      <c r="AG457" s="58"/>
      <c r="AH457" s="58"/>
      <c r="AI457" s="58"/>
      <c r="AJ457" s="58"/>
      <c r="AK457" s="58"/>
      <c r="AL457" s="58"/>
      <c r="AM457" s="58"/>
      <c r="AN457" s="58"/>
      <c r="AO457" s="58"/>
      <c r="AP457" s="58"/>
      <c r="AQ457" s="58"/>
      <c r="AR457" s="58"/>
      <c r="AS457" s="25"/>
      <c r="AT457" s="20"/>
      <c r="AU457" s="58"/>
      <c r="AV457" s="58"/>
      <c r="AW457" s="58"/>
      <c r="AX457" s="58"/>
      <c r="AY457" s="58"/>
      <c r="AZ457" s="58"/>
      <c r="BA457" s="58"/>
      <c r="BB457" s="58"/>
      <c r="BC457" s="58"/>
      <c r="BD457" s="58"/>
      <c r="BE457" s="58"/>
      <c r="BF457" s="58"/>
      <c r="BG457" s="58"/>
      <c r="BH457" s="25"/>
    </row>
    <row r="458" spans="1:60" s="18" customFormat="1" ht="9.9499999999999993" customHeight="1" x14ac:dyDescent="0.15">
      <c r="A458" s="20"/>
      <c r="B458" s="58"/>
      <c r="C458" s="58"/>
      <c r="D458" s="58"/>
      <c r="E458" s="58"/>
      <c r="F458" s="58"/>
      <c r="G458" s="58"/>
      <c r="H458" s="58"/>
      <c r="I458" s="58"/>
      <c r="J458" s="58"/>
      <c r="K458" s="58"/>
      <c r="L458" s="58"/>
      <c r="M458" s="58"/>
      <c r="N458" s="58"/>
      <c r="O458" s="25"/>
      <c r="P458" s="20"/>
      <c r="Q458" s="58"/>
      <c r="R458" s="58"/>
      <c r="S458" s="58"/>
      <c r="T458" s="58"/>
      <c r="U458" s="58"/>
      <c r="V458" s="58"/>
      <c r="W458" s="58"/>
      <c r="X458" s="58"/>
      <c r="Y458" s="58"/>
      <c r="Z458" s="58"/>
      <c r="AA458" s="58"/>
      <c r="AB458" s="58"/>
      <c r="AC458" s="58"/>
      <c r="AD458" s="25"/>
      <c r="AE458" s="20"/>
      <c r="AF458" s="58"/>
      <c r="AG458" s="58"/>
      <c r="AH458" s="58"/>
      <c r="AI458" s="58"/>
      <c r="AJ458" s="58"/>
      <c r="AK458" s="58"/>
      <c r="AL458" s="58"/>
      <c r="AM458" s="58"/>
      <c r="AN458" s="58"/>
      <c r="AO458" s="58"/>
      <c r="AP458" s="58"/>
      <c r="AQ458" s="58"/>
      <c r="AR458" s="58"/>
      <c r="AS458" s="25"/>
      <c r="AT458" s="20"/>
      <c r="AU458" s="58"/>
      <c r="AV458" s="58"/>
      <c r="AW458" s="58"/>
      <c r="AX458" s="58"/>
      <c r="AY458" s="58"/>
      <c r="AZ458" s="58"/>
      <c r="BA458" s="58"/>
      <c r="BB458" s="58"/>
      <c r="BC458" s="58"/>
      <c r="BD458" s="58"/>
      <c r="BE458" s="58"/>
      <c r="BF458" s="58"/>
      <c r="BG458" s="58"/>
      <c r="BH458" s="25"/>
    </row>
    <row r="459" spans="1:60" s="18" customFormat="1" ht="9.9499999999999993" customHeight="1" x14ac:dyDescent="0.15">
      <c r="A459" s="20"/>
      <c r="B459" s="58"/>
      <c r="C459" s="58"/>
      <c r="D459" s="58"/>
      <c r="E459" s="58"/>
      <c r="F459" s="58"/>
      <c r="G459" s="58"/>
      <c r="H459" s="58"/>
      <c r="I459" s="58"/>
      <c r="J459" s="58"/>
      <c r="K459" s="58"/>
      <c r="L459" s="58"/>
      <c r="M459" s="58"/>
      <c r="N459" s="58"/>
      <c r="O459" s="25"/>
      <c r="P459" s="20"/>
      <c r="Q459" s="58"/>
      <c r="R459" s="58"/>
      <c r="S459" s="58"/>
      <c r="T459" s="58"/>
      <c r="U459" s="58"/>
      <c r="V459" s="58"/>
      <c r="W459" s="58"/>
      <c r="X459" s="58"/>
      <c r="Y459" s="58"/>
      <c r="Z459" s="58"/>
      <c r="AA459" s="58"/>
      <c r="AB459" s="58"/>
      <c r="AC459" s="58"/>
      <c r="AD459" s="25"/>
      <c r="AE459" s="20"/>
      <c r="AF459" s="58"/>
      <c r="AG459" s="58"/>
      <c r="AH459" s="58"/>
      <c r="AI459" s="58"/>
      <c r="AJ459" s="58"/>
      <c r="AK459" s="58"/>
      <c r="AL459" s="58"/>
      <c r="AM459" s="58"/>
      <c r="AN459" s="58"/>
      <c r="AO459" s="58"/>
      <c r="AP459" s="58"/>
      <c r="AQ459" s="58"/>
      <c r="AR459" s="58"/>
      <c r="AS459" s="25"/>
      <c r="AT459" s="20"/>
      <c r="AU459" s="58"/>
      <c r="AV459" s="58"/>
      <c r="AW459" s="58"/>
      <c r="AX459" s="58"/>
      <c r="AY459" s="58"/>
      <c r="AZ459" s="58"/>
      <c r="BA459" s="58"/>
      <c r="BB459" s="58"/>
      <c r="BC459" s="58"/>
      <c r="BD459" s="58"/>
      <c r="BE459" s="58"/>
      <c r="BF459" s="58"/>
      <c r="BG459" s="58"/>
      <c r="BH459" s="25"/>
    </row>
    <row r="460" spans="1:60" s="18" customFormat="1" ht="9.9499999999999993" customHeight="1" x14ac:dyDescent="0.15">
      <c r="A460" s="20"/>
      <c r="B460" s="58"/>
      <c r="C460" s="58"/>
      <c r="D460" s="58"/>
      <c r="E460" s="58"/>
      <c r="F460" s="58"/>
      <c r="G460" s="58"/>
      <c r="H460" s="58"/>
      <c r="I460" s="58"/>
      <c r="J460" s="58"/>
      <c r="K460" s="58"/>
      <c r="L460" s="58"/>
      <c r="M460" s="58"/>
      <c r="N460" s="58"/>
      <c r="O460" s="25"/>
      <c r="P460" s="20"/>
      <c r="Q460" s="58"/>
      <c r="R460" s="58"/>
      <c r="S460" s="58"/>
      <c r="T460" s="58"/>
      <c r="U460" s="58"/>
      <c r="V460" s="58"/>
      <c r="W460" s="58"/>
      <c r="X460" s="58"/>
      <c r="Y460" s="58"/>
      <c r="Z460" s="58"/>
      <c r="AA460" s="58"/>
      <c r="AB460" s="58"/>
      <c r="AC460" s="58"/>
      <c r="AD460" s="25"/>
      <c r="AE460" s="20"/>
      <c r="AF460" s="58"/>
      <c r="AG460" s="58"/>
      <c r="AH460" s="58"/>
      <c r="AI460" s="58"/>
      <c r="AJ460" s="58"/>
      <c r="AK460" s="58"/>
      <c r="AL460" s="58"/>
      <c r="AM460" s="58"/>
      <c r="AN460" s="58"/>
      <c r="AO460" s="58"/>
      <c r="AP460" s="58"/>
      <c r="AQ460" s="58"/>
      <c r="AR460" s="58"/>
      <c r="AS460" s="25"/>
      <c r="AT460" s="20"/>
      <c r="AU460" s="58"/>
      <c r="AV460" s="58"/>
      <c r="AW460" s="58"/>
      <c r="AX460" s="58"/>
      <c r="AY460" s="58"/>
      <c r="AZ460" s="58"/>
      <c r="BA460" s="58"/>
      <c r="BB460" s="58"/>
      <c r="BC460" s="58"/>
      <c r="BD460" s="58"/>
      <c r="BE460" s="58"/>
      <c r="BF460" s="58"/>
      <c r="BG460" s="58"/>
      <c r="BH460" s="25"/>
    </row>
    <row r="461" spans="1:60" s="18" customFormat="1" ht="9.9499999999999993" customHeight="1" x14ac:dyDescent="0.15">
      <c r="A461" s="20"/>
      <c r="B461" s="58"/>
      <c r="C461" s="58"/>
      <c r="D461" s="58"/>
      <c r="E461" s="58"/>
      <c r="F461" s="58"/>
      <c r="G461" s="58"/>
      <c r="H461" s="58"/>
      <c r="I461" s="58"/>
      <c r="J461" s="58"/>
      <c r="K461" s="58"/>
      <c r="L461" s="58"/>
      <c r="M461" s="58"/>
      <c r="N461" s="58"/>
      <c r="O461" s="25"/>
      <c r="P461" s="20"/>
      <c r="Q461" s="58"/>
      <c r="R461" s="58"/>
      <c r="S461" s="58"/>
      <c r="T461" s="58"/>
      <c r="U461" s="58"/>
      <c r="V461" s="58"/>
      <c r="W461" s="58"/>
      <c r="X461" s="58"/>
      <c r="Y461" s="58"/>
      <c r="Z461" s="58"/>
      <c r="AA461" s="58"/>
      <c r="AB461" s="58"/>
      <c r="AC461" s="58"/>
      <c r="AD461" s="25"/>
      <c r="AE461" s="20"/>
      <c r="AF461" s="58"/>
      <c r="AG461" s="58"/>
      <c r="AH461" s="58"/>
      <c r="AI461" s="58"/>
      <c r="AJ461" s="58"/>
      <c r="AK461" s="58"/>
      <c r="AL461" s="58"/>
      <c r="AM461" s="58"/>
      <c r="AN461" s="58"/>
      <c r="AO461" s="58"/>
      <c r="AP461" s="58"/>
      <c r="AQ461" s="58"/>
      <c r="AR461" s="58"/>
      <c r="AS461" s="25"/>
      <c r="AT461" s="20"/>
      <c r="AU461" s="58"/>
      <c r="AV461" s="58"/>
      <c r="AW461" s="58"/>
      <c r="AX461" s="58"/>
      <c r="AY461" s="58"/>
      <c r="AZ461" s="58"/>
      <c r="BA461" s="58"/>
      <c r="BB461" s="58"/>
      <c r="BC461" s="58"/>
      <c r="BD461" s="58"/>
      <c r="BE461" s="58"/>
      <c r="BF461" s="58"/>
      <c r="BG461" s="58"/>
      <c r="BH461" s="25"/>
    </row>
    <row r="462" spans="1:60" s="18" customFormat="1" ht="9.9499999999999993" customHeight="1" x14ac:dyDescent="0.15">
      <c r="A462" s="21"/>
      <c r="B462" s="22"/>
      <c r="C462" s="22"/>
      <c r="D462" s="22"/>
      <c r="E462" s="22"/>
      <c r="F462" s="22"/>
      <c r="G462" s="22"/>
      <c r="H462" s="22"/>
      <c r="I462" s="22"/>
      <c r="J462" s="22"/>
      <c r="K462" s="22"/>
      <c r="L462" s="22"/>
      <c r="M462" s="22"/>
      <c r="N462" s="22"/>
      <c r="O462" s="23"/>
      <c r="P462" s="21"/>
      <c r="Q462" s="22"/>
      <c r="R462" s="22"/>
      <c r="S462" s="22"/>
      <c r="T462" s="22"/>
      <c r="U462" s="22"/>
      <c r="V462" s="22"/>
      <c r="W462" s="22"/>
      <c r="X462" s="22"/>
      <c r="Y462" s="22"/>
      <c r="Z462" s="22"/>
      <c r="AA462" s="22"/>
      <c r="AB462" s="22"/>
      <c r="AC462" s="22"/>
      <c r="AD462" s="23"/>
      <c r="AE462" s="21"/>
      <c r="AF462" s="22"/>
      <c r="AG462" s="22"/>
      <c r="AH462" s="22"/>
      <c r="AI462" s="22"/>
      <c r="AJ462" s="22"/>
      <c r="AK462" s="22"/>
      <c r="AL462" s="22"/>
      <c r="AM462" s="22"/>
      <c r="AN462" s="22"/>
      <c r="AO462" s="22"/>
      <c r="AP462" s="22"/>
      <c r="AQ462" s="22"/>
      <c r="AR462" s="22"/>
      <c r="AS462" s="23"/>
      <c r="AT462" s="21"/>
      <c r="AU462" s="22"/>
      <c r="AV462" s="22"/>
      <c r="AW462" s="22"/>
      <c r="AX462" s="22"/>
      <c r="AY462" s="22"/>
      <c r="AZ462" s="22"/>
      <c r="BA462" s="22"/>
      <c r="BB462" s="22"/>
      <c r="BC462" s="22"/>
      <c r="BD462" s="22"/>
      <c r="BE462" s="22"/>
      <c r="BF462" s="22"/>
      <c r="BG462" s="22"/>
      <c r="BH462" s="23"/>
    </row>
    <row r="463" spans="1:60" s="18" customFormat="1" ht="9.9499999999999993" customHeight="1" x14ac:dyDescent="0.15">
      <c r="A463" s="19"/>
      <c r="B463" s="26"/>
      <c r="C463" s="26"/>
      <c r="D463" s="26"/>
      <c r="E463" s="26"/>
      <c r="F463" s="26"/>
      <c r="G463" s="26"/>
      <c r="H463" s="26"/>
      <c r="I463" s="26"/>
      <c r="J463" s="26"/>
      <c r="K463" s="26"/>
      <c r="L463" s="26"/>
      <c r="M463" s="26"/>
      <c r="N463" s="26"/>
      <c r="O463" s="24"/>
      <c r="P463" s="19"/>
      <c r="Q463" s="26"/>
      <c r="R463" s="26"/>
      <c r="S463" s="26"/>
      <c r="T463" s="26"/>
      <c r="U463" s="26"/>
      <c r="V463" s="26"/>
      <c r="W463" s="26"/>
      <c r="X463" s="26"/>
      <c r="Y463" s="26"/>
      <c r="Z463" s="26"/>
      <c r="AA463" s="26"/>
      <c r="AB463" s="26"/>
      <c r="AC463" s="26"/>
      <c r="AD463" s="24"/>
      <c r="AE463" s="19"/>
      <c r="AF463" s="26"/>
      <c r="AG463" s="26"/>
      <c r="AH463" s="26"/>
      <c r="AI463" s="26"/>
      <c r="AJ463" s="26"/>
      <c r="AK463" s="26"/>
      <c r="AL463" s="26"/>
      <c r="AM463" s="26"/>
      <c r="AN463" s="26"/>
      <c r="AO463" s="26"/>
      <c r="AP463" s="26"/>
      <c r="AQ463" s="26"/>
      <c r="AR463" s="26"/>
      <c r="AS463" s="24"/>
      <c r="AT463" s="19"/>
      <c r="AU463" s="26"/>
      <c r="AV463" s="26"/>
      <c r="AW463" s="26"/>
      <c r="AX463" s="26"/>
      <c r="AY463" s="26"/>
      <c r="AZ463" s="26"/>
      <c r="BA463" s="26"/>
      <c r="BB463" s="26"/>
      <c r="BC463" s="26"/>
      <c r="BD463" s="26"/>
      <c r="BE463" s="26"/>
      <c r="BF463" s="26"/>
      <c r="BG463" s="26"/>
      <c r="BH463" s="24"/>
    </row>
    <row r="464" spans="1:60" s="18" customFormat="1" ht="9.9499999999999993" customHeight="1" x14ac:dyDescent="0.15">
      <c r="A464" s="20"/>
      <c r="B464" s="56">
        <v>331</v>
      </c>
      <c r="C464" s="56"/>
      <c r="D464" s="56"/>
      <c r="E464" s="27"/>
      <c r="F464" s="27"/>
      <c r="G464" s="27"/>
      <c r="H464" s="62" t="str">
        <f>IF(VLOOKUP(B464,'DB(シナリオ一覧)'!$A$2:$K$217,11,FALSE)="","",VLOOKUP(B464,'DB(シナリオ一覧)'!$A$2:$K$217,11,FALSE))</f>
        <v>家族グループ8</v>
      </c>
      <c r="I464" s="62"/>
      <c r="J464" s="62"/>
      <c r="K464" s="62"/>
      <c r="L464" s="62"/>
      <c r="M464" s="62"/>
      <c r="N464" s="62"/>
      <c r="O464" s="25"/>
      <c r="P464" s="20"/>
      <c r="Q464" s="56">
        <f>B464+1</f>
        <v>332</v>
      </c>
      <c r="R464" s="56"/>
      <c r="S464" s="56"/>
      <c r="T464" s="27"/>
      <c r="U464" s="27"/>
      <c r="V464" s="27"/>
      <c r="W464" s="62" t="str">
        <f>IF(VLOOKUP(Q464,'DB(シナリオ一覧)'!$A$2:$K$217,11,FALSE)="","",VLOOKUP(Q464,'DB(シナリオ一覧)'!$A$2:$K$217,11,FALSE))</f>
        <v>家族グループ8</v>
      </c>
      <c r="X464" s="62"/>
      <c r="Y464" s="62"/>
      <c r="Z464" s="62"/>
      <c r="AA464" s="62"/>
      <c r="AB464" s="62"/>
      <c r="AC464" s="62"/>
      <c r="AD464" s="25"/>
      <c r="AE464" s="20"/>
      <c r="AF464" s="56">
        <f>Q464+1</f>
        <v>333</v>
      </c>
      <c r="AG464" s="56"/>
      <c r="AH464" s="56"/>
      <c r="AI464" s="27"/>
      <c r="AJ464" s="27"/>
      <c r="AK464" s="27"/>
      <c r="AL464" s="62" t="str">
        <f>IF(VLOOKUP(AF464,'DB(シナリオ一覧)'!$A$2:$K$217,11,FALSE)="","",VLOOKUP(AF464,'DB(シナリオ一覧)'!$A$2:$K$217,11,FALSE))</f>
        <v>家族グループ9</v>
      </c>
      <c r="AM464" s="62"/>
      <c r="AN464" s="62"/>
      <c r="AO464" s="62"/>
      <c r="AP464" s="62"/>
      <c r="AQ464" s="62"/>
      <c r="AR464" s="62"/>
      <c r="AS464" s="25"/>
      <c r="AT464" s="20"/>
      <c r="AU464" s="56">
        <f>AF464+1</f>
        <v>334</v>
      </c>
      <c r="AV464" s="56"/>
      <c r="AW464" s="56"/>
      <c r="AX464" s="27"/>
      <c r="AY464" s="27"/>
      <c r="AZ464" s="27"/>
      <c r="BA464" s="62" t="str">
        <f>IF(VLOOKUP(AU464,'DB(シナリオ一覧)'!$A$2:$K$217,11,FALSE)="","",VLOOKUP(AU464,'DB(シナリオ一覧)'!$A$2:$K$217,11,FALSE))</f>
        <v>家族グループ9</v>
      </c>
      <c r="BB464" s="62"/>
      <c r="BC464" s="62"/>
      <c r="BD464" s="62"/>
      <c r="BE464" s="62"/>
      <c r="BF464" s="62"/>
      <c r="BG464" s="62"/>
      <c r="BH464" s="25"/>
    </row>
    <row r="465" spans="1:60" s="18" customFormat="1" ht="9.9499999999999993" customHeight="1" x14ac:dyDescent="0.15">
      <c r="A465" s="20"/>
      <c r="B465" s="59" t="str">
        <f>VLOOKUP(B464,'DB(シナリオ一覧)'!$A$2:$J$217,2,FALSE)</f>
        <v>東京23区</v>
      </c>
      <c r="C465" s="59"/>
      <c r="D465" s="59"/>
      <c r="E465" s="59"/>
      <c r="F465" s="59" t="str">
        <f>VLOOKUP(B464,'DB(シナリオ一覧)'!$A$2:$J$217,3,FALSE)</f>
        <v>在住の</v>
      </c>
      <c r="G465" s="59"/>
      <c r="H465" s="59"/>
      <c r="I465" s="59"/>
      <c r="J465" s="59" t="str">
        <f>VLOOKUP(B464,'DB(シナリオ一覧)'!$A$2:$J$217,4,FALSE)</f>
        <v>主婦</v>
      </c>
      <c r="K465" s="59"/>
      <c r="L465" s="59"/>
      <c r="M465" s="59"/>
      <c r="N465" s="59"/>
      <c r="O465" s="25"/>
      <c r="P465" s="20"/>
      <c r="Q465" s="59" t="str">
        <f>VLOOKUP(Q464,'DB(シナリオ一覧)'!$A$2:$J$217,2,FALSE)</f>
        <v>東京23区</v>
      </c>
      <c r="R465" s="59"/>
      <c r="S465" s="59"/>
      <c r="T465" s="59"/>
      <c r="U465" s="59" t="str">
        <f>VLOOKUP(Q464,'DB(シナリオ一覧)'!$A$2:$J$217,3,FALSE)</f>
        <v>在住の</v>
      </c>
      <c r="V465" s="59"/>
      <c r="W465" s="59"/>
      <c r="X465" s="59"/>
      <c r="Y465" s="59" t="str">
        <f>VLOOKUP(Q464,'DB(シナリオ一覧)'!$A$2:$J$217,4,FALSE)</f>
        <v>小学生</v>
      </c>
      <c r="Z465" s="59"/>
      <c r="AA465" s="59"/>
      <c r="AB465" s="59"/>
      <c r="AC465" s="59"/>
      <c r="AD465" s="25"/>
      <c r="AE465" s="20"/>
      <c r="AF465" s="59" t="str">
        <f>VLOOKUP(AF464,'DB(シナリオ一覧)'!$A$2:$J$217,2,FALSE)</f>
        <v>東京23区</v>
      </c>
      <c r="AG465" s="59"/>
      <c r="AH465" s="59"/>
      <c r="AI465" s="59"/>
      <c r="AJ465" s="59" t="str">
        <f>VLOOKUP(AF464,'DB(シナリオ一覧)'!$A$2:$J$217,3,FALSE)</f>
        <v>在住の</v>
      </c>
      <c r="AK465" s="59"/>
      <c r="AL465" s="59"/>
      <c r="AM465" s="59"/>
      <c r="AN465" s="59" t="str">
        <f>VLOOKUP(AF464,'DB(シナリオ一覧)'!$A$2:$J$217,4,FALSE)</f>
        <v>主婦</v>
      </c>
      <c r="AO465" s="59"/>
      <c r="AP465" s="59"/>
      <c r="AQ465" s="59"/>
      <c r="AR465" s="59"/>
      <c r="AS465" s="25"/>
      <c r="AT465" s="20"/>
      <c r="AU465" s="59" t="str">
        <f>VLOOKUP(AU464,'DB(シナリオ一覧)'!$A$2:$J$217,2,FALSE)</f>
        <v>東京23区</v>
      </c>
      <c r="AV465" s="59"/>
      <c r="AW465" s="59"/>
      <c r="AX465" s="59"/>
      <c r="AY465" s="59" t="str">
        <f>VLOOKUP(AU464,'DB(シナリオ一覧)'!$A$2:$J$217,3,FALSE)</f>
        <v>在住の</v>
      </c>
      <c r="AZ465" s="59"/>
      <c r="BA465" s="59"/>
      <c r="BB465" s="59"/>
      <c r="BC465" s="59" t="str">
        <f>VLOOKUP(AU464,'DB(シナリオ一覧)'!$A$2:$J$217,4,FALSE)</f>
        <v>小学生</v>
      </c>
      <c r="BD465" s="59"/>
      <c r="BE465" s="59"/>
      <c r="BF465" s="59"/>
      <c r="BG465" s="59"/>
      <c r="BH465" s="25"/>
    </row>
    <row r="466" spans="1:60" s="18" customFormat="1" ht="9.9499999999999993" customHeight="1" x14ac:dyDescent="0.15">
      <c r="A466" s="20"/>
      <c r="B466" s="59"/>
      <c r="C466" s="59"/>
      <c r="D466" s="59"/>
      <c r="E466" s="59"/>
      <c r="F466" s="59"/>
      <c r="G466" s="59"/>
      <c r="H466" s="59"/>
      <c r="I466" s="59"/>
      <c r="J466" s="59"/>
      <c r="K466" s="59"/>
      <c r="L466" s="59"/>
      <c r="M466" s="59"/>
      <c r="N466" s="59"/>
      <c r="O466" s="25"/>
      <c r="P466" s="20"/>
      <c r="Q466" s="59"/>
      <c r="R466" s="59"/>
      <c r="S466" s="59"/>
      <c r="T466" s="59"/>
      <c r="U466" s="59"/>
      <c r="V466" s="59"/>
      <c r="W466" s="59"/>
      <c r="X466" s="59"/>
      <c r="Y466" s="59"/>
      <c r="Z466" s="59"/>
      <c r="AA466" s="59"/>
      <c r="AB466" s="59"/>
      <c r="AC466" s="59"/>
      <c r="AD466" s="25"/>
      <c r="AE466" s="20"/>
      <c r="AF466" s="59"/>
      <c r="AG466" s="59"/>
      <c r="AH466" s="59"/>
      <c r="AI466" s="59"/>
      <c r="AJ466" s="59"/>
      <c r="AK466" s="59"/>
      <c r="AL466" s="59"/>
      <c r="AM466" s="59"/>
      <c r="AN466" s="59"/>
      <c r="AO466" s="59"/>
      <c r="AP466" s="59"/>
      <c r="AQ466" s="59"/>
      <c r="AR466" s="59"/>
      <c r="AS466" s="25"/>
      <c r="AT466" s="20"/>
      <c r="AU466" s="59"/>
      <c r="AV466" s="59"/>
      <c r="AW466" s="59"/>
      <c r="AX466" s="59"/>
      <c r="AY466" s="59"/>
      <c r="AZ466" s="59"/>
      <c r="BA466" s="59"/>
      <c r="BB466" s="59"/>
      <c r="BC466" s="59"/>
      <c r="BD466" s="59"/>
      <c r="BE466" s="59"/>
      <c r="BF466" s="59"/>
      <c r="BG466" s="59"/>
      <c r="BH466" s="25"/>
    </row>
    <row r="467" spans="1:60" s="18" customFormat="1" ht="9.9499999999999993" customHeight="1" x14ac:dyDescent="0.15">
      <c r="A467" s="20"/>
      <c r="B467" s="60" t="str">
        <f>VLOOKUP(B464,'DB(シナリオ一覧)'!$A$2:$J$217,5,FALSE)</f>
        <v>宮本</v>
      </c>
      <c r="C467" s="60"/>
      <c r="D467" s="60"/>
      <c r="E467" s="60"/>
      <c r="F467" s="60"/>
      <c r="G467" s="60"/>
      <c r="H467" s="60"/>
      <c r="I467" s="60"/>
      <c r="J467" s="61" t="s">
        <v>1333</v>
      </c>
      <c r="K467" s="61"/>
      <c r="L467" s="61"/>
      <c r="M467" s="61"/>
      <c r="N467" s="61"/>
      <c r="O467" s="25"/>
      <c r="P467" s="20"/>
      <c r="Q467" s="60" t="str">
        <f>VLOOKUP(Q464,'DB(シナリオ一覧)'!$A$2:$J$217,5,FALSE)</f>
        <v>宮本</v>
      </c>
      <c r="R467" s="60"/>
      <c r="S467" s="60"/>
      <c r="T467" s="60"/>
      <c r="U467" s="60"/>
      <c r="V467" s="60"/>
      <c r="W467" s="60"/>
      <c r="X467" s="60"/>
      <c r="Y467" s="61" t="s">
        <v>1333</v>
      </c>
      <c r="Z467" s="61"/>
      <c r="AA467" s="61"/>
      <c r="AB467" s="61"/>
      <c r="AC467" s="61"/>
      <c r="AD467" s="25"/>
      <c r="AE467" s="20"/>
      <c r="AF467" s="60" t="str">
        <f>VLOOKUP(AF464,'DB(シナリオ一覧)'!$A$2:$J$217,5,FALSE)</f>
        <v>内田</v>
      </c>
      <c r="AG467" s="60"/>
      <c r="AH467" s="60"/>
      <c r="AI467" s="60"/>
      <c r="AJ467" s="60"/>
      <c r="AK467" s="60"/>
      <c r="AL467" s="60"/>
      <c r="AM467" s="60"/>
      <c r="AN467" s="61" t="s">
        <v>1333</v>
      </c>
      <c r="AO467" s="61"/>
      <c r="AP467" s="61"/>
      <c r="AQ467" s="61"/>
      <c r="AR467" s="61"/>
      <c r="AS467" s="25"/>
      <c r="AT467" s="20"/>
      <c r="AU467" s="60" t="str">
        <f>VLOOKUP(AU464,'DB(シナリオ一覧)'!$A$2:$J$217,5,FALSE)</f>
        <v>内田</v>
      </c>
      <c r="AV467" s="60"/>
      <c r="AW467" s="60"/>
      <c r="AX467" s="60"/>
      <c r="AY467" s="60"/>
      <c r="AZ467" s="60"/>
      <c r="BA467" s="60"/>
      <c r="BB467" s="60"/>
      <c r="BC467" s="61" t="s">
        <v>1333</v>
      </c>
      <c r="BD467" s="61"/>
      <c r="BE467" s="61"/>
      <c r="BF467" s="61"/>
      <c r="BG467" s="61"/>
      <c r="BH467" s="25"/>
    </row>
    <row r="468" spans="1:60" s="18" customFormat="1" ht="9.9499999999999993" customHeight="1" x14ac:dyDescent="0.15">
      <c r="A468" s="20"/>
      <c r="B468" s="60"/>
      <c r="C468" s="60"/>
      <c r="D468" s="60"/>
      <c r="E468" s="60"/>
      <c r="F468" s="60"/>
      <c r="G468" s="60"/>
      <c r="H468" s="60"/>
      <c r="I468" s="60"/>
      <c r="J468" s="61"/>
      <c r="K468" s="61"/>
      <c r="L468" s="61"/>
      <c r="M468" s="61"/>
      <c r="N468" s="61"/>
      <c r="O468" s="25"/>
      <c r="P468" s="20"/>
      <c r="Q468" s="60"/>
      <c r="R468" s="60"/>
      <c r="S468" s="60"/>
      <c r="T468" s="60"/>
      <c r="U468" s="60"/>
      <c r="V468" s="60"/>
      <c r="W468" s="60"/>
      <c r="X468" s="60"/>
      <c r="Y468" s="61"/>
      <c r="Z468" s="61"/>
      <c r="AA468" s="61"/>
      <c r="AB468" s="61"/>
      <c r="AC468" s="61"/>
      <c r="AD468" s="25"/>
      <c r="AE468" s="20"/>
      <c r="AF468" s="60"/>
      <c r="AG468" s="60"/>
      <c r="AH468" s="60"/>
      <c r="AI468" s="60"/>
      <c r="AJ468" s="60"/>
      <c r="AK468" s="60"/>
      <c r="AL468" s="60"/>
      <c r="AM468" s="60"/>
      <c r="AN468" s="61"/>
      <c r="AO468" s="61"/>
      <c r="AP468" s="61"/>
      <c r="AQ468" s="61"/>
      <c r="AR468" s="61"/>
      <c r="AS468" s="25"/>
      <c r="AT468" s="20"/>
      <c r="AU468" s="60"/>
      <c r="AV468" s="60"/>
      <c r="AW468" s="60"/>
      <c r="AX468" s="60"/>
      <c r="AY468" s="60"/>
      <c r="AZ468" s="60"/>
      <c r="BA468" s="60"/>
      <c r="BB468" s="60"/>
      <c r="BC468" s="61"/>
      <c r="BD468" s="61"/>
      <c r="BE468" s="61"/>
      <c r="BF468" s="61"/>
      <c r="BG468" s="61"/>
      <c r="BH468" s="25"/>
    </row>
    <row r="469" spans="1:60" s="18" customFormat="1" ht="9.9499999999999993" customHeight="1" x14ac:dyDescent="0.15">
      <c r="A469" s="20"/>
      <c r="B469" s="57" t="s">
        <v>1337</v>
      </c>
      <c r="C469" s="57" t="str">
        <f>VLOOKUP(B464,'DB(シナリオ一覧)'!$A$2:$J$217,6,FALSE)</f>
        <v>女</v>
      </c>
      <c r="D469" s="57">
        <f>VLOOKUP(B464,'DB(シナリオ一覧)'!$A$2:$J$217,7,FALSE)</f>
        <v>38</v>
      </c>
      <c r="E469" s="57"/>
      <c r="F469" s="57" t="s">
        <v>1338</v>
      </c>
      <c r="G469" s="57"/>
      <c r="H469" s="57" t="str">
        <f>VLOOKUP(B464,'DB(シナリオ一覧)'!$A$2:$J$217,8,FALSE)</f>
        <v>帰宅中</v>
      </c>
      <c r="I469" s="57"/>
      <c r="J469" s="57"/>
      <c r="K469" s="57"/>
      <c r="L469" s="57"/>
      <c r="M469" s="57"/>
      <c r="N469" s="57"/>
      <c r="O469" s="25"/>
      <c r="P469" s="20"/>
      <c r="Q469" s="57" t="s">
        <v>1337</v>
      </c>
      <c r="R469" s="57" t="str">
        <f>VLOOKUP(Q464,'DB(シナリオ一覧)'!$A$2:$J$217,6,FALSE)</f>
        <v>女</v>
      </c>
      <c r="S469" s="57">
        <f>VLOOKUP(Q464,'DB(シナリオ一覧)'!$A$2:$J$217,7,FALSE)</f>
        <v>6</v>
      </c>
      <c r="T469" s="57"/>
      <c r="U469" s="57" t="s">
        <v>1338</v>
      </c>
      <c r="V469" s="57"/>
      <c r="W469" s="57" t="str">
        <f>VLOOKUP(Q464,'DB(シナリオ一覧)'!$A$2:$J$217,8,FALSE)</f>
        <v>帰宅中</v>
      </c>
      <c r="X469" s="57"/>
      <c r="Y469" s="57"/>
      <c r="Z469" s="57"/>
      <c r="AA469" s="57"/>
      <c r="AB469" s="57"/>
      <c r="AC469" s="57"/>
      <c r="AD469" s="25"/>
      <c r="AE469" s="20"/>
      <c r="AF469" s="57" t="s">
        <v>1337</v>
      </c>
      <c r="AG469" s="57" t="str">
        <f>VLOOKUP(AF464,'DB(シナリオ一覧)'!$A$2:$J$217,6,FALSE)</f>
        <v>男</v>
      </c>
      <c r="AH469" s="57">
        <f>VLOOKUP(AF464,'DB(シナリオ一覧)'!$A$2:$J$217,7,FALSE)</f>
        <v>25</v>
      </c>
      <c r="AI469" s="57"/>
      <c r="AJ469" s="57" t="s">
        <v>1338</v>
      </c>
      <c r="AK469" s="57"/>
      <c r="AL469" s="57" t="str">
        <f>VLOOKUP(AF464,'DB(シナリオ一覧)'!$A$2:$J$217,8,FALSE)</f>
        <v>帰宅中</v>
      </c>
      <c r="AM469" s="57"/>
      <c r="AN469" s="57"/>
      <c r="AO469" s="57"/>
      <c r="AP469" s="57"/>
      <c r="AQ469" s="57"/>
      <c r="AR469" s="57"/>
      <c r="AS469" s="25"/>
      <c r="AT469" s="20"/>
      <c r="AU469" s="57" t="s">
        <v>1337</v>
      </c>
      <c r="AV469" s="57" t="str">
        <f>VLOOKUP(AU464,'DB(シナリオ一覧)'!$A$2:$J$217,6,FALSE)</f>
        <v>女</v>
      </c>
      <c r="AW469" s="57">
        <f>VLOOKUP(AU464,'DB(シナリオ一覧)'!$A$2:$J$217,7,FALSE)</f>
        <v>11</v>
      </c>
      <c r="AX469" s="57"/>
      <c r="AY469" s="57" t="s">
        <v>1338</v>
      </c>
      <c r="AZ469" s="57"/>
      <c r="BA469" s="57" t="str">
        <f>VLOOKUP(AU464,'DB(シナリオ一覧)'!$A$2:$J$217,8,FALSE)</f>
        <v>帰宅中</v>
      </c>
      <c r="BB469" s="57"/>
      <c r="BC469" s="57"/>
      <c r="BD469" s="57"/>
      <c r="BE469" s="57"/>
      <c r="BF469" s="57"/>
      <c r="BG469" s="57"/>
      <c r="BH469" s="25"/>
    </row>
    <row r="470" spans="1:60" s="18" customFormat="1" ht="9.9499999999999993" customHeight="1" x14ac:dyDescent="0.15">
      <c r="A470" s="20"/>
      <c r="B470" s="57"/>
      <c r="C470" s="57"/>
      <c r="D470" s="57"/>
      <c r="E470" s="57"/>
      <c r="F470" s="57"/>
      <c r="G470" s="57"/>
      <c r="H470" s="57"/>
      <c r="I470" s="57"/>
      <c r="J470" s="57"/>
      <c r="K470" s="57"/>
      <c r="L470" s="57"/>
      <c r="M470" s="57"/>
      <c r="N470" s="57"/>
      <c r="O470" s="25"/>
      <c r="P470" s="20"/>
      <c r="Q470" s="57"/>
      <c r="R470" s="57"/>
      <c r="S470" s="57"/>
      <c r="T470" s="57"/>
      <c r="U470" s="57"/>
      <c r="V470" s="57"/>
      <c r="W470" s="57"/>
      <c r="X470" s="57"/>
      <c r="Y470" s="57"/>
      <c r="Z470" s="57"/>
      <c r="AA470" s="57"/>
      <c r="AB470" s="57"/>
      <c r="AC470" s="57"/>
      <c r="AD470" s="25"/>
      <c r="AE470" s="20"/>
      <c r="AF470" s="57"/>
      <c r="AG470" s="57"/>
      <c r="AH470" s="57"/>
      <c r="AI470" s="57"/>
      <c r="AJ470" s="57"/>
      <c r="AK470" s="57"/>
      <c r="AL470" s="57"/>
      <c r="AM470" s="57"/>
      <c r="AN470" s="57"/>
      <c r="AO470" s="57"/>
      <c r="AP470" s="57"/>
      <c r="AQ470" s="57"/>
      <c r="AR470" s="57"/>
      <c r="AS470" s="25"/>
      <c r="AT470" s="20"/>
      <c r="AU470" s="57"/>
      <c r="AV470" s="57"/>
      <c r="AW470" s="57"/>
      <c r="AX470" s="57"/>
      <c r="AY470" s="57"/>
      <c r="AZ470" s="57"/>
      <c r="BA470" s="57"/>
      <c r="BB470" s="57"/>
      <c r="BC470" s="57"/>
      <c r="BD470" s="57"/>
      <c r="BE470" s="57"/>
      <c r="BF470" s="57"/>
      <c r="BG470" s="57"/>
      <c r="BH470" s="25"/>
    </row>
    <row r="471" spans="1:60" s="18" customFormat="1" ht="9.9499999999999993" customHeight="1" x14ac:dyDescent="0.15">
      <c r="A471" s="20"/>
      <c r="B471" s="57" t="str">
        <f>IF(VLOOKUP(B464,'DB(シナリオ一覧)'!$A$2:$J$217,9,FALSE)="","",VLOOKUP(B464,'DB(シナリオ一覧)'!$A$2:$J$217,9,FALSE))</f>
        <v/>
      </c>
      <c r="C471" s="57"/>
      <c r="D471" s="57"/>
      <c r="E471" s="57"/>
      <c r="F471" s="57"/>
      <c r="G471" s="57"/>
      <c r="H471" s="57"/>
      <c r="I471" s="57"/>
      <c r="J471" s="57"/>
      <c r="K471" s="57"/>
      <c r="L471" s="57"/>
      <c r="M471" s="57"/>
      <c r="N471" s="57"/>
      <c r="O471" s="25"/>
      <c r="P471" s="20"/>
      <c r="Q471" s="57" t="str">
        <f>IF(VLOOKUP(Q464,'DB(シナリオ一覧)'!$A$2:$J$217,9,FALSE)="","",VLOOKUP(Q464,'DB(シナリオ一覧)'!$A$2:$J$217,9,FALSE))</f>
        <v/>
      </c>
      <c r="R471" s="57"/>
      <c r="S471" s="57"/>
      <c r="T471" s="57"/>
      <c r="U471" s="57"/>
      <c r="V471" s="57"/>
      <c r="W471" s="57"/>
      <c r="X471" s="57"/>
      <c r="Y471" s="57"/>
      <c r="Z471" s="57"/>
      <c r="AA471" s="57"/>
      <c r="AB471" s="57"/>
      <c r="AC471" s="57"/>
      <c r="AD471" s="25"/>
      <c r="AE471" s="20"/>
      <c r="AF471" s="57" t="str">
        <f>IF(VLOOKUP(AF464,'DB(シナリオ一覧)'!$A$2:$J$217,9,FALSE)="","",VLOOKUP(AF464,'DB(シナリオ一覧)'!$A$2:$J$217,9,FALSE))</f>
        <v/>
      </c>
      <c r="AG471" s="57"/>
      <c r="AH471" s="57"/>
      <c r="AI471" s="57"/>
      <c r="AJ471" s="57"/>
      <c r="AK471" s="57"/>
      <c r="AL471" s="57"/>
      <c r="AM471" s="57"/>
      <c r="AN471" s="57"/>
      <c r="AO471" s="57"/>
      <c r="AP471" s="57"/>
      <c r="AQ471" s="57"/>
      <c r="AR471" s="57"/>
      <c r="AS471" s="25"/>
      <c r="AT471" s="20"/>
      <c r="AU471" s="57" t="str">
        <f>IF(VLOOKUP(AU464,'DB(シナリオ一覧)'!$A$2:$J$217,9,FALSE)="","",VLOOKUP(AU464,'DB(シナリオ一覧)'!$A$2:$J$217,9,FALSE))</f>
        <v/>
      </c>
      <c r="AV471" s="57"/>
      <c r="AW471" s="57"/>
      <c r="AX471" s="57"/>
      <c r="AY471" s="57"/>
      <c r="AZ471" s="57"/>
      <c r="BA471" s="57"/>
      <c r="BB471" s="57"/>
      <c r="BC471" s="57"/>
      <c r="BD471" s="57"/>
      <c r="BE471" s="57"/>
      <c r="BF471" s="57"/>
      <c r="BG471" s="57"/>
      <c r="BH471" s="25"/>
    </row>
    <row r="472" spans="1:60" s="18" customFormat="1" ht="9.9499999999999993" customHeight="1" x14ac:dyDescent="0.15">
      <c r="A472" s="20"/>
      <c r="B472" s="57"/>
      <c r="C472" s="57"/>
      <c r="D472" s="57"/>
      <c r="E472" s="57"/>
      <c r="F472" s="57"/>
      <c r="G472" s="57"/>
      <c r="H472" s="57"/>
      <c r="I472" s="57"/>
      <c r="J472" s="57"/>
      <c r="K472" s="57"/>
      <c r="L472" s="57"/>
      <c r="M472" s="57"/>
      <c r="N472" s="57"/>
      <c r="O472" s="25"/>
      <c r="P472" s="20"/>
      <c r="Q472" s="57"/>
      <c r="R472" s="57"/>
      <c r="S472" s="57"/>
      <c r="T472" s="57"/>
      <c r="U472" s="57"/>
      <c r="V472" s="57"/>
      <c r="W472" s="57"/>
      <c r="X472" s="57"/>
      <c r="Y472" s="57"/>
      <c r="Z472" s="57"/>
      <c r="AA472" s="57"/>
      <c r="AB472" s="57"/>
      <c r="AC472" s="57"/>
      <c r="AD472" s="25"/>
      <c r="AE472" s="20"/>
      <c r="AF472" s="57"/>
      <c r="AG472" s="57"/>
      <c r="AH472" s="57"/>
      <c r="AI472" s="57"/>
      <c r="AJ472" s="57"/>
      <c r="AK472" s="57"/>
      <c r="AL472" s="57"/>
      <c r="AM472" s="57"/>
      <c r="AN472" s="57"/>
      <c r="AO472" s="57"/>
      <c r="AP472" s="57"/>
      <c r="AQ472" s="57"/>
      <c r="AR472" s="57"/>
      <c r="AS472" s="25"/>
      <c r="AT472" s="20"/>
      <c r="AU472" s="57"/>
      <c r="AV472" s="57"/>
      <c r="AW472" s="57"/>
      <c r="AX472" s="57"/>
      <c r="AY472" s="57"/>
      <c r="AZ472" s="57"/>
      <c r="BA472" s="57"/>
      <c r="BB472" s="57"/>
      <c r="BC472" s="57"/>
      <c r="BD472" s="57"/>
      <c r="BE472" s="57"/>
      <c r="BF472" s="57"/>
      <c r="BG472" s="57"/>
      <c r="BH472" s="25"/>
    </row>
    <row r="473" spans="1:60" s="18" customFormat="1" ht="9.9499999999999993" customHeight="1" x14ac:dyDescent="0.15">
      <c r="A473" s="20"/>
      <c r="B473" s="58" t="str">
        <f>VLOOKUP(B464,'DB(シナリオ一覧)'!$A$2:$J$217,10,FALSE)</f>
        <v>学校に子どもを迎えに行った帰りに地震に遭遇した。</v>
      </c>
      <c r="C473" s="58"/>
      <c r="D473" s="58"/>
      <c r="E473" s="58"/>
      <c r="F473" s="58"/>
      <c r="G473" s="58"/>
      <c r="H473" s="58"/>
      <c r="I473" s="58"/>
      <c r="J473" s="58"/>
      <c r="K473" s="58"/>
      <c r="L473" s="58"/>
      <c r="M473" s="58"/>
      <c r="N473" s="58"/>
      <c r="O473" s="25"/>
      <c r="P473" s="20"/>
      <c r="Q473" s="58" t="str">
        <f>VLOOKUP(Q464,'DB(シナリオ一覧)'!$A$2:$J$217,10,FALSE)</f>
        <v>学校が終わって、帰宅途中で地震に遭遇した。</v>
      </c>
      <c r="R473" s="58"/>
      <c r="S473" s="58"/>
      <c r="T473" s="58"/>
      <c r="U473" s="58"/>
      <c r="V473" s="58"/>
      <c r="W473" s="58"/>
      <c r="X473" s="58"/>
      <c r="Y473" s="58"/>
      <c r="Z473" s="58"/>
      <c r="AA473" s="58"/>
      <c r="AB473" s="58"/>
      <c r="AC473" s="58"/>
      <c r="AD473" s="25"/>
      <c r="AE473" s="20"/>
      <c r="AF473" s="58" t="str">
        <f>VLOOKUP(AF464,'DB(シナリオ一覧)'!$A$2:$J$217,10,FALSE)</f>
        <v>学校に子どもを迎えに行った帰りに地震に遭遇した。</v>
      </c>
      <c r="AG473" s="58"/>
      <c r="AH473" s="58"/>
      <c r="AI473" s="58"/>
      <c r="AJ473" s="58"/>
      <c r="AK473" s="58"/>
      <c r="AL473" s="58"/>
      <c r="AM473" s="58"/>
      <c r="AN473" s="58"/>
      <c r="AO473" s="58"/>
      <c r="AP473" s="58"/>
      <c r="AQ473" s="58"/>
      <c r="AR473" s="58"/>
      <c r="AS473" s="25"/>
      <c r="AT473" s="20"/>
      <c r="AU473" s="58" t="str">
        <f>VLOOKUP(AU464,'DB(シナリオ一覧)'!$A$2:$J$217,10,FALSE)</f>
        <v>学校が終わって、帰宅途中で地震に遭遇した。</v>
      </c>
      <c r="AV473" s="58"/>
      <c r="AW473" s="58"/>
      <c r="AX473" s="58"/>
      <c r="AY473" s="58"/>
      <c r="AZ473" s="58"/>
      <c r="BA473" s="58"/>
      <c r="BB473" s="58"/>
      <c r="BC473" s="58"/>
      <c r="BD473" s="58"/>
      <c r="BE473" s="58"/>
      <c r="BF473" s="58"/>
      <c r="BG473" s="58"/>
      <c r="BH473" s="25"/>
    </row>
    <row r="474" spans="1:60" s="18" customFormat="1" ht="9.9499999999999993" customHeight="1" x14ac:dyDescent="0.15">
      <c r="A474" s="20"/>
      <c r="B474" s="58"/>
      <c r="C474" s="58"/>
      <c r="D474" s="58"/>
      <c r="E474" s="58"/>
      <c r="F474" s="58"/>
      <c r="G474" s="58"/>
      <c r="H474" s="58"/>
      <c r="I474" s="58"/>
      <c r="J474" s="58"/>
      <c r="K474" s="58"/>
      <c r="L474" s="58"/>
      <c r="M474" s="58"/>
      <c r="N474" s="58"/>
      <c r="O474" s="25"/>
      <c r="P474" s="20"/>
      <c r="Q474" s="58"/>
      <c r="R474" s="58"/>
      <c r="S474" s="58"/>
      <c r="T474" s="58"/>
      <c r="U474" s="58"/>
      <c r="V474" s="58"/>
      <c r="W474" s="58"/>
      <c r="X474" s="58"/>
      <c r="Y474" s="58"/>
      <c r="Z474" s="58"/>
      <c r="AA474" s="58"/>
      <c r="AB474" s="58"/>
      <c r="AC474" s="58"/>
      <c r="AD474" s="25"/>
      <c r="AE474" s="20"/>
      <c r="AF474" s="58"/>
      <c r="AG474" s="58"/>
      <c r="AH474" s="58"/>
      <c r="AI474" s="58"/>
      <c r="AJ474" s="58"/>
      <c r="AK474" s="58"/>
      <c r="AL474" s="58"/>
      <c r="AM474" s="58"/>
      <c r="AN474" s="58"/>
      <c r="AO474" s="58"/>
      <c r="AP474" s="58"/>
      <c r="AQ474" s="58"/>
      <c r="AR474" s="58"/>
      <c r="AS474" s="25"/>
      <c r="AT474" s="20"/>
      <c r="AU474" s="58"/>
      <c r="AV474" s="58"/>
      <c r="AW474" s="58"/>
      <c r="AX474" s="58"/>
      <c r="AY474" s="58"/>
      <c r="AZ474" s="58"/>
      <c r="BA474" s="58"/>
      <c r="BB474" s="58"/>
      <c r="BC474" s="58"/>
      <c r="BD474" s="58"/>
      <c r="BE474" s="58"/>
      <c r="BF474" s="58"/>
      <c r="BG474" s="58"/>
      <c r="BH474" s="25"/>
    </row>
    <row r="475" spans="1:60" s="18" customFormat="1" ht="9.9499999999999993" customHeight="1" x14ac:dyDescent="0.15">
      <c r="A475" s="20"/>
      <c r="B475" s="58"/>
      <c r="C475" s="58"/>
      <c r="D475" s="58"/>
      <c r="E475" s="58"/>
      <c r="F475" s="58"/>
      <c r="G475" s="58"/>
      <c r="H475" s="58"/>
      <c r="I475" s="58"/>
      <c r="J475" s="58"/>
      <c r="K475" s="58"/>
      <c r="L475" s="58"/>
      <c r="M475" s="58"/>
      <c r="N475" s="58"/>
      <c r="O475" s="25"/>
      <c r="P475" s="20"/>
      <c r="Q475" s="58"/>
      <c r="R475" s="58"/>
      <c r="S475" s="58"/>
      <c r="T475" s="58"/>
      <c r="U475" s="58"/>
      <c r="V475" s="58"/>
      <c r="W475" s="58"/>
      <c r="X475" s="58"/>
      <c r="Y475" s="58"/>
      <c r="Z475" s="58"/>
      <c r="AA475" s="58"/>
      <c r="AB475" s="58"/>
      <c r="AC475" s="58"/>
      <c r="AD475" s="25"/>
      <c r="AE475" s="20"/>
      <c r="AF475" s="58"/>
      <c r="AG475" s="58"/>
      <c r="AH475" s="58"/>
      <c r="AI475" s="58"/>
      <c r="AJ475" s="58"/>
      <c r="AK475" s="58"/>
      <c r="AL475" s="58"/>
      <c r="AM475" s="58"/>
      <c r="AN475" s="58"/>
      <c r="AO475" s="58"/>
      <c r="AP475" s="58"/>
      <c r="AQ475" s="58"/>
      <c r="AR475" s="58"/>
      <c r="AS475" s="25"/>
      <c r="AT475" s="20"/>
      <c r="AU475" s="58"/>
      <c r="AV475" s="58"/>
      <c r="AW475" s="58"/>
      <c r="AX475" s="58"/>
      <c r="AY475" s="58"/>
      <c r="AZ475" s="58"/>
      <c r="BA475" s="58"/>
      <c r="BB475" s="58"/>
      <c r="BC475" s="58"/>
      <c r="BD475" s="58"/>
      <c r="BE475" s="58"/>
      <c r="BF475" s="58"/>
      <c r="BG475" s="58"/>
      <c r="BH475" s="25"/>
    </row>
    <row r="476" spans="1:60" s="18" customFormat="1" ht="9.9499999999999993" customHeight="1" x14ac:dyDescent="0.15">
      <c r="A476" s="20"/>
      <c r="B476" s="58"/>
      <c r="C476" s="58"/>
      <c r="D476" s="58"/>
      <c r="E476" s="58"/>
      <c r="F476" s="58"/>
      <c r="G476" s="58"/>
      <c r="H476" s="58"/>
      <c r="I476" s="58"/>
      <c r="J476" s="58"/>
      <c r="K476" s="58"/>
      <c r="L476" s="58"/>
      <c r="M476" s="58"/>
      <c r="N476" s="58"/>
      <c r="O476" s="25"/>
      <c r="P476" s="20"/>
      <c r="Q476" s="58"/>
      <c r="R476" s="58"/>
      <c r="S476" s="58"/>
      <c r="T476" s="58"/>
      <c r="U476" s="58"/>
      <c r="V476" s="58"/>
      <c r="W476" s="58"/>
      <c r="X476" s="58"/>
      <c r="Y476" s="58"/>
      <c r="Z476" s="58"/>
      <c r="AA476" s="58"/>
      <c r="AB476" s="58"/>
      <c r="AC476" s="58"/>
      <c r="AD476" s="25"/>
      <c r="AE476" s="20"/>
      <c r="AF476" s="58"/>
      <c r="AG476" s="58"/>
      <c r="AH476" s="58"/>
      <c r="AI476" s="58"/>
      <c r="AJ476" s="58"/>
      <c r="AK476" s="58"/>
      <c r="AL476" s="58"/>
      <c r="AM476" s="58"/>
      <c r="AN476" s="58"/>
      <c r="AO476" s="58"/>
      <c r="AP476" s="58"/>
      <c r="AQ476" s="58"/>
      <c r="AR476" s="58"/>
      <c r="AS476" s="25"/>
      <c r="AT476" s="20"/>
      <c r="AU476" s="58"/>
      <c r="AV476" s="58"/>
      <c r="AW476" s="58"/>
      <c r="AX476" s="58"/>
      <c r="AY476" s="58"/>
      <c r="AZ476" s="58"/>
      <c r="BA476" s="58"/>
      <c r="BB476" s="58"/>
      <c r="BC476" s="58"/>
      <c r="BD476" s="58"/>
      <c r="BE476" s="58"/>
      <c r="BF476" s="58"/>
      <c r="BG476" s="58"/>
      <c r="BH476" s="25"/>
    </row>
    <row r="477" spans="1:60" s="18" customFormat="1" ht="9.9499999999999993" customHeight="1" x14ac:dyDescent="0.15">
      <c r="A477" s="20"/>
      <c r="B477" s="58"/>
      <c r="C477" s="58"/>
      <c r="D477" s="58"/>
      <c r="E477" s="58"/>
      <c r="F477" s="58"/>
      <c r="G477" s="58"/>
      <c r="H477" s="58"/>
      <c r="I477" s="58"/>
      <c r="J477" s="58"/>
      <c r="K477" s="58"/>
      <c r="L477" s="58"/>
      <c r="M477" s="58"/>
      <c r="N477" s="58"/>
      <c r="O477" s="25"/>
      <c r="P477" s="20"/>
      <c r="Q477" s="58"/>
      <c r="R477" s="58"/>
      <c r="S477" s="58"/>
      <c r="T477" s="58"/>
      <c r="U477" s="58"/>
      <c r="V477" s="58"/>
      <c r="W477" s="58"/>
      <c r="X477" s="58"/>
      <c r="Y477" s="58"/>
      <c r="Z477" s="58"/>
      <c r="AA477" s="58"/>
      <c r="AB477" s="58"/>
      <c r="AC477" s="58"/>
      <c r="AD477" s="25"/>
      <c r="AE477" s="20"/>
      <c r="AF477" s="58"/>
      <c r="AG477" s="58"/>
      <c r="AH477" s="58"/>
      <c r="AI477" s="58"/>
      <c r="AJ477" s="58"/>
      <c r="AK477" s="58"/>
      <c r="AL477" s="58"/>
      <c r="AM477" s="58"/>
      <c r="AN477" s="58"/>
      <c r="AO477" s="58"/>
      <c r="AP477" s="58"/>
      <c r="AQ477" s="58"/>
      <c r="AR477" s="58"/>
      <c r="AS477" s="25"/>
      <c r="AT477" s="20"/>
      <c r="AU477" s="58"/>
      <c r="AV477" s="58"/>
      <c r="AW477" s="58"/>
      <c r="AX477" s="58"/>
      <c r="AY477" s="58"/>
      <c r="AZ477" s="58"/>
      <c r="BA477" s="58"/>
      <c r="BB477" s="58"/>
      <c r="BC477" s="58"/>
      <c r="BD477" s="58"/>
      <c r="BE477" s="58"/>
      <c r="BF477" s="58"/>
      <c r="BG477" s="58"/>
      <c r="BH477" s="25"/>
    </row>
    <row r="478" spans="1:60" s="18" customFormat="1" ht="9.9499999999999993" customHeight="1" x14ac:dyDescent="0.15">
      <c r="A478" s="20"/>
      <c r="B478" s="58"/>
      <c r="C478" s="58"/>
      <c r="D478" s="58"/>
      <c r="E478" s="58"/>
      <c r="F478" s="58"/>
      <c r="G478" s="58"/>
      <c r="H478" s="58"/>
      <c r="I478" s="58"/>
      <c r="J478" s="58"/>
      <c r="K478" s="58"/>
      <c r="L478" s="58"/>
      <c r="M478" s="58"/>
      <c r="N478" s="58"/>
      <c r="O478" s="25"/>
      <c r="P478" s="20"/>
      <c r="Q478" s="58"/>
      <c r="R478" s="58"/>
      <c r="S478" s="58"/>
      <c r="T478" s="58"/>
      <c r="U478" s="58"/>
      <c r="V478" s="58"/>
      <c r="W478" s="58"/>
      <c r="X478" s="58"/>
      <c r="Y478" s="58"/>
      <c r="Z478" s="58"/>
      <c r="AA478" s="58"/>
      <c r="AB478" s="58"/>
      <c r="AC478" s="58"/>
      <c r="AD478" s="25"/>
      <c r="AE478" s="20"/>
      <c r="AF478" s="58"/>
      <c r="AG478" s="58"/>
      <c r="AH478" s="58"/>
      <c r="AI478" s="58"/>
      <c r="AJ478" s="58"/>
      <c r="AK478" s="58"/>
      <c r="AL478" s="58"/>
      <c r="AM478" s="58"/>
      <c r="AN478" s="58"/>
      <c r="AO478" s="58"/>
      <c r="AP478" s="58"/>
      <c r="AQ478" s="58"/>
      <c r="AR478" s="58"/>
      <c r="AS478" s="25"/>
      <c r="AT478" s="20"/>
      <c r="AU478" s="58"/>
      <c r="AV478" s="58"/>
      <c r="AW478" s="58"/>
      <c r="AX478" s="58"/>
      <c r="AY478" s="58"/>
      <c r="AZ478" s="58"/>
      <c r="BA478" s="58"/>
      <c r="BB478" s="58"/>
      <c r="BC478" s="58"/>
      <c r="BD478" s="58"/>
      <c r="BE478" s="58"/>
      <c r="BF478" s="58"/>
      <c r="BG478" s="58"/>
      <c r="BH478" s="25"/>
    </row>
    <row r="479" spans="1:60" s="18" customFormat="1" ht="9.9499999999999993" customHeight="1" x14ac:dyDescent="0.15">
      <c r="A479" s="20"/>
      <c r="B479" s="58"/>
      <c r="C479" s="58"/>
      <c r="D479" s="58"/>
      <c r="E479" s="58"/>
      <c r="F479" s="58"/>
      <c r="G479" s="58"/>
      <c r="H479" s="58"/>
      <c r="I479" s="58"/>
      <c r="J479" s="58"/>
      <c r="K479" s="58"/>
      <c r="L479" s="58"/>
      <c r="M479" s="58"/>
      <c r="N479" s="58"/>
      <c r="O479" s="25"/>
      <c r="P479" s="20"/>
      <c r="Q479" s="58"/>
      <c r="R479" s="58"/>
      <c r="S479" s="58"/>
      <c r="T479" s="58"/>
      <c r="U479" s="58"/>
      <c r="V479" s="58"/>
      <c r="W479" s="58"/>
      <c r="X479" s="58"/>
      <c r="Y479" s="58"/>
      <c r="Z479" s="58"/>
      <c r="AA479" s="58"/>
      <c r="AB479" s="58"/>
      <c r="AC479" s="58"/>
      <c r="AD479" s="25"/>
      <c r="AE479" s="20"/>
      <c r="AF479" s="58"/>
      <c r="AG479" s="58"/>
      <c r="AH479" s="58"/>
      <c r="AI479" s="58"/>
      <c r="AJ479" s="58"/>
      <c r="AK479" s="58"/>
      <c r="AL479" s="58"/>
      <c r="AM479" s="58"/>
      <c r="AN479" s="58"/>
      <c r="AO479" s="58"/>
      <c r="AP479" s="58"/>
      <c r="AQ479" s="58"/>
      <c r="AR479" s="58"/>
      <c r="AS479" s="25"/>
      <c r="AT479" s="20"/>
      <c r="AU479" s="58"/>
      <c r="AV479" s="58"/>
      <c r="AW479" s="58"/>
      <c r="AX479" s="58"/>
      <c r="AY479" s="58"/>
      <c r="AZ479" s="58"/>
      <c r="BA479" s="58"/>
      <c r="BB479" s="58"/>
      <c r="BC479" s="58"/>
      <c r="BD479" s="58"/>
      <c r="BE479" s="58"/>
      <c r="BF479" s="58"/>
      <c r="BG479" s="58"/>
      <c r="BH479" s="25"/>
    </row>
    <row r="480" spans="1:60" s="18" customFormat="1" ht="9.9499999999999993" customHeight="1" x14ac:dyDescent="0.15">
      <c r="A480" s="20"/>
      <c r="B480" s="58"/>
      <c r="C480" s="58"/>
      <c r="D480" s="58"/>
      <c r="E480" s="58"/>
      <c r="F480" s="58"/>
      <c r="G480" s="58"/>
      <c r="H480" s="58"/>
      <c r="I480" s="58"/>
      <c r="J480" s="58"/>
      <c r="K480" s="58"/>
      <c r="L480" s="58"/>
      <c r="M480" s="58"/>
      <c r="N480" s="58"/>
      <c r="O480" s="25"/>
      <c r="P480" s="20"/>
      <c r="Q480" s="58"/>
      <c r="R480" s="58"/>
      <c r="S480" s="58"/>
      <c r="T480" s="58"/>
      <c r="U480" s="58"/>
      <c r="V480" s="58"/>
      <c r="W480" s="58"/>
      <c r="X480" s="58"/>
      <c r="Y480" s="58"/>
      <c r="Z480" s="58"/>
      <c r="AA480" s="58"/>
      <c r="AB480" s="58"/>
      <c r="AC480" s="58"/>
      <c r="AD480" s="25"/>
      <c r="AE480" s="20"/>
      <c r="AF480" s="58"/>
      <c r="AG480" s="58"/>
      <c r="AH480" s="58"/>
      <c r="AI480" s="58"/>
      <c r="AJ480" s="58"/>
      <c r="AK480" s="58"/>
      <c r="AL480" s="58"/>
      <c r="AM480" s="58"/>
      <c r="AN480" s="58"/>
      <c r="AO480" s="58"/>
      <c r="AP480" s="58"/>
      <c r="AQ480" s="58"/>
      <c r="AR480" s="58"/>
      <c r="AS480" s="25"/>
      <c r="AT480" s="20"/>
      <c r="AU480" s="58"/>
      <c r="AV480" s="58"/>
      <c r="AW480" s="58"/>
      <c r="AX480" s="58"/>
      <c r="AY480" s="58"/>
      <c r="AZ480" s="58"/>
      <c r="BA480" s="58"/>
      <c r="BB480" s="58"/>
      <c r="BC480" s="58"/>
      <c r="BD480" s="58"/>
      <c r="BE480" s="58"/>
      <c r="BF480" s="58"/>
      <c r="BG480" s="58"/>
      <c r="BH480" s="25"/>
    </row>
    <row r="481" spans="1:60" s="18" customFormat="1" ht="9.9499999999999993" customHeight="1" x14ac:dyDescent="0.15">
      <c r="A481" s="20"/>
      <c r="B481" s="58"/>
      <c r="C481" s="58"/>
      <c r="D481" s="58"/>
      <c r="E481" s="58"/>
      <c r="F481" s="58"/>
      <c r="G481" s="58"/>
      <c r="H481" s="58"/>
      <c r="I481" s="58"/>
      <c r="J481" s="58"/>
      <c r="K481" s="58"/>
      <c r="L481" s="58"/>
      <c r="M481" s="58"/>
      <c r="N481" s="58"/>
      <c r="O481" s="25"/>
      <c r="P481" s="20"/>
      <c r="Q481" s="58"/>
      <c r="R481" s="58"/>
      <c r="S481" s="58"/>
      <c r="T481" s="58"/>
      <c r="U481" s="58"/>
      <c r="V481" s="58"/>
      <c r="W481" s="58"/>
      <c r="X481" s="58"/>
      <c r="Y481" s="58"/>
      <c r="Z481" s="58"/>
      <c r="AA481" s="58"/>
      <c r="AB481" s="58"/>
      <c r="AC481" s="58"/>
      <c r="AD481" s="25"/>
      <c r="AE481" s="20"/>
      <c r="AF481" s="58"/>
      <c r="AG481" s="58"/>
      <c r="AH481" s="58"/>
      <c r="AI481" s="58"/>
      <c r="AJ481" s="58"/>
      <c r="AK481" s="58"/>
      <c r="AL481" s="58"/>
      <c r="AM481" s="58"/>
      <c r="AN481" s="58"/>
      <c r="AO481" s="58"/>
      <c r="AP481" s="58"/>
      <c r="AQ481" s="58"/>
      <c r="AR481" s="58"/>
      <c r="AS481" s="25"/>
      <c r="AT481" s="20"/>
      <c r="AU481" s="58"/>
      <c r="AV481" s="58"/>
      <c r="AW481" s="58"/>
      <c r="AX481" s="58"/>
      <c r="AY481" s="58"/>
      <c r="AZ481" s="58"/>
      <c r="BA481" s="58"/>
      <c r="BB481" s="58"/>
      <c r="BC481" s="58"/>
      <c r="BD481" s="58"/>
      <c r="BE481" s="58"/>
      <c r="BF481" s="58"/>
      <c r="BG481" s="58"/>
      <c r="BH481" s="25"/>
    </row>
    <row r="482" spans="1:60" s="18" customFormat="1" ht="9.9499999999999993" customHeight="1" x14ac:dyDescent="0.15">
      <c r="A482" s="20"/>
      <c r="B482" s="58"/>
      <c r="C482" s="58"/>
      <c r="D482" s="58"/>
      <c r="E482" s="58"/>
      <c r="F482" s="58"/>
      <c r="G482" s="58"/>
      <c r="H482" s="58"/>
      <c r="I482" s="58"/>
      <c r="J482" s="58"/>
      <c r="K482" s="58"/>
      <c r="L482" s="58"/>
      <c r="M482" s="58"/>
      <c r="N482" s="58"/>
      <c r="O482" s="25"/>
      <c r="P482" s="20"/>
      <c r="Q482" s="58"/>
      <c r="R482" s="58"/>
      <c r="S482" s="58"/>
      <c r="T482" s="58"/>
      <c r="U482" s="58"/>
      <c r="V482" s="58"/>
      <c r="W482" s="58"/>
      <c r="X482" s="58"/>
      <c r="Y482" s="58"/>
      <c r="Z482" s="58"/>
      <c r="AA482" s="58"/>
      <c r="AB482" s="58"/>
      <c r="AC482" s="58"/>
      <c r="AD482" s="25"/>
      <c r="AE482" s="20"/>
      <c r="AF482" s="58"/>
      <c r="AG482" s="58"/>
      <c r="AH482" s="58"/>
      <c r="AI482" s="58"/>
      <c r="AJ482" s="58"/>
      <c r="AK482" s="58"/>
      <c r="AL482" s="58"/>
      <c r="AM482" s="58"/>
      <c r="AN482" s="58"/>
      <c r="AO482" s="58"/>
      <c r="AP482" s="58"/>
      <c r="AQ482" s="58"/>
      <c r="AR482" s="58"/>
      <c r="AS482" s="25"/>
      <c r="AT482" s="20"/>
      <c r="AU482" s="58"/>
      <c r="AV482" s="58"/>
      <c r="AW482" s="58"/>
      <c r="AX482" s="58"/>
      <c r="AY482" s="58"/>
      <c r="AZ482" s="58"/>
      <c r="BA482" s="58"/>
      <c r="BB482" s="58"/>
      <c r="BC482" s="58"/>
      <c r="BD482" s="58"/>
      <c r="BE482" s="58"/>
      <c r="BF482" s="58"/>
      <c r="BG482" s="58"/>
      <c r="BH482" s="25"/>
    </row>
    <row r="483" spans="1:60" s="18" customFormat="1" ht="9.9499999999999993" customHeight="1" x14ac:dyDescent="0.15">
      <c r="A483" s="20"/>
      <c r="B483" s="58"/>
      <c r="C483" s="58"/>
      <c r="D483" s="58"/>
      <c r="E483" s="58"/>
      <c r="F483" s="58"/>
      <c r="G483" s="58"/>
      <c r="H483" s="58"/>
      <c r="I483" s="58"/>
      <c r="J483" s="58"/>
      <c r="K483" s="58"/>
      <c r="L483" s="58"/>
      <c r="M483" s="58"/>
      <c r="N483" s="58"/>
      <c r="O483" s="25"/>
      <c r="P483" s="20"/>
      <c r="Q483" s="58"/>
      <c r="R483" s="58"/>
      <c r="S483" s="58"/>
      <c r="T483" s="58"/>
      <c r="U483" s="58"/>
      <c r="V483" s="58"/>
      <c r="W483" s="58"/>
      <c r="X483" s="58"/>
      <c r="Y483" s="58"/>
      <c r="Z483" s="58"/>
      <c r="AA483" s="58"/>
      <c r="AB483" s="58"/>
      <c r="AC483" s="58"/>
      <c r="AD483" s="25"/>
      <c r="AE483" s="20"/>
      <c r="AF483" s="58"/>
      <c r="AG483" s="58"/>
      <c r="AH483" s="58"/>
      <c r="AI483" s="58"/>
      <c r="AJ483" s="58"/>
      <c r="AK483" s="58"/>
      <c r="AL483" s="58"/>
      <c r="AM483" s="58"/>
      <c r="AN483" s="58"/>
      <c r="AO483" s="58"/>
      <c r="AP483" s="58"/>
      <c r="AQ483" s="58"/>
      <c r="AR483" s="58"/>
      <c r="AS483" s="25"/>
      <c r="AT483" s="20"/>
      <c r="AU483" s="58"/>
      <c r="AV483" s="58"/>
      <c r="AW483" s="58"/>
      <c r="AX483" s="58"/>
      <c r="AY483" s="58"/>
      <c r="AZ483" s="58"/>
      <c r="BA483" s="58"/>
      <c r="BB483" s="58"/>
      <c r="BC483" s="58"/>
      <c r="BD483" s="58"/>
      <c r="BE483" s="58"/>
      <c r="BF483" s="58"/>
      <c r="BG483" s="58"/>
      <c r="BH483" s="25"/>
    </row>
    <row r="484" spans="1:60" s="18" customFormat="1" ht="9.9499999999999993" customHeight="1" x14ac:dyDescent="0.15">
      <c r="A484" s="21"/>
      <c r="B484" s="22"/>
      <c r="C484" s="22"/>
      <c r="D484" s="22"/>
      <c r="E484" s="22"/>
      <c r="F484" s="22"/>
      <c r="G484" s="22"/>
      <c r="H484" s="22"/>
      <c r="I484" s="22"/>
      <c r="J484" s="22"/>
      <c r="K484" s="22"/>
      <c r="L484" s="22"/>
      <c r="M484" s="22"/>
      <c r="N484" s="22"/>
      <c r="O484" s="23"/>
      <c r="P484" s="21"/>
      <c r="Q484" s="22"/>
      <c r="R484" s="22"/>
      <c r="S484" s="22"/>
      <c r="T484" s="22"/>
      <c r="U484" s="22"/>
      <c r="V484" s="22"/>
      <c r="W484" s="22"/>
      <c r="X484" s="22"/>
      <c r="Y484" s="22"/>
      <c r="Z484" s="22"/>
      <c r="AA484" s="22"/>
      <c r="AB484" s="22"/>
      <c r="AC484" s="22"/>
      <c r="AD484" s="23"/>
      <c r="AE484" s="21"/>
      <c r="AF484" s="22"/>
      <c r="AG484" s="22"/>
      <c r="AH484" s="22"/>
      <c r="AI484" s="22"/>
      <c r="AJ484" s="22"/>
      <c r="AK484" s="22"/>
      <c r="AL484" s="22"/>
      <c r="AM484" s="22"/>
      <c r="AN484" s="22"/>
      <c r="AO484" s="22"/>
      <c r="AP484" s="22"/>
      <c r="AQ484" s="22"/>
      <c r="AR484" s="22"/>
      <c r="AS484" s="23"/>
      <c r="AT484" s="21"/>
      <c r="AU484" s="22"/>
      <c r="AV484" s="22"/>
      <c r="AW484" s="22"/>
      <c r="AX484" s="22"/>
      <c r="AY484" s="22"/>
      <c r="AZ484" s="22"/>
      <c r="BA484" s="22"/>
      <c r="BB484" s="22"/>
      <c r="BC484" s="22"/>
      <c r="BD484" s="22"/>
      <c r="BE484" s="22"/>
      <c r="BF484" s="22"/>
      <c r="BG484" s="22"/>
      <c r="BH484" s="23"/>
    </row>
    <row r="485" spans="1:60" s="18" customFormat="1" ht="9.9499999999999993" customHeight="1" x14ac:dyDescent="0.15">
      <c r="A485" s="19"/>
      <c r="B485" s="26"/>
      <c r="C485" s="26"/>
      <c r="D485" s="26"/>
      <c r="E485" s="26"/>
      <c r="F485" s="26"/>
      <c r="G485" s="26"/>
      <c r="H485" s="26"/>
      <c r="I485" s="26"/>
      <c r="J485" s="26"/>
      <c r="K485" s="26"/>
      <c r="L485" s="26"/>
      <c r="M485" s="26"/>
      <c r="N485" s="26"/>
      <c r="O485" s="24"/>
      <c r="P485" s="19"/>
      <c r="Q485" s="26"/>
      <c r="R485" s="26"/>
      <c r="S485" s="26"/>
      <c r="T485" s="26"/>
      <c r="U485" s="26"/>
      <c r="V485" s="26"/>
      <c r="W485" s="26"/>
      <c r="X485" s="26"/>
      <c r="Y485" s="26"/>
      <c r="Z485" s="26"/>
      <c r="AA485" s="26"/>
      <c r="AB485" s="26"/>
      <c r="AC485" s="26"/>
      <c r="AD485" s="24"/>
      <c r="AE485" s="19"/>
      <c r="AF485" s="26"/>
      <c r="AG485" s="26"/>
      <c r="AH485" s="26"/>
      <c r="AI485" s="26"/>
      <c r="AJ485" s="26"/>
      <c r="AK485" s="26"/>
      <c r="AL485" s="26"/>
      <c r="AM485" s="26"/>
      <c r="AN485" s="26"/>
      <c r="AO485" s="26"/>
      <c r="AP485" s="26"/>
      <c r="AQ485" s="26"/>
      <c r="AR485" s="26"/>
      <c r="AS485" s="24"/>
      <c r="AT485" s="19"/>
      <c r="AU485" s="26"/>
      <c r="AV485" s="26"/>
      <c r="AW485" s="26"/>
      <c r="AX485" s="26"/>
      <c r="AY485" s="26"/>
      <c r="AZ485" s="26"/>
      <c r="BA485" s="26"/>
      <c r="BB485" s="26"/>
      <c r="BC485" s="26"/>
      <c r="BD485" s="26"/>
      <c r="BE485" s="26"/>
      <c r="BF485" s="26"/>
      <c r="BG485" s="26"/>
      <c r="BH485" s="24"/>
    </row>
    <row r="486" spans="1:60" s="18" customFormat="1" ht="9.9499999999999993" customHeight="1" x14ac:dyDescent="0.15">
      <c r="A486" s="20"/>
      <c r="B486" s="56">
        <f>AU464+1</f>
        <v>335</v>
      </c>
      <c r="C486" s="56"/>
      <c r="D486" s="56"/>
      <c r="E486" s="27"/>
      <c r="F486" s="27"/>
      <c r="G486" s="27"/>
      <c r="H486" s="62" t="str">
        <f>IF(VLOOKUP(B486,'DB(シナリオ一覧)'!$A$2:$K$217,11,FALSE)="","",VLOOKUP(B486,'DB(シナリオ一覧)'!$A$2:$K$217,11,FALSE))</f>
        <v>家族グループ10</v>
      </c>
      <c r="I486" s="62"/>
      <c r="J486" s="62"/>
      <c r="K486" s="62"/>
      <c r="L486" s="62"/>
      <c r="M486" s="62"/>
      <c r="N486" s="62"/>
      <c r="O486" s="25"/>
      <c r="P486" s="20"/>
      <c r="Q486" s="56">
        <f>B486+1</f>
        <v>336</v>
      </c>
      <c r="R486" s="56"/>
      <c r="S486" s="56"/>
      <c r="T486" s="27"/>
      <c r="U486" s="27"/>
      <c r="V486" s="27"/>
      <c r="W486" s="62" t="str">
        <f>IF(VLOOKUP(Q486,'DB(シナリオ一覧)'!$A$2:$K$217,11,FALSE)="","",VLOOKUP(Q486,'DB(シナリオ一覧)'!$A$2:$K$217,11,FALSE))</f>
        <v>家族グループ10</v>
      </c>
      <c r="X486" s="62"/>
      <c r="Y486" s="62"/>
      <c r="Z486" s="62"/>
      <c r="AA486" s="62"/>
      <c r="AB486" s="62"/>
      <c r="AC486" s="62"/>
      <c r="AD486" s="25"/>
      <c r="AE486" s="20"/>
      <c r="AF486" s="56">
        <v>341</v>
      </c>
      <c r="AG486" s="56"/>
      <c r="AH486" s="56"/>
      <c r="AI486" s="27"/>
      <c r="AJ486" s="27"/>
      <c r="AK486" s="27"/>
      <c r="AL486" s="62" t="str">
        <f>IF(VLOOKUP(AF486,'DB(シナリオ一覧)'!$A$2:$K$217,11,FALSE)="","",VLOOKUP(AF486,'DB(シナリオ一覧)'!$A$2:$K$217,11,FALSE))</f>
        <v/>
      </c>
      <c r="AM486" s="62"/>
      <c r="AN486" s="62"/>
      <c r="AO486" s="62"/>
      <c r="AP486" s="62"/>
      <c r="AQ486" s="62"/>
      <c r="AR486" s="62"/>
      <c r="AS486" s="25"/>
      <c r="AT486" s="20"/>
      <c r="AU486" s="56">
        <f>AF486+1</f>
        <v>342</v>
      </c>
      <c r="AV486" s="56"/>
      <c r="AW486" s="56"/>
      <c r="AX486" s="27"/>
      <c r="AY486" s="27"/>
      <c r="AZ486" s="27"/>
      <c r="BA486" s="62" t="str">
        <f>IF(VLOOKUP(AU486,'DB(シナリオ一覧)'!$A$2:$K$217,11,FALSE)="","",VLOOKUP(AU486,'DB(シナリオ一覧)'!$A$2:$K$217,11,FALSE))</f>
        <v/>
      </c>
      <c r="BB486" s="62"/>
      <c r="BC486" s="62"/>
      <c r="BD486" s="62"/>
      <c r="BE486" s="62"/>
      <c r="BF486" s="62"/>
      <c r="BG486" s="62"/>
      <c r="BH486" s="25"/>
    </row>
    <row r="487" spans="1:60" s="18" customFormat="1" ht="9.9499999999999993" customHeight="1" x14ac:dyDescent="0.15">
      <c r="A487" s="20"/>
      <c r="B487" s="59" t="str">
        <f>VLOOKUP(B486,'DB(シナリオ一覧)'!$A$2:$J$217,2,FALSE)</f>
        <v>東京23区</v>
      </c>
      <c r="C487" s="59"/>
      <c r="D487" s="59"/>
      <c r="E487" s="59"/>
      <c r="F487" s="59" t="str">
        <f>VLOOKUP(B486,'DB(シナリオ一覧)'!$A$2:$J$217,3,FALSE)</f>
        <v>在住の</v>
      </c>
      <c r="G487" s="59"/>
      <c r="H487" s="59"/>
      <c r="I487" s="59"/>
      <c r="J487" s="59" t="str">
        <f>VLOOKUP(B486,'DB(シナリオ一覧)'!$A$2:$J$217,4,FALSE)</f>
        <v>主婦</v>
      </c>
      <c r="K487" s="59"/>
      <c r="L487" s="59"/>
      <c r="M487" s="59"/>
      <c r="N487" s="59"/>
      <c r="O487" s="25"/>
      <c r="P487" s="20"/>
      <c r="Q487" s="59" t="str">
        <f>VLOOKUP(Q486,'DB(シナリオ一覧)'!$A$2:$J$217,2,FALSE)</f>
        <v>東京23区</v>
      </c>
      <c r="R487" s="59"/>
      <c r="S487" s="59"/>
      <c r="T487" s="59"/>
      <c r="U487" s="59" t="str">
        <f>VLOOKUP(Q486,'DB(シナリオ一覧)'!$A$2:$J$217,3,FALSE)</f>
        <v>在住の</v>
      </c>
      <c r="V487" s="59"/>
      <c r="W487" s="59"/>
      <c r="X487" s="59"/>
      <c r="Y487" s="59" t="str">
        <f>VLOOKUP(Q486,'DB(シナリオ一覧)'!$A$2:$J$217,4,FALSE)</f>
        <v>小学生</v>
      </c>
      <c r="Z487" s="59"/>
      <c r="AA487" s="59"/>
      <c r="AB487" s="59"/>
      <c r="AC487" s="59"/>
      <c r="AD487" s="25"/>
      <c r="AE487" s="20"/>
      <c r="AF487" s="59" t="str">
        <f>VLOOKUP(AF486,'DB(シナリオ一覧)'!$A$2:$J$217,2,FALSE)</f>
        <v>東京23区</v>
      </c>
      <c r="AG487" s="59"/>
      <c r="AH487" s="59"/>
      <c r="AI487" s="59"/>
      <c r="AJ487" s="59" t="str">
        <f>VLOOKUP(AF486,'DB(シナリオ一覧)'!$A$2:$J$217,3,FALSE)</f>
        <v>在住の</v>
      </c>
      <c r="AK487" s="59"/>
      <c r="AL487" s="59"/>
      <c r="AM487" s="59"/>
      <c r="AN487" s="59" t="str">
        <f>VLOOKUP(AF486,'DB(シナリオ一覧)'!$A$2:$J$217,4,FALSE)</f>
        <v>高齢者</v>
      </c>
      <c r="AO487" s="59"/>
      <c r="AP487" s="59"/>
      <c r="AQ487" s="59"/>
      <c r="AR487" s="59"/>
      <c r="AS487" s="25"/>
      <c r="AT487" s="20"/>
      <c r="AU487" s="59" t="str">
        <f>VLOOKUP(AU486,'DB(シナリオ一覧)'!$A$2:$J$217,2,FALSE)</f>
        <v>東京23区</v>
      </c>
      <c r="AV487" s="59"/>
      <c r="AW487" s="59"/>
      <c r="AX487" s="59"/>
      <c r="AY487" s="59" t="str">
        <f>VLOOKUP(AU486,'DB(シナリオ一覧)'!$A$2:$J$217,3,FALSE)</f>
        <v>在住の</v>
      </c>
      <c r="AZ487" s="59"/>
      <c r="BA487" s="59"/>
      <c r="BB487" s="59"/>
      <c r="BC487" s="59" t="str">
        <f>VLOOKUP(AU486,'DB(シナリオ一覧)'!$A$2:$J$217,4,FALSE)</f>
        <v>高齢者</v>
      </c>
      <c r="BD487" s="59"/>
      <c r="BE487" s="59"/>
      <c r="BF487" s="59"/>
      <c r="BG487" s="59"/>
      <c r="BH487" s="25"/>
    </row>
    <row r="488" spans="1:60" s="18" customFormat="1" ht="9.9499999999999993" customHeight="1" x14ac:dyDescent="0.15">
      <c r="A488" s="20"/>
      <c r="B488" s="59"/>
      <c r="C488" s="59"/>
      <c r="D488" s="59"/>
      <c r="E488" s="59"/>
      <c r="F488" s="59"/>
      <c r="G488" s="59"/>
      <c r="H488" s="59"/>
      <c r="I488" s="59"/>
      <c r="J488" s="59"/>
      <c r="K488" s="59"/>
      <c r="L488" s="59"/>
      <c r="M488" s="59"/>
      <c r="N488" s="59"/>
      <c r="O488" s="25"/>
      <c r="P488" s="20"/>
      <c r="Q488" s="59"/>
      <c r="R488" s="59"/>
      <c r="S488" s="59"/>
      <c r="T488" s="59"/>
      <c r="U488" s="59"/>
      <c r="V488" s="59"/>
      <c r="W488" s="59"/>
      <c r="X488" s="59"/>
      <c r="Y488" s="59"/>
      <c r="Z488" s="59"/>
      <c r="AA488" s="59"/>
      <c r="AB488" s="59"/>
      <c r="AC488" s="59"/>
      <c r="AD488" s="25"/>
      <c r="AE488" s="20"/>
      <c r="AF488" s="59"/>
      <c r="AG488" s="59"/>
      <c r="AH488" s="59"/>
      <c r="AI488" s="59"/>
      <c r="AJ488" s="59"/>
      <c r="AK488" s="59"/>
      <c r="AL488" s="59"/>
      <c r="AM488" s="59"/>
      <c r="AN488" s="59"/>
      <c r="AO488" s="59"/>
      <c r="AP488" s="59"/>
      <c r="AQ488" s="59"/>
      <c r="AR488" s="59"/>
      <c r="AS488" s="25"/>
      <c r="AT488" s="20"/>
      <c r="AU488" s="59"/>
      <c r="AV488" s="59"/>
      <c r="AW488" s="59"/>
      <c r="AX488" s="59"/>
      <c r="AY488" s="59"/>
      <c r="AZ488" s="59"/>
      <c r="BA488" s="59"/>
      <c r="BB488" s="59"/>
      <c r="BC488" s="59"/>
      <c r="BD488" s="59"/>
      <c r="BE488" s="59"/>
      <c r="BF488" s="59"/>
      <c r="BG488" s="59"/>
      <c r="BH488" s="25"/>
    </row>
    <row r="489" spans="1:60" s="18" customFormat="1" ht="9.9499999999999993" customHeight="1" x14ac:dyDescent="0.15">
      <c r="A489" s="20"/>
      <c r="B489" s="60" t="str">
        <f>VLOOKUP(B486,'DB(シナリオ一覧)'!$A$2:$J$217,5,FALSE)</f>
        <v>高木</v>
      </c>
      <c r="C489" s="60"/>
      <c r="D489" s="60"/>
      <c r="E489" s="60"/>
      <c r="F489" s="60"/>
      <c r="G489" s="60"/>
      <c r="H489" s="60"/>
      <c r="I489" s="60"/>
      <c r="J489" s="61" t="s">
        <v>1333</v>
      </c>
      <c r="K489" s="61"/>
      <c r="L489" s="61"/>
      <c r="M489" s="61"/>
      <c r="N489" s="61"/>
      <c r="O489" s="25"/>
      <c r="P489" s="20"/>
      <c r="Q489" s="60" t="str">
        <f>VLOOKUP(Q486,'DB(シナリオ一覧)'!$A$2:$J$217,5,FALSE)</f>
        <v>高木</v>
      </c>
      <c r="R489" s="60"/>
      <c r="S489" s="60"/>
      <c r="T489" s="60"/>
      <c r="U489" s="60"/>
      <c r="V489" s="60"/>
      <c r="W489" s="60"/>
      <c r="X489" s="60"/>
      <c r="Y489" s="61" t="s">
        <v>1333</v>
      </c>
      <c r="Z489" s="61"/>
      <c r="AA489" s="61"/>
      <c r="AB489" s="61"/>
      <c r="AC489" s="61"/>
      <c r="AD489" s="25"/>
      <c r="AE489" s="20"/>
      <c r="AF489" s="60" t="str">
        <f>VLOOKUP(AF486,'DB(シナリオ一覧)'!$A$2:$J$217,5,FALSE)</f>
        <v>安藤</v>
      </c>
      <c r="AG489" s="60"/>
      <c r="AH489" s="60"/>
      <c r="AI489" s="60"/>
      <c r="AJ489" s="60"/>
      <c r="AK489" s="60"/>
      <c r="AL489" s="60"/>
      <c r="AM489" s="60"/>
      <c r="AN489" s="61" t="s">
        <v>1333</v>
      </c>
      <c r="AO489" s="61"/>
      <c r="AP489" s="61"/>
      <c r="AQ489" s="61"/>
      <c r="AR489" s="61"/>
      <c r="AS489" s="25"/>
      <c r="AT489" s="20"/>
      <c r="AU489" s="60" t="str">
        <f>VLOOKUP(AU486,'DB(シナリオ一覧)'!$A$2:$J$217,5,FALSE)</f>
        <v>谷口</v>
      </c>
      <c r="AV489" s="60"/>
      <c r="AW489" s="60"/>
      <c r="AX489" s="60"/>
      <c r="AY489" s="60"/>
      <c r="AZ489" s="60"/>
      <c r="BA489" s="60"/>
      <c r="BB489" s="60"/>
      <c r="BC489" s="61" t="s">
        <v>1333</v>
      </c>
      <c r="BD489" s="61"/>
      <c r="BE489" s="61"/>
      <c r="BF489" s="61"/>
      <c r="BG489" s="61"/>
      <c r="BH489" s="25"/>
    </row>
    <row r="490" spans="1:60" s="18" customFormat="1" ht="9.9499999999999993" customHeight="1" x14ac:dyDescent="0.15">
      <c r="A490" s="20"/>
      <c r="B490" s="60"/>
      <c r="C490" s="60"/>
      <c r="D490" s="60"/>
      <c r="E490" s="60"/>
      <c r="F490" s="60"/>
      <c r="G490" s="60"/>
      <c r="H490" s="60"/>
      <c r="I490" s="60"/>
      <c r="J490" s="61"/>
      <c r="K490" s="61"/>
      <c r="L490" s="61"/>
      <c r="M490" s="61"/>
      <c r="N490" s="61"/>
      <c r="O490" s="25"/>
      <c r="P490" s="20"/>
      <c r="Q490" s="60"/>
      <c r="R490" s="60"/>
      <c r="S490" s="60"/>
      <c r="T490" s="60"/>
      <c r="U490" s="60"/>
      <c r="V490" s="60"/>
      <c r="W490" s="60"/>
      <c r="X490" s="60"/>
      <c r="Y490" s="61"/>
      <c r="Z490" s="61"/>
      <c r="AA490" s="61"/>
      <c r="AB490" s="61"/>
      <c r="AC490" s="61"/>
      <c r="AD490" s="25"/>
      <c r="AE490" s="20"/>
      <c r="AF490" s="60"/>
      <c r="AG490" s="60"/>
      <c r="AH490" s="60"/>
      <c r="AI490" s="60"/>
      <c r="AJ490" s="60"/>
      <c r="AK490" s="60"/>
      <c r="AL490" s="60"/>
      <c r="AM490" s="60"/>
      <c r="AN490" s="61"/>
      <c r="AO490" s="61"/>
      <c r="AP490" s="61"/>
      <c r="AQ490" s="61"/>
      <c r="AR490" s="61"/>
      <c r="AS490" s="25"/>
      <c r="AT490" s="20"/>
      <c r="AU490" s="60"/>
      <c r="AV490" s="60"/>
      <c r="AW490" s="60"/>
      <c r="AX490" s="60"/>
      <c r="AY490" s="60"/>
      <c r="AZ490" s="60"/>
      <c r="BA490" s="60"/>
      <c r="BB490" s="60"/>
      <c r="BC490" s="61"/>
      <c r="BD490" s="61"/>
      <c r="BE490" s="61"/>
      <c r="BF490" s="61"/>
      <c r="BG490" s="61"/>
      <c r="BH490" s="25"/>
    </row>
    <row r="491" spans="1:60" s="18" customFormat="1" ht="9.9499999999999993" customHeight="1" x14ac:dyDescent="0.15">
      <c r="A491" s="20"/>
      <c r="B491" s="57" t="s">
        <v>1337</v>
      </c>
      <c r="C491" s="57" t="str">
        <f>VLOOKUP(B486,'DB(シナリオ一覧)'!$A$2:$J$217,6,FALSE)</f>
        <v>女</v>
      </c>
      <c r="D491" s="57">
        <f>VLOOKUP(B486,'DB(シナリオ一覧)'!$A$2:$J$217,7,FALSE)</f>
        <v>34</v>
      </c>
      <c r="E491" s="57"/>
      <c r="F491" s="57" t="s">
        <v>1338</v>
      </c>
      <c r="G491" s="57"/>
      <c r="H491" s="57" t="str">
        <f>VLOOKUP(B486,'DB(シナリオ一覧)'!$A$2:$J$217,8,FALSE)</f>
        <v>帰宅中</v>
      </c>
      <c r="I491" s="57"/>
      <c r="J491" s="57"/>
      <c r="K491" s="57"/>
      <c r="L491" s="57"/>
      <c r="M491" s="57"/>
      <c r="N491" s="57"/>
      <c r="O491" s="25"/>
      <c r="P491" s="20"/>
      <c r="Q491" s="57" t="s">
        <v>1337</v>
      </c>
      <c r="R491" s="57" t="str">
        <f>VLOOKUP(Q486,'DB(シナリオ一覧)'!$A$2:$J$217,6,FALSE)</f>
        <v>女</v>
      </c>
      <c r="S491" s="57">
        <f>VLOOKUP(Q486,'DB(シナリオ一覧)'!$A$2:$J$217,7,FALSE)</f>
        <v>10</v>
      </c>
      <c r="T491" s="57"/>
      <c r="U491" s="57" t="s">
        <v>1338</v>
      </c>
      <c r="V491" s="57"/>
      <c r="W491" s="57" t="str">
        <f>VLOOKUP(Q486,'DB(シナリオ一覧)'!$A$2:$J$217,8,FALSE)</f>
        <v>帰宅中</v>
      </c>
      <c r="X491" s="57"/>
      <c r="Y491" s="57"/>
      <c r="Z491" s="57"/>
      <c r="AA491" s="57"/>
      <c r="AB491" s="57"/>
      <c r="AC491" s="57"/>
      <c r="AD491" s="25"/>
      <c r="AE491" s="20"/>
      <c r="AF491" s="57" t="s">
        <v>1337</v>
      </c>
      <c r="AG491" s="57" t="str">
        <f>VLOOKUP(AF486,'DB(シナリオ一覧)'!$A$2:$J$217,6,FALSE)</f>
        <v>男</v>
      </c>
      <c r="AH491" s="57">
        <f>VLOOKUP(AF486,'DB(シナリオ一覧)'!$A$2:$J$217,7,FALSE)</f>
        <v>89</v>
      </c>
      <c r="AI491" s="57"/>
      <c r="AJ491" s="57" t="s">
        <v>1338</v>
      </c>
      <c r="AK491" s="57"/>
      <c r="AL491" s="57" t="str">
        <f>VLOOKUP(AF486,'DB(シナリオ一覧)'!$A$2:$J$217,8,FALSE)</f>
        <v>帰宅中</v>
      </c>
      <c r="AM491" s="57"/>
      <c r="AN491" s="57"/>
      <c r="AO491" s="57"/>
      <c r="AP491" s="57"/>
      <c r="AQ491" s="57"/>
      <c r="AR491" s="57"/>
      <c r="AS491" s="25"/>
      <c r="AT491" s="20"/>
      <c r="AU491" s="57" t="s">
        <v>1337</v>
      </c>
      <c r="AV491" s="57" t="str">
        <f>VLOOKUP(AU486,'DB(シナリオ一覧)'!$A$2:$J$217,6,FALSE)</f>
        <v>女</v>
      </c>
      <c r="AW491" s="57">
        <f>VLOOKUP(AU486,'DB(シナリオ一覧)'!$A$2:$J$217,7,FALSE)</f>
        <v>73</v>
      </c>
      <c r="AX491" s="57"/>
      <c r="AY491" s="57" t="s">
        <v>1338</v>
      </c>
      <c r="AZ491" s="57"/>
      <c r="BA491" s="57" t="str">
        <f>VLOOKUP(AU486,'DB(シナリオ一覧)'!$A$2:$J$217,8,FALSE)</f>
        <v>帰宅中</v>
      </c>
      <c r="BB491" s="57"/>
      <c r="BC491" s="57"/>
      <c r="BD491" s="57"/>
      <c r="BE491" s="57"/>
      <c r="BF491" s="57"/>
      <c r="BG491" s="57"/>
      <c r="BH491" s="25"/>
    </row>
    <row r="492" spans="1:60" s="18" customFormat="1" ht="9.9499999999999993" customHeight="1" x14ac:dyDescent="0.15">
      <c r="A492" s="20"/>
      <c r="B492" s="57"/>
      <c r="C492" s="57"/>
      <c r="D492" s="57"/>
      <c r="E492" s="57"/>
      <c r="F492" s="57"/>
      <c r="G492" s="57"/>
      <c r="H492" s="57"/>
      <c r="I492" s="57"/>
      <c r="J492" s="57"/>
      <c r="K492" s="57"/>
      <c r="L492" s="57"/>
      <c r="M492" s="57"/>
      <c r="N492" s="57"/>
      <c r="O492" s="25"/>
      <c r="P492" s="20"/>
      <c r="Q492" s="57"/>
      <c r="R492" s="57"/>
      <c r="S492" s="57"/>
      <c r="T492" s="57"/>
      <c r="U492" s="57"/>
      <c r="V492" s="57"/>
      <c r="W492" s="57"/>
      <c r="X492" s="57"/>
      <c r="Y492" s="57"/>
      <c r="Z492" s="57"/>
      <c r="AA492" s="57"/>
      <c r="AB492" s="57"/>
      <c r="AC492" s="57"/>
      <c r="AD492" s="25"/>
      <c r="AE492" s="20"/>
      <c r="AF492" s="57"/>
      <c r="AG492" s="57"/>
      <c r="AH492" s="57"/>
      <c r="AI492" s="57"/>
      <c r="AJ492" s="57"/>
      <c r="AK492" s="57"/>
      <c r="AL492" s="57"/>
      <c r="AM492" s="57"/>
      <c r="AN492" s="57"/>
      <c r="AO492" s="57"/>
      <c r="AP492" s="57"/>
      <c r="AQ492" s="57"/>
      <c r="AR492" s="57"/>
      <c r="AS492" s="25"/>
      <c r="AT492" s="20"/>
      <c r="AU492" s="57"/>
      <c r="AV492" s="57"/>
      <c r="AW492" s="57"/>
      <c r="AX492" s="57"/>
      <c r="AY492" s="57"/>
      <c r="AZ492" s="57"/>
      <c r="BA492" s="57"/>
      <c r="BB492" s="57"/>
      <c r="BC492" s="57"/>
      <c r="BD492" s="57"/>
      <c r="BE492" s="57"/>
      <c r="BF492" s="57"/>
      <c r="BG492" s="57"/>
      <c r="BH492" s="25"/>
    </row>
    <row r="493" spans="1:60" s="18" customFormat="1" ht="9.9499999999999993" customHeight="1" x14ac:dyDescent="0.15">
      <c r="A493" s="20"/>
      <c r="B493" s="57" t="str">
        <f>IF(VLOOKUP(B486,'DB(シナリオ一覧)'!$A$2:$J$217,9,FALSE)="","",VLOOKUP(B486,'DB(シナリオ一覧)'!$A$2:$J$217,9,FALSE))</f>
        <v/>
      </c>
      <c r="C493" s="57"/>
      <c r="D493" s="57"/>
      <c r="E493" s="57"/>
      <c r="F493" s="57"/>
      <c r="G493" s="57"/>
      <c r="H493" s="57"/>
      <c r="I493" s="57"/>
      <c r="J493" s="57"/>
      <c r="K493" s="57"/>
      <c r="L493" s="57"/>
      <c r="M493" s="57"/>
      <c r="N493" s="57"/>
      <c r="O493" s="25"/>
      <c r="P493" s="20"/>
      <c r="Q493" s="57" t="str">
        <f>IF(VLOOKUP(Q486,'DB(シナリオ一覧)'!$A$2:$J$217,9,FALSE)="","",VLOOKUP(Q486,'DB(シナリオ一覧)'!$A$2:$J$217,9,FALSE))</f>
        <v/>
      </c>
      <c r="R493" s="57"/>
      <c r="S493" s="57"/>
      <c r="T493" s="57"/>
      <c r="U493" s="57"/>
      <c r="V493" s="57"/>
      <c r="W493" s="57"/>
      <c r="X493" s="57"/>
      <c r="Y493" s="57"/>
      <c r="Z493" s="57"/>
      <c r="AA493" s="57"/>
      <c r="AB493" s="57"/>
      <c r="AC493" s="57"/>
      <c r="AD493" s="25"/>
      <c r="AE493" s="20"/>
      <c r="AF493" s="57" t="str">
        <f>IF(VLOOKUP(AF486,'DB(シナリオ一覧)'!$A$2:$J$217,9,FALSE)="","",VLOOKUP(AF486,'DB(シナリオ一覧)'!$A$2:$J$217,9,FALSE))</f>
        <v>車いす利用（高齢）</v>
      </c>
      <c r="AG493" s="57"/>
      <c r="AH493" s="57"/>
      <c r="AI493" s="57"/>
      <c r="AJ493" s="57"/>
      <c r="AK493" s="57"/>
      <c r="AL493" s="57"/>
      <c r="AM493" s="57"/>
      <c r="AN493" s="57"/>
      <c r="AO493" s="57"/>
      <c r="AP493" s="57"/>
      <c r="AQ493" s="57"/>
      <c r="AR493" s="57"/>
      <c r="AS493" s="25"/>
      <c r="AT493" s="20"/>
      <c r="AU493" s="57" t="str">
        <f>IF(VLOOKUP(AU486,'DB(シナリオ一覧)'!$A$2:$J$217,9,FALSE)="","",VLOOKUP(AU486,'DB(シナリオ一覧)'!$A$2:$J$217,9,FALSE))</f>
        <v>車いす利用（高齢）</v>
      </c>
      <c r="AV493" s="57"/>
      <c r="AW493" s="57"/>
      <c r="AX493" s="57"/>
      <c r="AY493" s="57"/>
      <c r="AZ493" s="57"/>
      <c r="BA493" s="57"/>
      <c r="BB493" s="57"/>
      <c r="BC493" s="57"/>
      <c r="BD493" s="57"/>
      <c r="BE493" s="57"/>
      <c r="BF493" s="57"/>
      <c r="BG493" s="57"/>
      <c r="BH493" s="25"/>
    </row>
    <row r="494" spans="1:60" s="18" customFormat="1" ht="9.9499999999999993" customHeight="1" x14ac:dyDescent="0.15">
      <c r="A494" s="20"/>
      <c r="B494" s="57"/>
      <c r="C494" s="57"/>
      <c r="D494" s="57"/>
      <c r="E494" s="57"/>
      <c r="F494" s="57"/>
      <c r="G494" s="57"/>
      <c r="H494" s="57"/>
      <c r="I494" s="57"/>
      <c r="J494" s="57"/>
      <c r="K494" s="57"/>
      <c r="L494" s="57"/>
      <c r="M494" s="57"/>
      <c r="N494" s="57"/>
      <c r="O494" s="25"/>
      <c r="P494" s="20"/>
      <c r="Q494" s="57"/>
      <c r="R494" s="57"/>
      <c r="S494" s="57"/>
      <c r="T494" s="57"/>
      <c r="U494" s="57"/>
      <c r="V494" s="57"/>
      <c r="W494" s="57"/>
      <c r="X494" s="57"/>
      <c r="Y494" s="57"/>
      <c r="Z494" s="57"/>
      <c r="AA494" s="57"/>
      <c r="AB494" s="57"/>
      <c r="AC494" s="57"/>
      <c r="AD494" s="25"/>
      <c r="AE494" s="20"/>
      <c r="AF494" s="57"/>
      <c r="AG494" s="57"/>
      <c r="AH494" s="57"/>
      <c r="AI494" s="57"/>
      <c r="AJ494" s="57"/>
      <c r="AK494" s="57"/>
      <c r="AL494" s="57"/>
      <c r="AM494" s="57"/>
      <c r="AN494" s="57"/>
      <c r="AO494" s="57"/>
      <c r="AP494" s="57"/>
      <c r="AQ494" s="57"/>
      <c r="AR494" s="57"/>
      <c r="AS494" s="25"/>
      <c r="AT494" s="20"/>
      <c r="AU494" s="57"/>
      <c r="AV494" s="57"/>
      <c r="AW494" s="57"/>
      <c r="AX494" s="57"/>
      <c r="AY494" s="57"/>
      <c r="AZ494" s="57"/>
      <c r="BA494" s="57"/>
      <c r="BB494" s="57"/>
      <c r="BC494" s="57"/>
      <c r="BD494" s="57"/>
      <c r="BE494" s="57"/>
      <c r="BF494" s="57"/>
      <c r="BG494" s="57"/>
      <c r="BH494" s="25"/>
    </row>
    <row r="495" spans="1:60" s="18" customFormat="1" ht="9.9499999999999993" customHeight="1" x14ac:dyDescent="0.15">
      <c r="A495" s="20"/>
      <c r="B495" s="58" t="str">
        <f>VLOOKUP(B486,'DB(シナリオ一覧)'!$A$2:$J$217,10,FALSE)</f>
        <v>学校に子どもを迎えに行った帰りに地震に遭遇した。</v>
      </c>
      <c r="C495" s="58"/>
      <c r="D495" s="58"/>
      <c r="E495" s="58"/>
      <c r="F495" s="58"/>
      <c r="G495" s="58"/>
      <c r="H495" s="58"/>
      <c r="I495" s="58"/>
      <c r="J495" s="58"/>
      <c r="K495" s="58"/>
      <c r="L495" s="58"/>
      <c r="M495" s="58"/>
      <c r="N495" s="58"/>
      <c r="O495" s="25"/>
      <c r="P495" s="20"/>
      <c r="Q495" s="58" t="str">
        <f>VLOOKUP(Q486,'DB(シナリオ一覧)'!$A$2:$J$217,10,FALSE)</f>
        <v>学校が終わって、帰宅途中で地震に遭遇した。</v>
      </c>
      <c r="R495" s="58"/>
      <c r="S495" s="58"/>
      <c r="T495" s="58"/>
      <c r="U495" s="58"/>
      <c r="V495" s="58"/>
      <c r="W495" s="58"/>
      <c r="X495" s="58"/>
      <c r="Y495" s="58"/>
      <c r="Z495" s="58"/>
      <c r="AA495" s="58"/>
      <c r="AB495" s="58"/>
      <c r="AC495" s="58"/>
      <c r="AD495" s="25"/>
      <c r="AE495" s="20"/>
      <c r="AF495" s="58" t="str">
        <f>VLOOKUP(AF486,'DB(シナリオ一覧)'!$A$2:$J$217,10,FALSE)</f>
        <v>観劇の帰りに地震に遭遇した。</v>
      </c>
      <c r="AG495" s="58"/>
      <c r="AH495" s="58"/>
      <c r="AI495" s="58"/>
      <c r="AJ495" s="58"/>
      <c r="AK495" s="58"/>
      <c r="AL495" s="58"/>
      <c r="AM495" s="58"/>
      <c r="AN495" s="58"/>
      <c r="AO495" s="58"/>
      <c r="AP495" s="58"/>
      <c r="AQ495" s="58"/>
      <c r="AR495" s="58"/>
      <c r="AS495" s="25"/>
      <c r="AT495" s="20"/>
      <c r="AU495" s="58" t="str">
        <f>VLOOKUP(AU486,'DB(シナリオ一覧)'!$A$2:$J$217,10,FALSE)</f>
        <v>観劇の帰りに地震に遭遇した。</v>
      </c>
      <c r="AV495" s="58"/>
      <c r="AW495" s="58"/>
      <c r="AX495" s="58"/>
      <c r="AY495" s="58"/>
      <c r="AZ495" s="58"/>
      <c r="BA495" s="58"/>
      <c r="BB495" s="58"/>
      <c r="BC495" s="58"/>
      <c r="BD495" s="58"/>
      <c r="BE495" s="58"/>
      <c r="BF495" s="58"/>
      <c r="BG495" s="58"/>
      <c r="BH495" s="25"/>
    </row>
    <row r="496" spans="1:60" s="18" customFormat="1" ht="9.9499999999999993" customHeight="1" x14ac:dyDescent="0.15">
      <c r="A496" s="20"/>
      <c r="B496" s="58"/>
      <c r="C496" s="58"/>
      <c r="D496" s="58"/>
      <c r="E496" s="58"/>
      <c r="F496" s="58"/>
      <c r="G496" s="58"/>
      <c r="H496" s="58"/>
      <c r="I496" s="58"/>
      <c r="J496" s="58"/>
      <c r="K496" s="58"/>
      <c r="L496" s="58"/>
      <c r="M496" s="58"/>
      <c r="N496" s="58"/>
      <c r="O496" s="25"/>
      <c r="P496" s="20"/>
      <c r="Q496" s="58"/>
      <c r="R496" s="58"/>
      <c r="S496" s="58"/>
      <c r="T496" s="58"/>
      <c r="U496" s="58"/>
      <c r="V496" s="58"/>
      <c r="W496" s="58"/>
      <c r="X496" s="58"/>
      <c r="Y496" s="58"/>
      <c r="Z496" s="58"/>
      <c r="AA496" s="58"/>
      <c r="AB496" s="58"/>
      <c r="AC496" s="58"/>
      <c r="AD496" s="25"/>
      <c r="AE496" s="20"/>
      <c r="AF496" s="58"/>
      <c r="AG496" s="58"/>
      <c r="AH496" s="58"/>
      <c r="AI496" s="58"/>
      <c r="AJ496" s="58"/>
      <c r="AK496" s="58"/>
      <c r="AL496" s="58"/>
      <c r="AM496" s="58"/>
      <c r="AN496" s="58"/>
      <c r="AO496" s="58"/>
      <c r="AP496" s="58"/>
      <c r="AQ496" s="58"/>
      <c r="AR496" s="58"/>
      <c r="AS496" s="25"/>
      <c r="AT496" s="20"/>
      <c r="AU496" s="58"/>
      <c r="AV496" s="58"/>
      <c r="AW496" s="58"/>
      <c r="AX496" s="58"/>
      <c r="AY496" s="58"/>
      <c r="AZ496" s="58"/>
      <c r="BA496" s="58"/>
      <c r="BB496" s="58"/>
      <c r="BC496" s="58"/>
      <c r="BD496" s="58"/>
      <c r="BE496" s="58"/>
      <c r="BF496" s="58"/>
      <c r="BG496" s="58"/>
      <c r="BH496" s="25"/>
    </row>
    <row r="497" spans="1:60" s="18" customFormat="1" ht="9.9499999999999993" customHeight="1" x14ac:dyDescent="0.15">
      <c r="A497" s="20"/>
      <c r="B497" s="58"/>
      <c r="C497" s="58"/>
      <c r="D497" s="58"/>
      <c r="E497" s="58"/>
      <c r="F497" s="58"/>
      <c r="G497" s="58"/>
      <c r="H497" s="58"/>
      <c r="I497" s="58"/>
      <c r="J497" s="58"/>
      <c r="K497" s="58"/>
      <c r="L497" s="58"/>
      <c r="M497" s="58"/>
      <c r="N497" s="58"/>
      <c r="O497" s="25"/>
      <c r="P497" s="20"/>
      <c r="Q497" s="58"/>
      <c r="R497" s="58"/>
      <c r="S497" s="58"/>
      <c r="T497" s="58"/>
      <c r="U497" s="58"/>
      <c r="V497" s="58"/>
      <c r="W497" s="58"/>
      <c r="X497" s="58"/>
      <c r="Y497" s="58"/>
      <c r="Z497" s="58"/>
      <c r="AA497" s="58"/>
      <c r="AB497" s="58"/>
      <c r="AC497" s="58"/>
      <c r="AD497" s="25"/>
      <c r="AE497" s="20"/>
      <c r="AF497" s="58"/>
      <c r="AG497" s="58"/>
      <c r="AH497" s="58"/>
      <c r="AI497" s="58"/>
      <c r="AJ497" s="58"/>
      <c r="AK497" s="58"/>
      <c r="AL497" s="58"/>
      <c r="AM497" s="58"/>
      <c r="AN497" s="58"/>
      <c r="AO497" s="58"/>
      <c r="AP497" s="58"/>
      <c r="AQ497" s="58"/>
      <c r="AR497" s="58"/>
      <c r="AS497" s="25"/>
      <c r="AT497" s="20"/>
      <c r="AU497" s="58"/>
      <c r="AV497" s="58"/>
      <c r="AW497" s="58"/>
      <c r="AX497" s="58"/>
      <c r="AY497" s="58"/>
      <c r="AZ497" s="58"/>
      <c r="BA497" s="58"/>
      <c r="BB497" s="58"/>
      <c r="BC497" s="58"/>
      <c r="BD497" s="58"/>
      <c r="BE497" s="58"/>
      <c r="BF497" s="58"/>
      <c r="BG497" s="58"/>
      <c r="BH497" s="25"/>
    </row>
    <row r="498" spans="1:60" s="18" customFormat="1" ht="9.9499999999999993" customHeight="1" x14ac:dyDescent="0.15">
      <c r="A498" s="20"/>
      <c r="B498" s="58"/>
      <c r="C498" s="58"/>
      <c r="D498" s="58"/>
      <c r="E498" s="58"/>
      <c r="F498" s="58"/>
      <c r="G498" s="58"/>
      <c r="H498" s="58"/>
      <c r="I498" s="58"/>
      <c r="J498" s="58"/>
      <c r="K498" s="58"/>
      <c r="L498" s="58"/>
      <c r="M498" s="58"/>
      <c r="N498" s="58"/>
      <c r="O498" s="25"/>
      <c r="P498" s="20"/>
      <c r="Q498" s="58"/>
      <c r="R498" s="58"/>
      <c r="S498" s="58"/>
      <c r="T498" s="58"/>
      <c r="U498" s="58"/>
      <c r="V498" s="58"/>
      <c r="W498" s="58"/>
      <c r="X498" s="58"/>
      <c r="Y498" s="58"/>
      <c r="Z498" s="58"/>
      <c r="AA498" s="58"/>
      <c r="AB498" s="58"/>
      <c r="AC498" s="58"/>
      <c r="AD498" s="25"/>
      <c r="AE498" s="20"/>
      <c r="AF498" s="58"/>
      <c r="AG498" s="58"/>
      <c r="AH498" s="58"/>
      <c r="AI498" s="58"/>
      <c r="AJ498" s="58"/>
      <c r="AK498" s="58"/>
      <c r="AL498" s="58"/>
      <c r="AM498" s="58"/>
      <c r="AN498" s="58"/>
      <c r="AO498" s="58"/>
      <c r="AP498" s="58"/>
      <c r="AQ498" s="58"/>
      <c r="AR498" s="58"/>
      <c r="AS498" s="25"/>
      <c r="AT498" s="20"/>
      <c r="AU498" s="58"/>
      <c r="AV498" s="58"/>
      <c r="AW498" s="58"/>
      <c r="AX498" s="58"/>
      <c r="AY498" s="58"/>
      <c r="AZ498" s="58"/>
      <c r="BA498" s="58"/>
      <c r="BB498" s="58"/>
      <c r="BC498" s="58"/>
      <c r="BD498" s="58"/>
      <c r="BE498" s="58"/>
      <c r="BF498" s="58"/>
      <c r="BG498" s="58"/>
      <c r="BH498" s="25"/>
    </row>
    <row r="499" spans="1:60" s="18" customFormat="1" ht="9.9499999999999993" customHeight="1" x14ac:dyDescent="0.15">
      <c r="A499" s="20"/>
      <c r="B499" s="58"/>
      <c r="C499" s="58"/>
      <c r="D499" s="58"/>
      <c r="E499" s="58"/>
      <c r="F499" s="58"/>
      <c r="G499" s="58"/>
      <c r="H499" s="58"/>
      <c r="I499" s="58"/>
      <c r="J499" s="58"/>
      <c r="K499" s="58"/>
      <c r="L499" s="58"/>
      <c r="M499" s="58"/>
      <c r="N499" s="58"/>
      <c r="O499" s="25"/>
      <c r="P499" s="20"/>
      <c r="Q499" s="58"/>
      <c r="R499" s="58"/>
      <c r="S499" s="58"/>
      <c r="T499" s="58"/>
      <c r="U499" s="58"/>
      <c r="V499" s="58"/>
      <c r="W499" s="58"/>
      <c r="X499" s="58"/>
      <c r="Y499" s="58"/>
      <c r="Z499" s="58"/>
      <c r="AA499" s="58"/>
      <c r="AB499" s="58"/>
      <c r="AC499" s="58"/>
      <c r="AD499" s="25"/>
      <c r="AE499" s="20"/>
      <c r="AF499" s="58"/>
      <c r="AG499" s="58"/>
      <c r="AH499" s="58"/>
      <c r="AI499" s="58"/>
      <c r="AJ499" s="58"/>
      <c r="AK499" s="58"/>
      <c r="AL499" s="58"/>
      <c r="AM499" s="58"/>
      <c r="AN499" s="58"/>
      <c r="AO499" s="58"/>
      <c r="AP499" s="58"/>
      <c r="AQ499" s="58"/>
      <c r="AR499" s="58"/>
      <c r="AS499" s="25"/>
      <c r="AT499" s="20"/>
      <c r="AU499" s="58"/>
      <c r="AV499" s="58"/>
      <c r="AW499" s="58"/>
      <c r="AX499" s="58"/>
      <c r="AY499" s="58"/>
      <c r="AZ499" s="58"/>
      <c r="BA499" s="58"/>
      <c r="BB499" s="58"/>
      <c r="BC499" s="58"/>
      <c r="BD499" s="58"/>
      <c r="BE499" s="58"/>
      <c r="BF499" s="58"/>
      <c r="BG499" s="58"/>
      <c r="BH499" s="25"/>
    </row>
    <row r="500" spans="1:60" s="18" customFormat="1" ht="9.9499999999999993" customHeight="1" x14ac:dyDescent="0.15">
      <c r="A500" s="20"/>
      <c r="B500" s="58"/>
      <c r="C500" s="58"/>
      <c r="D500" s="58"/>
      <c r="E500" s="58"/>
      <c r="F500" s="58"/>
      <c r="G500" s="58"/>
      <c r="H500" s="58"/>
      <c r="I500" s="58"/>
      <c r="J500" s="58"/>
      <c r="K500" s="58"/>
      <c r="L500" s="58"/>
      <c r="M500" s="58"/>
      <c r="N500" s="58"/>
      <c r="O500" s="25"/>
      <c r="P500" s="20"/>
      <c r="Q500" s="58"/>
      <c r="R500" s="58"/>
      <c r="S500" s="58"/>
      <c r="T500" s="58"/>
      <c r="U500" s="58"/>
      <c r="V500" s="58"/>
      <c r="W500" s="58"/>
      <c r="X500" s="58"/>
      <c r="Y500" s="58"/>
      <c r="Z500" s="58"/>
      <c r="AA500" s="58"/>
      <c r="AB500" s="58"/>
      <c r="AC500" s="58"/>
      <c r="AD500" s="25"/>
      <c r="AE500" s="20"/>
      <c r="AF500" s="58"/>
      <c r="AG500" s="58"/>
      <c r="AH500" s="58"/>
      <c r="AI500" s="58"/>
      <c r="AJ500" s="58"/>
      <c r="AK500" s="58"/>
      <c r="AL500" s="58"/>
      <c r="AM500" s="58"/>
      <c r="AN500" s="58"/>
      <c r="AO500" s="58"/>
      <c r="AP500" s="58"/>
      <c r="AQ500" s="58"/>
      <c r="AR500" s="58"/>
      <c r="AS500" s="25"/>
      <c r="AT500" s="20"/>
      <c r="AU500" s="58"/>
      <c r="AV500" s="58"/>
      <c r="AW500" s="58"/>
      <c r="AX500" s="58"/>
      <c r="AY500" s="58"/>
      <c r="AZ500" s="58"/>
      <c r="BA500" s="58"/>
      <c r="BB500" s="58"/>
      <c r="BC500" s="58"/>
      <c r="BD500" s="58"/>
      <c r="BE500" s="58"/>
      <c r="BF500" s="58"/>
      <c r="BG500" s="58"/>
      <c r="BH500" s="25"/>
    </row>
    <row r="501" spans="1:60" s="18" customFormat="1" ht="9.9499999999999993" customHeight="1" x14ac:dyDescent="0.15">
      <c r="A501" s="20"/>
      <c r="B501" s="58"/>
      <c r="C501" s="58"/>
      <c r="D501" s="58"/>
      <c r="E501" s="58"/>
      <c r="F501" s="58"/>
      <c r="G501" s="58"/>
      <c r="H501" s="58"/>
      <c r="I501" s="58"/>
      <c r="J501" s="58"/>
      <c r="K501" s="58"/>
      <c r="L501" s="58"/>
      <c r="M501" s="58"/>
      <c r="N501" s="58"/>
      <c r="O501" s="25"/>
      <c r="P501" s="20"/>
      <c r="Q501" s="58"/>
      <c r="R501" s="58"/>
      <c r="S501" s="58"/>
      <c r="T501" s="58"/>
      <c r="U501" s="58"/>
      <c r="V501" s="58"/>
      <c r="W501" s="58"/>
      <c r="X501" s="58"/>
      <c r="Y501" s="58"/>
      <c r="Z501" s="58"/>
      <c r="AA501" s="58"/>
      <c r="AB501" s="58"/>
      <c r="AC501" s="58"/>
      <c r="AD501" s="25"/>
      <c r="AE501" s="20"/>
      <c r="AF501" s="58"/>
      <c r="AG501" s="58"/>
      <c r="AH501" s="58"/>
      <c r="AI501" s="58"/>
      <c r="AJ501" s="58"/>
      <c r="AK501" s="58"/>
      <c r="AL501" s="58"/>
      <c r="AM501" s="58"/>
      <c r="AN501" s="58"/>
      <c r="AO501" s="58"/>
      <c r="AP501" s="58"/>
      <c r="AQ501" s="58"/>
      <c r="AR501" s="58"/>
      <c r="AS501" s="25"/>
      <c r="AT501" s="20"/>
      <c r="AU501" s="58"/>
      <c r="AV501" s="58"/>
      <c r="AW501" s="58"/>
      <c r="AX501" s="58"/>
      <c r="AY501" s="58"/>
      <c r="AZ501" s="58"/>
      <c r="BA501" s="58"/>
      <c r="BB501" s="58"/>
      <c r="BC501" s="58"/>
      <c r="BD501" s="58"/>
      <c r="BE501" s="58"/>
      <c r="BF501" s="58"/>
      <c r="BG501" s="58"/>
      <c r="BH501" s="25"/>
    </row>
    <row r="502" spans="1:60" s="18" customFormat="1" ht="9.9499999999999993" customHeight="1" x14ac:dyDescent="0.15">
      <c r="A502" s="20"/>
      <c r="B502" s="58"/>
      <c r="C502" s="58"/>
      <c r="D502" s="58"/>
      <c r="E502" s="58"/>
      <c r="F502" s="58"/>
      <c r="G502" s="58"/>
      <c r="H502" s="58"/>
      <c r="I502" s="58"/>
      <c r="J502" s="58"/>
      <c r="K502" s="58"/>
      <c r="L502" s="58"/>
      <c r="M502" s="58"/>
      <c r="N502" s="58"/>
      <c r="O502" s="25"/>
      <c r="P502" s="20"/>
      <c r="Q502" s="58"/>
      <c r="R502" s="58"/>
      <c r="S502" s="58"/>
      <c r="T502" s="58"/>
      <c r="U502" s="58"/>
      <c r="V502" s="58"/>
      <c r="W502" s="58"/>
      <c r="X502" s="58"/>
      <c r="Y502" s="58"/>
      <c r="Z502" s="58"/>
      <c r="AA502" s="58"/>
      <c r="AB502" s="58"/>
      <c r="AC502" s="58"/>
      <c r="AD502" s="25"/>
      <c r="AE502" s="20"/>
      <c r="AF502" s="58"/>
      <c r="AG502" s="58"/>
      <c r="AH502" s="58"/>
      <c r="AI502" s="58"/>
      <c r="AJ502" s="58"/>
      <c r="AK502" s="58"/>
      <c r="AL502" s="58"/>
      <c r="AM502" s="58"/>
      <c r="AN502" s="58"/>
      <c r="AO502" s="58"/>
      <c r="AP502" s="58"/>
      <c r="AQ502" s="58"/>
      <c r="AR502" s="58"/>
      <c r="AS502" s="25"/>
      <c r="AT502" s="20"/>
      <c r="AU502" s="58"/>
      <c r="AV502" s="58"/>
      <c r="AW502" s="58"/>
      <c r="AX502" s="58"/>
      <c r="AY502" s="58"/>
      <c r="AZ502" s="58"/>
      <c r="BA502" s="58"/>
      <c r="BB502" s="58"/>
      <c r="BC502" s="58"/>
      <c r="BD502" s="58"/>
      <c r="BE502" s="58"/>
      <c r="BF502" s="58"/>
      <c r="BG502" s="58"/>
      <c r="BH502" s="25"/>
    </row>
    <row r="503" spans="1:60" s="18" customFormat="1" ht="9.9499999999999993" customHeight="1" x14ac:dyDescent="0.15">
      <c r="A503" s="20"/>
      <c r="B503" s="58"/>
      <c r="C503" s="58"/>
      <c r="D503" s="58"/>
      <c r="E503" s="58"/>
      <c r="F503" s="58"/>
      <c r="G503" s="58"/>
      <c r="H503" s="58"/>
      <c r="I503" s="58"/>
      <c r="J503" s="58"/>
      <c r="K503" s="58"/>
      <c r="L503" s="58"/>
      <c r="M503" s="58"/>
      <c r="N503" s="58"/>
      <c r="O503" s="25"/>
      <c r="P503" s="20"/>
      <c r="Q503" s="58"/>
      <c r="R503" s="58"/>
      <c r="S503" s="58"/>
      <c r="T503" s="58"/>
      <c r="U503" s="58"/>
      <c r="V503" s="58"/>
      <c r="W503" s="58"/>
      <c r="X503" s="58"/>
      <c r="Y503" s="58"/>
      <c r="Z503" s="58"/>
      <c r="AA503" s="58"/>
      <c r="AB503" s="58"/>
      <c r="AC503" s="58"/>
      <c r="AD503" s="25"/>
      <c r="AE503" s="20"/>
      <c r="AF503" s="58"/>
      <c r="AG503" s="58"/>
      <c r="AH503" s="58"/>
      <c r="AI503" s="58"/>
      <c r="AJ503" s="58"/>
      <c r="AK503" s="58"/>
      <c r="AL503" s="58"/>
      <c r="AM503" s="58"/>
      <c r="AN503" s="58"/>
      <c r="AO503" s="58"/>
      <c r="AP503" s="58"/>
      <c r="AQ503" s="58"/>
      <c r="AR503" s="58"/>
      <c r="AS503" s="25"/>
      <c r="AT503" s="20"/>
      <c r="AU503" s="58"/>
      <c r="AV503" s="58"/>
      <c r="AW503" s="58"/>
      <c r="AX503" s="58"/>
      <c r="AY503" s="58"/>
      <c r="AZ503" s="58"/>
      <c r="BA503" s="58"/>
      <c r="BB503" s="58"/>
      <c r="BC503" s="58"/>
      <c r="BD503" s="58"/>
      <c r="BE503" s="58"/>
      <c r="BF503" s="58"/>
      <c r="BG503" s="58"/>
      <c r="BH503" s="25"/>
    </row>
    <row r="504" spans="1:60" s="18" customFormat="1" ht="9.9499999999999993" customHeight="1" x14ac:dyDescent="0.15">
      <c r="A504" s="20"/>
      <c r="B504" s="58"/>
      <c r="C504" s="58"/>
      <c r="D504" s="58"/>
      <c r="E504" s="58"/>
      <c r="F504" s="58"/>
      <c r="G504" s="58"/>
      <c r="H504" s="58"/>
      <c r="I504" s="58"/>
      <c r="J504" s="58"/>
      <c r="K504" s="58"/>
      <c r="L504" s="58"/>
      <c r="M504" s="58"/>
      <c r="N504" s="58"/>
      <c r="O504" s="25"/>
      <c r="P504" s="20"/>
      <c r="Q504" s="58"/>
      <c r="R504" s="58"/>
      <c r="S504" s="58"/>
      <c r="T504" s="58"/>
      <c r="U504" s="58"/>
      <c r="V504" s="58"/>
      <c r="W504" s="58"/>
      <c r="X504" s="58"/>
      <c r="Y504" s="58"/>
      <c r="Z504" s="58"/>
      <c r="AA504" s="58"/>
      <c r="AB504" s="58"/>
      <c r="AC504" s="58"/>
      <c r="AD504" s="25"/>
      <c r="AE504" s="20"/>
      <c r="AF504" s="58"/>
      <c r="AG504" s="58"/>
      <c r="AH504" s="58"/>
      <c r="AI504" s="58"/>
      <c r="AJ504" s="58"/>
      <c r="AK504" s="58"/>
      <c r="AL504" s="58"/>
      <c r="AM504" s="58"/>
      <c r="AN504" s="58"/>
      <c r="AO504" s="58"/>
      <c r="AP504" s="58"/>
      <c r="AQ504" s="58"/>
      <c r="AR504" s="58"/>
      <c r="AS504" s="25"/>
      <c r="AT504" s="20"/>
      <c r="AU504" s="58"/>
      <c r="AV504" s="58"/>
      <c r="AW504" s="58"/>
      <c r="AX504" s="58"/>
      <c r="AY504" s="58"/>
      <c r="AZ504" s="58"/>
      <c r="BA504" s="58"/>
      <c r="BB504" s="58"/>
      <c r="BC504" s="58"/>
      <c r="BD504" s="58"/>
      <c r="BE504" s="58"/>
      <c r="BF504" s="58"/>
      <c r="BG504" s="58"/>
      <c r="BH504" s="25"/>
    </row>
    <row r="505" spans="1:60" s="18" customFormat="1" ht="9.9499999999999993" customHeight="1" x14ac:dyDescent="0.15">
      <c r="A505" s="20"/>
      <c r="B505" s="58"/>
      <c r="C505" s="58"/>
      <c r="D505" s="58"/>
      <c r="E505" s="58"/>
      <c r="F505" s="58"/>
      <c r="G505" s="58"/>
      <c r="H505" s="58"/>
      <c r="I505" s="58"/>
      <c r="J505" s="58"/>
      <c r="K505" s="58"/>
      <c r="L505" s="58"/>
      <c r="M505" s="58"/>
      <c r="N505" s="58"/>
      <c r="O505" s="25"/>
      <c r="P505" s="20"/>
      <c r="Q505" s="58"/>
      <c r="R505" s="58"/>
      <c r="S505" s="58"/>
      <c r="T505" s="58"/>
      <c r="U505" s="58"/>
      <c r="V505" s="58"/>
      <c r="W505" s="58"/>
      <c r="X505" s="58"/>
      <c r="Y505" s="58"/>
      <c r="Z505" s="58"/>
      <c r="AA505" s="58"/>
      <c r="AB505" s="58"/>
      <c r="AC505" s="58"/>
      <c r="AD505" s="25"/>
      <c r="AE505" s="20"/>
      <c r="AF505" s="58"/>
      <c r="AG505" s="58"/>
      <c r="AH505" s="58"/>
      <c r="AI505" s="58"/>
      <c r="AJ505" s="58"/>
      <c r="AK505" s="58"/>
      <c r="AL505" s="58"/>
      <c r="AM505" s="58"/>
      <c r="AN505" s="58"/>
      <c r="AO505" s="58"/>
      <c r="AP505" s="58"/>
      <c r="AQ505" s="58"/>
      <c r="AR505" s="58"/>
      <c r="AS505" s="25"/>
      <c r="AT505" s="20"/>
      <c r="AU505" s="58"/>
      <c r="AV505" s="58"/>
      <c r="AW505" s="58"/>
      <c r="AX505" s="58"/>
      <c r="AY505" s="58"/>
      <c r="AZ505" s="58"/>
      <c r="BA505" s="58"/>
      <c r="BB505" s="58"/>
      <c r="BC505" s="58"/>
      <c r="BD505" s="58"/>
      <c r="BE505" s="58"/>
      <c r="BF505" s="58"/>
      <c r="BG505" s="58"/>
      <c r="BH505" s="25"/>
    </row>
    <row r="506" spans="1:60" s="18" customFormat="1" ht="9.9499999999999993" customHeight="1" x14ac:dyDescent="0.15">
      <c r="A506" s="21"/>
      <c r="B506" s="22"/>
      <c r="C506" s="22"/>
      <c r="D506" s="22"/>
      <c r="E506" s="22"/>
      <c r="F506" s="22"/>
      <c r="G506" s="22"/>
      <c r="H506" s="22"/>
      <c r="I506" s="22"/>
      <c r="J506" s="22"/>
      <c r="K506" s="22"/>
      <c r="L506" s="22"/>
      <c r="M506" s="22"/>
      <c r="N506" s="22"/>
      <c r="O506" s="23"/>
      <c r="P506" s="21"/>
      <c r="Q506" s="22"/>
      <c r="R506" s="22"/>
      <c r="S506" s="22"/>
      <c r="T506" s="22"/>
      <c r="U506" s="22"/>
      <c r="V506" s="22"/>
      <c r="W506" s="22"/>
      <c r="X506" s="22"/>
      <c r="Y506" s="22"/>
      <c r="Z506" s="22"/>
      <c r="AA506" s="22"/>
      <c r="AB506" s="22"/>
      <c r="AC506" s="22"/>
      <c r="AD506" s="23"/>
      <c r="AE506" s="21"/>
      <c r="AF506" s="22"/>
      <c r="AG506" s="22"/>
      <c r="AH506" s="22"/>
      <c r="AI506" s="22"/>
      <c r="AJ506" s="22"/>
      <c r="AK506" s="22"/>
      <c r="AL506" s="22"/>
      <c r="AM506" s="22"/>
      <c r="AN506" s="22"/>
      <c r="AO506" s="22"/>
      <c r="AP506" s="22"/>
      <c r="AQ506" s="22"/>
      <c r="AR506" s="22"/>
      <c r="AS506" s="23"/>
      <c r="AT506" s="21"/>
      <c r="AU506" s="22"/>
      <c r="AV506" s="22"/>
      <c r="AW506" s="22"/>
      <c r="AX506" s="22"/>
      <c r="AY506" s="22"/>
      <c r="AZ506" s="22"/>
      <c r="BA506" s="22"/>
      <c r="BB506" s="22"/>
      <c r="BC506" s="22"/>
      <c r="BD506" s="22"/>
      <c r="BE506" s="22"/>
      <c r="BF506" s="22"/>
      <c r="BG506" s="22"/>
      <c r="BH506" s="23"/>
    </row>
    <row r="507" spans="1:60" s="18" customFormat="1" ht="9.9499999999999993" customHeight="1" x14ac:dyDescent="0.15">
      <c r="A507" s="19"/>
      <c r="B507" s="26"/>
      <c r="C507" s="26"/>
      <c r="D507" s="26"/>
      <c r="E507" s="26"/>
      <c r="F507" s="26"/>
      <c r="G507" s="26"/>
      <c r="H507" s="26"/>
      <c r="I507" s="26"/>
      <c r="J507" s="26"/>
      <c r="K507" s="26"/>
      <c r="L507" s="26"/>
      <c r="M507" s="26"/>
      <c r="N507" s="26"/>
      <c r="O507" s="24"/>
      <c r="P507" s="19"/>
      <c r="Q507" s="26"/>
      <c r="R507" s="26"/>
      <c r="S507" s="26"/>
      <c r="T507" s="26"/>
      <c r="U507" s="26"/>
      <c r="V507" s="26"/>
      <c r="W507" s="26"/>
      <c r="X507" s="26"/>
      <c r="Y507" s="26"/>
      <c r="Z507" s="26"/>
      <c r="AA507" s="26"/>
      <c r="AB507" s="26"/>
      <c r="AC507" s="26"/>
      <c r="AD507" s="24"/>
      <c r="AE507" s="19"/>
      <c r="AF507" s="26"/>
      <c r="AG507" s="26"/>
      <c r="AH507" s="26"/>
      <c r="AI507" s="26"/>
      <c r="AJ507" s="26"/>
      <c r="AK507" s="26"/>
      <c r="AL507" s="26"/>
      <c r="AM507" s="26"/>
      <c r="AN507" s="26"/>
      <c r="AO507" s="26"/>
      <c r="AP507" s="26"/>
      <c r="AQ507" s="26"/>
      <c r="AR507" s="26"/>
      <c r="AS507" s="24"/>
      <c r="AT507" s="19"/>
      <c r="AU507" s="26"/>
      <c r="AV507" s="26"/>
      <c r="AW507" s="26"/>
      <c r="AX507" s="26"/>
      <c r="AY507" s="26"/>
      <c r="AZ507" s="26"/>
      <c r="BA507" s="26"/>
      <c r="BB507" s="26"/>
      <c r="BC507" s="26"/>
      <c r="BD507" s="26"/>
      <c r="BE507" s="26"/>
      <c r="BF507" s="26"/>
      <c r="BG507" s="26"/>
      <c r="BH507" s="24"/>
    </row>
    <row r="508" spans="1:60" s="18" customFormat="1" ht="9.9499999999999993" customHeight="1" x14ac:dyDescent="0.15">
      <c r="A508" s="20"/>
      <c r="B508" s="56">
        <f>AU486+1</f>
        <v>343</v>
      </c>
      <c r="C508" s="56"/>
      <c r="D508" s="56"/>
      <c r="E508" s="27"/>
      <c r="F508" s="27"/>
      <c r="G508" s="27"/>
      <c r="H508" s="62" t="str">
        <f>IF(VLOOKUP(B508,'DB(シナリオ一覧)'!$A$2:$K$217,11,FALSE)="","",VLOOKUP(B508,'DB(シナリオ一覧)'!$A$2:$K$217,11,FALSE))</f>
        <v/>
      </c>
      <c r="I508" s="62"/>
      <c r="J508" s="62"/>
      <c r="K508" s="62"/>
      <c r="L508" s="62"/>
      <c r="M508" s="62"/>
      <c r="N508" s="62"/>
      <c r="O508" s="25"/>
      <c r="P508" s="20"/>
      <c r="Q508" s="56">
        <f>B508+1</f>
        <v>344</v>
      </c>
      <c r="R508" s="56"/>
      <c r="S508" s="56"/>
      <c r="T508" s="27"/>
      <c r="U508" s="27"/>
      <c r="V508" s="27"/>
      <c r="W508" s="62" t="str">
        <f>IF(VLOOKUP(Q508,'DB(シナリオ一覧)'!$A$2:$K$217,11,FALSE)="","",VLOOKUP(Q508,'DB(シナリオ一覧)'!$A$2:$K$217,11,FALSE))</f>
        <v/>
      </c>
      <c r="X508" s="62"/>
      <c r="Y508" s="62"/>
      <c r="Z508" s="62"/>
      <c r="AA508" s="62"/>
      <c r="AB508" s="62"/>
      <c r="AC508" s="62"/>
      <c r="AD508" s="25"/>
      <c r="AE508" s="20"/>
      <c r="AF508" s="56">
        <f>Q508+1</f>
        <v>345</v>
      </c>
      <c r="AG508" s="56"/>
      <c r="AH508" s="56"/>
      <c r="AI508" s="27"/>
      <c r="AJ508" s="27"/>
      <c r="AK508" s="27"/>
      <c r="AL508" s="62" t="str">
        <f>IF(VLOOKUP(AF508,'DB(シナリオ一覧)'!$A$2:$K$217,11,FALSE)="","",VLOOKUP(AF508,'DB(シナリオ一覧)'!$A$2:$K$217,11,FALSE))</f>
        <v/>
      </c>
      <c r="AM508" s="62"/>
      <c r="AN508" s="62"/>
      <c r="AO508" s="62"/>
      <c r="AP508" s="62"/>
      <c r="AQ508" s="62"/>
      <c r="AR508" s="62"/>
      <c r="AS508" s="25"/>
      <c r="AT508" s="20"/>
      <c r="AU508" s="56">
        <f>AF508+1</f>
        <v>346</v>
      </c>
      <c r="AV508" s="56"/>
      <c r="AW508" s="56"/>
      <c r="AX508" s="27"/>
      <c r="AY508" s="27"/>
      <c r="AZ508" s="27"/>
      <c r="BA508" s="62" t="str">
        <f>IF(VLOOKUP(AU508,'DB(シナリオ一覧)'!$A$2:$K$217,11,FALSE)="","",VLOOKUP(AU508,'DB(シナリオ一覧)'!$A$2:$K$217,11,FALSE))</f>
        <v/>
      </c>
      <c r="BB508" s="62"/>
      <c r="BC508" s="62"/>
      <c r="BD508" s="62"/>
      <c r="BE508" s="62"/>
      <c r="BF508" s="62"/>
      <c r="BG508" s="62"/>
      <c r="BH508" s="25"/>
    </row>
    <row r="509" spans="1:60" s="18" customFormat="1" ht="9.9499999999999993" customHeight="1" x14ac:dyDescent="0.15">
      <c r="A509" s="20"/>
      <c r="B509" s="59" t="str">
        <f>VLOOKUP(B508,'DB(シナリオ一覧)'!$A$2:$J$217,2,FALSE)</f>
        <v>東京23区</v>
      </c>
      <c r="C509" s="59"/>
      <c r="D509" s="59"/>
      <c r="E509" s="59"/>
      <c r="F509" s="59" t="str">
        <f>VLOOKUP(B508,'DB(シナリオ一覧)'!$A$2:$J$217,3,FALSE)</f>
        <v>在住の</v>
      </c>
      <c r="G509" s="59"/>
      <c r="H509" s="59"/>
      <c r="I509" s="59"/>
      <c r="J509" s="59" t="str">
        <f>VLOOKUP(B508,'DB(シナリオ一覧)'!$A$2:$J$217,4,FALSE)</f>
        <v>高齢者</v>
      </c>
      <c r="K509" s="59"/>
      <c r="L509" s="59"/>
      <c r="M509" s="59"/>
      <c r="N509" s="59"/>
      <c r="O509" s="25"/>
      <c r="P509" s="20"/>
      <c r="Q509" s="59" t="str">
        <f>VLOOKUP(Q508,'DB(シナリオ一覧)'!$A$2:$J$217,2,FALSE)</f>
        <v>東京23区</v>
      </c>
      <c r="R509" s="59"/>
      <c r="S509" s="59"/>
      <c r="T509" s="59"/>
      <c r="U509" s="59" t="str">
        <f>VLOOKUP(Q508,'DB(シナリオ一覧)'!$A$2:$J$217,3,FALSE)</f>
        <v>在住の</v>
      </c>
      <c r="V509" s="59"/>
      <c r="W509" s="59"/>
      <c r="X509" s="59"/>
      <c r="Y509" s="59" t="str">
        <f>VLOOKUP(Q508,'DB(シナリオ一覧)'!$A$2:$J$217,4,FALSE)</f>
        <v>高齢者</v>
      </c>
      <c r="Z509" s="59"/>
      <c r="AA509" s="59"/>
      <c r="AB509" s="59"/>
      <c r="AC509" s="59"/>
      <c r="AD509" s="25"/>
      <c r="AE509" s="20"/>
      <c r="AF509" s="59" t="str">
        <f>VLOOKUP(AF508,'DB(シナリオ一覧)'!$A$2:$J$217,2,FALSE)</f>
        <v>東京23区</v>
      </c>
      <c r="AG509" s="59"/>
      <c r="AH509" s="59"/>
      <c r="AI509" s="59"/>
      <c r="AJ509" s="59" t="str">
        <f>VLOOKUP(AF508,'DB(シナリオ一覧)'!$A$2:$J$217,3,FALSE)</f>
        <v>在住の</v>
      </c>
      <c r="AK509" s="59"/>
      <c r="AL509" s="59"/>
      <c r="AM509" s="59"/>
      <c r="AN509" s="59" t="str">
        <f>VLOOKUP(AF508,'DB(シナリオ一覧)'!$A$2:$J$217,4,FALSE)</f>
        <v>高齢者</v>
      </c>
      <c r="AO509" s="59"/>
      <c r="AP509" s="59"/>
      <c r="AQ509" s="59"/>
      <c r="AR509" s="59"/>
      <c r="AS509" s="25"/>
      <c r="AT509" s="20"/>
      <c r="AU509" s="59" t="str">
        <f>VLOOKUP(AU508,'DB(シナリオ一覧)'!$A$2:$J$217,2,FALSE)</f>
        <v>東京23区</v>
      </c>
      <c r="AV509" s="59"/>
      <c r="AW509" s="59"/>
      <c r="AX509" s="59"/>
      <c r="AY509" s="59" t="str">
        <f>VLOOKUP(AU508,'DB(シナリオ一覧)'!$A$2:$J$217,3,FALSE)</f>
        <v>在住の</v>
      </c>
      <c r="AZ509" s="59"/>
      <c r="BA509" s="59"/>
      <c r="BB509" s="59"/>
      <c r="BC509" s="59" t="str">
        <f>VLOOKUP(AU508,'DB(シナリオ一覧)'!$A$2:$J$217,4,FALSE)</f>
        <v>高齢者</v>
      </c>
      <c r="BD509" s="59"/>
      <c r="BE509" s="59"/>
      <c r="BF509" s="59"/>
      <c r="BG509" s="59"/>
      <c r="BH509" s="25"/>
    </row>
    <row r="510" spans="1:60" s="18" customFormat="1" ht="9.9499999999999993" customHeight="1" x14ac:dyDescent="0.15">
      <c r="A510" s="20"/>
      <c r="B510" s="59"/>
      <c r="C510" s="59"/>
      <c r="D510" s="59"/>
      <c r="E510" s="59"/>
      <c r="F510" s="59"/>
      <c r="G510" s="59"/>
      <c r="H510" s="59"/>
      <c r="I510" s="59"/>
      <c r="J510" s="59"/>
      <c r="K510" s="59"/>
      <c r="L510" s="59"/>
      <c r="M510" s="59"/>
      <c r="N510" s="59"/>
      <c r="O510" s="25"/>
      <c r="P510" s="20"/>
      <c r="Q510" s="59"/>
      <c r="R510" s="59"/>
      <c r="S510" s="59"/>
      <c r="T510" s="59"/>
      <c r="U510" s="59"/>
      <c r="V510" s="59"/>
      <c r="W510" s="59"/>
      <c r="X510" s="59"/>
      <c r="Y510" s="59"/>
      <c r="Z510" s="59"/>
      <c r="AA510" s="59"/>
      <c r="AB510" s="59"/>
      <c r="AC510" s="59"/>
      <c r="AD510" s="25"/>
      <c r="AE510" s="20"/>
      <c r="AF510" s="59"/>
      <c r="AG510" s="59"/>
      <c r="AH510" s="59"/>
      <c r="AI510" s="59"/>
      <c r="AJ510" s="59"/>
      <c r="AK510" s="59"/>
      <c r="AL510" s="59"/>
      <c r="AM510" s="59"/>
      <c r="AN510" s="59"/>
      <c r="AO510" s="59"/>
      <c r="AP510" s="59"/>
      <c r="AQ510" s="59"/>
      <c r="AR510" s="59"/>
      <c r="AS510" s="25"/>
      <c r="AT510" s="20"/>
      <c r="AU510" s="59"/>
      <c r="AV510" s="59"/>
      <c r="AW510" s="59"/>
      <c r="AX510" s="59"/>
      <c r="AY510" s="59"/>
      <c r="AZ510" s="59"/>
      <c r="BA510" s="59"/>
      <c r="BB510" s="59"/>
      <c r="BC510" s="59"/>
      <c r="BD510" s="59"/>
      <c r="BE510" s="59"/>
      <c r="BF510" s="59"/>
      <c r="BG510" s="59"/>
      <c r="BH510" s="25"/>
    </row>
    <row r="511" spans="1:60" s="18" customFormat="1" ht="9.9499999999999993" customHeight="1" x14ac:dyDescent="0.15">
      <c r="A511" s="20"/>
      <c r="B511" s="60" t="str">
        <f>VLOOKUP(B508,'DB(シナリオ一覧)'!$A$2:$J$217,5,FALSE)</f>
        <v>大野</v>
      </c>
      <c r="C511" s="60"/>
      <c r="D511" s="60"/>
      <c r="E511" s="60"/>
      <c r="F511" s="60"/>
      <c r="G511" s="60"/>
      <c r="H511" s="60"/>
      <c r="I511" s="60"/>
      <c r="J511" s="61" t="s">
        <v>1333</v>
      </c>
      <c r="K511" s="61"/>
      <c r="L511" s="61"/>
      <c r="M511" s="61"/>
      <c r="N511" s="61"/>
      <c r="O511" s="25"/>
      <c r="P511" s="20"/>
      <c r="Q511" s="60" t="str">
        <f>VLOOKUP(Q508,'DB(シナリオ一覧)'!$A$2:$J$217,5,FALSE)</f>
        <v>今井</v>
      </c>
      <c r="R511" s="60"/>
      <c r="S511" s="60"/>
      <c r="T511" s="60"/>
      <c r="U511" s="60"/>
      <c r="V511" s="60"/>
      <c r="W511" s="60"/>
      <c r="X511" s="60"/>
      <c r="Y511" s="61" t="s">
        <v>1333</v>
      </c>
      <c r="Z511" s="61"/>
      <c r="AA511" s="61"/>
      <c r="AB511" s="61"/>
      <c r="AC511" s="61"/>
      <c r="AD511" s="25"/>
      <c r="AE511" s="20"/>
      <c r="AF511" s="60" t="str">
        <f>VLOOKUP(AF508,'DB(シナリオ一覧)'!$A$2:$J$217,5,FALSE)</f>
        <v>丸山</v>
      </c>
      <c r="AG511" s="60"/>
      <c r="AH511" s="60"/>
      <c r="AI511" s="60"/>
      <c r="AJ511" s="60"/>
      <c r="AK511" s="60"/>
      <c r="AL511" s="60"/>
      <c r="AM511" s="60"/>
      <c r="AN511" s="61" t="s">
        <v>1333</v>
      </c>
      <c r="AO511" s="61"/>
      <c r="AP511" s="61"/>
      <c r="AQ511" s="61"/>
      <c r="AR511" s="61"/>
      <c r="AS511" s="25"/>
      <c r="AT511" s="20"/>
      <c r="AU511" s="60" t="str">
        <f>VLOOKUP(AU508,'DB(シナリオ一覧)'!$A$2:$J$217,5,FALSE)</f>
        <v>高田</v>
      </c>
      <c r="AV511" s="60"/>
      <c r="AW511" s="60"/>
      <c r="AX511" s="60"/>
      <c r="AY511" s="60"/>
      <c r="AZ511" s="60"/>
      <c r="BA511" s="60"/>
      <c r="BB511" s="60"/>
      <c r="BC511" s="61" t="s">
        <v>1333</v>
      </c>
      <c r="BD511" s="61"/>
      <c r="BE511" s="61"/>
      <c r="BF511" s="61"/>
      <c r="BG511" s="61"/>
      <c r="BH511" s="25"/>
    </row>
    <row r="512" spans="1:60" s="18" customFormat="1" ht="9.9499999999999993" customHeight="1" x14ac:dyDescent="0.15">
      <c r="A512" s="20"/>
      <c r="B512" s="60"/>
      <c r="C512" s="60"/>
      <c r="D512" s="60"/>
      <c r="E512" s="60"/>
      <c r="F512" s="60"/>
      <c r="G512" s="60"/>
      <c r="H512" s="60"/>
      <c r="I512" s="60"/>
      <c r="J512" s="61"/>
      <c r="K512" s="61"/>
      <c r="L512" s="61"/>
      <c r="M512" s="61"/>
      <c r="N512" s="61"/>
      <c r="O512" s="25"/>
      <c r="P512" s="20"/>
      <c r="Q512" s="60"/>
      <c r="R512" s="60"/>
      <c r="S512" s="60"/>
      <c r="T512" s="60"/>
      <c r="U512" s="60"/>
      <c r="V512" s="60"/>
      <c r="W512" s="60"/>
      <c r="X512" s="60"/>
      <c r="Y512" s="61"/>
      <c r="Z512" s="61"/>
      <c r="AA512" s="61"/>
      <c r="AB512" s="61"/>
      <c r="AC512" s="61"/>
      <c r="AD512" s="25"/>
      <c r="AE512" s="20"/>
      <c r="AF512" s="60"/>
      <c r="AG512" s="60"/>
      <c r="AH512" s="60"/>
      <c r="AI512" s="60"/>
      <c r="AJ512" s="60"/>
      <c r="AK512" s="60"/>
      <c r="AL512" s="60"/>
      <c r="AM512" s="60"/>
      <c r="AN512" s="61"/>
      <c r="AO512" s="61"/>
      <c r="AP512" s="61"/>
      <c r="AQ512" s="61"/>
      <c r="AR512" s="61"/>
      <c r="AS512" s="25"/>
      <c r="AT512" s="20"/>
      <c r="AU512" s="60"/>
      <c r="AV512" s="60"/>
      <c r="AW512" s="60"/>
      <c r="AX512" s="60"/>
      <c r="AY512" s="60"/>
      <c r="AZ512" s="60"/>
      <c r="BA512" s="60"/>
      <c r="BB512" s="60"/>
      <c r="BC512" s="61"/>
      <c r="BD512" s="61"/>
      <c r="BE512" s="61"/>
      <c r="BF512" s="61"/>
      <c r="BG512" s="61"/>
      <c r="BH512" s="25"/>
    </row>
    <row r="513" spans="1:60" s="18" customFormat="1" ht="9.9499999999999993" customHeight="1" x14ac:dyDescent="0.15">
      <c r="A513" s="20"/>
      <c r="B513" s="57" t="s">
        <v>1337</v>
      </c>
      <c r="C513" s="57" t="str">
        <f>VLOOKUP(B508,'DB(シナリオ一覧)'!$A$2:$J$217,6,FALSE)</f>
        <v>女</v>
      </c>
      <c r="D513" s="57">
        <f>VLOOKUP(B508,'DB(シナリオ一覧)'!$A$2:$J$217,7,FALSE)</f>
        <v>70</v>
      </c>
      <c r="E513" s="57"/>
      <c r="F513" s="57" t="s">
        <v>1338</v>
      </c>
      <c r="G513" s="57"/>
      <c r="H513" s="57" t="str">
        <f>VLOOKUP(B508,'DB(シナリオ一覧)'!$A$2:$J$217,8,FALSE)</f>
        <v>帰宅中</v>
      </c>
      <c r="I513" s="57"/>
      <c r="J513" s="57"/>
      <c r="K513" s="57"/>
      <c r="L513" s="57"/>
      <c r="M513" s="57"/>
      <c r="N513" s="57"/>
      <c r="O513" s="25"/>
      <c r="P513" s="20"/>
      <c r="Q513" s="57" t="s">
        <v>1337</v>
      </c>
      <c r="R513" s="57" t="str">
        <f>VLOOKUP(Q508,'DB(シナリオ一覧)'!$A$2:$J$217,6,FALSE)</f>
        <v>女</v>
      </c>
      <c r="S513" s="57">
        <f>VLOOKUP(Q508,'DB(シナリオ一覧)'!$A$2:$J$217,7,FALSE)</f>
        <v>81</v>
      </c>
      <c r="T513" s="57"/>
      <c r="U513" s="57" t="s">
        <v>1338</v>
      </c>
      <c r="V513" s="57"/>
      <c r="W513" s="57" t="str">
        <f>VLOOKUP(Q508,'DB(シナリオ一覧)'!$A$2:$J$217,8,FALSE)</f>
        <v>帰宅中</v>
      </c>
      <c r="X513" s="57"/>
      <c r="Y513" s="57"/>
      <c r="Z513" s="57"/>
      <c r="AA513" s="57"/>
      <c r="AB513" s="57"/>
      <c r="AC513" s="57"/>
      <c r="AD513" s="25"/>
      <c r="AE513" s="20"/>
      <c r="AF513" s="57" t="s">
        <v>1337</v>
      </c>
      <c r="AG513" s="57" t="str">
        <f>VLOOKUP(AF508,'DB(シナリオ一覧)'!$A$2:$J$217,6,FALSE)</f>
        <v>男</v>
      </c>
      <c r="AH513" s="57">
        <f>VLOOKUP(AF508,'DB(シナリオ一覧)'!$A$2:$J$217,7,FALSE)</f>
        <v>73</v>
      </c>
      <c r="AI513" s="57"/>
      <c r="AJ513" s="57" t="s">
        <v>1338</v>
      </c>
      <c r="AK513" s="57"/>
      <c r="AL513" s="57" t="str">
        <f>VLOOKUP(AF508,'DB(シナリオ一覧)'!$A$2:$J$217,8,FALSE)</f>
        <v>帰宅中</v>
      </c>
      <c r="AM513" s="57"/>
      <c r="AN513" s="57"/>
      <c r="AO513" s="57"/>
      <c r="AP513" s="57"/>
      <c r="AQ513" s="57"/>
      <c r="AR513" s="57"/>
      <c r="AS513" s="25"/>
      <c r="AT513" s="20"/>
      <c r="AU513" s="57" t="s">
        <v>1337</v>
      </c>
      <c r="AV513" s="57" t="str">
        <f>VLOOKUP(AU508,'DB(シナリオ一覧)'!$A$2:$J$217,6,FALSE)</f>
        <v>女</v>
      </c>
      <c r="AW513" s="57">
        <f>VLOOKUP(AU508,'DB(シナリオ一覧)'!$A$2:$J$217,7,FALSE)</f>
        <v>70</v>
      </c>
      <c r="AX513" s="57"/>
      <c r="AY513" s="57" t="s">
        <v>1338</v>
      </c>
      <c r="AZ513" s="57"/>
      <c r="BA513" s="57" t="str">
        <f>VLOOKUP(AU508,'DB(シナリオ一覧)'!$A$2:$J$217,8,FALSE)</f>
        <v>帰宅中</v>
      </c>
      <c r="BB513" s="57"/>
      <c r="BC513" s="57"/>
      <c r="BD513" s="57"/>
      <c r="BE513" s="57"/>
      <c r="BF513" s="57"/>
      <c r="BG513" s="57"/>
      <c r="BH513" s="25"/>
    </row>
    <row r="514" spans="1:60" s="18" customFormat="1" ht="9.9499999999999993" customHeight="1" x14ac:dyDescent="0.15">
      <c r="A514" s="20"/>
      <c r="B514" s="57"/>
      <c r="C514" s="57"/>
      <c r="D514" s="57"/>
      <c r="E514" s="57"/>
      <c r="F514" s="57"/>
      <c r="G514" s="57"/>
      <c r="H514" s="57"/>
      <c r="I514" s="57"/>
      <c r="J514" s="57"/>
      <c r="K514" s="57"/>
      <c r="L514" s="57"/>
      <c r="M514" s="57"/>
      <c r="N514" s="57"/>
      <c r="O514" s="25"/>
      <c r="P514" s="20"/>
      <c r="Q514" s="57"/>
      <c r="R514" s="57"/>
      <c r="S514" s="57"/>
      <c r="T514" s="57"/>
      <c r="U514" s="57"/>
      <c r="V514" s="57"/>
      <c r="W514" s="57"/>
      <c r="X514" s="57"/>
      <c r="Y514" s="57"/>
      <c r="Z514" s="57"/>
      <c r="AA514" s="57"/>
      <c r="AB514" s="57"/>
      <c r="AC514" s="57"/>
      <c r="AD514" s="25"/>
      <c r="AE514" s="20"/>
      <c r="AF514" s="57"/>
      <c r="AG514" s="57"/>
      <c r="AH514" s="57"/>
      <c r="AI514" s="57"/>
      <c r="AJ514" s="57"/>
      <c r="AK514" s="57"/>
      <c r="AL514" s="57"/>
      <c r="AM514" s="57"/>
      <c r="AN514" s="57"/>
      <c r="AO514" s="57"/>
      <c r="AP514" s="57"/>
      <c r="AQ514" s="57"/>
      <c r="AR514" s="57"/>
      <c r="AS514" s="25"/>
      <c r="AT514" s="20"/>
      <c r="AU514" s="57"/>
      <c r="AV514" s="57"/>
      <c r="AW514" s="57"/>
      <c r="AX514" s="57"/>
      <c r="AY514" s="57"/>
      <c r="AZ514" s="57"/>
      <c r="BA514" s="57"/>
      <c r="BB514" s="57"/>
      <c r="BC514" s="57"/>
      <c r="BD514" s="57"/>
      <c r="BE514" s="57"/>
      <c r="BF514" s="57"/>
      <c r="BG514" s="57"/>
      <c r="BH514" s="25"/>
    </row>
    <row r="515" spans="1:60" s="18" customFormat="1" ht="9.9499999999999993" customHeight="1" x14ac:dyDescent="0.15">
      <c r="A515" s="20"/>
      <c r="B515" s="57" t="str">
        <f>IF(VLOOKUP(B508,'DB(シナリオ一覧)'!$A$2:$J$217,9,FALSE)="","",VLOOKUP(B508,'DB(シナリオ一覧)'!$A$2:$J$217,9,FALSE))</f>
        <v/>
      </c>
      <c r="C515" s="57"/>
      <c r="D515" s="57"/>
      <c r="E515" s="57"/>
      <c r="F515" s="57"/>
      <c r="G515" s="57"/>
      <c r="H515" s="57"/>
      <c r="I515" s="57"/>
      <c r="J515" s="57"/>
      <c r="K515" s="57"/>
      <c r="L515" s="57"/>
      <c r="M515" s="57"/>
      <c r="N515" s="57"/>
      <c r="O515" s="25"/>
      <c r="P515" s="20"/>
      <c r="Q515" s="57" t="str">
        <f>IF(VLOOKUP(Q508,'DB(シナリオ一覧)'!$A$2:$J$217,9,FALSE)="","",VLOOKUP(Q508,'DB(シナリオ一覧)'!$A$2:$J$217,9,FALSE))</f>
        <v/>
      </c>
      <c r="R515" s="57"/>
      <c r="S515" s="57"/>
      <c r="T515" s="57"/>
      <c r="U515" s="57"/>
      <c r="V515" s="57"/>
      <c r="W515" s="57"/>
      <c r="X515" s="57"/>
      <c r="Y515" s="57"/>
      <c r="Z515" s="57"/>
      <c r="AA515" s="57"/>
      <c r="AB515" s="57"/>
      <c r="AC515" s="57"/>
      <c r="AD515" s="25"/>
      <c r="AE515" s="20"/>
      <c r="AF515" s="57" t="str">
        <f>IF(VLOOKUP(AF508,'DB(シナリオ一覧)'!$A$2:$J$217,9,FALSE)="","",VLOOKUP(AF508,'DB(シナリオ一覧)'!$A$2:$J$217,9,FALSE))</f>
        <v/>
      </c>
      <c r="AG515" s="57"/>
      <c r="AH515" s="57"/>
      <c r="AI515" s="57"/>
      <c r="AJ515" s="57"/>
      <c r="AK515" s="57"/>
      <c r="AL515" s="57"/>
      <c r="AM515" s="57"/>
      <c r="AN515" s="57"/>
      <c r="AO515" s="57"/>
      <c r="AP515" s="57"/>
      <c r="AQ515" s="57"/>
      <c r="AR515" s="57"/>
      <c r="AS515" s="25"/>
      <c r="AT515" s="20"/>
      <c r="AU515" s="57" t="str">
        <f>IF(VLOOKUP(AU508,'DB(シナリオ一覧)'!$A$2:$J$217,9,FALSE)="","",VLOOKUP(AU508,'DB(シナリオ一覧)'!$A$2:$J$217,9,FALSE))</f>
        <v/>
      </c>
      <c r="AV515" s="57"/>
      <c r="AW515" s="57"/>
      <c r="AX515" s="57"/>
      <c r="AY515" s="57"/>
      <c r="AZ515" s="57"/>
      <c r="BA515" s="57"/>
      <c r="BB515" s="57"/>
      <c r="BC515" s="57"/>
      <c r="BD515" s="57"/>
      <c r="BE515" s="57"/>
      <c r="BF515" s="57"/>
      <c r="BG515" s="57"/>
      <c r="BH515" s="25"/>
    </row>
    <row r="516" spans="1:60" s="18" customFormat="1" ht="9.9499999999999993" customHeight="1" x14ac:dyDescent="0.15">
      <c r="A516" s="20"/>
      <c r="B516" s="57"/>
      <c r="C516" s="57"/>
      <c r="D516" s="57"/>
      <c r="E516" s="57"/>
      <c r="F516" s="57"/>
      <c r="G516" s="57"/>
      <c r="H516" s="57"/>
      <c r="I516" s="57"/>
      <c r="J516" s="57"/>
      <c r="K516" s="57"/>
      <c r="L516" s="57"/>
      <c r="M516" s="57"/>
      <c r="N516" s="57"/>
      <c r="O516" s="25"/>
      <c r="P516" s="20"/>
      <c r="Q516" s="57"/>
      <c r="R516" s="57"/>
      <c r="S516" s="57"/>
      <c r="T516" s="57"/>
      <c r="U516" s="57"/>
      <c r="V516" s="57"/>
      <c r="W516" s="57"/>
      <c r="X516" s="57"/>
      <c r="Y516" s="57"/>
      <c r="Z516" s="57"/>
      <c r="AA516" s="57"/>
      <c r="AB516" s="57"/>
      <c r="AC516" s="57"/>
      <c r="AD516" s="25"/>
      <c r="AE516" s="20"/>
      <c r="AF516" s="57"/>
      <c r="AG516" s="57"/>
      <c r="AH516" s="57"/>
      <c r="AI516" s="57"/>
      <c r="AJ516" s="57"/>
      <c r="AK516" s="57"/>
      <c r="AL516" s="57"/>
      <c r="AM516" s="57"/>
      <c r="AN516" s="57"/>
      <c r="AO516" s="57"/>
      <c r="AP516" s="57"/>
      <c r="AQ516" s="57"/>
      <c r="AR516" s="57"/>
      <c r="AS516" s="25"/>
      <c r="AT516" s="20"/>
      <c r="AU516" s="57"/>
      <c r="AV516" s="57"/>
      <c r="AW516" s="57"/>
      <c r="AX516" s="57"/>
      <c r="AY516" s="57"/>
      <c r="AZ516" s="57"/>
      <c r="BA516" s="57"/>
      <c r="BB516" s="57"/>
      <c r="BC516" s="57"/>
      <c r="BD516" s="57"/>
      <c r="BE516" s="57"/>
      <c r="BF516" s="57"/>
      <c r="BG516" s="57"/>
      <c r="BH516" s="25"/>
    </row>
    <row r="517" spans="1:60" s="18" customFormat="1" ht="9.9499999999999993" customHeight="1" x14ac:dyDescent="0.15">
      <c r="A517" s="20"/>
      <c r="B517" s="58" t="str">
        <f>VLOOKUP(B508,'DB(シナリオ一覧)'!$A$2:$J$217,10,FALSE)</f>
        <v>観劇の帰りに地震に遭遇した。</v>
      </c>
      <c r="C517" s="58"/>
      <c r="D517" s="58"/>
      <c r="E517" s="58"/>
      <c r="F517" s="58"/>
      <c r="G517" s="58"/>
      <c r="H517" s="58"/>
      <c r="I517" s="58"/>
      <c r="J517" s="58"/>
      <c r="K517" s="58"/>
      <c r="L517" s="58"/>
      <c r="M517" s="58"/>
      <c r="N517" s="58"/>
      <c r="O517" s="25"/>
      <c r="P517" s="20"/>
      <c r="Q517" s="58" t="str">
        <f>VLOOKUP(Q508,'DB(シナリオ一覧)'!$A$2:$J$217,10,FALSE)</f>
        <v>観劇の帰りに地震に遭遇した。</v>
      </c>
      <c r="R517" s="58"/>
      <c r="S517" s="58"/>
      <c r="T517" s="58"/>
      <c r="U517" s="58"/>
      <c r="V517" s="58"/>
      <c r="W517" s="58"/>
      <c r="X517" s="58"/>
      <c r="Y517" s="58"/>
      <c r="Z517" s="58"/>
      <c r="AA517" s="58"/>
      <c r="AB517" s="58"/>
      <c r="AC517" s="58"/>
      <c r="AD517" s="25"/>
      <c r="AE517" s="20"/>
      <c r="AF517" s="58" t="str">
        <f>VLOOKUP(AF508,'DB(シナリオ一覧)'!$A$2:$J$217,10,FALSE)</f>
        <v>観劇の帰りに地震に遭遇した。</v>
      </c>
      <c r="AG517" s="58"/>
      <c r="AH517" s="58"/>
      <c r="AI517" s="58"/>
      <c r="AJ517" s="58"/>
      <c r="AK517" s="58"/>
      <c r="AL517" s="58"/>
      <c r="AM517" s="58"/>
      <c r="AN517" s="58"/>
      <c r="AO517" s="58"/>
      <c r="AP517" s="58"/>
      <c r="AQ517" s="58"/>
      <c r="AR517" s="58"/>
      <c r="AS517" s="25"/>
      <c r="AT517" s="20"/>
      <c r="AU517" s="58" t="str">
        <f>VLOOKUP(AU508,'DB(シナリオ一覧)'!$A$2:$J$217,10,FALSE)</f>
        <v>観劇の帰りに地震に遭遇した。</v>
      </c>
      <c r="AV517" s="58"/>
      <c r="AW517" s="58"/>
      <c r="AX517" s="58"/>
      <c r="AY517" s="58"/>
      <c r="AZ517" s="58"/>
      <c r="BA517" s="58"/>
      <c r="BB517" s="58"/>
      <c r="BC517" s="58"/>
      <c r="BD517" s="58"/>
      <c r="BE517" s="58"/>
      <c r="BF517" s="58"/>
      <c r="BG517" s="58"/>
      <c r="BH517" s="25"/>
    </row>
    <row r="518" spans="1:60" s="18" customFormat="1" ht="9.9499999999999993" customHeight="1" x14ac:dyDescent="0.15">
      <c r="A518" s="20"/>
      <c r="B518" s="58"/>
      <c r="C518" s="58"/>
      <c r="D518" s="58"/>
      <c r="E518" s="58"/>
      <c r="F518" s="58"/>
      <c r="G518" s="58"/>
      <c r="H518" s="58"/>
      <c r="I518" s="58"/>
      <c r="J518" s="58"/>
      <c r="K518" s="58"/>
      <c r="L518" s="58"/>
      <c r="M518" s="58"/>
      <c r="N518" s="58"/>
      <c r="O518" s="25"/>
      <c r="P518" s="20"/>
      <c r="Q518" s="58"/>
      <c r="R518" s="58"/>
      <c r="S518" s="58"/>
      <c r="T518" s="58"/>
      <c r="U518" s="58"/>
      <c r="V518" s="58"/>
      <c r="W518" s="58"/>
      <c r="X518" s="58"/>
      <c r="Y518" s="58"/>
      <c r="Z518" s="58"/>
      <c r="AA518" s="58"/>
      <c r="AB518" s="58"/>
      <c r="AC518" s="58"/>
      <c r="AD518" s="25"/>
      <c r="AE518" s="20"/>
      <c r="AF518" s="58"/>
      <c r="AG518" s="58"/>
      <c r="AH518" s="58"/>
      <c r="AI518" s="58"/>
      <c r="AJ518" s="58"/>
      <c r="AK518" s="58"/>
      <c r="AL518" s="58"/>
      <c r="AM518" s="58"/>
      <c r="AN518" s="58"/>
      <c r="AO518" s="58"/>
      <c r="AP518" s="58"/>
      <c r="AQ518" s="58"/>
      <c r="AR518" s="58"/>
      <c r="AS518" s="25"/>
      <c r="AT518" s="20"/>
      <c r="AU518" s="58"/>
      <c r="AV518" s="58"/>
      <c r="AW518" s="58"/>
      <c r="AX518" s="58"/>
      <c r="AY518" s="58"/>
      <c r="AZ518" s="58"/>
      <c r="BA518" s="58"/>
      <c r="BB518" s="58"/>
      <c r="BC518" s="58"/>
      <c r="BD518" s="58"/>
      <c r="BE518" s="58"/>
      <c r="BF518" s="58"/>
      <c r="BG518" s="58"/>
      <c r="BH518" s="25"/>
    </row>
    <row r="519" spans="1:60" s="18" customFormat="1" ht="9.9499999999999993" customHeight="1" x14ac:dyDescent="0.15">
      <c r="A519" s="20"/>
      <c r="B519" s="58"/>
      <c r="C519" s="58"/>
      <c r="D519" s="58"/>
      <c r="E519" s="58"/>
      <c r="F519" s="58"/>
      <c r="G519" s="58"/>
      <c r="H519" s="58"/>
      <c r="I519" s="58"/>
      <c r="J519" s="58"/>
      <c r="K519" s="58"/>
      <c r="L519" s="58"/>
      <c r="M519" s="58"/>
      <c r="N519" s="58"/>
      <c r="O519" s="25"/>
      <c r="P519" s="20"/>
      <c r="Q519" s="58"/>
      <c r="R519" s="58"/>
      <c r="S519" s="58"/>
      <c r="T519" s="58"/>
      <c r="U519" s="58"/>
      <c r="V519" s="58"/>
      <c r="W519" s="58"/>
      <c r="X519" s="58"/>
      <c r="Y519" s="58"/>
      <c r="Z519" s="58"/>
      <c r="AA519" s="58"/>
      <c r="AB519" s="58"/>
      <c r="AC519" s="58"/>
      <c r="AD519" s="25"/>
      <c r="AE519" s="20"/>
      <c r="AF519" s="58"/>
      <c r="AG519" s="58"/>
      <c r="AH519" s="58"/>
      <c r="AI519" s="58"/>
      <c r="AJ519" s="58"/>
      <c r="AK519" s="58"/>
      <c r="AL519" s="58"/>
      <c r="AM519" s="58"/>
      <c r="AN519" s="58"/>
      <c r="AO519" s="58"/>
      <c r="AP519" s="58"/>
      <c r="AQ519" s="58"/>
      <c r="AR519" s="58"/>
      <c r="AS519" s="25"/>
      <c r="AT519" s="20"/>
      <c r="AU519" s="58"/>
      <c r="AV519" s="58"/>
      <c r="AW519" s="58"/>
      <c r="AX519" s="58"/>
      <c r="AY519" s="58"/>
      <c r="AZ519" s="58"/>
      <c r="BA519" s="58"/>
      <c r="BB519" s="58"/>
      <c r="BC519" s="58"/>
      <c r="BD519" s="58"/>
      <c r="BE519" s="58"/>
      <c r="BF519" s="58"/>
      <c r="BG519" s="58"/>
      <c r="BH519" s="25"/>
    </row>
    <row r="520" spans="1:60" s="18" customFormat="1" ht="9.9499999999999993" customHeight="1" x14ac:dyDescent="0.15">
      <c r="A520" s="20"/>
      <c r="B520" s="58"/>
      <c r="C520" s="58"/>
      <c r="D520" s="58"/>
      <c r="E520" s="58"/>
      <c r="F520" s="58"/>
      <c r="G520" s="58"/>
      <c r="H520" s="58"/>
      <c r="I520" s="58"/>
      <c r="J520" s="58"/>
      <c r="K520" s="58"/>
      <c r="L520" s="58"/>
      <c r="M520" s="58"/>
      <c r="N520" s="58"/>
      <c r="O520" s="25"/>
      <c r="P520" s="20"/>
      <c r="Q520" s="58"/>
      <c r="R520" s="58"/>
      <c r="S520" s="58"/>
      <c r="T520" s="58"/>
      <c r="U520" s="58"/>
      <c r="V520" s="58"/>
      <c r="W520" s="58"/>
      <c r="X520" s="58"/>
      <c r="Y520" s="58"/>
      <c r="Z520" s="58"/>
      <c r="AA520" s="58"/>
      <c r="AB520" s="58"/>
      <c r="AC520" s="58"/>
      <c r="AD520" s="25"/>
      <c r="AE520" s="20"/>
      <c r="AF520" s="58"/>
      <c r="AG520" s="58"/>
      <c r="AH520" s="58"/>
      <c r="AI520" s="58"/>
      <c r="AJ520" s="58"/>
      <c r="AK520" s="58"/>
      <c r="AL520" s="58"/>
      <c r="AM520" s="58"/>
      <c r="AN520" s="58"/>
      <c r="AO520" s="58"/>
      <c r="AP520" s="58"/>
      <c r="AQ520" s="58"/>
      <c r="AR520" s="58"/>
      <c r="AS520" s="25"/>
      <c r="AT520" s="20"/>
      <c r="AU520" s="58"/>
      <c r="AV520" s="58"/>
      <c r="AW520" s="58"/>
      <c r="AX520" s="58"/>
      <c r="AY520" s="58"/>
      <c r="AZ520" s="58"/>
      <c r="BA520" s="58"/>
      <c r="BB520" s="58"/>
      <c r="BC520" s="58"/>
      <c r="BD520" s="58"/>
      <c r="BE520" s="58"/>
      <c r="BF520" s="58"/>
      <c r="BG520" s="58"/>
      <c r="BH520" s="25"/>
    </row>
    <row r="521" spans="1:60" s="18" customFormat="1" ht="9.9499999999999993" customHeight="1" x14ac:dyDescent="0.15">
      <c r="A521" s="20"/>
      <c r="B521" s="58"/>
      <c r="C521" s="58"/>
      <c r="D521" s="58"/>
      <c r="E521" s="58"/>
      <c r="F521" s="58"/>
      <c r="G521" s="58"/>
      <c r="H521" s="58"/>
      <c r="I521" s="58"/>
      <c r="J521" s="58"/>
      <c r="K521" s="58"/>
      <c r="L521" s="58"/>
      <c r="M521" s="58"/>
      <c r="N521" s="58"/>
      <c r="O521" s="25"/>
      <c r="P521" s="20"/>
      <c r="Q521" s="58"/>
      <c r="R521" s="58"/>
      <c r="S521" s="58"/>
      <c r="T521" s="58"/>
      <c r="U521" s="58"/>
      <c r="V521" s="58"/>
      <c r="W521" s="58"/>
      <c r="X521" s="58"/>
      <c r="Y521" s="58"/>
      <c r="Z521" s="58"/>
      <c r="AA521" s="58"/>
      <c r="AB521" s="58"/>
      <c r="AC521" s="58"/>
      <c r="AD521" s="25"/>
      <c r="AE521" s="20"/>
      <c r="AF521" s="58"/>
      <c r="AG521" s="58"/>
      <c r="AH521" s="58"/>
      <c r="AI521" s="58"/>
      <c r="AJ521" s="58"/>
      <c r="AK521" s="58"/>
      <c r="AL521" s="58"/>
      <c r="AM521" s="58"/>
      <c r="AN521" s="58"/>
      <c r="AO521" s="58"/>
      <c r="AP521" s="58"/>
      <c r="AQ521" s="58"/>
      <c r="AR521" s="58"/>
      <c r="AS521" s="25"/>
      <c r="AT521" s="20"/>
      <c r="AU521" s="58"/>
      <c r="AV521" s="58"/>
      <c r="AW521" s="58"/>
      <c r="AX521" s="58"/>
      <c r="AY521" s="58"/>
      <c r="AZ521" s="58"/>
      <c r="BA521" s="58"/>
      <c r="BB521" s="58"/>
      <c r="BC521" s="58"/>
      <c r="BD521" s="58"/>
      <c r="BE521" s="58"/>
      <c r="BF521" s="58"/>
      <c r="BG521" s="58"/>
      <c r="BH521" s="25"/>
    </row>
    <row r="522" spans="1:60" s="18" customFormat="1" ht="9.9499999999999993" customHeight="1" x14ac:dyDescent="0.15">
      <c r="A522" s="20"/>
      <c r="B522" s="58"/>
      <c r="C522" s="58"/>
      <c r="D522" s="58"/>
      <c r="E522" s="58"/>
      <c r="F522" s="58"/>
      <c r="G522" s="58"/>
      <c r="H522" s="58"/>
      <c r="I522" s="58"/>
      <c r="J522" s="58"/>
      <c r="K522" s="58"/>
      <c r="L522" s="58"/>
      <c r="M522" s="58"/>
      <c r="N522" s="58"/>
      <c r="O522" s="25"/>
      <c r="P522" s="20"/>
      <c r="Q522" s="58"/>
      <c r="R522" s="58"/>
      <c r="S522" s="58"/>
      <c r="T522" s="58"/>
      <c r="U522" s="58"/>
      <c r="V522" s="58"/>
      <c r="W522" s="58"/>
      <c r="X522" s="58"/>
      <c r="Y522" s="58"/>
      <c r="Z522" s="58"/>
      <c r="AA522" s="58"/>
      <c r="AB522" s="58"/>
      <c r="AC522" s="58"/>
      <c r="AD522" s="25"/>
      <c r="AE522" s="20"/>
      <c r="AF522" s="58"/>
      <c r="AG522" s="58"/>
      <c r="AH522" s="58"/>
      <c r="AI522" s="58"/>
      <c r="AJ522" s="58"/>
      <c r="AK522" s="58"/>
      <c r="AL522" s="58"/>
      <c r="AM522" s="58"/>
      <c r="AN522" s="58"/>
      <c r="AO522" s="58"/>
      <c r="AP522" s="58"/>
      <c r="AQ522" s="58"/>
      <c r="AR522" s="58"/>
      <c r="AS522" s="25"/>
      <c r="AT522" s="20"/>
      <c r="AU522" s="58"/>
      <c r="AV522" s="58"/>
      <c r="AW522" s="58"/>
      <c r="AX522" s="58"/>
      <c r="AY522" s="58"/>
      <c r="AZ522" s="58"/>
      <c r="BA522" s="58"/>
      <c r="BB522" s="58"/>
      <c r="BC522" s="58"/>
      <c r="BD522" s="58"/>
      <c r="BE522" s="58"/>
      <c r="BF522" s="58"/>
      <c r="BG522" s="58"/>
      <c r="BH522" s="25"/>
    </row>
    <row r="523" spans="1:60" s="18" customFormat="1" ht="9.9499999999999993" customHeight="1" x14ac:dyDescent="0.15">
      <c r="A523" s="20"/>
      <c r="B523" s="58"/>
      <c r="C523" s="58"/>
      <c r="D523" s="58"/>
      <c r="E523" s="58"/>
      <c r="F523" s="58"/>
      <c r="G523" s="58"/>
      <c r="H523" s="58"/>
      <c r="I523" s="58"/>
      <c r="J523" s="58"/>
      <c r="K523" s="58"/>
      <c r="L523" s="58"/>
      <c r="M523" s="58"/>
      <c r="N523" s="58"/>
      <c r="O523" s="25"/>
      <c r="P523" s="20"/>
      <c r="Q523" s="58"/>
      <c r="R523" s="58"/>
      <c r="S523" s="58"/>
      <c r="T523" s="58"/>
      <c r="U523" s="58"/>
      <c r="V523" s="58"/>
      <c r="W523" s="58"/>
      <c r="X523" s="58"/>
      <c r="Y523" s="58"/>
      <c r="Z523" s="58"/>
      <c r="AA523" s="58"/>
      <c r="AB523" s="58"/>
      <c r="AC523" s="58"/>
      <c r="AD523" s="25"/>
      <c r="AE523" s="20"/>
      <c r="AF523" s="58"/>
      <c r="AG523" s="58"/>
      <c r="AH523" s="58"/>
      <c r="AI523" s="58"/>
      <c r="AJ523" s="58"/>
      <c r="AK523" s="58"/>
      <c r="AL523" s="58"/>
      <c r="AM523" s="58"/>
      <c r="AN523" s="58"/>
      <c r="AO523" s="58"/>
      <c r="AP523" s="58"/>
      <c r="AQ523" s="58"/>
      <c r="AR523" s="58"/>
      <c r="AS523" s="25"/>
      <c r="AT523" s="20"/>
      <c r="AU523" s="58"/>
      <c r="AV523" s="58"/>
      <c r="AW523" s="58"/>
      <c r="AX523" s="58"/>
      <c r="AY523" s="58"/>
      <c r="AZ523" s="58"/>
      <c r="BA523" s="58"/>
      <c r="BB523" s="58"/>
      <c r="BC523" s="58"/>
      <c r="BD523" s="58"/>
      <c r="BE523" s="58"/>
      <c r="BF523" s="58"/>
      <c r="BG523" s="58"/>
      <c r="BH523" s="25"/>
    </row>
    <row r="524" spans="1:60" s="18" customFormat="1" ht="9.9499999999999993" customHeight="1" x14ac:dyDescent="0.15">
      <c r="A524" s="20"/>
      <c r="B524" s="58"/>
      <c r="C524" s="58"/>
      <c r="D524" s="58"/>
      <c r="E524" s="58"/>
      <c r="F524" s="58"/>
      <c r="G524" s="58"/>
      <c r="H524" s="58"/>
      <c r="I524" s="58"/>
      <c r="J524" s="58"/>
      <c r="K524" s="58"/>
      <c r="L524" s="58"/>
      <c r="M524" s="58"/>
      <c r="N524" s="58"/>
      <c r="O524" s="25"/>
      <c r="P524" s="20"/>
      <c r="Q524" s="58"/>
      <c r="R524" s="58"/>
      <c r="S524" s="58"/>
      <c r="T524" s="58"/>
      <c r="U524" s="58"/>
      <c r="V524" s="58"/>
      <c r="W524" s="58"/>
      <c r="X524" s="58"/>
      <c r="Y524" s="58"/>
      <c r="Z524" s="58"/>
      <c r="AA524" s="58"/>
      <c r="AB524" s="58"/>
      <c r="AC524" s="58"/>
      <c r="AD524" s="25"/>
      <c r="AE524" s="20"/>
      <c r="AF524" s="58"/>
      <c r="AG524" s="58"/>
      <c r="AH524" s="58"/>
      <c r="AI524" s="58"/>
      <c r="AJ524" s="58"/>
      <c r="AK524" s="58"/>
      <c r="AL524" s="58"/>
      <c r="AM524" s="58"/>
      <c r="AN524" s="58"/>
      <c r="AO524" s="58"/>
      <c r="AP524" s="58"/>
      <c r="AQ524" s="58"/>
      <c r="AR524" s="58"/>
      <c r="AS524" s="25"/>
      <c r="AT524" s="20"/>
      <c r="AU524" s="58"/>
      <c r="AV524" s="58"/>
      <c r="AW524" s="58"/>
      <c r="AX524" s="58"/>
      <c r="AY524" s="58"/>
      <c r="AZ524" s="58"/>
      <c r="BA524" s="58"/>
      <c r="BB524" s="58"/>
      <c r="BC524" s="58"/>
      <c r="BD524" s="58"/>
      <c r="BE524" s="58"/>
      <c r="BF524" s="58"/>
      <c r="BG524" s="58"/>
      <c r="BH524" s="25"/>
    </row>
    <row r="525" spans="1:60" s="18" customFormat="1" ht="9.9499999999999993" customHeight="1" x14ac:dyDescent="0.15">
      <c r="A525" s="20"/>
      <c r="B525" s="58"/>
      <c r="C525" s="58"/>
      <c r="D525" s="58"/>
      <c r="E525" s="58"/>
      <c r="F525" s="58"/>
      <c r="G525" s="58"/>
      <c r="H525" s="58"/>
      <c r="I525" s="58"/>
      <c r="J525" s="58"/>
      <c r="K525" s="58"/>
      <c r="L525" s="58"/>
      <c r="M525" s="58"/>
      <c r="N525" s="58"/>
      <c r="O525" s="25"/>
      <c r="P525" s="20"/>
      <c r="Q525" s="58"/>
      <c r="R525" s="58"/>
      <c r="S525" s="58"/>
      <c r="T525" s="58"/>
      <c r="U525" s="58"/>
      <c r="V525" s="58"/>
      <c r="W525" s="58"/>
      <c r="X525" s="58"/>
      <c r="Y525" s="58"/>
      <c r="Z525" s="58"/>
      <c r="AA525" s="58"/>
      <c r="AB525" s="58"/>
      <c r="AC525" s="58"/>
      <c r="AD525" s="25"/>
      <c r="AE525" s="20"/>
      <c r="AF525" s="58"/>
      <c r="AG525" s="58"/>
      <c r="AH525" s="58"/>
      <c r="AI525" s="58"/>
      <c r="AJ525" s="58"/>
      <c r="AK525" s="58"/>
      <c r="AL525" s="58"/>
      <c r="AM525" s="58"/>
      <c r="AN525" s="58"/>
      <c r="AO525" s="58"/>
      <c r="AP525" s="58"/>
      <c r="AQ525" s="58"/>
      <c r="AR525" s="58"/>
      <c r="AS525" s="25"/>
      <c r="AT525" s="20"/>
      <c r="AU525" s="58"/>
      <c r="AV525" s="58"/>
      <c r="AW525" s="58"/>
      <c r="AX525" s="58"/>
      <c r="AY525" s="58"/>
      <c r="AZ525" s="58"/>
      <c r="BA525" s="58"/>
      <c r="BB525" s="58"/>
      <c r="BC525" s="58"/>
      <c r="BD525" s="58"/>
      <c r="BE525" s="58"/>
      <c r="BF525" s="58"/>
      <c r="BG525" s="58"/>
      <c r="BH525" s="25"/>
    </row>
    <row r="526" spans="1:60" s="18" customFormat="1" ht="9.9499999999999993" customHeight="1" x14ac:dyDescent="0.15">
      <c r="A526" s="20"/>
      <c r="B526" s="58"/>
      <c r="C526" s="58"/>
      <c r="D526" s="58"/>
      <c r="E526" s="58"/>
      <c r="F526" s="58"/>
      <c r="G526" s="58"/>
      <c r="H526" s="58"/>
      <c r="I526" s="58"/>
      <c r="J526" s="58"/>
      <c r="K526" s="58"/>
      <c r="L526" s="58"/>
      <c r="M526" s="58"/>
      <c r="N526" s="58"/>
      <c r="O526" s="25"/>
      <c r="P526" s="20"/>
      <c r="Q526" s="58"/>
      <c r="R526" s="58"/>
      <c r="S526" s="58"/>
      <c r="T526" s="58"/>
      <c r="U526" s="58"/>
      <c r="V526" s="58"/>
      <c r="W526" s="58"/>
      <c r="X526" s="58"/>
      <c r="Y526" s="58"/>
      <c r="Z526" s="58"/>
      <c r="AA526" s="58"/>
      <c r="AB526" s="58"/>
      <c r="AC526" s="58"/>
      <c r="AD526" s="25"/>
      <c r="AE526" s="20"/>
      <c r="AF526" s="58"/>
      <c r="AG526" s="58"/>
      <c r="AH526" s="58"/>
      <c r="AI526" s="58"/>
      <c r="AJ526" s="58"/>
      <c r="AK526" s="58"/>
      <c r="AL526" s="58"/>
      <c r="AM526" s="58"/>
      <c r="AN526" s="58"/>
      <c r="AO526" s="58"/>
      <c r="AP526" s="58"/>
      <c r="AQ526" s="58"/>
      <c r="AR526" s="58"/>
      <c r="AS526" s="25"/>
      <c r="AT526" s="20"/>
      <c r="AU526" s="58"/>
      <c r="AV526" s="58"/>
      <c r="AW526" s="58"/>
      <c r="AX526" s="58"/>
      <c r="AY526" s="58"/>
      <c r="AZ526" s="58"/>
      <c r="BA526" s="58"/>
      <c r="BB526" s="58"/>
      <c r="BC526" s="58"/>
      <c r="BD526" s="58"/>
      <c r="BE526" s="58"/>
      <c r="BF526" s="58"/>
      <c r="BG526" s="58"/>
      <c r="BH526" s="25"/>
    </row>
    <row r="527" spans="1:60" s="18" customFormat="1" ht="9.9499999999999993" customHeight="1" x14ac:dyDescent="0.15">
      <c r="A527" s="20"/>
      <c r="B527" s="58"/>
      <c r="C527" s="58"/>
      <c r="D527" s="58"/>
      <c r="E527" s="58"/>
      <c r="F527" s="58"/>
      <c r="G527" s="58"/>
      <c r="H527" s="58"/>
      <c r="I527" s="58"/>
      <c r="J527" s="58"/>
      <c r="K527" s="58"/>
      <c r="L527" s="58"/>
      <c r="M527" s="58"/>
      <c r="N527" s="58"/>
      <c r="O527" s="25"/>
      <c r="P527" s="20"/>
      <c r="Q527" s="58"/>
      <c r="R527" s="58"/>
      <c r="S527" s="58"/>
      <c r="T527" s="58"/>
      <c r="U527" s="58"/>
      <c r="V527" s="58"/>
      <c r="W527" s="58"/>
      <c r="X527" s="58"/>
      <c r="Y527" s="58"/>
      <c r="Z527" s="58"/>
      <c r="AA527" s="58"/>
      <c r="AB527" s="58"/>
      <c r="AC527" s="58"/>
      <c r="AD527" s="25"/>
      <c r="AE527" s="20"/>
      <c r="AF527" s="58"/>
      <c r="AG527" s="58"/>
      <c r="AH527" s="58"/>
      <c r="AI527" s="58"/>
      <c r="AJ527" s="58"/>
      <c r="AK527" s="58"/>
      <c r="AL527" s="58"/>
      <c r="AM527" s="58"/>
      <c r="AN527" s="58"/>
      <c r="AO527" s="58"/>
      <c r="AP527" s="58"/>
      <c r="AQ527" s="58"/>
      <c r="AR527" s="58"/>
      <c r="AS527" s="25"/>
      <c r="AT527" s="20"/>
      <c r="AU527" s="58"/>
      <c r="AV527" s="58"/>
      <c r="AW527" s="58"/>
      <c r="AX527" s="58"/>
      <c r="AY527" s="58"/>
      <c r="AZ527" s="58"/>
      <c r="BA527" s="58"/>
      <c r="BB527" s="58"/>
      <c r="BC527" s="58"/>
      <c r="BD527" s="58"/>
      <c r="BE527" s="58"/>
      <c r="BF527" s="58"/>
      <c r="BG527" s="58"/>
      <c r="BH527" s="25"/>
    </row>
    <row r="528" spans="1:60" s="18" customFormat="1" ht="9.9499999999999993" customHeight="1" x14ac:dyDescent="0.15">
      <c r="A528" s="21"/>
      <c r="B528" s="22"/>
      <c r="C528" s="22"/>
      <c r="D528" s="22"/>
      <c r="E528" s="22"/>
      <c r="F528" s="22"/>
      <c r="G528" s="22"/>
      <c r="H528" s="22"/>
      <c r="I528" s="22"/>
      <c r="J528" s="22"/>
      <c r="K528" s="22"/>
      <c r="L528" s="22"/>
      <c r="M528" s="22"/>
      <c r="N528" s="22"/>
      <c r="O528" s="23"/>
      <c r="P528" s="21"/>
      <c r="Q528" s="22"/>
      <c r="R528" s="22"/>
      <c r="S528" s="22"/>
      <c r="T528" s="22"/>
      <c r="U528" s="22"/>
      <c r="V528" s="22"/>
      <c r="W528" s="22"/>
      <c r="X528" s="22"/>
      <c r="Y528" s="22"/>
      <c r="Z528" s="22"/>
      <c r="AA528" s="22"/>
      <c r="AB528" s="22"/>
      <c r="AC528" s="22"/>
      <c r="AD528" s="23"/>
      <c r="AE528" s="21"/>
      <c r="AF528" s="22"/>
      <c r="AG528" s="22"/>
      <c r="AH528" s="22"/>
      <c r="AI528" s="22"/>
      <c r="AJ528" s="22"/>
      <c r="AK528" s="22"/>
      <c r="AL528" s="22"/>
      <c r="AM528" s="22"/>
      <c r="AN528" s="22"/>
      <c r="AO528" s="22"/>
      <c r="AP528" s="22"/>
      <c r="AQ528" s="22"/>
      <c r="AR528" s="22"/>
      <c r="AS528" s="23"/>
      <c r="AT528" s="21"/>
      <c r="AU528" s="22"/>
      <c r="AV528" s="22"/>
      <c r="AW528" s="22"/>
      <c r="AX528" s="22"/>
      <c r="AY528" s="22"/>
      <c r="AZ528" s="22"/>
      <c r="BA528" s="22"/>
      <c r="BB528" s="22"/>
      <c r="BC528" s="22"/>
      <c r="BD528" s="22"/>
      <c r="BE528" s="22"/>
      <c r="BF528" s="22"/>
      <c r="BG528" s="22"/>
      <c r="BH528" s="23"/>
    </row>
    <row r="529" spans="1:63" s="18" customFormat="1" ht="9.9499999999999993" customHeight="1" x14ac:dyDescent="0.15">
      <c r="A529" s="19"/>
      <c r="B529" s="26"/>
      <c r="C529" s="26"/>
      <c r="D529" s="26"/>
      <c r="E529" s="26"/>
      <c r="F529" s="26"/>
      <c r="G529" s="26"/>
      <c r="H529" s="26"/>
      <c r="I529" s="26"/>
      <c r="J529" s="26"/>
      <c r="K529" s="26"/>
      <c r="L529" s="26"/>
      <c r="M529" s="26"/>
      <c r="N529" s="26"/>
      <c r="O529" s="24"/>
      <c r="P529" s="19"/>
      <c r="Q529" s="26"/>
      <c r="R529" s="26"/>
      <c r="S529" s="26"/>
      <c r="T529" s="26"/>
      <c r="U529" s="26"/>
      <c r="V529" s="26"/>
      <c r="W529" s="26"/>
      <c r="X529" s="26"/>
      <c r="Y529" s="26"/>
      <c r="Z529" s="26"/>
      <c r="AA529" s="26"/>
      <c r="AB529" s="26"/>
      <c r="AC529" s="26"/>
      <c r="AD529" s="24"/>
      <c r="AE529" s="19"/>
      <c r="AF529" s="26"/>
      <c r="AG529" s="26"/>
      <c r="AH529" s="26"/>
      <c r="AI529" s="26"/>
      <c r="AJ529" s="26"/>
      <c r="AK529" s="26"/>
      <c r="AL529" s="26"/>
      <c r="AM529" s="26"/>
      <c r="AN529" s="26"/>
      <c r="AO529" s="26"/>
      <c r="AP529" s="26"/>
      <c r="AQ529" s="26"/>
      <c r="AR529" s="26"/>
      <c r="AS529" s="24"/>
      <c r="AT529" s="19"/>
      <c r="AU529" s="26"/>
      <c r="AV529" s="26"/>
      <c r="AW529" s="26"/>
      <c r="AX529" s="26"/>
      <c r="AY529" s="26"/>
      <c r="AZ529" s="26"/>
      <c r="BA529" s="26"/>
      <c r="BB529" s="26"/>
      <c r="BC529" s="26"/>
      <c r="BD529" s="26"/>
      <c r="BE529" s="26"/>
      <c r="BF529" s="26"/>
      <c r="BG529" s="26"/>
      <c r="BH529" s="24"/>
      <c r="BI529" s="3"/>
      <c r="BJ529" s="3"/>
      <c r="BK529" s="3"/>
    </row>
    <row r="530" spans="1:63" s="18" customFormat="1" ht="9.9499999999999993" customHeight="1" x14ac:dyDescent="0.15">
      <c r="A530" s="20"/>
      <c r="B530" s="56">
        <v>351</v>
      </c>
      <c r="C530" s="56"/>
      <c r="D530" s="56"/>
      <c r="E530" s="27"/>
      <c r="F530" s="27"/>
      <c r="G530" s="27"/>
      <c r="H530" s="62" t="str">
        <f>IF(VLOOKUP(B530,'DB(シナリオ一覧)'!$A$2:$K$217,11,FALSE)="","",VLOOKUP(B530,'DB(シナリオ一覧)'!$A$2:$K$217,11,FALSE))</f>
        <v/>
      </c>
      <c r="I530" s="62"/>
      <c r="J530" s="62"/>
      <c r="K530" s="62"/>
      <c r="L530" s="62"/>
      <c r="M530" s="62"/>
      <c r="N530" s="62"/>
      <c r="O530" s="25"/>
      <c r="P530" s="20"/>
      <c r="Q530" s="56">
        <f>B530+1</f>
        <v>352</v>
      </c>
      <c r="R530" s="56"/>
      <c r="S530" s="56"/>
      <c r="T530" s="27"/>
      <c r="U530" s="27"/>
      <c r="V530" s="27"/>
      <c r="W530" s="62" t="str">
        <f>IF(VLOOKUP(Q530,'DB(シナリオ一覧)'!$A$2:$K$217,11,FALSE)="","",VLOOKUP(Q530,'DB(シナリオ一覧)'!$A$2:$K$217,11,FALSE))</f>
        <v/>
      </c>
      <c r="X530" s="62"/>
      <c r="Y530" s="62"/>
      <c r="Z530" s="62"/>
      <c r="AA530" s="62"/>
      <c r="AB530" s="62"/>
      <c r="AC530" s="62"/>
      <c r="AD530" s="25"/>
      <c r="AE530" s="20"/>
      <c r="AF530" s="56">
        <f>Q530+1</f>
        <v>353</v>
      </c>
      <c r="AG530" s="56"/>
      <c r="AH530" s="56"/>
      <c r="AI530" s="27"/>
      <c r="AJ530" s="27"/>
      <c r="AK530" s="27"/>
      <c r="AL530" s="62" t="str">
        <f>IF(VLOOKUP(AF530,'DB(シナリオ一覧)'!$A$2:$K$217,11,FALSE)="","",VLOOKUP(AF530,'DB(シナリオ一覧)'!$A$2:$K$217,11,FALSE))</f>
        <v/>
      </c>
      <c r="AM530" s="62"/>
      <c r="AN530" s="62"/>
      <c r="AO530" s="62"/>
      <c r="AP530" s="62"/>
      <c r="AQ530" s="62"/>
      <c r="AR530" s="62"/>
      <c r="AS530" s="25"/>
      <c r="AT530" s="20"/>
      <c r="AU530" s="56">
        <f>AF530+1</f>
        <v>354</v>
      </c>
      <c r="AV530" s="56"/>
      <c r="AW530" s="56"/>
      <c r="AX530" s="27"/>
      <c r="AY530" s="27"/>
      <c r="AZ530" s="27"/>
      <c r="BA530" s="62" t="str">
        <f>IF(VLOOKUP(AU530,'DB(シナリオ一覧)'!$A$2:$K$217,11,FALSE)="","",VLOOKUP(AU530,'DB(シナリオ一覧)'!$A$2:$K$217,11,FALSE))</f>
        <v/>
      </c>
      <c r="BB530" s="62"/>
      <c r="BC530" s="62"/>
      <c r="BD530" s="62"/>
      <c r="BE530" s="62"/>
      <c r="BF530" s="62"/>
      <c r="BG530" s="62"/>
      <c r="BH530" s="25"/>
    </row>
    <row r="531" spans="1:63" s="18" customFormat="1" ht="9.9499999999999993" customHeight="1" x14ac:dyDescent="0.15">
      <c r="A531" s="20"/>
      <c r="B531" s="59" t="str">
        <f>VLOOKUP(B530,'DB(シナリオ一覧)'!$A$2:$J$217,2,FALSE)</f>
        <v>東京23区</v>
      </c>
      <c r="C531" s="59"/>
      <c r="D531" s="59"/>
      <c r="E531" s="59"/>
      <c r="F531" s="59" t="str">
        <f>VLOOKUP(B530,'DB(シナリオ一覧)'!$A$2:$J$217,3,FALSE)</f>
        <v>在住の</v>
      </c>
      <c r="G531" s="59"/>
      <c r="H531" s="59"/>
      <c r="I531" s="59"/>
      <c r="J531" s="59" t="str">
        <f>VLOOKUP(B530,'DB(シナリオ一覧)'!$A$2:$J$217,4,FALSE)</f>
        <v>高齢者</v>
      </c>
      <c r="K531" s="59"/>
      <c r="L531" s="59"/>
      <c r="M531" s="59"/>
      <c r="N531" s="59"/>
      <c r="O531" s="25"/>
      <c r="P531" s="20"/>
      <c r="Q531" s="59" t="str">
        <f>VLOOKUP(Q530,'DB(シナリオ一覧)'!$A$2:$J$217,2,FALSE)</f>
        <v>東京23区</v>
      </c>
      <c r="R531" s="59"/>
      <c r="S531" s="59"/>
      <c r="T531" s="59"/>
      <c r="U531" s="59" t="str">
        <f>VLOOKUP(Q530,'DB(シナリオ一覧)'!$A$2:$J$217,3,FALSE)</f>
        <v>在住の</v>
      </c>
      <c r="V531" s="59"/>
      <c r="W531" s="59"/>
      <c r="X531" s="59"/>
      <c r="Y531" s="59" t="str">
        <f>VLOOKUP(Q530,'DB(シナリオ一覧)'!$A$2:$J$217,4,FALSE)</f>
        <v>高齢者</v>
      </c>
      <c r="Z531" s="59"/>
      <c r="AA531" s="59"/>
      <c r="AB531" s="59"/>
      <c r="AC531" s="59"/>
      <c r="AD531" s="25"/>
      <c r="AE531" s="20"/>
      <c r="AF531" s="59" t="str">
        <f>VLOOKUP(AF530,'DB(シナリオ一覧)'!$A$2:$J$217,2,FALSE)</f>
        <v>東京23区</v>
      </c>
      <c r="AG531" s="59"/>
      <c r="AH531" s="59"/>
      <c r="AI531" s="59"/>
      <c r="AJ531" s="59" t="str">
        <f>VLOOKUP(AF530,'DB(シナリオ一覧)'!$A$2:$J$217,3,FALSE)</f>
        <v>在住の</v>
      </c>
      <c r="AK531" s="59"/>
      <c r="AL531" s="59"/>
      <c r="AM531" s="59"/>
      <c r="AN531" s="59" t="str">
        <f>VLOOKUP(AF530,'DB(シナリオ一覧)'!$A$2:$J$217,4,FALSE)</f>
        <v>高齢者</v>
      </c>
      <c r="AO531" s="59"/>
      <c r="AP531" s="59"/>
      <c r="AQ531" s="59"/>
      <c r="AR531" s="59"/>
      <c r="AS531" s="25"/>
      <c r="AT531" s="20"/>
      <c r="AU531" s="59" t="str">
        <f>VLOOKUP(AU530,'DB(シナリオ一覧)'!$A$2:$J$217,2,FALSE)</f>
        <v>東京23区</v>
      </c>
      <c r="AV531" s="59"/>
      <c r="AW531" s="59"/>
      <c r="AX531" s="59"/>
      <c r="AY531" s="59" t="str">
        <f>VLOOKUP(AU530,'DB(シナリオ一覧)'!$A$2:$J$217,3,FALSE)</f>
        <v>在住の</v>
      </c>
      <c r="AZ531" s="59"/>
      <c r="BA531" s="59"/>
      <c r="BB531" s="59"/>
      <c r="BC531" s="59" t="str">
        <f>VLOOKUP(AU530,'DB(シナリオ一覧)'!$A$2:$J$217,4,FALSE)</f>
        <v>高齢者</v>
      </c>
      <c r="BD531" s="59"/>
      <c r="BE531" s="59"/>
      <c r="BF531" s="59"/>
      <c r="BG531" s="59"/>
      <c r="BH531" s="25"/>
    </row>
    <row r="532" spans="1:63" s="18" customFormat="1" ht="9.9499999999999993" customHeight="1" x14ac:dyDescent="0.15">
      <c r="A532" s="20"/>
      <c r="B532" s="59"/>
      <c r="C532" s="59"/>
      <c r="D532" s="59"/>
      <c r="E532" s="59"/>
      <c r="F532" s="59"/>
      <c r="G532" s="59"/>
      <c r="H532" s="59"/>
      <c r="I532" s="59"/>
      <c r="J532" s="59"/>
      <c r="K532" s="59"/>
      <c r="L532" s="59"/>
      <c r="M532" s="59"/>
      <c r="N532" s="59"/>
      <c r="O532" s="25"/>
      <c r="P532" s="20"/>
      <c r="Q532" s="59"/>
      <c r="R532" s="59"/>
      <c r="S532" s="59"/>
      <c r="T532" s="59"/>
      <c r="U532" s="59"/>
      <c r="V532" s="59"/>
      <c r="W532" s="59"/>
      <c r="X532" s="59"/>
      <c r="Y532" s="59"/>
      <c r="Z532" s="59"/>
      <c r="AA532" s="59"/>
      <c r="AB532" s="59"/>
      <c r="AC532" s="59"/>
      <c r="AD532" s="25"/>
      <c r="AE532" s="20"/>
      <c r="AF532" s="59"/>
      <c r="AG532" s="59"/>
      <c r="AH532" s="59"/>
      <c r="AI532" s="59"/>
      <c r="AJ532" s="59"/>
      <c r="AK532" s="59"/>
      <c r="AL532" s="59"/>
      <c r="AM532" s="59"/>
      <c r="AN532" s="59"/>
      <c r="AO532" s="59"/>
      <c r="AP532" s="59"/>
      <c r="AQ532" s="59"/>
      <c r="AR532" s="59"/>
      <c r="AS532" s="25"/>
      <c r="AT532" s="20"/>
      <c r="AU532" s="59"/>
      <c r="AV532" s="59"/>
      <c r="AW532" s="59"/>
      <c r="AX532" s="59"/>
      <c r="AY532" s="59"/>
      <c r="AZ532" s="59"/>
      <c r="BA532" s="59"/>
      <c r="BB532" s="59"/>
      <c r="BC532" s="59"/>
      <c r="BD532" s="59"/>
      <c r="BE532" s="59"/>
      <c r="BF532" s="59"/>
      <c r="BG532" s="59"/>
      <c r="BH532" s="25"/>
    </row>
    <row r="533" spans="1:63" s="18" customFormat="1" ht="9.9499999999999993" customHeight="1" x14ac:dyDescent="0.15">
      <c r="A533" s="20"/>
      <c r="B533" s="60" t="str">
        <f>VLOOKUP(B530,'DB(シナリオ一覧)'!$A$2:$J$217,5,FALSE)</f>
        <v>河野</v>
      </c>
      <c r="C533" s="60"/>
      <c r="D533" s="60"/>
      <c r="E533" s="60"/>
      <c r="F533" s="60"/>
      <c r="G533" s="60"/>
      <c r="H533" s="60"/>
      <c r="I533" s="60"/>
      <c r="J533" s="61" t="s">
        <v>1333</v>
      </c>
      <c r="K533" s="61"/>
      <c r="L533" s="61"/>
      <c r="M533" s="61"/>
      <c r="N533" s="61"/>
      <c r="O533" s="25"/>
      <c r="P533" s="20"/>
      <c r="Q533" s="60" t="str">
        <f>VLOOKUP(Q530,'DB(シナリオ一覧)'!$A$2:$J$217,5,FALSE)</f>
        <v>藤本</v>
      </c>
      <c r="R533" s="60"/>
      <c r="S533" s="60"/>
      <c r="T533" s="60"/>
      <c r="U533" s="60"/>
      <c r="V533" s="60"/>
      <c r="W533" s="60"/>
      <c r="X533" s="60"/>
      <c r="Y533" s="61" t="s">
        <v>1333</v>
      </c>
      <c r="Z533" s="61"/>
      <c r="AA533" s="61"/>
      <c r="AB533" s="61"/>
      <c r="AC533" s="61"/>
      <c r="AD533" s="25"/>
      <c r="AE533" s="20"/>
      <c r="AF533" s="60" t="str">
        <f>VLOOKUP(AF530,'DB(シナリオ一覧)'!$A$2:$J$217,5,FALSE)</f>
        <v>小島</v>
      </c>
      <c r="AG533" s="60"/>
      <c r="AH533" s="60"/>
      <c r="AI533" s="60"/>
      <c r="AJ533" s="60"/>
      <c r="AK533" s="60"/>
      <c r="AL533" s="60"/>
      <c r="AM533" s="60"/>
      <c r="AN533" s="61" t="s">
        <v>1333</v>
      </c>
      <c r="AO533" s="61"/>
      <c r="AP533" s="61"/>
      <c r="AQ533" s="61"/>
      <c r="AR533" s="61"/>
      <c r="AS533" s="25"/>
      <c r="AT533" s="20"/>
      <c r="AU533" s="60" t="str">
        <f>VLOOKUP(AU530,'DB(シナリオ一覧)'!$A$2:$J$217,5,FALSE)</f>
        <v>武田</v>
      </c>
      <c r="AV533" s="60"/>
      <c r="AW533" s="60"/>
      <c r="AX533" s="60"/>
      <c r="AY533" s="60"/>
      <c r="AZ533" s="60"/>
      <c r="BA533" s="60"/>
      <c r="BB533" s="60"/>
      <c r="BC533" s="61" t="s">
        <v>1333</v>
      </c>
      <c r="BD533" s="61"/>
      <c r="BE533" s="61"/>
      <c r="BF533" s="61"/>
      <c r="BG533" s="61"/>
      <c r="BH533" s="25"/>
    </row>
    <row r="534" spans="1:63" s="18" customFormat="1" ht="9.9499999999999993" customHeight="1" x14ac:dyDescent="0.15">
      <c r="A534" s="20"/>
      <c r="B534" s="60"/>
      <c r="C534" s="60"/>
      <c r="D534" s="60"/>
      <c r="E534" s="60"/>
      <c r="F534" s="60"/>
      <c r="G534" s="60"/>
      <c r="H534" s="60"/>
      <c r="I534" s="60"/>
      <c r="J534" s="61"/>
      <c r="K534" s="61"/>
      <c r="L534" s="61"/>
      <c r="M534" s="61"/>
      <c r="N534" s="61"/>
      <c r="O534" s="25"/>
      <c r="P534" s="20"/>
      <c r="Q534" s="60"/>
      <c r="R534" s="60"/>
      <c r="S534" s="60"/>
      <c r="T534" s="60"/>
      <c r="U534" s="60"/>
      <c r="V534" s="60"/>
      <c r="W534" s="60"/>
      <c r="X534" s="60"/>
      <c r="Y534" s="61"/>
      <c r="Z534" s="61"/>
      <c r="AA534" s="61"/>
      <c r="AB534" s="61"/>
      <c r="AC534" s="61"/>
      <c r="AD534" s="25"/>
      <c r="AE534" s="20"/>
      <c r="AF534" s="60"/>
      <c r="AG534" s="60"/>
      <c r="AH534" s="60"/>
      <c r="AI534" s="60"/>
      <c r="AJ534" s="60"/>
      <c r="AK534" s="60"/>
      <c r="AL534" s="60"/>
      <c r="AM534" s="60"/>
      <c r="AN534" s="61"/>
      <c r="AO534" s="61"/>
      <c r="AP534" s="61"/>
      <c r="AQ534" s="61"/>
      <c r="AR534" s="61"/>
      <c r="AS534" s="25"/>
      <c r="AT534" s="20"/>
      <c r="AU534" s="60"/>
      <c r="AV534" s="60"/>
      <c r="AW534" s="60"/>
      <c r="AX534" s="60"/>
      <c r="AY534" s="60"/>
      <c r="AZ534" s="60"/>
      <c r="BA534" s="60"/>
      <c r="BB534" s="60"/>
      <c r="BC534" s="61"/>
      <c r="BD534" s="61"/>
      <c r="BE534" s="61"/>
      <c r="BF534" s="61"/>
      <c r="BG534" s="61"/>
      <c r="BH534" s="25"/>
    </row>
    <row r="535" spans="1:63" s="18" customFormat="1" ht="9.9499999999999993" customHeight="1" x14ac:dyDescent="0.15">
      <c r="A535" s="20"/>
      <c r="B535" s="57" t="s">
        <v>1337</v>
      </c>
      <c r="C535" s="57" t="str">
        <f>VLOOKUP(B530,'DB(シナリオ一覧)'!$A$2:$J$217,6,FALSE)</f>
        <v>男</v>
      </c>
      <c r="D535" s="57">
        <f>VLOOKUP(B530,'DB(シナリオ一覧)'!$A$2:$J$217,7,FALSE)</f>
        <v>88</v>
      </c>
      <c r="E535" s="57"/>
      <c r="F535" s="57" t="s">
        <v>1338</v>
      </c>
      <c r="G535" s="57"/>
      <c r="H535" s="57" t="str">
        <f>VLOOKUP(B530,'DB(シナリオ一覧)'!$A$2:$J$217,8,FALSE)</f>
        <v>帰宅中</v>
      </c>
      <c r="I535" s="57"/>
      <c r="J535" s="57"/>
      <c r="K535" s="57"/>
      <c r="L535" s="57"/>
      <c r="M535" s="57"/>
      <c r="N535" s="57"/>
      <c r="O535" s="25"/>
      <c r="P535" s="20"/>
      <c r="Q535" s="57" t="s">
        <v>1337</v>
      </c>
      <c r="R535" s="57" t="str">
        <f>VLOOKUP(Q530,'DB(シナリオ一覧)'!$A$2:$J$217,6,FALSE)</f>
        <v>女</v>
      </c>
      <c r="S535" s="57">
        <f>VLOOKUP(Q530,'DB(シナリオ一覧)'!$A$2:$J$217,7,FALSE)</f>
        <v>72</v>
      </c>
      <c r="T535" s="57"/>
      <c r="U535" s="57" t="s">
        <v>1338</v>
      </c>
      <c r="V535" s="57"/>
      <c r="W535" s="57" t="str">
        <f>VLOOKUP(Q530,'DB(シナリオ一覧)'!$A$2:$J$217,8,FALSE)</f>
        <v>帰宅中</v>
      </c>
      <c r="X535" s="57"/>
      <c r="Y535" s="57"/>
      <c r="Z535" s="57"/>
      <c r="AA535" s="57"/>
      <c r="AB535" s="57"/>
      <c r="AC535" s="57"/>
      <c r="AD535" s="25"/>
      <c r="AE535" s="20"/>
      <c r="AF535" s="57" t="s">
        <v>1337</v>
      </c>
      <c r="AG535" s="57" t="str">
        <f>VLOOKUP(AF530,'DB(シナリオ一覧)'!$A$2:$J$217,6,FALSE)</f>
        <v>女</v>
      </c>
      <c r="AH535" s="57">
        <f>VLOOKUP(AF530,'DB(シナリオ一覧)'!$A$2:$J$217,7,FALSE)</f>
        <v>76</v>
      </c>
      <c r="AI535" s="57"/>
      <c r="AJ535" s="57" t="s">
        <v>1338</v>
      </c>
      <c r="AK535" s="57"/>
      <c r="AL535" s="57" t="str">
        <f>VLOOKUP(AF530,'DB(シナリオ一覧)'!$A$2:$J$217,8,FALSE)</f>
        <v>帰宅中</v>
      </c>
      <c r="AM535" s="57"/>
      <c r="AN535" s="57"/>
      <c r="AO535" s="57"/>
      <c r="AP535" s="57"/>
      <c r="AQ535" s="57"/>
      <c r="AR535" s="57"/>
      <c r="AS535" s="25"/>
      <c r="AT535" s="20"/>
      <c r="AU535" s="57" t="s">
        <v>1337</v>
      </c>
      <c r="AV535" s="57" t="str">
        <f>VLOOKUP(AU530,'DB(シナリオ一覧)'!$A$2:$J$217,6,FALSE)</f>
        <v>女</v>
      </c>
      <c r="AW535" s="57">
        <f>VLOOKUP(AU530,'DB(シナリオ一覧)'!$A$2:$J$217,7,FALSE)</f>
        <v>71</v>
      </c>
      <c r="AX535" s="57"/>
      <c r="AY535" s="57" t="s">
        <v>1338</v>
      </c>
      <c r="AZ535" s="57"/>
      <c r="BA535" s="57" t="str">
        <f>VLOOKUP(AU530,'DB(シナリオ一覧)'!$A$2:$J$217,8,FALSE)</f>
        <v>帰宅中</v>
      </c>
      <c r="BB535" s="57"/>
      <c r="BC535" s="57"/>
      <c r="BD535" s="57"/>
      <c r="BE535" s="57"/>
      <c r="BF535" s="57"/>
      <c r="BG535" s="57"/>
      <c r="BH535" s="25"/>
    </row>
    <row r="536" spans="1:63" s="18" customFormat="1" ht="9.9499999999999993" customHeight="1" x14ac:dyDescent="0.15">
      <c r="A536" s="20"/>
      <c r="B536" s="57"/>
      <c r="C536" s="57"/>
      <c r="D536" s="57"/>
      <c r="E536" s="57"/>
      <c r="F536" s="57"/>
      <c r="G536" s="57"/>
      <c r="H536" s="57"/>
      <c r="I536" s="57"/>
      <c r="J536" s="57"/>
      <c r="K536" s="57"/>
      <c r="L536" s="57"/>
      <c r="M536" s="57"/>
      <c r="N536" s="57"/>
      <c r="O536" s="25"/>
      <c r="P536" s="20"/>
      <c r="Q536" s="57"/>
      <c r="R536" s="57"/>
      <c r="S536" s="57"/>
      <c r="T536" s="57"/>
      <c r="U536" s="57"/>
      <c r="V536" s="57"/>
      <c r="W536" s="57"/>
      <c r="X536" s="57"/>
      <c r="Y536" s="57"/>
      <c r="Z536" s="57"/>
      <c r="AA536" s="57"/>
      <c r="AB536" s="57"/>
      <c r="AC536" s="57"/>
      <c r="AD536" s="25"/>
      <c r="AE536" s="20"/>
      <c r="AF536" s="57"/>
      <c r="AG536" s="57"/>
      <c r="AH536" s="57"/>
      <c r="AI536" s="57"/>
      <c r="AJ536" s="57"/>
      <c r="AK536" s="57"/>
      <c r="AL536" s="57"/>
      <c r="AM536" s="57"/>
      <c r="AN536" s="57"/>
      <c r="AO536" s="57"/>
      <c r="AP536" s="57"/>
      <c r="AQ536" s="57"/>
      <c r="AR536" s="57"/>
      <c r="AS536" s="25"/>
      <c r="AT536" s="20"/>
      <c r="AU536" s="57"/>
      <c r="AV536" s="57"/>
      <c r="AW536" s="57"/>
      <c r="AX536" s="57"/>
      <c r="AY536" s="57"/>
      <c r="AZ536" s="57"/>
      <c r="BA536" s="57"/>
      <c r="BB536" s="57"/>
      <c r="BC536" s="57"/>
      <c r="BD536" s="57"/>
      <c r="BE536" s="57"/>
      <c r="BF536" s="57"/>
      <c r="BG536" s="57"/>
      <c r="BH536" s="25"/>
    </row>
    <row r="537" spans="1:63" s="18" customFormat="1" ht="9.9499999999999993" customHeight="1" x14ac:dyDescent="0.15">
      <c r="A537" s="20"/>
      <c r="B537" s="57" t="str">
        <f>IF(VLOOKUP(B530,'DB(シナリオ一覧)'!$A$2:$J$217,9,FALSE)="","",VLOOKUP(B530,'DB(シナリオ一覧)'!$A$2:$J$217,9,FALSE))</f>
        <v/>
      </c>
      <c r="C537" s="57"/>
      <c r="D537" s="57"/>
      <c r="E537" s="57"/>
      <c r="F537" s="57"/>
      <c r="G537" s="57"/>
      <c r="H537" s="57"/>
      <c r="I537" s="57"/>
      <c r="J537" s="57"/>
      <c r="K537" s="57"/>
      <c r="L537" s="57"/>
      <c r="M537" s="57"/>
      <c r="N537" s="57"/>
      <c r="O537" s="25"/>
      <c r="P537" s="20"/>
      <c r="Q537" s="57" t="str">
        <f>IF(VLOOKUP(Q530,'DB(シナリオ一覧)'!$A$2:$J$217,9,FALSE)="","",VLOOKUP(Q530,'DB(シナリオ一覧)'!$A$2:$J$217,9,FALSE))</f>
        <v/>
      </c>
      <c r="R537" s="57"/>
      <c r="S537" s="57"/>
      <c r="T537" s="57"/>
      <c r="U537" s="57"/>
      <c r="V537" s="57"/>
      <c r="W537" s="57"/>
      <c r="X537" s="57"/>
      <c r="Y537" s="57"/>
      <c r="Z537" s="57"/>
      <c r="AA537" s="57"/>
      <c r="AB537" s="57"/>
      <c r="AC537" s="57"/>
      <c r="AD537" s="25"/>
      <c r="AE537" s="20"/>
      <c r="AF537" s="57" t="str">
        <f>IF(VLOOKUP(AF530,'DB(シナリオ一覧)'!$A$2:$J$217,9,FALSE)="","",VLOOKUP(AF530,'DB(シナリオ一覧)'!$A$2:$J$217,9,FALSE))</f>
        <v/>
      </c>
      <c r="AG537" s="57"/>
      <c r="AH537" s="57"/>
      <c r="AI537" s="57"/>
      <c r="AJ537" s="57"/>
      <c r="AK537" s="57"/>
      <c r="AL537" s="57"/>
      <c r="AM537" s="57"/>
      <c r="AN537" s="57"/>
      <c r="AO537" s="57"/>
      <c r="AP537" s="57"/>
      <c r="AQ537" s="57"/>
      <c r="AR537" s="57"/>
      <c r="AS537" s="25"/>
      <c r="AT537" s="20"/>
      <c r="AU537" s="57" t="str">
        <f>IF(VLOOKUP(AU530,'DB(シナリオ一覧)'!$A$2:$J$217,9,FALSE)="","",VLOOKUP(AU530,'DB(シナリオ一覧)'!$A$2:$J$217,9,FALSE))</f>
        <v/>
      </c>
      <c r="AV537" s="57"/>
      <c r="AW537" s="57"/>
      <c r="AX537" s="57"/>
      <c r="AY537" s="57"/>
      <c r="AZ537" s="57"/>
      <c r="BA537" s="57"/>
      <c r="BB537" s="57"/>
      <c r="BC537" s="57"/>
      <c r="BD537" s="57"/>
      <c r="BE537" s="57"/>
      <c r="BF537" s="57"/>
      <c r="BG537" s="57"/>
      <c r="BH537" s="25"/>
    </row>
    <row r="538" spans="1:63" s="18" customFormat="1" ht="9.9499999999999993" customHeight="1" x14ac:dyDescent="0.15">
      <c r="A538" s="20"/>
      <c r="B538" s="57"/>
      <c r="C538" s="57"/>
      <c r="D538" s="57"/>
      <c r="E538" s="57"/>
      <c r="F538" s="57"/>
      <c r="G538" s="57"/>
      <c r="H538" s="57"/>
      <c r="I538" s="57"/>
      <c r="J538" s="57"/>
      <c r="K538" s="57"/>
      <c r="L538" s="57"/>
      <c r="M538" s="57"/>
      <c r="N538" s="57"/>
      <c r="O538" s="25"/>
      <c r="P538" s="20"/>
      <c r="Q538" s="57"/>
      <c r="R538" s="57"/>
      <c r="S538" s="57"/>
      <c r="T538" s="57"/>
      <c r="U538" s="57"/>
      <c r="V538" s="57"/>
      <c r="W538" s="57"/>
      <c r="X538" s="57"/>
      <c r="Y538" s="57"/>
      <c r="Z538" s="57"/>
      <c r="AA538" s="57"/>
      <c r="AB538" s="57"/>
      <c r="AC538" s="57"/>
      <c r="AD538" s="25"/>
      <c r="AE538" s="20"/>
      <c r="AF538" s="57"/>
      <c r="AG538" s="57"/>
      <c r="AH538" s="57"/>
      <c r="AI538" s="57"/>
      <c r="AJ538" s="57"/>
      <c r="AK538" s="57"/>
      <c r="AL538" s="57"/>
      <c r="AM538" s="57"/>
      <c r="AN538" s="57"/>
      <c r="AO538" s="57"/>
      <c r="AP538" s="57"/>
      <c r="AQ538" s="57"/>
      <c r="AR538" s="57"/>
      <c r="AS538" s="25"/>
      <c r="AT538" s="20"/>
      <c r="AU538" s="57"/>
      <c r="AV538" s="57"/>
      <c r="AW538" s="57"/>
      <c r="AX538" s="57"/>
      <c r="AY538" s="57"/>
      <c r="AZ538" s="57"/>
      <c r="BA538" s="57"/>
      <c r="BB538" s="57"/>
      <c r="BC538" s="57"/>
      <c r="BD538" s="57"/>
      <c r="BE538" s="57"/>
      <c r="BF538" s="57"/>
      <c r="BG538" s="57"/>
      <c r="BH538" s="25"/>
    </row>
    <row r="539" spans="1:63" s="18" customFormat="1" ht="9.9499999999999993" customHeight="1" x14ac:dyDescent="0.15">
      <c r="A539" s="20"/>
      <c r="B539" s="58" t="str">
        <f>VLOOKUP(B530,'DB(シナリオ一覧)'!$A$2:$J$217,10,FALSE)</f>
        <v>観劇の帰りに地震に遭遇した。</v>
      </c>
      <c r="C539" s="58"/>
      <c r="D539" s="58"/>
      <c r="E539" s="58"/>
      <c r="F539" s="58"/>
      <c r="G539" s="58"/>
      <c r="H539" s="58"/>
      <c r="I539" s="58"/>
      <c r="J539" s="58"/>
      <c r="K539" s="58"/>
      <c r="L539" s="58"/>
      <c r="M539" s="58"/>
      <c r="N539" s="58"/>
      <c r="O539" s="25"/>
      <c r="P539" s="20"/>
      <c r="Q539" s="58" t="str">
        <f>VLOOKUP(Q530,'DB(シナリオ一覧)'!$A$2:$J$217,10,FALSE)</f>
        <v>観劇の帰りに地震に遭遇した。</v>
      </c>
      <c r="R539" s="58"/>
      <c r="S539" s="58"/>
      <c r="T539" s="58"/>
      <c r="U539" s="58"/>
      <c r="V539" s="58"/>
      <c r="W539" s="58"/>
      <c r="X539" s="58"/>
      <c r="Y539" s="58"/>
      <c r="Z539" s="58"/>
      <c r="AA539" s="58"/>
      <c r="AB539" s="58"/>
      <c r="AC539" s="58"/>
      <c r="AD539" s="25"/>
      <c r="AE539" s="20"/>
      <c r="AF539" s="58" t="str">
        <f>VLOOKUP(AF530,'DB(シナリオ一覧)'!$A$2:$J$217,10,FALSE)</f>
        <v>観劇の帰りに地震に遭遇した。</v>
      </c>
      <c r="AG539" s="58"/>
      <c r="AH539" s="58"/>
      <c r="AI539" s="58"/>
      <c r="AJ539" s="58"/>
      <c r="AK539" s="58"/>
      <c r="AL539" s="58"/>
      <c r="AM539" s="58"/>
      <c r="AN539" s="58"/>
      <c r="AO539" s="58"/>
      <c r="AP539" s="58"/>
      <c r="AQ539" s="58"/>
      <c r="AR539" s="58"/>
      <c r="AS539" s="25"/>
      <c r="AT539" s="20"/>
      <c r="AU539" s="58" t="str">
        <f>VLOOKUP(AU530,'DB(シナリオ一覧)'!$A$2:$J$217,10,FALSE)</f>
        <v>観劇の帰りに地震に遭遇した。</v>
      </c>
      <c r="AV539" s="58"/>
      <c r="AW539" s="58"/>
      <c r="AX539" s="58"/>
      <c r="AY539" s="58"/>
      <c r="AZ539" s="58"/>
      <c r="BA539" s="58"/>
      <c r="BB539" s="58"/>
      <c r="BC539" s="58"/>
      <c r="BD539" s="58"/>
      <c r="BE539" s="58"/>
      <c r="BF539" s="58"/>
      <c r="BG539" s="58"/>
      <c r="BH539" s="25"/>
    </row>
    <row r="540" spans="1:63" s="18" customFormat="1" ht="9.9499999999999993" customHeight="1" x14ac:dyDescent="0.15">
      <c r="A540" s="20"/>
      <c r="B540" s="58"/>
      <c r="C540" s="58"/>
      <c r="D540" s="58"/>
      <c r="E540" s="58"/>
      <c r="F540" s="58"/>
      <c r="G540" s="58"/>
      <c r="H540" s="58"/>
      <c r="I540" s="58"/>
      <c r="J540" s="58"/>
      <c r="K540" s="58"/>
      <c r="L540" s="58"/>
      <c r="M540" s="58"/>
      <c r="N540" s="58"/>
      <c r="O540" s="25"/>
      <c r="P540" s="20"/>
      <c r="Q540" s="58"/>
      <c r="R540" s="58"/>
      <c r="S540" s="58"/>
      <c r="T540" s="58"/>
      <c r="U540" s="58"/>
      <c r="V540" s="58"/>
      <c r="W540" s="58"/>
      <c r="X540" s="58"/>
      <c r="Y540" s="58"/>
      <c r="Z540" s="58"/>
      <c r="AA540" s="58"/>
      <c r="AB540" s="58"/>
      <c r="AC540" s="58"/>
      <c r="AD540" s="25"/>
      <c r="AE540" s="20"/>
      <c r="AF540" s="58"/>
      <c r="AG540" s="58"/>
      <c r="AH540" s="58"/>
      <c r="AI540" s="58"/>
      <c r="AJ540" s="58"/>
      <c r="AK540" s="58"/>
      <c r="AL540" s="58"/>
      <c r="AM540" s="58"/>
      <c r="AN540" s="58"/>
      <c r="AO540" s="58"/>
      <c r="AP540" s="58"/>
      <c r="AQ540" s="58"/>
      <c r="AR540" s="58"/>
      <c r="AS540" s="25"/>
      <c r="AT540" s="20"/>
      <c r="AU540" s="58"/>
      <c r="AV540" s="58"/>
      <c r="AW540" s="58"/>
      <c r="AX540" s="58"/>
      <c r="AY540" s="58"/>
      <c r="AZ540" s="58"/>
      <c r="BA540" s="58"/>
      <c r="BB540" s="58"/>
      <c r="BC540" s="58"/>
      <c r="BD540" s="58"/>
      <c r="BE540" s="58"/>
      <c r="BF540" s="58"/>
      <c r="BG540" s="58"/>
      <c r="BH540" s="25"/>
    </row>
    <row r="541" spans="1:63" s="18" customFormat="1" ht="9.9499999999999993" customHeight="1" x14ac:dyDescent="0.15">
      <c r="A541" s="20"/>
      <c r="B541" s="58"/>
      <c r="C541" s="58"/>
      <c r="D541" s="58"/>
      <c r="E541" s="58"/>
      <c r="F541" s="58"/>
      <c r="G541" s="58"/>
      <c r="H541" s="58"/>
      <c r="I541" s="58"/>
      <c r="J541" s="58"/>
      <c r="K541" s="58"/>
      <c r="L541" s="58"/>
      <c r="M541" s="58"/>
      <c r="N541" s="58"/>
      <c r="O541" s="25"/>
      <c r="P541" s="20"/>
      <c r="Q541" s="58"/>
      <c r="R541" s="58"/>
      <c r="S541" s="58"/>
      <c r="T541" s="58"/>
      <c r="U541" s="58"/>
      <c r="V541" s="58"/>
      <c r="W541" s="58"/>
      <c r="X541" s="58"/>
      <c r="Y541" s="58"/>
      <c r="Z541" s="58"/>
      <c r="AA541" s="58"/>
      <c r="AB541" s="58"/>
      <c r="AC541" s="58"/>
      <c r="AD541" s="25"/>
      <c r="AE541" s="20"/>
      <c r="AF541" s="58"/>
      <c r="AG541" s="58"/>
      <c r="AH541" s="58"/>
      <c r="AI541" s="58"/>
      <c r="AJ541" s="58"/>
      <c r="AK541" s="58"/>
      <c r="AL541" s="58"/>
      <c r="AM541" s="58"/>
      <c r="AN541" s="58"/>
      <c r="AO541" s="58"/>
      <c r="AP541" s="58"/>
      <c r="AQ541" s="58"/>
      <c r="AR541" s="58"/>
      <c r="AS541" s="25"/>
      <c r="AT541" s="20"/>
      <c r="AU541" s="58"/>
      <c r="AV541" s="58"/>
      <c r="AW541" s="58"/>
      <c r="AX541" s="58"/>
      <c r="AY541" s="58"/>
      <c r="AZ541" s="58"/>
      <c r="BA541" s="58"/>
      <c r="BB541" s="58"/>
      <c r="BC541" s="58"/>
      <c r="BD541" s="58"/>
      <c r="BE541" s="58"/>
      <c r="BF541" s="58"/>
      <c r="BG541" s="58"/>
      <c r="BH541" s="25"/>
    </row>
    <row r="542" spans="1:63" s="18" customFormat="1" ht="9.9499999999999993" customHeight="1" x14ac:dyDescent="0.15">
      <c r="A542" s="20"/>
      <c r="B542" s="58"/>
      <c r="C542" s="58"/>
      <c r="D542" s="58"/>
      <c r="E542" s="58"/>
      <c r="F542" s="58"/>
      <c r="G542" s="58"/>
      <c r="H542" s="58"/>
      <c r="I542" s="58"/>
      <c r="J542" s="58"/>
      <c r="K542" s="58"/>
      <c r="L542" s="58"/>
      <c r="M542" s="58"/>
      <c r="N542" s="58"/>
      <c r="O542" s="25"/>
      <c r="P542" s="20"/>
      <c r="Q542" s="58"/>
      <c r="R542" s="58"/>
      <c r="S542" s="58"/>
      <c r="T542" s="58"/>
      <c r="U542" s="58"/>
      <c r="V542" s="58"/>
      <c r="W542" s="58"/>
      <c r="X542" s="58"/>
      <c r="Y542" s="58"/>
      <c r="Z542" s="58"/>
      <c r="AA542" s="58"/>
      <c r="AB542" s="58"/>
      <c r="AC542" s="58"/>
      <c r="AD542" s="25"/>
      <c r="AE542" s="20"/>
      <c r="AF542" s="58"/>
      <c r="AG542" s="58"/>
      <c r="AH542" s="58"/>
      <c r="AI542" s="58"/>
      <c r="AJ542" s="58"/>
      <c r="AK542" s="58"/>
      <c r="AL542" s="58"/>
      <c r="AM542" s="58"/>
      <c r="AN542" s="58"/>
      <c r="AO542" s="58"/>
      <c r="AP542" s="58"/>
      <c r="AQ542" s="58"/>
      <c r="AR542" s="58"/>
      <c r="AS542" s="25"/>
      <c r="AT542" s="20"/>
      <c r="AU542" s="58"/>
      <c r="AV542" s="58"/>
      <c r="AW542" s="58"/>
      <c r="AX542" s="58"/>
      <c r="AY542" s="58"/>
      <c r="AZ542" s="58"/>
      <c r="BA542" s="58"/>
      <c r="BB542" s="58"/>
      <c r="BC542" s="58"/>
      <c r="BD542" s="58"/>
      <c r="BE542" s="58"/>
      <c r="BF542" s="58"/>
      <c r="BG542" s="58"/>
      <c r="BH542" s="25"/>
    </row>
    <row r="543" spans="1:63" s="18" customFormat="1" ht="9.9499999999999993" customHeight="1" x14ac:dyDescent="0.15">
      <c r="A543" s="20"/>
      <c r="B543" s="58"/>
      <c r="C543" s="58"/>
      <c r="D543" s="58"/>
      <c r="E543" s="58"/>
      <c r="F543" s="58"/>
      <c r="G543" s="58"/>
      <c r="H543" s="58"/>
      <c r="I543" s="58"/>
      <c r="J543" s="58"/>
      <c r="K543" s="58"/>
      <c r="L543" s="58"/>
      <c r="M543" s="58"/>
      <c r="N543" s="58"/>
      <c r="O543" s="25"/>
      <c r="P543" s="20"/>
      <c r="Q543" s="58"/>
      <c r="R543" s="58"/>
      <c r="S543" s="58"/>
      <c r="T543" s="58"/>
      <c r="U543" s="58"/>
      <c r="V543" s="58"/>
      <c r="W543" s="58"/>
      <c r="X543" s="58"/>
      <c r="Y543" s="58"/>
      <c r="Z543" s="58"/>
      <c r="AA543" s="58"/>
      <c r="AB543" s="58"/>
      <c r="AC543" s="58"/>
      <c r="AD543" s="25"/>
      <c r="AE543" s="20"/>
      <c r="AF543" s="58"/>
      <c r="AG543" s="58"/>
      <c r="AH543" s="58"/>
      <c r="AI543" s="58"/>
      <c r="AJ543" s="58"/>
      <c r="AK543" s="58"/>
      <c r="AL543" s="58"/>
      <c r="AM543" s="58"/>
      <c r="AN543" s="58"/>
      <c r="AO543" s="58"/>
      <c r="AP543" s="58"/>
      <c r="AQ543" s="58"/>
      <c r="AR543" s="58"/>
      <c r="AS543" s="25"/>
      <c r="AT543" s="20"/>
      <c r="AU543" s="58"/>
      <c r="AV543" s="58"/>
      <c r="AW543" s="58"/>
      <c r="AX543" s="58"/>
      <c r="AY543" s="58"/>
      <c r="AZ543" s="58"/>
      <c r="BA543" s="58"/>
      <c r="BB543" s="58"/>
      <c r="BC543" s="58"/>
      <c r="BD543" s="58"/>
      <c r="BE543" s="58"/>
      <c r="BF543" s="58"/>
      <c r="BG543" s="58"/>
      <c r="BH543" s="25"/>
    </row>
    <row r="544" spans="1:63" s="18" customFormat="1" ht="9.9499999999999993" customHeight="1" x14ac:dyDescent="0.15">
      <c r="A544" s="20"/>
      <c r="B544" s="58"/>
      <c r="C544" s="58"/>
      <c r="D544" s="58"/>
      <c r="E544" s="58"/>
      <c r="F544" s="58"/>
      <c r="G544" s="58"/>
      <c r="H544" s="58"/>
      <c r="I544" s="58"/>
      <c r="J544" s="58"/>
      <c r="K544" s="58"/>
      <c r="L544" s="58"/>
      <c r="M544" s="58"/>
      <c r="N544" s="58"/>
      <c r="O544" s="25"/>
      <c r="P544" s="20"/>
      <c r="Q544" s="58"/>
      <c r="R544" s="58"/>
      <c r="S544" s="58"/>
      <c r="T544" s="58"/>
      <c r="U544" s="58"/>
      <c r="V544" s="58"/>
      <c r="W544" s="58"/>
      <c r="X544" s="58"/>
      <c r="Y544" s="58"/>
      <c r="Z544" s="58"/>
      <c r="AA544" s="58"/>
      <c r="AB544" s="58"/>
      <c r="AC544" s="58"/>
      <c r="AD544" s="25"/>
      <c r="AE544" s="20"/>
      <c r="AF544" s="58"/>
      <c r="AG544" s="58"/>
      <c r="AH544" s="58"/>
      <c r="AI544" s="58"/>
      <c r="AJ544" s="58"/>
      <c r="AK544" s="58"/>
      <c r="AL544" s="58"/>
      <c r="AM544" s="58"/>
      <c r="AN544" s="58"/>
      <c r="AO544" s="58"/>
      <c r="AP544" s="58"/>
      <c r="AQ544" s="58"/>
      <c r="AR544" s="58"/>
      <c r="AS544" s="25"/>
      <c r="AT544" s="20"/>
      <c r="AU544" s="58"/>
      <c r="AV544" s="58"/>
      <c r="AW544" s="58"/>
      <c r="AX544" s="58"/>
      <c r="AY544" s="58"/>
      <c r="AZ544" s="58"/>
      <c r="BA544" s="58"/>
      <c r="BB544" s="58"/>
      <c r="BC544" s="58"/>
      <c r="BD544" s="58"/>
      <c r="BE544" s="58"/>
      <c r="BF544" s="58"/>
      <c r="BG544" s="58"/>
      <c r="BH544" s="25"/>
    </row>
    <row r="545" spans="1:60" s="18" customFormat="1" ht="9.9499999999999993" customHeight="1" x14ac:dyDescent="0.15">
      <c r="A545" s="20"/>
      <c r="B545" s="58"/>
      <c r="C545" s="58"/>
      <c r="D545" s="58"/>
      <c r="E545" s="58"/>
      <c r="F545" s="58"/>
      <c r="G545" s="58"/>
      <c r="H545" s="58"/>
      <c r="I545" s="58"/>
      <c r="J545" s="58"/>
      <c r="K545" s="58"/>
      <c r="L545" s="58"/>
      <c r="M545" s="58"/>
      <c r="N545" s="58"/>
      <c r="O545" s="25"/>
      <c r="P545" s="20"/>
      <c r="Q545" s="58"/>
      <c r="R545" s="58"/>
      <c r="S545" s="58"/>
      <c r="T545" s="58"/>
      <c r="U545" s="58"/>
      <c r="V545" s="58"/>
      <c r="W545" s="58"/>
      <c r="X545" s="58"/>
      <c r="Y545" s="58"/>
      <c r="Z545" s="58"/>
      <c r="AA545" s="58"/>
      <c r="AB545" s="58"/>
      <c r="AC545" s="58"/>
      <c r="AD545" s="25"/>
      <c r="AE545" s="20"/>
      <c r="AF545" s="58"/>
      <c r="AG545" s="58"/>
      <c r="AH545" s="58"/>
      <c r="AI545" s="58"/>
      <c r="AJ545" s="58"/>
      <c r="AK545" s="58"/>
      <c r="AL545" s="58"/>
      <c r="AM545" s="58"/>
      <c r="AN545" s="58"/>
      <c r="AO545" s="58"/>
      <c r="AP545" s="58"/>
      <c r="AQ545" s="58"/>
      <c r="AR545" s="58"/>
      <c r="AS545" s="25"/>
      <c r="AT545" s="20"/>
      <c r="AU545" s="58"/>
      <c r="AV545" s="58"/>
      <c r="AW545" s="58"/>
      <c r="AX545" s="58"/>
      <c r="AY545" s="58"/>
      <c r="AZ545" s="58"/>
      <c r="BA545" s="58"/>
      <c r="BB545" s="58"/>
      <c r="BC545" s="58"/>
      <c r="BD545" s="58"/>
      <c r="BE545" s="58"/>
      <c r="BF545" s="58"/>
      <c r="BG545" s="58"/>
      <c r="BH545" s="25"/>
    </row>
    <row r="546" spans="1:60" s="18" customFormat="1" ht="9.9499999999999993" customHeight="1" x14ac:dyDescent="0.15">
      <c r="A546" s="20"/>
      <c r="B546" s="58"/>
      <c r="C546" s="58"/>
      <c r="D546" s="58"/>
      <c r="E546" s="58"/>
      <c r="F546" s="58"/>
      <c r="G546" s="58"/>
      <c r="H546" s="58"/>
      <c r="I546" s="58"/>
      <c r="J546" s="58"/>
      <c r="K546" s="58"/>
      <c r="L546" s="58"/>
      <c r="M546" s="58"/>
      <c r="N546" s="58"/>
      <c r="O546" s="25"/>
      <c r="P546" s="20"/>
      <c r="Q546" s="58"/>
      <c r="R546" s="58"/>
      <c r="S546" s="58"/>
      <c r="T546" s="58"/>
      <c r="U546" s="58"/>
      <c r="V546" s="58"/>
      <c r="W546" s="58"/>
      <c r="X546" s="58"/>
      <c r="Y546" s="58"/>
      <c r="Z546" s="58"/>
      <c r="AA546" s="58"/>
      <c r="AB546" s="58"/>
      <c r="AC546" s="58"/>
      <c r="AD546" s="25"/>
      <c r="AE546" s="20"/>
      <c r="AF546" s="58"/>
      <c r="AG546" s="58"/>
      <c r="AH546" s="58"/>
      <c r="AI546" s="58"/>
      <c r="AJ546" s="58"/>
      <c r="AK546" s="58"/>
      <c r="AL546" s="58"/>
      <c r="AM546" s="58"/>
      <c r="AN546" s="58"/>
      <c r="AO546" s="58"/>
      <c r="AP546" s="58"/>
      <c r="AQ546" s="58"/>
      <c r="AR546" s="58"/>
      <c r="AS546" s="25"/>
      <c r="AT546" s="20"/>
      <c r="AU546" s="58"/>
      <c r="AV546" s="58"/>
      <c r="AW546" s="58"/>
      <c r="AX546" s="58"/>
      <c r="AY546" s="58"/>
      <c r="AZ546" s="58"/>
      <c r="BA546" s="58"/>
      <c r="BB546" s="58"/>
      <c r="BC546" s="58"/>
      <c r="BD546" s="58"/>
      <c r="BE546" s="58"/>
      <c r="BF546" s="58"/>
      <c r="BG546" s="58"/>
      <c r="BH546" s="25"/>
    </row>
    <row r="547" spans="1:60" s="18" customFormat="1" ht="9.9499999999999993" customHeight="1" x14ac:dyDescent="0.15">
      <c r="A547" s="20"/>
      <c r="B547" s="58"/>
      <c r="C547" s="58"/>
      <c r="D547" s="58"/>
      <c r="E547" s="58"/>
      <c r="F547" s="58"/>
      <c r="G547" s="58"/>
      <c r="H547" s="58"/>
      <c r="I547" s="58"/>
      <c r="J547" s="58"/>
      <c r="K547" s="58"/>
      <c r="L547" s="58"/>
      <c r="M547" s="58"/>
      <c r="N547" s="58"/>
      <c r="O547" s="25"/>
      <c r="P547" s="20"/>
      <c r="Q547" s="58"/>
      <c r="R547" s="58"/>
      <c r="S547" s="58"/>
      <c r="T547" s="58"/>
      <c r="U547" s="58"/>
      <c r="V547" s="58"/>
      <c r="W547" s="58"/>
      <c r="X547" s="58"/>
      <c r="Y547" s="58"/>
      <c r="Z547" s="58"/>
      <c r="AA547" s="58"/>
      <c r="AB547" s="58"/>
      <c r="AC547" s="58"/>
      <c r="AD547" s="25"/>
      <c r="AE547" s="20"/>
      <c r="AF547" s="58"/>
      <c r="AG547" s="58"/>
      <c r="AH547" s="58"/>
      <c r="AI547" s="58"/>
      <c r="AJ547" s="58"/>
      <c r="AK547" s="58"/>
      <c r="AL547" s="58"/>
      <c r="AM547" s="58"/>
      <c r="AN547" s="58"/>
      <c r="AO547" s="58"/>
      <c r="AP547" s="58"/>
      <c r="AQ547" s="58"/>
      <c r="AR547" s="58"/>
      <c r="AS547" s="25"/>
      <c r="AT547" s="20"/>
      <c r="AU547" s="58"/>
      <c r="AV547" s="58"/>
      <c r="AW547" s="58"/>
      <c r="AX547" s="58"/>
      <c r="AY547" s="58"/>
      <c r="AZ547" s="58"/>
      <c r="BA547" s="58"/>
      <c r="BB547" s="58"/>
      <c r="BC547" s="58"/>
      <c r="BD547" s="58"/>
      <c r="BE547" s="58"/>
      <c r="BF547" s="58"/>
      <c r="BG547" s="58"/>
      <c r="BH547" s="25"/>
    </row>
    <row r="548" spans="1:60" s="18" customFormat="1" ht="9.9499999999999993" customHeight="1" x14ac:dyDescent="0.15">
      <c r="A548" s="20"/>
      <c r="B548" s="58"/>
      <c r="C548" s="58"/>
      <c r="D548" s="58"/>
      <c r="E548" s="58"/>
      <c r="F548" s="58"/>
      <c r="G548" s="58"/>
      <c r="H548" s="58"/>
      <c r="I548" s="58"/>
      <c r="J548" s="58"/>
      <c r="K548" s="58"/>
      <c r="L548" s="58"/>
      <c r="M548" s="58"/>
      <c r="N548" s="58"/>
      <c r="O548" s="25"/>
      <c r="P548" s="20"/>
      <c r="Q548" s="58"/>
      <c r="R548" s="58"/>
      <c r="S548" s="58"/>
      <c r="T548" s="58"/>
      <c r="U548" s="58"/>
      <c r="V548" s="58"/>
      <c r="W548" s="58"/>
      <c r="X548" s="58"/>
      <c r="Y548" s="58"/>
      <c r="Z548" s="58"/>
      <c r="AA548" s="58"/>
      <c r="AB548" s="58"/>
      <c r="AC548" s="58"/>
      <c r="AD548" s="25"/>
      <c r="AE548" s="20"/>
      <c r="AF548" s="58"/>
      <c r="AG548" s="58"/>
      <c r="AH548" s="58"/>
      <c r="AI548" s="58"/>
      <c r="AJ548" s="58"/>
      <c r="AK548" s="58"/>
      <c r="AL548" s="58"/>
      <c r="AM548" s="58"/>
      <c r="AN548" s="58"/>
      <c r="AO548" s="58"/>
      <c r="AP548" s="58"/>
      <c r="AQ548" s="58"/>
      <c r="AR548" s="58"/>
      <c r="AS548" s="25"/>
      <c r="AT548" s="20"/>
      <c r="AU548" s="58"/>
      <c r="AV548" s="58"/>
      <c r="AW548" s="58"/>
      <c r="AX548" s="58"/>
      <c r="AY548" s="58"/>
      <c r="AZ548" s="58"/>
      <c r="BA548" s="58"/>
      <c r="BB548" s="58"/>
      <c r="BC548" s="58"/>
      <c r="BD548" s="58"/>
      <c r="BE548" s="58"/>
      <c r="BF548" s="58"/>
      <c r="BG548" s="58"/>
      <c r="BH548" s="25"/>
    </row>
    <row r="549" spans="1:60" s="18" customFormat="1" ht="9.9499999999999993" customHeight="1" x14ac:dyDescent="0.15">
      <c r="A549" s="20"/>
      <c r="B549" s="58"/>
      <c r="C549" s="58"/>
      <c r="D549" s="58"/>
      <c r="E549" s="58"/>
      <c r="F549" s="58"/>
      <c r="G549" s="58"/>
      <c r="H549" s="58"/>
      <c r="I549" s="58"/>
      <c r="J549" s="58"/>
      <c r="K549" s="58"/>
      <c r="L549" s="58"/>
      <c r="M549" s="58"/>
      <c r="N549" s="58"/>
      <c r="O549" s="25"/>
      <c r="P549" s="20"/>
      <c r="Q549" s="58"/>
      <c r="R549" s="58"/>
      <c r="S549" s="58"/>
      <c r="T549" s="58"/>
      <c r="U549" s="58"/>
      <c r="V549" s="58"/>
      <c r="W549" s="58"/>
      <c r="X549" s="58"/>
      <c r="Y549" s="58"/>
      <c r="Z549" s="58"/>
      <c r="AA549" s="58"/>
      <c r="AB549" s="58"/>
      <c r="AC549" s="58"/>
      <c r="AD549" s="25"/>
      <c r="AE549" s="20"/>
      <c r="AF549" s="58"/>
      <c r="AG549" s="58"/>
      <c r="AH549" s="58"/>
      <c r="AI549" s="58"/>
      <c r="AJ549" s="58"/>
      <c r="AK549" s="58"/>
      <c r="AL549" s="58"/>
      <c r="AM549" s="58"/>
      <c r="AN549" s="58"/>
      <c r="AO549" s="58"/>
      <c r="AP549" s="58"/>
      <c r="AQ549" s="58"/>
      <c r="AR549" s="58"/>
      <c r="AS549" s="25"/>
      <c r="AT549" s="20"/>
      <c r="AU549" s="58"/>
      <c r="AV549" s="58"/>
      <c r="AW549" s="58"/>
      <c r="AX549" s="58"/>
      <c r="AY549" s="58"/>
      <c r="AZ549" s="58"/>
      <c r="BA549" s="58"/>
      <c r="BB549" s="58"/>
      <c r="BC549" s="58"/>
      <c r="BD549" s="58"/>
      <c r="BE549" s="58"/>
      <c r="BF549" s="58"/>
      <c r="BG549" s="58"/>
      <c r="BH549" s="25"/>
    </row>
    <row r="550" spans="1:60" s="18" customFormat="1" ht="9.9499999999999993" customHeight="1" x14ac:dyDescent="0.15">
      <c r="A550" s="21"/>
      <c r="B550" s="22"/>
      <c r="C550" s="22"/>
      <c r="D550" s="22"/>
      <c r="E550" s="22"/>
      <c r="F550" s="22"/>
      <c r="G550" s="22"/>
      <c r="H550" s="22"/>
      <c r="I550" s="22"/>
      <c r="J550" s="22"/>
      <c r="K550" s="22"/>
      <c r="L550" s="22"/>
      <c r="M550" s="22"/>
      <c r="N550" s="22"/>
      <c r="O550" s="23"/>
      <c r="P550" s="21"/>
      <c r="Q550" s="22"/>
      <c r="R550" s="22"/>
      <c r="S550" s="22"/>
      <c r="T550" s="22"/>
      <c r="U550" s="22"/>
      <c r="V550" s="22"/>
      <c r="W550" s="22"/>
      <c r="X550" s="22"/>
      <c r="Y550" s="22"/>
      <c r="Z550" s="22"/>
      <c r="AA550" s="22"/>
      <c r="AB550" s="22"/>
      <c r="AC550" s="22"/>
      <c r="AD550" s="23"/>
      <c r="AE550" s="21"/>
      <c r="AF550" s="22"/>
      <c r="AG550" s="22"/>
      <c r="AH550" s="22"/>
      <c r="AI550" s="22"/>
      <c r="AJ550" s="22"/>
      <c r="AK550" s="22"/>
      <c r="AL550" s="22"/>
      <c r="AM550" s="22"/>
      <c r="AN550" s="22"/>
      <c r="AO550" s="22"/>
      <c r="AP550" s="22"/>
      <c r="AQ550" s="22"/>
      <c r="AR550" s="22"/>
      <c r="AS550" s="23"/>
      <c r="AT550" s="21"/>
      <c r="AU550" s="22"/>
      <c r="AV550" s="22"/>
      <c r="AW550" s="22"/>
      <c r="AX550" s="22"/>
      <c r="AY550" s="22"/>
      <c r="AZ550" s="22"/>
      <c r="BA550" s="22"/>
      <c r="BB550" s="22"/>
      <c r="BC550" s="22"/>
      <c r="BD550" s="22"/>
      <c r="BE550" s="22"/>
      <c r="BF550" s="22"/>
      <c r="BG550" s="22"/>
      <c r="BH550" s="23"/>
    </row>
    <row r="551" spans="1:60" s="18" customFormat="1" ht="9.9499999999999993" customHeight="1" x14ac:dyDescent="0.15">
      <c r="A551" s="19"/>
      <c r="B551" s="26"/>
      <c r="C551" s="26"/>
      <c r="D551" s="26"/>
      <c r="E551" s="26"/>
      <c r="F551" s="26"/>
      <c r="G551" s="26"/>
      <c r="H551" s="26"/>
      <c r="I551" s="26"/>
      <c r="J551" s="26"/>
      <c r="K551" s="26"/>
      <c r="L551" s="26"/>
      <c r="M551" s="26"/>
      <c r="N551" s="26"/>
      <c r="O551" s="24"/>
      <c r="P551" s="19"/>
      <c r="Q551" s="26"/>
      <c r="R551" s="26"/>
      <c r="S551" s="26"/>
      <c r="T551" s="26"/>
      <c r="U551" s="26"/>
      <c r="V551" s="26"/>
      <c r="W551" s="26"/>
      <c r="X551" s="26"/>
      <c r="Y551" s="26"/>
      <c r="Z551" s="26"/>
      <c r="AA551" s="26"/>
      <c r="AB551" s="26"/>
      <c r="AC551" s="26"/>
      <c r="AD551" s="24"/>
      <c r="AE551" s="19"/>
      <c r="AF551" s="26"/>
      <c r="AG551" s="26"/>
      <c r="AH551" s="26"/>
      <c r="AI551" s="26"/>
      <c r="AJ551" s="26"/>
      <c r="AK551" s="26"/>
      <c r="AL551" s="26"/>
      <c r="AM551" s="26"/>
      <c r="AN551" s="26"/>
      <c r="AO551" s="26"/>
      <c r="AP551" s="26"/>
      <c r="AQ551" s="26"/>
      <c r="AR551" s="26"/>
      <c r="AS551" s="24"/>
      <c r="AT551" s="19"/>
      <c r="AU551" s="26"/>
      <c r="AV551" s="26"/>
      <c r="AW551" s="26"/>
      <c r="AX551" s="26"/>
      <c r="AY551" s="26"/>
      <c r="AZ551" s="26"/>
      <c r="BA551" s="26"/>
      <c r="BB551" s="26"/>
      <c r="BC551" s="26"/>
      <c r="BD551" s="26"/>
      <c r="BE551" s="26"/>
      <c r="BF551" s="26"/>
      <c r="BG551" s="26"/>
      <c r="BH551" s="24"/>
    </row>
    <row r="552" spans="1:60" s="18" customFormat="1" ht="9.9499999999999993" customHeight="1" x14ac:dyDescent="0.15">
      <c r="A552" s="20"/>
      <c r="B552" s="56">
        <f>AU530+1</f>
        <v>355</v>
      </c>
      <c r="C552" s="56"/>
      <c r="D552" s="56"/>
      <c r="E552" s="27"/>
      <c r="F552" s="27"/>
      <c r="G552" s="27"/>
      <c r="H552" s="62" t="str">
        <f>IF(VLOOKUP(B552,'DB(シナリオ一覧)'!$A$2:$K$217,11,FALSE)="","",VLOOKUP(B552,'DB(シナリオ一覧)'!$A$2:$K$217,11,FALSE))</f>
        <v>修学旅行グループ1</v>
      </c>
      <c r="I552" s="62"/>
      <c r="J552" s="62"/>
      <c r="K552" s="62"/>
      <c r="L552" s="62"/>
      <c r="M552" s="62"/>
      <c r="N552" s="62"/>
      <c r="O552" s="25"/>
      <c r="P552" s="20"/>
      <c r="Q552" s="56">
        <f>B552+1</f>
        <v>356</v>
      </c>
      <c r="R552" s="56"/>
      <c r="S552" s="56"/>
      <c r="T552" s="27"/>
      <c r="U552" s="27"/>
      <c r="V552" s="27"/>
      <c r="W552" s="62" t="str">
        <f>IF(VLOOKUP(Q552,'DB(シナリオ一覧)'!$A$2:$K$217,11,FALSE)="","",VLOOKUP(Q552,'DB(シナリオ一覧)'!$A$2:$K$217,11,FALSE))</f>
        <v>修学旅行グループ1</v>
      </c>
      <c r="X552" s="62"/>
      <c r="Y552" s="62"/>
      <c r="Z552" s="62"/>
      <c r="AA552" s="62"/>
      <c r="AB552" s="62"/>
      <c r="AC552" s="62"/>
      <c r="AD552" s="25"/>
      <c r="AE552" s="20"/>
      <c r="AF552" s="56">
        <v>361</v>
      </c>
      <c r="AG552" s="56"/>
      <c r="AH552" s="56"/>
      <c r="AI552" s="27"/>
      <c r="AJ552" s="27"/>
      <c r="AK552" s="27"/>
      <c r="AL552" s="62" t="str">
        <f>IF(VLOOKUP(AF552,'DB(シナリオ一覧)'!$A$2:$K$217,11,FALSE)="","",VLOOKUP(AF552,'DB(シナリオ一覧)'!$A$2:$K$217,11,FALSE))</f>
        <v>修学旅行グループ1</v>
      </c>
      <c r="AM552" s="62"/>
      <c r="AN552" s="62"/>
      <c r="AO552" s="62"/>
      <c r="AP552" s="62"/>
      <c r="AQ552" s="62"/>
      <c r="AR552" s="62"/>
      <c r="AS552" s="25"/>
      <c r="AT552" s="20"/>
      <c r="AU552" s="56">
        <f>AF552+1</f>
        <v>362</v>
      </c>
      <c r="AV552" s="56"/>
      <c r="AW552" s="56"/>
      <c r="AX552" s="27"/>
      <c r="AY552" s="27"/>
      <c r="AZ552" s="27"/>
      <c r="BA552" s="62" t="str">
        <f>IF(VLOOKUP(AU552,'DB(シナリオ一覧)'!$A$2:$K$217,11,FALSE)="","",VLOOKUP(AU552,'DB(シナリオ一覧)'!$A$2:$K$217,11,FALSE))</f>
        <v>修学旅行グループ1</v>
      </c>
      <c r="BB552" s="62"/>
      <c r="BC552" s="62"/>
      <c r="BD552" s="62"/>
      <c r="BE552" s="62"/>
      <c r="BF552" s="62"/>
      <c r="BG552" s="62"/>
      <c r="BH552" s="25"/>
    </row>
    <row r="553" spans="1:60" s="18" customFormat="1" ht="9.9499999999999993" customHeight="1" x14ac:dyDescent="0.15">
      <c r="A553" s="20"/>
      <c r="B553" s="59" t="str">
        <f>VLOOKUP(B552,'DB(シナリオ一覧)'!$A$2:$J$217,2,FALSE)</f>
        <v>中国地方</v>
      </c>
      <c r="C553" s="59"/>
      <c r="D553" s="59"/>
      <c r="E553" s="59"/>
      <c r="F553" s="59" t="str">
        <f>VLOOKUP(B552,'DB(シナリオ一覧)'!$A$2:$J$217,3,FALSE)</f>
        <v>在住の</v>
      </c>
      <c r="G553" s="59"/>
      <c r="H553" s="59"/>
      <c r="I553" s="59"/>
      <c r="J553" s="59" t="str">
        <f>VLOOKUP(B552,'DB(シナリオ一覧)'!$A$2:$J$217,4,FALSE)</f>
        <v>中学生</v>
      </c>
      <c r="K553" s="59"/>
      <c r="L553" s="59"/>
      <c r="M553" s="59"/>
      <c r="N553" s="59"/>
      <c r="O553" s="25"/>
      <c r="P553" s="20"/>
      <c r="Q553" s="59" t="str">
        <f>VLOOKUP(Q552,'DB(シナリオ一覧)'!$A$2:$J$217,2,FALSE)</f>
        <v>中国地方</v>
      </c>
      <c r="R553" s="59"/>
      <c r="S553" s="59"/>
      <c r="T553" s="59"/>
      <c r="U553" s="59" t="str">
        <f>VLOOKUP(Q552,'DB(シナリオ一覧)'!$A$2:$J$217,3,FALSE)</f>
        <v>在住の</v>
      </c>
      <c r="V553" s="59"/>
      <c r="W553" s="59"/>
      <c r="X553" s="59"/>
      <c r="Y553" s="59" t="str">
        <f>VLOOKUP(Q552,'DB(シナリオ一覧)'!$A$2:$J$217,4,FALSE)</f>
        <v>中学生</v>
      </c>
      <c r="Z553" s="59"/>
      <c r="AA553" s="59"/>
      <c r="AB553" s="59"/>
      <c r="AC553" s="59"/>
      <c r="AD553" s="25"/>
      <c r="AE553" s="20"/>
      <c r="AF553" s="59" t="str">
        <f>VLOOKUP(AF552,'DB(シナリオ一覧)'!$A$2:$J$217,2,FALSE)</f>
        <v>中国地方</v>
      </c>
      <c r="AG553" s="59"/>
      <c r="AH553" s="59"/>
      <c r="AI553" s="59"/>
      <c r="AJ553" s="59" t="str">
        <f>VLOOKUP(AF552,'DB(シナリオ一覧)'!$A$2:$J$217,3,FALSE)</f>
        <v>在住の</v>
      </c>
      <c r="AK553" s="59"/>
      <c r="AL553" s="59"/>
      <c r="AM553" s="59"/>
      <c r="AN553" s="59" t="str">
        <f>VLOOKUP(AF552,'DB(シナリオ一覧)'!$A$2:$J$217,4,FALSE)</f>
        <v>中学生</v>
      </c>
      <c r="AO553" s="59"/>
      <c r="AP553" s="59"/>
      <c r="AQ553" s="59"/>
      <c r="AR553" s="59"/>
      <c r="AS553" s="25"/>
      <c r="AT553" s="20"/>
      <c r="AU553" s="59" t="str">
        <f>VLOOKUP(AU552,'DB(シナリオ一覧)'!$A$2:$J$217,2,FALSE)</f>
        <v>中国地方</v>
      </c>
      <c r="AV553" s="59"/>
      <c r="AW553" s="59"/>
      <c r="AX553" s="59"/>
      <c r="AY553" s="59" t="str">
        <f>VLOOKUP(AU552,'DB(シナリオ一覧)'!$A$2:$J$217,3,FALSE)</f>
        <v>在住の</v>
      </c>
      <c r="AZ553" s="59"/>
      <c r="BA553" s="59"/>
      <c r="BB553" s="59"/>
      <c r="BC553" s="59" t="str">
        <f>VLOOKUP(AU552,'DB(シナリオ一覧)'!$A$2:$J$217,4,FALSE)</f>
        <v>中学生</v>
      </c>
      <c r="BD553" s="59"/>
      <c r="BE553" s="59"/>
      <c r="BF553" s="59"/>
      <c r="BG553" s="59"/>
      <c r="BH553" s="25"/>
    </row>
    <row r="554" spans="1:60" s="18" customFormat="1" ht="9.9499999999999993" customHeight="1" x14ac:dyDescent="0.15">
      <c r="A554" s="20"/>
      <c r="B554" s="59"/>
      <c r="C554" s="59"/>
      <c r="D554" s="59"/>
      <c r="E554" s="59"/>
      <c r="F554" s="59"/>
      <c r="G554" s="59"/>
      <c r="H554" s="59"/>
      <c r="I554" s="59"/>
      <c r="J554" s="59"/>
      <c r="K554" s="59"/>
      <c r="L554" s="59"/>
      <c r="M554" s="59"/>
      <c r="N554" s="59"/>
      <c r="O554" s="25"/>
      <c r="P554" s="20"/>
      <c r="Q554" s="59"/>
      <c r="R554" s="59"/>
      <c r="S554" s="59"/>
      <c r="T554" s="59"/>
      <c r="U554" s="59"/>
      <c r="V554" s="59"/>
      <c r="W554" s="59"/>
      <c r="X554" s="59"/>
      <c r="Y554" s="59"/>
      <c r="Z554" s="59"/>
      <c r="AA554" s="59"/>
      <c r="AB554" s="59"/>
      <c r="AC554" s="59"/>
      <c r="AD554" s="25"/>
      <c r="AE554" s="20"/>
      <c r="AF554" s="59"/>
      <c r="AG554" s="59"/>
      <c r="AH554" s="59"/>
      <c r="AI554" s="59"/>
      <c r="AJ554" s="59"/>
      <c r="AK554" s="59"/>
      <c r="AL554" s="59"/>
      <c r="AM554" s="59"/>
      <c r="AN554" s="59"/>
      <c r="AO554" s="59"/>
      <c r="AP554" s="59"/>
      <c r="AQ554" s="59"/>
      <c r="AR554" s="59"/>
      <c r="AS554" s="25"/>
      <c r="AT554" s="20"/>
      <c r="AU554" s="59"/>
      <c r="AV554" s="59"/>
      <c r="AW554" s="59"/>
      <c r="AX554" s="59"/>
      <c r="AY554" s="59"/>
      <c r="AZ554" s="59"/>
      <c r="BA554" s="59"/>
      <c r="BB554" s="59"/>
      <c r="BC554" s="59"/>
      <c r="BD554" s="59"/>
      <c r="BE554" s="59"/>
      <c r="BF554" s="59"/>
      <c r="BG554" s="59"/>
      <c r="BH554" s="25"/>
    </row>
    <row r="555" spans="1:60" s="18" customFormat="1" ht="9.9499999999999993" customHeight="1" x14ac:dyDescent="0.15">
      <c r="A555" s="20"/>
      <c r="B555" s="60" t="str">
        <f>VLOOKUP(B552,'DB(シナリオ一覧)'!$A$2:$J$217,5,FALSE)</f>
        <v>村田</v>
      </c>
      <c r="C555" s="60"/>
      <c r="D555" s="60"/>
      <c r="E555" s="60"/>
      <c r="F555" s="60"/>
      <c r="G555" s="60"/>
      <c r="H555" s="60"/>
      <c r="I555" s="60"/>
      <c r="J555" s="61" t="s">
        <v>1333</v>
      </c>
      <c r="K555" s="61"/>
      <c r="L555" s="61"/>
      <c r="M555" s="61"/>
      <c r="N555" s="61"/>
      <c r="O555" s="25"/>
      <c r="P555" s="20"/>
      <c r="Q555" s="60" t="str">
        <f>VLOOKUP(Q552,'DB(シナリオ一覧)'!$A$2:$J$217,5,FALSE)</f>
        <v>上野</v>
      </c>
      <c r="R555" s="60"/>
      <c r="S555" s="60"/>
      <c r="T555" s="60"/>
      <c r="U555" s="60"/>
      <c r="V555" s="60"/>
      <c r="W555" s="60"/>
      <c r="X555" s="60"/>
      <c r="Y555" s="61" t="s">
        <v>1333</v>
      </c>
      <c r="Z555" s="61"/>
      <c r="AA555" s="61"/>
      <c r="AB555" s="61"/>
      <c r="AC555" s="61"/>
      <c r="AD555" s="25"/>
      <c r="AE555" s="20"/>
      <c r="AF555" s="60" t="str">
        <f>VLOOKUP(AF552,'DB(シナリオ一覧)'!$A$2:$J$217,5,FALSE)</f>
        <v>杉山</v>
      </c>
      <c r="AG555" s="60"/>
      <c r="AH555" s="60"/>
      <c r="AI555" s="60"/>
      <c r="AJ555" s="60"/>
      <c r="AK555" s="60"/>
      <c r="AL555" s="60"/>
      <c r="AM555" s="60"/>
      <c r="AN555" s="61" t="s">
        <v>1333</v>
      </c>
      <c r="AO555" s="61"/>
      <c r="AP555" s="61"/>
      <c r="AQ555" s="61"/>
      <c r="AR555" s="61"/>
      <c r="AS555" s="25"/>
      <c r="AT555" s="20"/>
      <c r="AU555" s="60" t="str">
        <f>VLOOKUP(AU552,'DB(シナリオ一覧)'!$A$2:$J$217,5,FALSE)</f>
        <v>増田</v>
      </c>
      <c r="AV555" s="60"/>
      <c r="AW555" s="60"/>
      <c r="AX555" s="60"/>
      <c r="AY555" s="60"/>
      <c r="AZ555" s="60"/>
      <c r="BA555" s="60"/>
      <c r="BB555" s="60"/>
      <c r="BC555" s="61" t="s">
        <v>1333</v>
      </c>
      <c r="BD555" s="61"/>
      <c r="BE555" s="61"/>
      <c r="BF555" s="61"/>
      <c r="BG555" s="61"/>
      <c r="BH555" s="25"/>
    </row>
    <row r="556" spans="1:60" s="18" customFormat="1" ht="9.9499999999999993" customHeight="1" x14ac:dyDescent="0.15">
      <c r="A556" s="20"/>
      <c r="B556" s="60"/>
      <c r="C556" s="60"/>
      <c r="D556" s="60"/>
      <c r="E556" s="60"/>
      <c r="F556" s="60"/>
      <c r="G556" s="60"/>
      <c r="H556" s="60"/>
      <c r="I556" s="60"/>
      <c r="J556" s="61"/>
      <c r="K556" s="61"/>
      <c r="L556" s="61"/>
      <c r="M556" s="61"/>
      <c r="N556" s="61"/>
      <c r="O556" s="25"/>
      <c r="P556" s="20"/>
      <c r="Q556" s="60"/>
      <c r="R556" s="60"/>
      <c r="S556" s="60"/>
      <c r="T556" s="60"/>
      <c r="U556" s="60"/>
      <c r="V556" s="60"/>
      <c r="W556" s="60"/>
      <c r="X556" s="60"/>
      <c r="Y556" s="61"/>
      <c r="Z556" s="61"/>
      <c r="AA556" s="61"/>
      <c r="AB556" s="61"/>
      <c r="AC556" s="61"/>
      <c r="AD556" s="25"/>
      <c r="AE556" s="20"/>
      <c r="AF556" s="60"/>
      <c r="AG556" s="60"/>
      <c r="AH556" s="60"/>
      <c r="AI556" s="60"/>
      <c r="AJ556" s="60"/>
      <c r="AK556" s="60"/>
      <c r="AL556" s="60"/>
      <c r="AM556" s="60"/>
      <c r="AN556" s="61"/>
      <c r="AO556" s="61"/>
      <c r="AP556" s="61"/>
      <c r="AQ556" s="61"/>
      <c r="AR556" s="61"/>
      <c r="AS556" s="25"/>
      <c r="AT556" s="20"/>
      <c r="AU556" s="60"/>
      <c r="AV556" s="60"/>
      <c r="AW556" s="60"/>
      <c r="AX556" s="60"/>
      <c r="AY556" s="60"/>
      <c r="AZ556" s="60"/>
      <c r="BA556" s="60"/>
      <c r="BB556" s="60"/>
      <c r="BC556" s="61"/>
      <c r="BD556" s="61"/>
      <c r="BE556" s="61"/>
      <c r="BF556" s="61"/>
      <c r="BG556" s="61"/>
      <c r="BH556" s="25"/>
    </row>
    <row r="557" spans="1:60" s="18" customFormat="1" ht="9.9499999999999993" customHeight="1" x14ac:dyDescent="0.15">
      <c r="A557" s="20"/>
      <c r="B557" s="57" t="s">
        <v>1337</v>
      </c>
      <c r="C557" s="57" t="str">
        <f>VLOOKUP(B552,'DB(シナリオ一覧)'!$A$2:$J$217,6,FALSE)</f>
        <v>男</v>
      </c>
      <c r="D557" s="57">
        <f>VLOOKUP(B552,'DB(シナリオ一覧)'!$A$2:$J$217,7,FALSE)</f>
        <v>15</v>
      </c>
      <c r="E557" s="57"/>
      <c r="F557" s="57" t="s">
        <v>1338</v>
      </c>
      <c r="G557" s="57"/>
      <c r="H557" s="57" t="str">
        <f>VLOOKUP(B552,'DB(シナリオ一覧)'!$A$2:$J$217,8,FALSE)</f>
        <v>外出中</v>
      </c>
      <c r="I557" s="57"/>
      <c r="J557" s="57"/>
      <c r="K557" s="57"/>
      <c r="L557" s="57"/>
      <c r="M557" s="57"/>
      <c r="N557" s="57"/>
      <c r="O557" s="25"/>
      <c r="P557" s="20"/>
      <c r="Q557" s="57" t="s">
        <v>1337</v>
      </c>
      <c r="R557" s="57" t="str">
        <f>VLOOKUP(Q552,'DB(シナリオ一覧)'!$A$2:$J$217,6,FALSE)</f>
        <v>男</v>
      </c>
      <c r="S557" s="57">
        <f>VLOOKUP(Q552,'DB(シナリオ一覧)'!$A$2:$J$217,7,FALSE)</f>
        <v>14</v>
      </c>
      <c r="T557" s="57"/>
      <c r="U557" s="57" t="s">
        <v>1338</v>
      </c>
      <c r="V557" s="57"/>
      <c r="W557" s="57" t="str">
        <f>VLOOKUP(Q552,'DB(シナリオ一覧)'!$A$2:$J$217,8,FALSE)</f>
        <v>外出中</v>
      </c>
      <c r="X557" s="57"/>
      <c r="Y557" s="57"/>
      <c r="Z557" s="57"/>
      <c r="AA557" s="57"/>
      <c r="AB557" s="57"/>
      <c r="AC557" s="57"/>
      <c r="AD557" s="25"/>
      <c r="AE557" s="20"/>
      <c r="AF557" s="57" t="s">
        <v>1337</v>
      </c>
      <c r="AG557" s="57" t="str">
        <f>VLOOKUP(AF552,'DB(シナリオ一覧)'!$A$2:$J$217,6,FALSE)</f>
        <v>男</v>
      </c>
      <c r="AH557" s="57">
        <f>VLOOKUP(AF552,'DB(シナリオ一覧)'!$A$2:$J$217,7,FALSE)</f>
        <v>14</v>
      </c>
      <c r="AI557" s="57"/>
      <c r="AJ557" s="57" t="s">
        <v>1338</v>
      </c>
      <c r="AK557" s="57"/>
      <c r="AL557" s="57" t="str">
        <f>VLOOKUP(AF552,'DB(シナリオ一覧)'!$A$2:$J$217,8,FALSE)</f>
        <v>外出中</v>
      </c>
      <c r="AM557" s="57"/>
      <c r="AN557" s="57"/>
      <c r="AO557" s="57"/>
      <c r="AP557" s="57"/>
      <c r="AQ557" s="57"/>
      <c r="AR557" s="57"/>
      <c r="AS557" s="25"/>
      <c r="AT557" s="20"/>
      <c r="AU557" s="57" t="s">
        <v>1337</v>
      </c>
      <c r="AV557" s="57" t="str">
        <f>VLOOKUP(AU552,'DB(シナリオ一覧)'!$A$2:$J$217,6,FALSE)</f>
        <v>男</v>
      </c>
      <c r="AW557" s="57">
        <f>VLOOKUP(AU552,'DB(シナリオ一覧)'!$A$2:$J$217,7,FALSE)</f>
        <v>14</v>
      </c>
      <c r="AX557" s="57"/>
      <c r="AY557" s="57" t="s">
        <v>1338</v>
      </c>
      <c r="AZ557" s="57"/>
      <c r="BA557" s="57" t="str">
        <f>VLOOKUP(AU552,'DB(シナリオ一覧)'!$A$2:$J$217,8,FALSE)</f>
        <v>外出中</v>
      </c>
      <c r="BB557" s="57"/>
      <c r="BC557" s="57"/>
      <c r="BD557" s="57"/>
      <c r="BE557" s="57"/>
      <c r="BF557" s="57"/>
      <c r="BG557" s="57"/>
      <c r="BH557" s="25"/>
    </row>
    <row r="558" spans="1:60" s="18" customFormat="1" ht="9.9499999999999993" customHeight="1" x14ac:dyDescent="0.15">
      <c r="A558" s="20"/>
      <c r="B558" s="57"/>
      <c r="C558" s="57"/>
      <c r="D558" s="57"/>
      <c r="E558" s="57"/>
      <c r="F558" s="57"/>
      <c r="G558" s="57"/>
      <c r="H558" s="57"/>
      <c r="I558" s="57"/>
      <c r="J558" s="57"/>
      <c r="K558" s="57"/>
      <c r="L558" s="57"/>
      <c r="M558" s="57"/>
      <c r="N558" s="57"/>
      <c r="O558" s="25"/>
      <c r="P558" s="20"/>
      <c r="Q558" s="57"/>
      <c r="R558" s="57"/>
      <c r="S558" s="57"/>
      <c r="T558" s="57"/>
      <c r="U558" s="57"/>
      <c r="V558" s="57"/>
      <c r="W558" s="57"/>
      <c r="X558" s="57"/>
      <c r="Y558" s="57"/>
      <c r="Z558" s="57"/>
      <c r="AA558" s="57"/>
      <c r="AB558" s="57"/>
      <c r="AC558" s="57"/>
      <c r="AD558" s="25"/>
      <c r="AE558" s="20"/>
      <c r="AF558" s="57"/>
      <c r="AG558" s="57"/>
      <c r="AH558" s="57"/>
      <c r="AI558" s="57"/>
      <c r="AJ558" s="57"/>
      <c r="AK558" s="57"/>
      <c r="AL558" s="57"/>
      <c r="AM558" s="57"/>
      <c r="AN558" s="57"/>
      <c r="AO558" s="57"/>
      <c r="AP558" s="57"/>
      <c r="AQ558" s="57"/>
      <c r="AR558" s="57"/>
      <c r="AS558" s="25"/>
      <c r="AT558" s="20"/>
      <c r="AU558" s="57"/>
      <c r="AV558" s="57"/>
      <c r="AW558" s="57"/>
      <c r="AX558" s="57"/>
      <c r="AY558" s="57"/>
      <c r="AZ558" s="57"/>
      <c r="BA558" s="57"/>
      <c r="BB558" s="57"/>
      <c r="BC558" s="57"/>
      <c r="BD558" s="57"/>
      <c r="BE558" s="57"/>
      <c r="BF558" s="57"/>
      <c r="BG558" s="57"/>
      <c r="BH558" s="25"/>
    </row>
    <row r="559" spans="1:60" s="18" customFormat="1" ht="9.9499999999999993" customHeight="1" x14ac:dyDescent="0.15">
      <c r="A559" s="20"/>
      <c r="B559" s="57" t="str">
        <f>IF(VLOOKUP(B552,'DB(シナリオ一覧)'!$A$2:$J$217,9,FALSE)="","",VLOOKUP(B552,'DB(シナリオ一覧)'!$A$2:$J$217,9,FALSE))</f>
        <v/>
      </c>
      <c r="C559" s="57"/>
      <c r="D559" s="57"/>
      <c r="E559" s="57"/>
      <c r="F559" s="57"/>
      <c r="G559" s="57"/>
      <c r="H559" s="57"/>
      <c r="I559" s="57"/>
      <c r="J559" s="57"/>
      <c r="K559" s="57"/>
      <c r="L559" s="57"/>
      <c r="M559" s="57"/>
      <c r="N559" s="57"/>
      <c r="O559" s="25"/>
      <c r="P559" s="20"/>
      <c r="Q559" s="57" t="str">
        <f>IF(VLOOKUP(Q552,'DB(シナリオ一覧)'!$A$2:$J$217,9,FALSE)="","",VLOOKUP(Q552,'DB(シナリオ一覧)'!$A$2:$J$217,9,FALSE))</f>
        <v/>
      </c>
      <c r="R559" s="57"/>
      <c r="S559" s="57"/>
      <c r="T559" s="57"/>
      <c r="U559" s="57"/>
      <c r="V559" s="57"/>
      <c r="W559" s="57"/>
      <c r="X559" s="57"/>
      <c r="Y559" s="57"/>
      <c r="Z559" s="57"/>
      <c r="AA559" s="57"/>
      <c r="AB559" s="57"/>
      <c r="AC559" s="57"/>
      <c r="AD559" s="25"/>
      <c r="AE559" s="20"/>
      <c r="AF559" s="57" t="str">
        <f>IF(VLOOKUP(AF552,'DB(シナリオ一覧)'!$A$2:$J$217,9,FALSE)="","",VLOOKUP(AF552,'DB(シナリオ一覧)'!$A$2:$J$217,9,FALSE))</f>
        <v/>
      </c>
      <c r="AG559" s="57"/>
      <c r="AH559" s="57"/>
      <c r="AI559" s="57"/>
      <c r="AJ559" s="57"/>
      <c r="AK559" s="57"/>
      <c r="AL559" s="57"/>
      <c r="AM559" s="57"/>
      <c r="AN559" s="57"/>
      <c r="AO559" s="57"/>
      <c r="AP559" s="57"/>
      <c r="AQ559" s="57"/>
      <c r="AR559" s="57"/>
      <c r="AS559" s="25"/>
      <c r="AT559" s="20"/>
      <c r="AU559" s="57" t="str">
        <f>IF(VLOOKUP(AU552,'DB(シナリオ一覧)'!$A$2:$J$217,9,FALSE)="","",VLOOKUP(AU552,'DB(シナリオ一覧)'!$A$2:$J$217,9,FALSE))</f>
        <v/>
      </c>
      <c r="AV559" s="57"/>
      <c r="AW559" s="57"/>
      <c r="AX559" s="57"/>
      <c r="AY559" s="57"/>
      <c r="AZ559" s="57"/>
      <c r="BA559" s="57"/>
      <c r="BB559" s="57"/>
      <c r="BC559" s="57"/>
      <c r="BD559" s="57"/>
      <c r="BE559" s="57"/>
      <c r="BF559" s="57"/>
      <c r="BG559" s="57"/>
      <c r="BH559" s="25"/>
    </row>
    <row r="560" spans="1:60" s="18" customFormat="1" ht="9.9499999999999993" customHeight="1" x14ac:dyDescent="0.15">
      <c r="A560" s="20"/>
      <c r="B560" s="57"/>
      <c r="C560" s="57"/>
      <c r="D560" s="57"/>
      <c r="E560" s="57"/>
      <c r="F560" s="57"/>
      <c r="G560" s="57"/>
      <c r="H560" s="57"/>
      <c r="I560" s="57"/>
      <c r="J560" s="57"/>
      <c r="K560" s="57"/>
      <c r="L560" s="57"/>
      <c r="M560" s="57"/>
      <c r="N560" s="57"/>
      <c r="O560" s="25"/>
      <c r="P560" s="20"/>
      <c r="Q560" s="57"/>
      <c r="R560" s="57"/>
      <c r="S560" s="57"/>
      <c r="T560" s="57"/>
      <c r="U560" s="57"/>
      <c r="V560" s="57"/>
      <c r="W560" s="57"/>
      <c r="X560" s="57"/>
      <c r="Y560" s="57"/>
      <c r="Z560" s="57"/>
      <c r="AA560" s="57"/>
      <c r="AB560" s="57"/>
      <c r="AC560" s="57"/>
      <c r="AD560" s="25"/>
      <c r="AE560" s="20"/>
      <c r="AF560" s="57"/>
      <c r="AG560" s="57"/>
      <c r="AH560" s="57"/>
      <c r="AI560" s="57"/>
      <c r="AJ560" s="57"/>
      <c r="AK560" s="57"/>
      <c r="AL560" s="57"/>
      <c r="AM560" s="57"/>
      <c r="AN560" s="57"/>
      <c r="AO560" s="57"/>
      <c r="AP560" s="57"/>
      <c r="AQ560" s="57"/>
      <c r="AR560" s="57"/>
      <c r="AS560" s="25"/>
      <c r="AT560" s="20"/>
      <c r="AU560" s="57"/>
      <c r="AV560" s="57"/>
      <c r="AW560" s="57"/>
      <c r="AX560" s="57"/>
      <c r="AY560" s="57"/>
      <c r="AZ560" s="57"/>
      <c r="BA560" s="57"/>
      <c r="BB560" s="57"/>
      <c r="BC560" s="57"/>
      <c r="BD560" s="57"/>
      <c r="BE560" s="57"/>
      <c r="BF560" s="57"/>
      <c r="BG560" s="57"/>
      <c r="BH560" s="25"/>
    </row>
    <row r="561" spans="1:60" s="18" customFormat="1" ht="9.9499999999999993" customHeight="1" x14ac:dyDescent="0.15">
      <c r="A561" s="20"/>
      <c r="B561" s="58" t="str">
        <f>VLOOKUP(B552,'DB(シナリオ一覧)'!$A$2:$J$217,10,FALSE)</f>
        <v>修学旅行で東京に来ていて、自由行動中に地震に遭遇した。</v>
      </c>
      <c r="C561" s="58"/>
      <c r="D561" s="58"/>
      <c r="E561" s="58"/>
      <c r="F561" s="58"/>
      <c r="G561" s="58"/>
      <c r="H561" s="58"/>
      <c r="I561" s="58"/>
      <c r="J561" s="58"/>
      <c r="K561" s="58"/>
      <c r="L561" s="58"/>
      <c r="M561" s="58"/>
      <c r="N561" s="58"/>
      <c r="O561" s="25"/>
      <c r="P561" s="20"/>
      <c r="Q561" s="58" t="str">
        <f>VLOOKUP(Q552,'DB(シナリオ一覧)'!$A$2:$J$217,10,FALSE)</f>
        <v>修学旅行で東京に来ていて、自由行動中に地震に遭遇した。</v>
      </c>
      <c r="R561" s="58"/>
      <c r="S561" s="58"/>
      <c r="T561" s="58"/>
      <c r="U561" s="58"/>
      <c r="V561" s="58"/>
      <c r="W561" s="58"/>
      <c r="X561" s="58"/>
      <c r="Y561" s="58"/>
      <c r="Z561" s="58"/>
      <c r="AA561" s="58"/>
      <c r="AB561" s="58"/>
      <c r="AC561" s="58"/>
      <c r="AD561" s="25"/>
      <c r="AE561" s="20"/>
      <c r="AF561" s="58" t="str">
        <f>VLOOKUP(AF552,'DB(シナリオ一覧)'!$A$2:$J$217,10,FALSE)</f>
        <v>修学旅行で東京に来ていて、自由行動中に地震に遭遇した。</v>
      </c>
      <c r="AG561" s="58"/>
      <c r="AH561" s="58"/>
      <c r="AI561" s="58"/>
      <c r="AJ561" s="58"/>
      <c r="AK561" s="58"/>
      <c r="AL561" s="58"/>
      <c r="AM561" s="58"/>
      <c r="AN561" s="58"/>
      <c r="AO561" s="58"/>
      <c r="AP561" s="58"/>
      <c r="AQ561" s="58"/>
      <c r="AR561" s="58"/>
      <c r="AS561" s="25"/>
      <c r="AT561" s="20"/>
      <c r="AU561" s="58" t="str">
        <f>VLOOKUP(AU552,'DB(シナリオ一覧)'!$A$2:$J$217,10,FALSE)</f>
        <v>修学旅行で東京に来ていて、自由行動中に地震に遭遇した。</v>
      </c>
      <c r="AV561" s="58"/>
      <c r="AW561" s="58"/>
      <c r="AX561" s="58"/>
      <c r="AY561" s="58"/>
      <c r="AZ561" s="58"/>
      <c r="BA561" s="58"/>
      <c r="BB561" s="58"/>
      <c r="BC561" s="58"/>
      <c r="BD561" s="58"/>
      <c r="BE561" s="58"/>
      <c r="BF561" s="58"/>
      <c r="BG561" s="58"/>
      <c r="BH561" s="25"/>
    </row>
    <row r="562" spans="1:60" s="18" customFormat="1" ht="9.9499999999999993" customHeight="1" x14ac:dyDescent="0.15">
      <c r="A562" s="20"/>
      <c r="B562" s="58"/>
      <c r="C562" s="58"/>
      <c r="D562" s="58"/>
      <c r="E562" s="58"/>
      <c r="F562" s="58"/>
      <c r="G562" s="58"/>
      <c r="H562" s="58"/>
      <c r="I562" s="58"/>
      <c r="J562" s="58"/>
      <c r="K562" s="58"/>
      <c r="L562" s="58"/>
      <c r="M562" s="58"/>
      <c r="N562" s="58"/>
      <c r="O562" s="25"/>
      <c r="P562" s="20"/>
      <c r="Q562" s="58"/>
      <c r="R562" s="58"/>
      <c r="S562" s="58"/>
      <c r="T562" s="58"/>
      <c r="U562" s="58"/>
      <c r="V562" s="58"/>
      <c r="W562" s="58"/>
      <c r="X562" s="58"/>
      <c r="Y562" s="58"/>
      <c r="Z562" s="58"/>
      <c r="AA562" s="58"/>
      <c r="AB562" s="58"/>
      <c r="AC562" s="58"/>
      <c r="AD562" s="25"/>
      <c r="AE562" s="20"/>
      <c r="AF562" s="58"/>
      <c r="AG562" s="58"/>
      <c r="AH562" s="58"/>
      <c r="AI562" s="58"/>
      <c r="AJ562" s="58"/>
      <c r="AK562" s="58"/>
      <c r="AL562" s="58"/>
      <c r="AM562" s="58"/>
      <c r="AN562" s="58"/>
      <c r="AO562" s="58"/>
      <c r="AP562" s="58"/>
      <c r="AQ562" s="58"/>
      <c r="AR562" s="58"/>
      <c r="AS562" s="25"/>
      <c r="AT562" s="20"/>
      <c r="AU562" s="58"/>
      <c r="AV562" s="58"/>
      <c r="AW562" s="58"/>
      <c r="AX562" s="58"/>
      <c r="AY562" s="58"/>
      <c r="AZ562" s="58"/>
      <c r="BA562" s="58"/>
      <c r="BB562" s="58"/>
      <c r="BC562" s="58"/>
      <c r="BD562" s="58"/>
      <c r="BE562" s="58"/>
      <c r="BF562" s="58"/>
      <c r="BG562" s="58"/>
      <c r="BH562" s="25"/>
    </row>
    <row r="563" spans="1:60" s="18" customFormat="1" ht="9.9499999999999993" customHeight="1" x14ac:dyDescent="0.15">
      <c r="A563" s="20"/>
      <c r="B563" s="58"/>
      <c r="C563" s="58"/>
      <c r="D563" s="58"/>
      <c r="E563" s="58"/>
      <c r="F563" s="58"/>
      <c r="G563" s="58"/>
      <c r="H563" s="58"/>
      <c r="I563" s="58"/>
      <c r="J563" s="58"/>
      <c r="K563" s="58"/>
      <c r="L563" s="58"/>
      <c r="M563" s="58"/>
      <c r="N563" s="58"/>
      <c r="O563" s="25"/>
      <c r="P563" s="20"/>
      <c r="Q563" s="58"/>
      <c r="R563" s="58"/>
      <c r="S563" s="58"/>
      <c r="T563" s="58"/>
      <c r="U563" s="58"/>
      <c r="V563" s="58"/>
      <c r="W563" s="58"/>
      <c r="X563" s="58"/>
      <c r="Y563" s="58"/>
      <c r="Z563" s="58"/>
      <c r="AA563" s="58"/>
      <c r="AB563" s="58"/>
      <c r="AC563" s="58"/>
      <c r="AD563" s="25"/>
      <c r="AE563" s="20"/>
      <c r="AF563" s="58"/>
      <c r="AG563" s="58"/>
      <c r="AH563" s="58"/>
      <c r="AI563" s="58"/>
      <c r="AJ563" s="58"/>
      <c r="AK563" s="58"/>
      <c r="AL563" s="58"/>
      <c r="AM563" s="58"/>
      <c r="AN563" s="58"/>
      <c r="AO563" s="58"/>
      <c r="AP563" s="58"/>
      <c r="AQ563" s="58"/>
      <c r="AR563" s="58"/>
      <c r="AS563" s="25"/>
      <c r="AT563" s="20"/>
      <c r="AU563" s="58"/>
      <c r="AV563" s="58"/>
      <c r="AW563" s="58"/>
      <c r="AX563" s="58"/>
      <c r="AY563" s="58"/>
      <c r="AZ563" s="58"/>
      <c r="BA563" s="58"/>
      <c r="BB563" s="58"/>
      <c r="BC563" s="58"/>
      <c r="BD563" s="58"/>
      <c r="BE563" s="58"/>
      <c r="BF563" s="58"/>
      <c r="BG563" s="58"/>
      <c r="BH563" s="25"/>
    </row>
    <row r="564" spans="1:60" s="18" customFormat="1" ht="9.9499999999999993" customHeight="1" x14ac:dyDescent="0.15">
      <c r="A564" s="20"/>
      <c r="B564" s="58"/>
      <c r="C564" s="58"/>
      <c r="D564" s="58"/>
      <c r="E564" s="58"/>
      <c r="F564" s="58"/>
      <c r="G564" s="58"/>
      <c r="H564" s="58"/>
      <c r="I564" s="58"/>
      <c r="J564" s="58"/>
      <c r="K564" s="58"/>
      <c r="L564" s="58"/>
      <c r="M564" s="58"/>
      <c r="N564" s="58"/>
      <c r="O564" s="25"/>
      <c r="P564" s="20"/>
      <c r="Q564" s="58"/>
      <c r="R564" s="58"/>
      <c r="S564" s="58"/>
      <c r="T564" s="58"/>
      <c r="U564" s="58"/>
      <c r="V564" s="58"/>
      <c r="W564" s="58"/>
      <c r="X564" s="58"/>
      <c r="Y564" s="58"/>
      <c r="Z564" s="58"/>
      <c r="AA564" s="58"/>
      <c r="AB564" s="58"/>
      <c r="AC564" s="58"/>
      <c r="AD564" s="25"/>
      <c r="AE564" s="20"/>
      <c r="AF564" s="58"/>
      <c r="AG564" s="58"/>
      <c r="AH564" s="58"/>
      <c r="AI564" s="58"/>
      <c r="AJ564" s="58"/>
      <c r="AK564" s="58"/>
      <c r="AL564" s="58"/>
      <c r="AM564" s="58"/>
      <c r="AN564" s="58"/>
      <c r="AO564" s="58"/>
      <c r="AP564" s="58"/>
      <c r="AQ564" s="58"/>
      <c r="AR564" s="58"/>
      <c r="AS564" s="25"/>
      <c r="AT564" s="20"/>
      <c r="AU564" s="58"/>
      <c r="AV564" s="58"/>
      <c r="AW564" s="58"/>
      <c r="AX564" s="58"/>
      <c r="AY564" s="58"/>
      <c r="AZ564" s="58"/>
      <c r="BA564" s="58"/>
      <c r="BB564" s="58"/>
      <c r="BC564" s="58"/>
      <c r="BD564" s="58"/>
      <c r="BE564" s="58"/>
      <c r="BF564" s="58"/>
      <c r="BG564" s="58"/>
      <c r="BH564" s="25"/>
    </row>
    <row r="565" spans="1:60" s="18" customFormat="1" ht="9.9499999999999993" customHeight="1" x14ac:dyDescent="0.15">
      <c r="A565" s="20"/>
      <c r="B565" s="58"/>
      <c r="C565" s="58"/>
      <c r="D565" s="58"/>
      <c r="E565" s="58"/>
      <c r="F565" s="58"/>
      <c r="G565" s="58"/>
      <c r="H565" s="58"/>
      <c r="I565" s="58"/>
      <c r="J565" s="58"/>
      <c r="K565" s="58"/>
      <c r="L565" s="58"/>
      <c r="M565" s="58"/>
      <c r="N565" s="58"/>
      <c r="O565" s="25"/>
      <c r="P565" s="20"/>
      <c r="Q565" s="58"/>
      <c r="R565" s="58"/>
      <c r="S565" s="58"/>
      <c r="T565" s="58"/>
      <c r="U565" s="58"/>
      <c r="V565" s="58"/>
      <c r="W565" s="58"/>
      <c r="X565" s="58"/>
      <c r="Y565" s="58"/>
      <c r="Z565" s="58"/>
      <c r="AA565" s="58"/>
      <c r="AB565" s="58"/>
      <c r="AC565" s="58"/>
      <c r="AD565" s="25"/>
      <c r="AE565" s="20"/>
      <c r="AF565" s="58"/>
      <c r="AG565" s="58"/>
      <c r="AH565" s="58"/>
      <c r="AI565" s="58"/>
      <c r="AJ565" s="58"/>
      <c r="AK565" s="58"/>
      <c r="AL565" s="58"/>
      <c r="AM565" s="58"/>
      <c r="AN565" s="58"/>
      <c r="AO565" s="58"/>
      <c r="AP565" s="58"/>
      <c r="AQ565" s="58"/>
      <c r="AR565" s="58"/>
      <c r="AS565" s="25"/>
      <c r="AT565" s="20"/>
      <c r="AU565" s="58"/>
      <c r="AV565" s="58"/>
      <c r="AW565" s="58"/>
      <c r="AX565" s="58"/>
      <c r="AY565" s="58"/>
      <c r="AZ565" s="58"/>
      <c r="BA565" s="58"/>
      <c r="BB565" s="58"/>
      <c r="BC565" s="58"/>
      <c r="BD565" s="58"/>
      <c r="BE565" s="58"/>
      <c r="BF565" s="58"/>
      <c r="BG565" s="58"/>
      <c r="BH565" s="25"/>
    </row>
    <row r="566" spans="1:60" s="18" customFormat="1" ht="9.9499999999999993" customHeight="1" x14ac:dyDescent="0.15">
      <c r="A566" s="20"/>
      <c r="B566" s="58"/>
      <c r="C566" s="58"/>
      <c r="D566" s="58"/>
      <c r="E566" s="58"/>
      <c r="F566" s="58"/>
      <c r="G566" s="58"/>
      <c r="H566" s="58"/>
      <c r="I566" s="58"/>
      <c r="J566" s="58"/>
      <c r="K566" s="58"/>
      <c r="L566" s="58"/>
      <c r="M566" s="58"/>
      <c r="N566" s="58"/>
      <c r="O566" s="25"/>
      <c r="P566" s="20"/>
      <c r="Q566" s="58"/>
      <c r="R566" s="58"/>
      <c r="S566" s="58"/>
      <c r="T566" s="58"/>
      <c r="U566" s="58"/>
      <c r="V566" s="58"/>
      <c r="W566" s="58"/>
      <c r="X566" s="58"/>
      <c r="Y566" s="58"/>
      <c r="Z566" s="58"/>
      <c r="AA566" s="58"/>
      <c r="AB566" s="58"/>
      <c r="AC566" s="58"/>
      <c r="AD566" s="25"/>
      <c r="AE566" s="20"/>
      <c r="AF566" s="58"/>
      <c r="AG566" s="58"/>
      <c r="AH566" s="58"/>
      <c r="AI566" s="58"/>
      <c r="AJ566" s="58"/>
      <c r="AK566" s="58"/>
      <c r="AL566" s="58"/>
      <c r="AM566" s="58"/>
      <c r="AN566" s="58"/>
      <c r="AO566" s="58"/>
      <c r="AP566" s="58"/>
      <c r="AQ566" s="58"/>
      <c r="AR566" s="58"/>
      <c r="AS566" s="25"/>
      <c r="AT566" s="20"/>
      <c r="AU566" s="58"/>
      <c r="AV566" s="58"/>
      <c r="AW566" s="58"/>
      <c r="AX566" s="58"/>
      <c r="AY566" s="58"/>
      <c r="AZ566" s="58"/>
      <c r="BA566" s="58"/>
      <c r="BB566" s="58"/>
      <c r="BC566" s="58"/>
      <c r="BD566" s="58"/>
      <c r="BE566" s="58"/>
      <c r="BF566" s="58"/>
      <c r="BG566" s="58"/>
      <c r="BH566" s="25"/>
    </row>
    <row r="567" spans="1:60" s="18" customFormat="1" ht="9.9499999999999993" customHeight="1" x14ac:dyDescent="0.15">
      <c r="A567" s="20"/>
      <c r="B567" s="58"/>
      <c r="C567" s="58"/>
      <c r="D567" s="58"/>
      <c r="E567" s="58"/>
      <c r="F567" s="58"/>
      <c r="G567" s="58"/>
      <c r="H567" s="58"/>
      <c r="I567" s="58"/>
      <c r="J567" s="58"/>
      <c r="K567" s="58"/>
      <c r="L567" s="58"/>
      <c r="M567" s="58"/>
      <c r="N567" s="58"/>
      <c r="O567" s="25"/>
      <c r="P567" s="20"/>
      <c r="Q567" s="58"/>
      <c r="R567" s="58"/>
      <c r="S567" s="58"/>
      <c r="T567" s="58"/>
      <c r="U567" s="58"/>
      <c r="V567" s="58"/>
      <c r="W567" s="58"/>
      <c r="X567" s="58"/>
      <c r="Y567" s="58"/>
      <c r="Z567" s="58"/>
      <c r="AA567" s="58"/>
      <c r="AB567" s="58"/>
      <c r="AC567" s="58"/>
      <c r="AD567" s="25"/>
      <c r="AE567" s="20"/>
      <c r="AF567" s="58"/>
      <c r="AG567" s="58"/>
      <c r="AH567" s="58"/>
      <c r="AI567" s="58"/>
      <c r="AJ567" s="58"/>
      <c r="AK567" s="58"/>
      <c r="AL567" s="58"/>
      <c r="AM567" s="58"/>
      <c r="AN567" s="58"/>
      <c r="AO567" s="58"/>
      <c r="AP567" s="58"/>
      <c r="AQ567" s="58"/>
      <c r="AR567" s="58"/>
      <c r="AS567" s="25"/>
      <c r="AT567" s="20"/>
      <c r="AU567" s="58"/>
      <c r="AV567" s="58"/>
      <c r="AW567" s="58"/>
      <c r="AX567" s="58"/>
      <c r="AY567" s="58"/>
      <c r="AZ567" s="58"/>
      <c r="BA567" s="58"/>
      <c r="BB567" s="58"/>
      <c r="BC567" s="58"/>
      <c r="BD567" s="58"/>
      <c r="BE567" s="58"/>
      <c r="BF567" s="58"/>
      <c r="BG567" s="58"/>
      <c r="BH567" s="25"/>
    </row>
    <row r="568" spans="1:60" s="18" customFormat="1" ht="9.9499999999999993" customHeight="1" x14ac:dyDescent="0.15">
      <c r="A568" s="20"/>
      <c r="B568" s="58"/>
      <c r="C568" s="58"/>
      <c r="D568" s="58"/>
      <c r="E568" s="58"/>
      <c r="F568" s="58"/>
      <c r="G568" s="58"/>
      <c r="H568" s="58"/>
      <c r="I568" s="58"/>
      <c r="J568" s="58"/>
      <c r="K568" s="58"/>
      <c r="L568" s="58"/>
      <c r="M568" s="58"/>
      <c r="N568" s="58"/>
      <c r="O568" s="25"/>
      <c r="P568" s="20"/>
      <c r="Q568" s="58"/>
      <c r="R568" s="58"/>
      <c r="S568" s="58"/>
      <c r="T568" s="58"/>
      <c r="U568" s="58"/>
      <c r="V568" s="58"/>
      <c r="W568" s="58"/>
      <c r="X568" s="58"/>
      <c r="Y568" s="58"/>
      <c r="Z568" s="58"/>
      <c r="AA568" s="58"/>
      <c r="AB568" s="58"/>
      <c r="AC568" s="58"/>
      <c r="AD568" s="25"/>
      <c r="AE568" s="20"/>
      <c r="AF568" s="58"/>
      <c r="AG568" s="58"/>
      <c r="AH568" s="58"/>
      <c r="AI568" s="58"/>
      <c r="AJ568" s="58"/>
      <c r="AK568" s="58"/>
      <c r="AL568" s="58"/>
      <c r="AM568" s="58"/>
      <c r="AN568" s="58"/>
      <c r="AO568" s="58"/>
      <c r="AP568" s="58"/>
      <c r="AQ568" s="58"/>
      <c r="AR568" s="58"/>
      <c r="AS568" s="25"/>
      <c r="AT568" s="20"/>
      <c r="AU568" s="58"/>
      <c r="AV568" s="58"/>
      <c r="AW568" s="58"/>
      <c r="AX568" s="58"/>
      <c r="AY568" s="58"/>
      <c r="AZ568" s="58"/>
      <c r="BA568" s="58"/>
      <c r="BB568" s="58"/>
      <c r="BC568" s="58"/>
      <c r="BD568" s="58"/>
      <c r="BE568" s="58"/>
      <c r="BF568" s="58"/>
      <c r="BG568" s="58"/>
      <c r="BH568" s="25"/>
    </row>
    <row r="569" spans="1:60" s="18" customFormat="1" ht="9.9499999999999993" customHeight="1" x14ac:dyDescent="0.15">
      <c r="A569" s="20"/>
      <c r="B569" s="58"/>
      <c r="C569" s="58"/>
      <c r="D569" s="58"/>
      <c r="E569" s="58"/>
      <c r="F569" s="58"/>
      <c r="G569" s="58"/>
      <c r="H569" s="58"/>
      <c r="I569" s="58"/>
      <c r="J569" s="58"/>
      <c r="K569" s="58"/>
      <c r="L569" s="58"/>
      <c r="M569" s="58"/>
      <c r="N569" s="58"/>
      <c r="O569" s="25"/>
      <c r="P569" s="20"/>
      <c r="Q569" s="58"/>
      <c r="R569" s="58"/>
      <c r="S569" s="58"/>
      <c r="T569" s="58"/>
      <c r="U569" s="58"/>
      <c r="V569" s="58"/>
      <c r="W569" s="58"/>
      <c r="X569" s="58"/>
      <c r="Y569" s="58"/>
      <c r="Z569" s="58"/>
      <c r="AA569" s="58"/>
      <c r="AB569" s="58"/>
      <c r="AC569" s="58"/>
      <c r="AD569" s="25"/>
      <c r="AE569" s="20"/>
      <c r="AF569" s="58"/>
      <c r="AG569" s="58"/>
      <c r="AH569" s="58"/>
      <c r="AI569" s="58"/>
      <c r="AJ569" s="58"/>
      <c r="AK569" s="58"/>
      <c r="AL569" s="58"/>
      <c r="AM569" s="58"/>
      <c r="AN569" s="58"/>
      <c r="AO569" s="58"/>
      <c r="AP569" s="58"/>
      <c r="AQ569" s="58"/>
      <c r="AR569" s="58"/>
      <c r="AS569" s="25"/>
      <c r="AT569" s="20"/>
      <c r="AU569" s="58"/>
      <c r="AV569" s="58"/>
      <c r="AW569" s="58"/>
      <c r="AX569" s="58"/>
      <c r="AY569" s="58"/>
      <c r="AZ569" s="58"/>
      <c r="BA569" s="58"/>
      <c r="BB569" s="58"/>
      <c r="BC569" s="58"/>
      <c r="BD569" s="58"/>
      <c r="BE569" s="58"/>
      <c r="BF569" s="58"/>
      <c r="BG569" s="58"/>
      <c r="BH569" s="25"/>
    </row>
    <row r="570" spans="1:60" s="18" customFormat="1" ht="9.9499999999999993" customHeight="1" x14ac:dyDescent="0.15">
      <c r="A570" s="20"/>
      <c r="B570" s="58"/>
      <c r="C570" s="58"/>
      <c r="D570" s="58"/>
      <c r="E570" s="58"/>
      <c r="F570" s="58"/>
      <c r="G570" s="58"/>
      <c r="H570" s="58"/>
      <c r="I570" s="58"/>
      <c r="J570" s="58"/>
      <c r="K570" s="58"/>
      <c r="L570" s="58"/>
      <c r="M570" s="58"/>
      <c r="N570" s="58"/>
      <c r="O570" s="25"/>
      <c r="P570" s="20"/>
      <c r="Q570" s="58"/>
      <c r="R570" s="58"/>
      <c r="S570" s="58"/>
      <c r="T570" s="58"/>
      <c r="U570" s="58"/>
      <c r="V570" s="58"/>
      <c r="W570" s="58"/>
      <c r="X570" s="58"/>
      <c r="Y570" s="58"/>
      <c r="Z570" s="58"/>
      <c r="AA570" s="58"/>
      <c r="AB570" s="58"/>
      <c r="AC570" s="58"/>
      <c r="AD570" s="25"/>
      <c r="AE570" s="20"/>
      <c r="AF570" s="58"/>
      <c r="AG570" s="58"/>
      <c r="AH570" s="58"/>
      <c r="AI570" s="58"/>
      <c r="AJ570" s="58"/>
      <c r="AK570" s="58"/>
      <c r="AL570" s="58"/>
      <c r="AM570" s="58"/>
      <c r="AN570" s="58"/>
      <c r="AO570" s="58"/>
      <c r="AP570" s="58"/>
      <c r="AQ570" s="58"/>
      <c r="AR570" s="58"/>
      <c r="AS570" s="25"/>
      <c r="AT570" s="20"/>
      <c r="AU570" s="58"/>
      <c r="AV570" s="58"/>
      <c r="AW570" s="58"/>
      <c r="AX570" s="58"/>
      <c r="AY570" s="58"/>
      <c r="AZ570" s="58"/>
      <c r="BA570" s="58"/>
      <c r="BB570" s="58"/>
      <c r="BC570" s="58"/>
      <c r="BD570" s="58"/>
      <c r="BE570" s="58"/>
      <c r="BF570" s="58"/>
      <c r="BG570" s="58"/>
      <c r="BH570" s="25"/>
    </row>
    <row r="571" spans="1:60" s="18" customFormat="1" ht="9.9499999999999993" customHeight="1" x14ac:dyDescent="0.15">
      <c r="A571" s="20"/>
      <c r="B571" s="58"/>
      <c r="C571" s="58"/>
      <c r="D571" s="58"/>
      <c r="E571" s="58"/>
      <c r="F571" s="58"/>
      <c r="G571" s="58"/>
      <c r="H571" s="58"/>
      <c r="I571" s="58"/>
      <c r="J571" s="58"/>
      <c r="K571" s="58"/>
      <c r="L571" s="58"/>
      <c r="M571" s="58"/>
      <c r="N571" s="58"/>
      <c r="O571" s="25"/>
      <c r="P571" s="20"/>
      <c r="Q571" s="58"/>
      <c r="R571" s="58"/>
      <c r="S571" s="58"/>
      <c r="T571" s="58"/>
      <c r="U571" s="58"/>
      <c r="V571" s="58"/>
      <c r="W571" s="58"/>
      <c r="X571" s="58"/>
      <c r="Y571" s="58"/>
      <c r="Z571" s="58"/>
      <c r="AA571" s="58"/>
      <c r="AB571" s="58"/>
      <c r="AC571" s="58"/>
      <c r="AD571" s="25"/>
      <c r="AE571" s="20"/>
      <c r="AF571" s="58"/>
      <c r="AG571" s="58"/>
      <c r="AH571" s="58"/>
      <c r="AI571" s="58"/>
      <c r="AJ571" s="58"/>
      <c r="AK571" s="58"/>
      <c r="AL571" s="58"/>
      <c r="AM571" s="58"/>
      <c r="AN571" s="58"/>
      <c r="AO571" s="58"/>
      <c r="AP571" s="58"/>
      <c r="AQ571" s="58"/>
      <c r="AR571" s="58"/>
      <c r="AS571" s="25"/>
      <c r="AT571" s="20"/>
      <c r="AU571" s="58"/>
      <c r="AV571" s="58"/>
      <c r="AW571" s="58"/>
      <c r="AX571" s="58"/>
      <c r="AY571" s="58"/>
      <c r="AZ571" s="58"/>
      <c r="BA571" s="58"/>
      <c r="BB571" s="58"/>
      <c r="BC571" s="58"/>
      <c r="BD571" s="58"/>
      <c r="BE571" s="58"/>
      <c r="BF571" s="58"/>
      <c r="BG571" s="58"/>
      <c r="BH571" s="25"/>
    </row>
    <row r="572" spans="1:60" s="18" customFormat="1" ht="9.9499999999999993" customHeight="1" x14ac:dyDescent="0.15">
      <c r="A572" s="21"/>
      <c r="B572" s="22"/>
      <c r="C572" s="22"/>
      <c r="D572" s="22"/>
      <c r="E572" s="22"/>
      <c r="F572" s="22"/>
      <c r="G572" s="22"/>
      <c r="H572" s="22"/>
      <c r="I572" s="22"/>
      <c r="J572" s="22"/>
      <c r="K572" s="22"/>
      <c r="L572" s="22"/>
      <c r="M572" s="22"/>
      <c r="N572" s="22"/>
      <c r="O572" s="23"/>
      <c r="P572" s="21"/>
      <c r="Q572" s="22"/>
      <c r="R572" s="22"/>
      <c r="S572" s="22"/>
      <c r="T572" s="22"/>
      <c r="U572" s="22"/>
      <c r="V572" s="22"/>
      <c r="W572" s="22"/>
      <c r="X572" s="22"/>
      <c r="Y572" s="22"/>
      <c r="Z572" s="22"/>
      <c r="AA572" s="22"/>
      <c r="AB572" s="22"/>
      <c r="AC572" s="22"/>
      <c r="AD572" s="23"/>
      <c r="AE572" s="21"/>
      <c r="AF572" s="22"/>
      <c r="AG572" s="22"/>
      <c r="AH572" s="22"/>
      <c r="AI572" s="22"/>
      <c r="AJ572" s="22"/>
      <c r="AK572" s="22"/>
      <c r="AL572" s="22"/>
      <c r="AM572" s="22"/>
      <c r="AN572" s="22"/>
      <c r="AO572" s="22"/>
      <c r="AP572" s="22"/>
      <c r="AQ572" s="22"/>
      <c r="AR572" s="22"/>
      <c r="AS572" s="23"/>
      <c r="AT572" s="21"/>
      <c r="AU572" s="22"/>
      <c r="AV572" s="22"/>
      <c r="AW572" s="22"/>
      <c r="AX572" s="22"/>
      <c r="AY572" s="22"/>
      <c r="AZ572" s="22"/>
      <c r="BA572" s="22"/>
      <c r="BB572" s="22"/>
      <c r="BC572" s="22"/>
      <c r="BD572" s="22"/>
      <c r="BE572" s="22"/>
      <c r="BF572" s="22"/>
      <c r="BG572" s="22"/>
      <c r="BH572" s="23"/>
    </row>
    <row r="573" spans="1:60" s="18" customFormat="1" ht="9.9499999999999993" customHeight="1" x14ac:dyDescent="0.15">
      <c r="A573" s="19"/>
      <c r="B573" s="26"/>
      <c r="C573" s="26"/>
      <c r="D573" s="26"/>
      <c r="E573" s="26"/>
      <c r="F573" s="26"/>
      <c r="G573" s="26"/>
      <c r="H573" s="26"/>
      <c r="I573" s="26"/>
      <c r="J573" s="26"/>
      <c r="K573" s="26"/>
      <c r="L573" s="26"/>
      <c r="M573" s="26"/>
      <c r="N573" s="26"/>
      <c r="O573" s="24"/>
      <c r="P573" s="19"/>
      <c r="Q573" s="26"/>
      <c r="R573" s="26"/>
      <c r="S573" s="26"/>
      <c r="T573" s="26"/>
      <c r="U573" s="26"/>
      <c r="V573" s="26"/>
      <c r="W573" s="26"/>
      <c r="X573" s="26"/>
      <c r="Y573" s="26"/>
      <c r="Z573" s="26"/>
      <c r="AA573" s="26"/>
      <c r="AB573" s="26"/>
      <c r="AC573" s="26"/>
      <c r="AD573" s="24"/>
      <c r="AE573" s="19"/>
      <c r="AF573" s="26"/>
      <c r="AG573" s="26"/>
      <c r="AH573" s="26"/>
      <c r="AI573" s="26"/>
      <c r="AJ573" s="26"/>
      <c r="AK573" s="26"/>
      <c r="AL573" s="26"/>
      <c r="AM573" s="26"/>
      <c r="AN573" s="26"/>
      <c r="AO573" s="26"/>
      <c r="AP573" s="26"/>
      <c r="AQ573" s="26"/>
      <c r="AR573" s="26"/>
      <c r="AS573" s="24"/>
      <c r="AT573" s="19"/>
      <c r="AU573" s="26"/>
      <c r="AV573" s="26"/>
      <c r="AW573" s="26"/>
      <c r="AX573" s="26"/>
      <c r="AY573" s="26"/>
      <c r="AZ573" s="26"/>
      <c r="BA573" s="26"/>
      <c r="BB573" s="26"/>
      <c r="BC573" s="26"/>
      <c r="BD573" s="26"/>
      <c r="BE573" s="26"/>
      <c r="BF573" s="26"/>
      <c r="BG573" s="26"/>
      <c r="BH573" s="24"/>
    </row>
    <row r="574" spans="1:60" s="18" customFormat="1" ht="9.9499999999999993" customHeight="1" x14ac:dyDescent="0.15">
      <c r="A574" s="20"/>
      <c r="B574" s="56">
        <f>AU552+1</f>
        <v>363</v>
      </c>
      <c r="C574" s="56"/>
      <c r="D574" s="56"/>
      <c r="E574" s="27"/>
      <c r="F574" s="27"/>
      <c r="G574" s="27"/>
      <c r="H574" s="62" t="str">
        <f>IF(VLOOKUP(B574,'DB(シナリオ一覧)'!$A$2:$K$217,11,FALSE)="","",VLOOKUP(B574,'DB(シナリオ一覧)'!$A$2:$K$217,11,FALSE))</f>
        <v>修学旅行グループ1</v>
      </c>
      <c r="I574" s="62"/>
      <c r="J574" s="62"/>
      <c r="K574" s="62"/>
      <c r="L574" s="62"/>
      <c r="M574" s="62"/>
      <c r="N574" s="62"/>
      <c r="O574" s="25"/>
      <c r="P574" s="20"/>
      <c r="Q574" s="56">
        <f>B574+1</f>
        <v>364</v>
      </c>
      <c r="R574" s="56"/>
      <c r="S574" s="56"/>
      <c r="T574" s="27"/>
      <c r="U574" s="27"/>
      <c r="V574" s="27"/>
      <c r="W574" s="62" t="str">
        <f>IF(VLOOKUP(Q574,'DB(シナリオ一覧)'!$A$2:$K$217,11,FALSE)="","",VLOOKUP(Q574,'DB(シナリオ一覧)'!$A$2:$K$217,11,FALSE))</f>
        <v>修学旅行グループ1</v>
      </c>
      <c r="X574" s="62"/>
      <c r="Y574" s="62"/>
      <c r="Z574" s="62"/>
      <c r="AA574" s="62"/>
      <c r="AB574" s="62"/>
      <c r="AC574" s="62"/>
      <c r="AD574" s="25"/>
      <c r="AE574" s="20"/>
      <c r="AF574" s="56">
        <f>Q574+1</f>
        <v>365</v>
      </c>
      <c r="AG574" s="56"/>
      <c r="AH574" s="56"/>
      <c r="AI574" s="27"/>
      <c r="AJ574" s="27"/>
      <c r="AK574" s="27"/>
      <c r="AL574" s="62" t="str">
        <f>IF(VLOOKUP(AF574,'DB(シナリオ一覧)'!$A$2:$K$217,11,FALSE)="","",VLOOKUP(AF574,'DB(シナリオ一覧)'!$A$2:$K$217,11,FALSE))</f>
        <v>修学旅行グループ1</v>
      </c>
      <c r="AM574" s="62"/>
      <c r="AN574" s="62"/>
      <c r="AO574" s="62"/>
      <c r="AP574" s="62"/>
      <c r="AQ574" s="62"/>
      <c r="AR574" s="62"/>
      <c r="AS574" s="25"/>
      <c r="AT574" s="20"/>
      <c r="AU574" s="56">
        <f>AF574+1</f>
        <v>366</v>
      </c>
      <c r="AV574" s="56"/>
      <c r="AW574" s="56"/>
      <c r="AX574" s="27"/>
      <c r="AY574" s="27"/>
      <c r="AZ574" s="27"/>
      <c r="BA574" s="62" t="str">
        <f>IF(VLOOKUP(AU574,'DB(シナリオ一覧)'!$A$2:$K$217,11,FALSE)="","",VLOOKUP(AU574,'DB(シナリオ一覧)'!$A$2:$K$217,11,FALSE))</f>
        <v>修学旅行グループ1</v>
      </c>
      <c r="BB574" s="62"/>
      <c r="BC574" s="62"/>
      <c r="BD574" s="62"/>
      <c r="BE574" s="62"/>
      <c r="BF574" s="62"/>
      <c r="BG574" s="62"/>
      <c r="BH574" s="25"/>
    </row>
    <row r="575" spans="1:60" s="18" customFormat="1" ht="9.9499999999999993" customHeight="1" x14ac:dyDescent="0.15">
      <c r="A575" s="20"/>
      <c r="B575" s="59" t="str">
        <f>VLOOKUP(B574,'DB(シナリオ一覧)'!$A$2:$J$217,2,FALSE)</f>
        <v>中国地方</v>
      </c>
      <c r="C575" s="59"/>
      <c r="D575" s="59"/>
      <c r="E575" s="59"/>
      <c r="F575" s="59" t="str">
        <f>VLOOKUP(B574,'DB(シナリオ一覧)'!$A$2:$J$217,3,FALSE)</f>
        <v>在住の</v>
      </c>
      <c r="G575" s="59"/>
      <c r="H575" s="59"/>
      <c r="I575" s="59"/>
      <c r="J575" s="59" t="str">
        <f>VLOOKUP(B574,'DB(シナリオ一覧)'!$A$2:$J$217,4,FALSE)</f>
        <v>中学生</v>
      </c>
      <c r="K575" s="59"/>
      <c r="L575" s="59"/>
      <c r="M575" s="59"/>
      <c r="N575" s="59"/>
      <c r="O575" s="25"/>
      <c r="P575" s="20"/>
      <c r="Q575" s="59" t="str">
        <f>VLOOKUP(Q574,'DB(シナリオ一覧)'!$A$2:$J$217,2,FALSE)</f>
        <v>中国地方</v>
      </c>
      <c r="R575" s="59"/>
      <c r="S575" s="59"/>
      <c r="T575" s="59"/>
      <c r="U575" s="59" t="str">
        <f>VLOOKUP(Q574,'DB(シナリオ一覧)'!$A$2:$J$217,3,FALSE)</f>
        <v>在住の</v>
      </c>
      <c r="V575" s="59"/>
      <c r="W575" s="59"/>
      <c r="X575" s="59"/>
      <c r="Y575" s="59" t="str">
        <f>VLOOKUP(Q574,'DB(シナリオ一覧)'!$A$2:$J$217,4,FALSE)</f>
        <v>中学生</v>
      </c>
      <c r="Z575" s="59"/>
      <c r="AA575" s="59"/>
      <c r="AB575" s="59"/>
      <c r="AC575" s="59"/>
      <c r="AD575" s="25"/>
      <c r="AE575" s="20"/>
      <c r="AF575" s="59" t="str">
        <f>VLOOKUP(AF574,'DB(シナリオ一覧)'!$A$2:$J$217,2,FALSE)</f>
        <v>中国地方</v>
      </c>
      <c r="AG575" s="59"/>
      <c r="AH575" s="59"/>
      <c r="AI575" s="59"/>
      <c r="AJ575" s="59" t="str">
        <f>VLOOKUP(AF574,'DB(シナリオ一覧)'!$A$2:$J$217,3,FALSE)</f>
        <v>在住の</v>
      </c>
      <c r="AK575" s="59"/>
      <c r="AL575" s="59"/>
      <c r="AM575" s="59"/>
      <c r="AN575" s="59" t="str">
        <f>VLOOKUP(AF574,'DB(シナリオ一覧)'!$A$2:$J$217,4,FALSE)</f>
        <v>中学生</v>
      </c>
      <c r="AO575" s="59"/>
      <c r="AP575" s="59"/>
      <c r="AQ575" s="59"/>
      <c r="AR575" s="59"/>
      <c r="AS575" s="25"/>
      <c r="AT575" s="20"/>
      <c r="AU575" s="59" t="str">
        <f>VLOOKUP(AU574,'DB(シナリオ一覧)'!$A$2:$J$217,2,FALSE)</f>
        <v>中国地方</v>
      </c>
      <c r="AV575" s="59"/>
      <c r="AW575" s="59"/>
      <c r="AX575" s="59"/>
      <c r="AY575" s="59" t="str">
        <f>VLOOKUP(AU574,'DB(シナリオ一覧)'!$A$2:$J$217,3,FALSE)</f>
        <v>在住の</v>
      </c>
      <c r="AZ575" s="59"/>
      <c r="BA575" s="59"/>
      <c r="BB575" s="59"/>
      <c r="BC575" s="59" t="str">
        <f>VLOOKUP(AU574,'DB(シナリオ一覧)'!$A$2:$J$217,4,FALSE)</f>
        <v>中学生</v>
      </c>
      <c r="BD575" s="59"/>
      <c r="BE575" s="59"/>
      <c r="BF575" s="59"/>
      <c r="BG575" s="59"/>
      <c r="BH575" s="25"/>
    </row>
    <row r="576" spans="1:60" s="18" customFormat="1" ht="9.9499999999999993" customHeight="1" x14ac:dyDescent="0.15">
      <c r="A576" s="20"/>
      <c r="B576" s="59"/>
      <c r="C576" s="59"/>
      <c r="D576" s="59"/>
      <c r="E576" s="59"/>
      <c r="F576" s="59"/>
      <c r="G576" s="59"/>
      <c r="H576" s="59"/>
      <c r="I576" s="59"/>
      <c r="J576" s="59"/>
      <c r="K576" s="59"/>
      <c r="L576" s="59"/>
      <c r="M576" s="59"/>
      <c r="N576" s="59"/>
      <c r="O576" s="25"/>
      <c r="P576" s="20"/>
      <c r="Q576" s="59"/>
      <c r="R576" s="59"/>
      <c r="S576" s="59"/>
      <c r="T576" s="59"/>
      <c r="U576" s="59"/>
      <c r="V576" s="59"/>
      <c r="W576" s="59"/>
      <c r="X576" s="59"/>
      <c r="Y576" s="59"/>
      <c r="Z576" s="59"/>
      <c r="AA576" s="59"/>
      <c r="AB576" s="59"/>
      <c r="AC576" s="59"/>
      <c r="AD576" s="25"/>
      <c r="AE576" s="20"/>
      <c r="AF576" s="59"/>
      <c r="AG576" s="59"/>
      <c r="AH576" s="59"/>
      <c r="AI576" s="59"/>
      <c r="AJ576" s="59"/>
      <c r="AK576" s="59"/>
      <c r="AL576" s="59"/>
      <c r="AM576" s="59"/>
      <c r="AN576" s="59"/>
      <c r="AO576" s="59"/>
      <c r="AP576" s="59"/>
      <c r="AQ576" s="59"/>
      <c r="AR576" s="59"/>
      <c r="AS576" s="25"/>
      <c r="AT576" s="20"/>
      <c r="AU576" s="59"/>
      <c r="AV576" s="59"/>
      <c r="AW576" s="59"/>
      <c r="AX576" s="59"/>
      <c r="AY576" s="59"/>
      <c r="AZ576" s="59"/>
      <c r="BA576" s="59"/>
      <c r="BB576" s="59"/>
      <c r="BC576" s="59"/>
      <c r="BD576" s="59"/>
      <c r="BE576" s="59"/>
      <c r="BF576" s="59"/>
      <c r="BG576" s="59"/>
      <c r="BH576" s="25"/>
    </row>
    <row r="577" spans="1:60" s="18" customFormat="1" ht="9.9499999999999993" customHeight="1" x14ac:dyDescent="0.15">
      <c r="A577" s="20"/>
      <c r="B577" s="60" t="str">
        <f>VLOOKUP(B574,'DB(シナリオ一覧)'!$A$2:$J$217,5,FALSE)</f>
        <v>菅原</v>
      </c>
      <c r="C577" s="60"/>
      <c r="D577" s="60"/>
      <c r="E577" s="60"/>
      <c r="F577" s="60"/>
      <c r="G577" s="60"/>
      <c r="H577" s="60"/>
      <c r="I577" s="60"/>
      <c r="J577" s="61" t="s">
        <v>1333</v>
      </c>
      <c r="K577" s="61"/>
      <c r="L577" s="61"/>
      <c r="M577" s="61"/>
      <c r="N577" s="61"/>
      <c r="O577" s="25"/>
      <c r="P577" s="20"/>
      <c r="Q577" s="60" t="str">
        <f>VLOOKUP(Q574,'DB(シナリオ一覧)'!$A$2:$J$217,5,FALSE)</f>
        <v>平野</v>
      </c>
      <c r="R577" s="60"/>
      <c r="S577" s="60"/>
      <c r="T577" s="60"/>
      <c r="U577" s="60"/>
      <c r="V577" s="60"/>
      <c r="W577" s="60"/>
      <c r="X577" s="60"/>
      <c r="Y577" s="61" t="s">
        <v>1333</v>
      </c>
      <c r="Z577" s="61"/>
      <c r="AA577" s="61"/>
      <c r="AB577" s="61"/>
      <c r="AC577" s="61"/>
      <c r="AD577" s="25"/>
      <c r="AE577" s="20"/>
      <c r="AF577" s="60" t="str">
        <f>VLOOKUP(AF574,'DB(シナリオ一覧)'!$A$2:$J$217,5,FALSE)</f>
        <v>小山</v>
      </c>
      <c r="AG577" s="60"/>
      <c r="AH577" s="60"/>
      <c r="AI577" s="60"/>
      <c r="AJ577" s="60"/>
      <c r="AK577" s="60"/>
      <c r="AL577" s="60"/>
      <c r="AM577" s="60"/>
      <c r="AN577" s="61" t="s">
        <v>1333</v>
      </c>
      <c r="AO577" s="61"/>
      <c r="AP577" s="61"/>
      <c r="AQ577" s="61"/>
      <c r="AR577" s="61"/>
      <c r="AS577" s="25"/>
      <c r="AT577" s="20"/>
      <c r="AU577" s="60" t="str">
        <f>VLOOKUP(AU574,'DB(シナリオ一覧)'!$A$2:$J$217,5,FALSE)</f>
        <v>大塚</v>
      </c>
      <c r="AV577" s="60"/>
      <c r="AW577" s="60"/>
      <c r="AX577" s="60"/>
      <c r="AY577" s="60"/>
      <c r="AZ577" s="60"/>
      <c r="BA577" s="60"/>
      <c r="BB577" s="60"/>
      <c r="BC577" s="61" t="s">
        <v>1333</v>
      </c>
      <c r="BD577" s="61"/>
      <c r="BE577" s="61"/>
      <c r="BF577" s="61"/>
      <c r="BG577" s="61"/>
      <c r="BH577" s="25"/>
    </row>
    <row r="578" spans="1:60" s="18" customFormat="1" ht="9.9499999999999993" customHeight="1" x14ac:dyDescent="0.15">
      <c r="A578" s="20"/>
      <c r="B578" s="60"/>
      <c r="C578" s="60"/>
      <c r="D578" s="60"/>
      <c r="E578" s="60"/>
      <c r="F578" s="60"/>
      <c r="G578" s="60"/>
      <c r="H578" s="60"/>
      <c r="I578" s="60"/>
      <c r="J578" s="61"/>
      <c r="K578" s="61"/>
      <c r="L578" s="61"/>
      <c r="M578" s="61"/>
      <c r="N578" s="61"/>
      <c r="O578" s="25"/>
      <c r="P578" s="20"/>
      <c r="Q578" s="60"/>
      <c r="R578" s="60"/>
      <c r="S578" s="60"/>
      <c r="T578" s="60"/>
      <c r="U578" s="60"/>
      <c r="V578" s="60"/>
      <c r="W578" s="60"/>
      <c r="X578" s="60"/>
      <c r="Y578" s="61"/>
      <c r="Z578" s="61"/>
      <c r="AA578" s="61"/>
      <c r="AB578" s="61"/>
      <c r="AC578" s="61"/>
      <c r="AD578" s="25"/>
      <c r="AE578" s="20"/>
      <c r="AF578" s="60"/>
      <c r="AG578" s="60"/>
      <c r="AH578" s="60"/>
      <c r="AI578" s="60"/>
      <c r="AJ578" s="60"/>
      <c r="AK578" s="60"/>
      <c r="AL578" s="60"/>
      <c r="AM578" s="60"/>
      <c r="AN578" s="61"/>
      <c r="AO578" s="61"/>
      <c r="AP578" s="61"/>
      <c r="AQ578" s="61"/>
      <c r="AR578" s="61"/>
      <c r="AS578" s="25"/>
      <c r="AT578" s="20"/>
      <c r="AU578" s="60"/>
      <c r="AV578" s="60"/>
      <c r="AW578" s="60"/>
      <c r="AX578" s="60"/>
      <c r="AY578" s="60"/>
      <c r="AZ578" s="60"/>
      <c r="BA578" s="60"/>
      <c r="BB578" s="60"/>
      <c r="BC578" s="61"/>
      <c r="BD578" s="61"/>
      <c r="BE578" s="61"/>
      <c r="BF578" s="61"/>
      <c r="BG578" s="61"/>
      <c r="BH578" s="25"/>
    </row>
    <row r="579" spans="1:60" s="18" customFormat="1" ht="9.9499999999999993" customHeight="1" x14ac:dyDescent="0.15">
      <c r="A579" s="20"/>
      <c r="B579" s="57" t="s">
        <v>1337</v>
      </c>
      <c r="C579" s="57" t="str">
        <f>VLOOKUP(B574,'DB(シナリオ一覧)'!$A$2:$J$217,6,FALSE)</f>
        <v>男</v>
      </c>
      <c r="D579" s="57">
        <f>VLOOKUP(B574,'DB(シナリオ一覧)'!$A$2:$J$217,7,FALSE)</f>
        <v>14</v>
      </c>
      <c r="E579" s="57"/>
      <c r="F579" s="57" t="s">
        <v>1338</v>
      </c>
      <c r="G579" s="57"/>
      <c r="H579" s="57" t="str">
        <f>VLOOKUP(B574,'DB(シナリオ一覧)'!$A$2:$J$217,8,FALSE)</f>
        <v>外出中</v>
      </c>
      <c r="I579" s="57"/>
      <c r="J579" s="57"/>
      <c r="K579" s="57"/>
      <c r="L579" s="57"/>
      <c r="M579" s="57"/>
      <c r="N579" s="57"/>
      <c r="O579" s="25"/>
      <c r="P579" s="20"/>
      <c r="Q579" s="57" t="s">
        <v>1337</v>
      </c>
      <c r="R579" s="57" t="str">
        <f>VLOOKUP(Q574,'DB(シナリオ一覧)'!$A$2:$J$217,6,FALSE)</f>
        <v>男</v>
      </c>
      <c r="S579" s="57">
        <f>VLOOKUP(Q574,'DB(シナリオ一覧)'!$A$2:$J$217,7,FALSE)</f>
        <v>15</v>
      </c>
      <c r="T579" s="57"/>
      <c r="U579" s="57" t="s">
        <v>1338</v>
      </c>
      <c r="V579" s="57"/>
      <c r="W579" s="57" t="str">
        <f>VLOOKUP(Q574,'DB(シナリオ一覧)'!$A$2:$J$217,8,FALSE)</f>
        <v>外出中</v>
      </c>
      <c r="X579" s="57"/>
      <c r="Y579" s="57"/>
      <c r="Z579" s="57"/>
      <c r="AA579" s="57"/>
      <c r="AB579" s="57"/>
      <c r="AC579" s="57"/>
      <c r="AD579" s="25"/>
      <c r="AE579" s="20"/>
      <c r="AF579" s="57" t="s">
        <v>1337</v>
      </c>
      <c r="AG579" s="57" t="str">
        <f>VLOOKUP(AF574,'DB(シナリオ一覧)'!$A$2:$J$217,6,FALSE)</f>
        <v>男</v>
      </c>
      <c r="AH579" s="57">
        <f>VLOOKUP(AF574,'DB(シナリオ一覧)'!$A$2:$J$217,7,FALSE)</f>
        <v>15</v>
      </c>
      <c r="AI579" s="57"/>
      <c r="AJ579" s="57" t="s">
        <v>1338</v>
      </c>
      <c r="AK579" s="57"/>
      <c r="AL579" s="57" t="str">
        <f>VLOOKUP(AF574,'DB(シナリオ一覧)'!$A$2:$J$217,8,FALSE)</f>
        <v>外出中</v>
      </c>
      <c r="AM579" s="57"/>
      <c r="AN579" s="57"/>
      <c r="AO579" s="57"/>
      <c r="AP579" s="57"/>
      <c r="AQ579" s="57"/>
      <c r="AR579" s="57"/>
      <c r="AS579" s="25"/>
      <c r="AT579" s="20"/>
      <c r="AU579" s="57" t="s">
        <v>1337</v>
      </c>
      <c r="AV579" s="57" t="str">
        <f>VLOOKUP(AU574,'DB(シナリオ一覧)'!$A$2:$J$217,6,FALSE)</f>
        <v>男</v>
      </c>
      <c r="AW579" s="57">
        <f>VLOOKUP(AU574,'DB(シナリオ一覧)'!$A$2:$J$217,7,FALSE)</f>
        <v>14</v>
      </c>
      <c r="AX579" s="57"/>
      <c r="AY579" s="57" t="s">
        <v>1338</v>
      </c>
      <c r="AZ579" s="57"/>
      <c r="BA579" s="57" t="str">
        <f>VLOOKUP(AU574,'DB(シナリオ一覧)'!$A$2:$J$217,8,FALSE)</f>
        <v>外出中</v>
      </c>
      <c r="BB579" s="57"/>
      <c r="BC579" s="57"/>
      <c r="BD579" s="57"/>
      <c r="BE579" s="57"/>
      <c r="BF579" s="57"/>
      <c r="BG579" s="57"/>
      <c r="BH579" s="25"/>
    </row>
    <row r="580" spans="1:60" s="18" customFormat="1" ht="9.9499999999999993" customHeight="1" x14ac:dyDescent="0.15">
      <c r="A580" s="20"/>
      <c r="B580" s="57"/>
      <c r="C580" s="57"/>
      <c r="D580" s="57"/>
      <c r="E580" s="57"/>
      <c r="F580" s="57"/>
      <c r="G580" s="57"/>
      <c r="H580" s="57"/>
      <c r="I580" s="57"/>
      <c r="J580" s="57"/>
      <c r="K580" s="57"/>
      <c r="L580" s="57"/>
      <c r="M580" s="57"/>
      <c r="N580" s="57"/>
      <c r="O580" s="25"/>
      <c r="P580" s="20"/>
      <c r="Q580" s="57"/>
      <c r="R580" s="57"/>
      <c r="S580" s="57"/>
      <c r="T580" s="57"/>
      <c r="U580" s="57"/>
      <c r="V580" s="57"/>
      <c r="W580" s="57"/>
      <c r="X580" s="57"/>
      <c r="Y580" s="57"/>
      <c r="Z580" s="57"/>
      <c r="AA580" s="57"/>
      <c r="AB580" s="57"/>
      <c r="AC580" s="57"/>
      <c r="AD580" s="25"/>
      <c r="AE580" s="20"/>
      <c r="AF580" s="57"/>
      <c r="AG580" s="57"/>
      <c r="AH580" s="57"/>
      <c r="AI580" s="57"/>
      <c r="AJ580" s="57"/>
      <c r="AK580" s="57"/>
      <c r="AL580" s="57"/>
      <c r="AM580" s="57"/>
      <c r="AN580" s="57"/>
      <c r="AO580" s="57"/>
      <c r="AP580" s="57"/>
      <c r="AQ580" s="57"/>
      <c r="AR580" s="57"/>
      <c r="AS580" s="25"/>
      <c r="AT580" s="20"/>
      <c r="AU580" s="57"/>
      <c r="AV580" s="57"/>
      <c r="AW580" s="57"/>
      <c r="AX580" s="57"/>
      <c r="AY580" s="57"/>
      <c r="AZ580" s="57"/>
      <c r="BA580" s="57"/>
      <c r="BB580" s="57"/>
      <c r="BC580" s="57"/>
      <c r="BD580" s="57"/>
      <c r="BE580" s="57"/>
      <c r="BF580" s="57"/>
      <c r="BG580" s="57"/>
      <c r="BH580" s="25"/>
    </row>
    <row r="581" spans="1:60" s="18" customFormat="1" ht="9.9499999999999993" customHeight="1" x14ac:dyDescent="0.15">
      <c r="A581" s="20"/>
      <c r="B581" s="57" t="str">
        <f>IF(VLOOKUP(B574,'DB(シナリオ一覧)'!$A$2:$J$217,9,FALSE)="","",VLOOKUP(B574,'DB(シナリオ一覧)'!$A$2:$J$217,9,FALSE))</f>
        <v/>
      </c>
      <c r="C581" s="57"/>
      <c r="D581" s="57"/>
      <c r="E581" s="57"/>
      <c r="F581" s="57"/>
      <c r="G581" s="57"/>
      <c r="H581" s="57"/>
      <c r="I581" s="57"/>
      <c r="J581" s="57"/>
      <c r="K581" s="57"/>
      <c r="L581" s="57"/>
      <c r="M581" s="57"/>
      <c r="N581" s="57"/>
      <c r="O581" s="25"/>
      <c r="P581" s="20"/>
      <c r="Q581" s="57" t="str">
        <f>IF(VLOOKUP(Q574,'DB(シナリオ一覧)'!$A$2:$J$217,9,FALSE)="","",VLOOKUP(Q574,'DB(シナリオ一覧)'!$A$2:$J$217,9,FALSE))</f>
        <v/>
      </c>
      <c r="R581" s="57"/>
      <c r="S581" s="57"/>
      <c r="T581" s="57"/>
      <c r="U581" s="57"/>
      <c r="V581" s="57"/>
      <c r="W581" s="57"/>
      <c r="X581" s="57"/>
      <c r="Y581" s="57"/>
      <c r="Z581" s="57"/>
      <c r="AA581" s="57"/>
      <c r="AB581" s="57"/>
      <c r="AC581" s="57"/>
      <c r="AD581" s="25"/>
      <c r="AE581" s="20"/>
      <c r="AF581" s="57" t="str">
        <f>IF(VLOOKUP(AF574,'DB(シナリオ一覧)'!$A$2:$J$217,9,FALSE)="","",VLOOKUP(AF574,'DB(シナリオ一覧)'!$A$2:$J$217,9,FALSE))</f>
        <v/>
      </c>
      <c r="AG581" s="57"/>
      <c r="AH581" s="57"/>
      <c r="AI581" s="57"/>
      <c r="AJ581" s="57"/>
      <c r="AK581" s="57"/>
      <c r="AL581" s="57"/>
      <c r="AM581" s="57"/>
      <c r="AN581" s="57"/>
      <c r="AO581" s="57"/>
      <c r="AP581" s="57"/>
      <c r="AQ581" s="57"/>
      <c r="AR581" s="57"/>
      <c r="AS581" s="25"/>
      <c r="AT581" s="20"/>
      <c r="AU581" s="57" t="str">
        <f>IF(VLOOKUP(AU574,'DB(シナリオ一覧)'!$A$2:$J$217,9,FALSE)="","",VLOOKUP(AU574,'DB(シナリオ一覧)'!$A$2:$J$217,9,FALSE))</f>
        <v/>
      </c>
      <c r="AV581" s="57"/>
      <c r="AW581" s="57"/>
      <c r="AX581" s="57"/>
      <c r="AY581" s="57"/>
      <c r="AZ581" s="57"/>
      <c r="BA581" s="57"/>
      <c r="BB581" s="57"/>
      <c r="BC581" s="57"/>
      <c r="BD581" s="57"/>
      <c r="BE581" s="57"/>
      <c r="BF581" s="57"/>
      <c r="BG581" s="57"/>
      <c r="BH581" s="25"/>
    </row>
    <row r="582" spans="1:60" s="18" customFormat="1" ht="9.9499999999999993" customHeight="1" x14ac:dyDescent="0.15">
      <c r="A582" s="20"/>
      <c r="B582" s="57"/>
      <c r="C582" s="57"/>
      <c r="D582" s="57"/>
      <c r="E582" s="57"/>
      <c r="F582" s="57"/>
      <c r="G582" s="57"/>
      <c r="H582" s="57"/>
      <c r="I582" s="57"/>
      <c r="J582" s="57"/>
      <c r="K582" s="57"/>
      <c r="L582" s="57"/>
      <c r="M582" s="57"/>
      <c r="N582" s="57"/>
      <c r="O582" s="25"/>
      <c r="P582" s="20"/>
      <c r="Q582" s="57"/>
      <c r="R582" s="57"/>
      <c r="S582" s="57"/>
      <c r="T582" s="57"/>
      <c r="U582" s="57"/>
      <c r="V582" s="57"/>
      <c r="W582" s="57"/>
      <c r="X582" s="57"/>
      <c r="Y582" s="57"/>
      <c r="Z582" s="57"/>
      <c r="AA582" s="57"/>
      <c r="AB582" s="57"/>
      <c r="AC582" s="57"/>
      <c r="AD582" s="25"/>
      <c r="AE582" s="20"/>
      <c r="AF582" s="57"/>
      <c r="AG582" s="57"/>
      <c r="AH582" s="57"/>
      <c r="AI582" s="57"/>
      <c r="AJ582" s="57"/>
      <c r="AK582" s="57"/>
      <c r="AL582" s="57"/>
      <c r="AM582" s="57"/>
      <c r="AN582" s="57"/>
      <c r="AO582" s="57"/>
      <c r="AP582" s="57"/>
      <c r="AQ582" s="57"/>
      <c r="AR582" s="57"/>
      <c r="AS582" s="25"/>
      <c r="AT582" s="20"/>
      <c r="AU582" s="57"/>
      <c r="AV582" s="57"/>
      <c r="AW582" s="57"/>
      <c r="AX582" s="57"/>
      <c r="AY582" s="57"/>
      <c r="AZ582" s="57"/>
      <c r="BA582" s="57"/>
      <c r="BB582" s="57"/>
      <c r="BC582" s="57"/>
      <c r="BD582" s="57"/>
      <c r="BE582" s="57"/>
      <c r="BF582" s="57"/>
      <c r="BG582" s="57"/>
      <c r="BH582" s="25"/>
    </row>
    <row r="583" spans="1:60" s="18" customFormat="1" ht="9.9499999999999993" customHeight="1" x14ac:dyDescent="0.15">
      <c r="A583" s="20"/>
      <c r="B583" s="58" t="str">
        <f>VLOOKUP(B574,'DB(シナリオ一覧)'!$A$2:$J$217,10,FALSE)</f>
        <v>修学旅行で東京に来ていて、自由行動中に地震に遭遇した。</v>
      </c>
      <c r="C583" s="58"/>
      <c r="D583" s="58"/>
      <c r="E583" s="58"/>
      <c r="F583" s="58"/>
      <c r="G583" s="58"/>
      <c r="H583" s="58"/>
      <c r="I583" s="58"/>
      <c r="J583" s="58"/>
      <c r="K583" s="58"/>
      <c r="L583" s="58"/>
      <c r="M583" s="58"/>
      <c r="N583" s="58"/>
      <c r="O583" s="25"/>
      <c r="P583" s="20"/>
      <c r="Q583" s="58" t="str">
        <f>VLOOKUP(Q574,'DB(シナリオ一覧)'!$A$2:$J$217,10,FALSE)</f>
        <v>修学旅行で東京に来ていて、自由行動中に地震に遭遇した。</v>
      </c>
      <c r="R583" s="58"/>
      <c r="S583" s="58"/>
      <c r="T583" s="58"/>
      <c r="U583" s="58"/>
      <c r="V583" s="58"/>
      <c r="W583" s="58"/>
      <c r="X583" s="58"/>
      <c r="Y583" s="58"/>
      <c r="Z583" s="58"/>
      <c r="AA583" s="58"/>
      <c r="AB583" s="58"/>
      <c r="AC583" s="58"/>
      <c r="AD583" s="25"/>
      <c r="AE583" s="20"/>
      <c r="AF583" s="58" t="str">
        <f>VLOOKUP(AF574,'DB(シナリオ一覧)'!$A$2:$J$217,10,FALSE)</f>
        <v>修学旅行で東京に来ていて、自由行動中に地震に遭遇した。</v>
      </c>
      <c r="AG583" s="58"/>
      <c r="AH583" s="58"/>
      <c r="AI583" s="58"/>
      <c r="AJ583" s="58"/>
      <c r="AK583" s="58"/>
      <c r="AL583" s="58"/>
      <c r="AM583" s="58"/>
      <c r="AN583" s="58"/>
      <c r="AO583" s="58"/>
      <c r="AP583" s="58"/>
      <c r="AQ583" s="58"/>
      <c r="AR583" s="58"/>
      <c r="AS583" s="25"/>
      <c r="AT583" s="20"/>
      <c r="AU583" s="58" t="str">
        <f>VLOOKUP(AU574,'DB(シナリオ一覧)'!$A$2:$J$217,10,FALSE)</f>
        <v>修学旅行で東京に来ていて、自由行動中に地震に遭遇した。</v>
      </c>
      <c r="AV583" s="58"/>
      <c r="AW583" s="58"/>
      <c r="AX583" s="58"/>
      <c r="AY583" s="58"/>
      <c r="AZ583" s="58"/>
      <c r="BA583" s="58"/>
      <c r="BB583" s="58"/>
      <c r="BC583" s="58"/>
      <c r="BD583" s="58"/>
      <c r="BE583" s="58"/>
      <c r="BF583" s="58"/>
      <c r="BG583" s="58"/>
      <c r="BH583" s="25"/>
    </row>
    <row r="584" spans="1:60" s="18" customFormat="1" ht="9.9499999999999993" customHeight="1" x14ac:dyDescent="0.15">
      <c r="A584" s="20"/>
      <c r="B584" s="58"/>
      <c r="C584" s="58"/>
      <c r="D584" s="58"/>
      <c r="E584" s="58"/>
      <c r="F584" s="58"/>
      <c r="G584" s="58"/>
      <c r="H584" s="58"/>
      <c r="I584" s="58"/>
      <c r="J584" s="58"/>
      <c r="K584" s="58"/>
      <c r="L584" s="58"/>
      <c r="M584" s="58"/>
      <c r="N584" s="58"/>
      <c r="O584" s="25"/>
      <c r="P584" s="20"/>
      <c r="Q584" s="58"/>
      <c r="R584" s="58"/>
      <c r="S584" s="58"/>
      <c r="T584" s="58"/>
      <c r="U584" s="58"/>
      <c r="V584" s="58"/>
      <c r="W584" s="58"/>
      <c r="X584" s="58"/>
      <c r="Y584" s="58"/>
      <c r="Z584" s="58"/>
      <c r="AA584" s="58"/>
      <c r="AB584" s="58"/>
      <c r="AC584" s="58"/>
      <c r="AD584" s="25"/>
      <c r="AE584" s="20"/>
      <c r="AF584" s="58"/>
      <c r="AG584" s="58"/>
      <c r="AH584" s="58"/>
      <c r="AI584" s="58"/>
      <c r="AJ584" s="58"/>
      <c r="AK584" s="58"/>
      <c r="AL584" s="58"/>
      <c r="AM584" s="58"/>
      <c r="AN584" s="58"/>
      <c r="AO584" s="58"/>
      <c r="AP584" s="58"/>
      <c r="AQ584" s="58"/>
      <c r="AR584" s="58"/>
      <c r="AS584" s="25"/>
      <c r="AT584" s="20"/>
      <c r="AU584" s="58"/>
      <c r="AV584" s="58"/>
      <c r="AW584" s="58"/>
      <c r="AX584" s="58"/>
      <c r="AY584" s="58"/>
      <c r="AZ584" s="58"/>
      <c r="BA584" s="58"/>
      <c r="BB584" s="58"/>
      <c r="BC584" s="58"/>
      <c r="BD584" s="58"/>
      <c r="BE584" s="58"/>
      <c r="BF584" s="58"/>
      <c r="BG584" s="58"/>
      <c r="BH584" s="25"/>
    </row>
    <row r="585" spans="1:60" s="18" customFormat="1" ht="9.9499999999999993" customHeight="1" x14ac:dyDescent="0.15">
      <c r="A585" s="20"/>
      <c r="B585" s="58"/>
      <c r="C585" s="58"/>
      <c r="D585" s="58"/>
      <c r="E585" s="58"/>
      <c r="F585" s="58"/>
      <c r="G585" s="58"/>
      <c r="H585" s="58"/>
      <c r="I585" s="58"/>
      <c r="J585" s="58"/>
      <c r="K585" s="58"/>
      <c r="L585" s="58"/>
      <c r="M585" s="58"/>
      <c r="N585" s="58"/>
      <c r="O585" s="25"/>
      <c r="P585" s="20"/>
      <c r="Q585" s="58"/>
      <c r="R585" s="58"/>
      <c r="S585" s="58"/>
      <c r="T585" s="58"/>
      <c r="U585" s="58"/>
      <c r="V585" s="58"/>
      <c r="W585" s="58"/>
      <c r="X585" s="58"/>
      <c r="Y585" s="58"/>
      <c r="Z585" s="58"/>
      <c r="AA585" s="58"/>
      <c r="AB585" s="58"/>
      <c r="AC585" s="58"/>
      <c r="AD585" s="25"/>
      <c r="AE585" s="20"/>
      <c r="AF585" s="58"/>
      <c r="AG585" s="58"/>
      <c r="AH585" s="58"/>
      <c r="AI585" s="58"/>
      <c r="AJ585" s="58"/>
      <c r="AK585" s="58"/>
      <c r="AL585" s="58"/>
      <c r="AM585" s="58"/>
      <c r="AN585" s="58"/>
      <c r="AO585" s="58"/>
      <c r="AP585" s="58"/>
      <c r="AQ585" s="58"/>
      <c r="AR585" s="58"/>
      <c r="AS585" s="25"/>
      <c r="AT585" s="20"/>
      <c r="AU585" s="58"/>
      <c r="AV585" s="58"/>
      <c r="AW585" s="58"/>
      <c r="AX585" s="58"/>
      <c r="AY585" s="58"/>
      <c r="AZ585" s="58"/>
      <c r="BA585" s="58"/>
      <c r="BB585" s="58"/>
      <c r="BC585" s="58"/>
      <c r="BD585" s="58"/>
      <c r="BE585" s="58"/>
      <c r="BF585" s="58"/>
      <c r="BG585" s="58"/>
      <c r="BH585" s="25"/>
    </row>
    <row r="586" spans="1:60" s="18" customFormat="1" ht="9.9499999999999993" customHeight="1" x14ac:dyDescent="0.15">
      <c r="A586" s="20"/>
      <c r="B586" s="58"/>
      <c r="C586" s="58"/>
      <c r="D586" s="58"/>
      <c r="E586" s="58"/>
      <c r="F586" s="58"/>
      <c r="G586" s="58"/>
      <c r="H586" s="58"/>
      <c r="I586" s="58"/>
      <c r="J586" s="58"/>
      <c r="K586" s="58"/>
      <c r="L586" s="58"/>
      <c r="M586" s="58"/>
      <c r="N586" s="58"/>
      <c r="O586" s="25"/>
      <c r="P586" s="20"/>
      <c r="Q586" s="58"/>
      <c r="R586" s="58"/>
      <c r="S586" s="58"/>
      <c r="T586" s="58"/>
      <c r="U586" s="58"/>
      <c r="V586" s="58"/>
      <c r="W586" s="58"/>
      <c r="X586" s="58"/>
      <c r="Y586" s="58"/>
      <c r="Z586" s="58"/>
      <c r="AA586" s="58"/>
      <c r="AB586" s="58"/>
      <c r="AC586" s="58"/>
      <c r="AD586" s="25"/>
      <c r="AE586" s="20"/>
      <c r="AF586" s="58"/>
      <c r="AG586" s="58"/>
      <c r="AH586" s="58"/>
      <c r="AI586" s="58"/>
      <c r="AJ586" s="58"/>
      <c r="AK586" s="58"/>
      <c r="AL586" s="58"/>
      <c r="AM586" s="58"/>
      <c r="AN586" s="58"/>
      <c r="AO586" s="58"/>
      <c r="AP586" s="58"/>
      <c r="AQ586" s="58"/>
      <c r="AR586" s="58"/>
      <c r="AS586" s="25"/>
      <c r="AT586" s="20"/>
      <c r="AU586" s="58"/>
      <c r="AV586" s="58"/>
      <c r="AW586" s="58"/>
      <c r="AX586" s="58"/>
      <c r="AY586" s="58"/>
      <c r="AZ586" s="58"/>
      <c r="BA586" s="58"/>
      <c r="BB586" s="58"/>
      <c r="BC586" s="58"/>
      <c r="BD586" s="58"/>
      <c r="BE586" s="58"/>
      <c r="BF586" s="58"/>
      <c r="BG586" s="58"/>
      <c r="BH586" s="25"/>
    </row>
    <row r="587" spans="1:60" s="18" customFormat="1" ht="9.9499999999999993" customHeight="1" x14ac:dyDescent="0.15">
      <c r="A587" s="20"/>
      <c r="B587" s="58"/>
      <c r="C587" s="58"/>
      <c r="D587" s="58"/>
      <c r="E587" s="58"/>
      <c r="F587" s="58"/>
      <c r="G587" s="58"/>
      <c r="H587" s="58"/>
      <c r="I587" s="58"/>
      <c r="J587" s="58"/>
      <c r="K587" s="58"/>
      <c r="L587" s="58"/>
      <c r="M587" s="58"/>
      <c r="N587" s="58"/>
      <c r="O587" s="25"/>
      <c r="P587" s="20"/>
      <c r="Q587" s="58"/>
      <c r="R587" s="58"/>
      <c r="S587" s="58"/>
      <c r="T587" s="58"/>
      <c r="U587" s="58"/>
      <c r="V587" s="58"/>
      <c r="W587" s="58"/>
      <c r="X587" s="58"/>
      <c r="Y587" s="58"/>
      <c r="Z587" s="58"/>
      <c r="AA587" s="58"/>
      <c r="AB587" s="58"/>
      <c r="AC587" s="58"/>
      <c r="AD587" s="25"/>
      <c r="AE587" s="20"/>
      <c r="AF587" s="58"/>
      <c r="AG587" s="58"/>
      <c r="AH587" s="58"/>
      <c r="AI587" s="58"/>
      <c r="AJ587" s="58"/>
      <c r="AK587" s="58"/>
      <c r="AL587" s="58"/>
      <c r="AM587" s="58"/>
      <c r="AN587" s="58"/>
      <c r="AO587" s="58"/>
      <c r="AP587" s="58"/>
      <c r="AQ587" s="58"/>
      <c r="AR587" s="58"/>
      <c r="AS587" s="25"/>
      <c r="AT587" s="20"/>
      <c r="AU587" s="58"/>
      <c r="AV587" s="58"/>
      <c r="AW587" s="58"/>
      <c r="AX587" s="58"/>
      <c r="AY587" s="58"/>
      <c r="AZ587" s="58"/>
      <c r="BA587" s="58"/>
      <c r="BB587" s="58"/>
      <c r="BC587" s="58"/>
      <c r="BD587" s="58"/>
      <c r="BE587" s="58"/>
      <c r="BF587" s="58"/>
      <c r="BG587" s="58"/>
      <c r="BH587" s="25"/>
    </row>
    <row r="588" spans="1:60" s="18" customFormat="1" ht="9.9499999999999993" customHeight="1" x14ac:dyDescent="0.15">
      <c r="A588" s="20"/>
      <c r="B588" s="58"/>
      <c r="C588" s="58"/>
      <c r="D588" s="58"/>
      <c r="E588" s="58"/>
      <c r="F588" s="58"/>
      <c r="G588" s="58"/>
      <c r="H588" s="58"/>
      <c r="I588" s="58"/>
      <c r="J588" s="58"/>
      <c r="K588" s="58"/>
      <c r="L588" s="58"/>
      <c r="M588" s="58"/>
      <c r="N588" s="58"/>
      <c r="O588" s="25"/>
      <c r="P588" s="20"/>
      <c r="Q588" s="58"/>
      <c r="R588" s="58"/>
      <c r="S588" s="58"/>
      <c r="T588" s="58"/>
      <c r="U588" s="58"/>
      <c r="V588" s="58"/>
      <c r="W588" s="58"/>
      <c r="X588" s="58"/>
      <c r="Y588" s="58"/>
      <c r="Z588" s="58"/>
      <c r="AA588" s="58"/>
      <c r="AB588" s="58"/>
      <c r="AC588" s="58"/>
      <c r="AD588" s="25"/>
      <c r="AE588" s="20"/>
      <c r="AF588" s="58"/>
      <c r="AG588" s="58"/>
      <c r="AH588" s="58"/>
      <c r="AI588" s="58"/>
      <c r="AJ588" s="58"/>
      <c r="AK588" s="58"/>
      <c r="AL588" s="58"/>
      <c r="AM588" s="58"/>
      <c r="AN588" s="58"/>
      <c r="AO588" s="58"/>
      <c r="AP588" s="58"/>
      <c r="AQ588" s="58"/>
      <c r="AR588" s="58"/>
      <c r="AS588" s="25"/>
      <c r="AT588" s="20"/>
      <c r="AU588" s="58"/>
      <c r="AV588" s="58"/>
      <c r="AW588" s="58"/>
      <c r="AX588" s="58"/>
      <c r="AY588" s="58"/>
      <c r="AZ588" s="58"/>
      <c r="BA588" s="58"/>
      <c r="BB588" s="58"/>
      <c r="BC588" s="58"/>
      <c r="BD588" s="58"/>
      <c r="BE588" s="58"/>
      <c r="BF588" s="58"/>
      <c r="BG588" s="58"/>
      <c r="BH588" s="25"/>
    </row>
    <row r="589" spans="1:60" s="18" customFormat="1" ht="9.9499999999999993" customHeight="1" x14ac:dyDescent="0.15">
      <c r="A589" s="20"/>
      <c r="B589" s="58"/>
      <c r="C589" s="58"/>
      <c r="D589" s="58"/>
      <c r="E589" s="58"/>
      <c r="F589" s="58"/>
      <c r="G589" s="58"/>
      <c r="H589" s="58"/>
      <c r="I589" s="58"/>
      <c r="J589" s="58"/>
      <c r="K589" s="58"/>
      <c r="L589" s="58"/>
      <c r="M589" s="58"/>
      <c r="N589" s="58"/>
      <c r="O589" s="25"/>
      <c r="P589" s="20"/>
      <c r="Q589" s="58"/>
      <c r="R589" s="58"/>
      <c r="S589" s="58"/>
      <c r="T589" s="58"/>
      <c r="U589" s="58"/>
      <c r="V589" s="58"/>
      <c r="W589" s="58"/>
      <c r="X589" s="58"/>
      <c r="Y589" s="58"/>
      <c r="Z589" s="58"/>
      <c r="AA589" s="58"/>
      <c r="AB589" s="58"/>
      <c r="AC589" s="58"/>
      <c r="AD589" s="25"/>
      <c r="AE589" s="20"/>
      <c r="AF589" s="58"/>
      <c r="AG589" s="58"/>
      <c r="AH589" s="58"/>
      <c r="AI589" s="58"/>
      <c r="AJ589" s="58"/>
      <c r="AK589" s="58"/>
      <c r="AL589" s="58"/>
      <c r="AM589" s="58"/>
      <c r="AN589" s="58"/>
      <c r="AO589" s="58"/>
      <c r="AP589" s="58"/>
      <c r="AQ589" s="58"/>
      <c r="AR589" s="58"/>
      <c r="AS589" s="25"/>
      <c r="AT589" s="20"/>
      <c r="AU589" s="58"/>
      <c r="AV589" s="58"/>
      <c r="AW589" s="58"/>
      <c r="AX589" s="58"/>
      <c r="AY589" s="58"/>
      <c r="AZ589" s="58"/>
      <c r="BA589" s="58"/>
      <c r="BB589" s="58"/>
      <c r="BC589" s="58"/>
      <c r="BD589" s="58"/>
      <c r="BE589" s="58"/>
      <c r="BF589" s="58"/>
      <c r="BG589" s="58"/>
      <c r="BH589" s="25"/>
    </row>
    <row r="590" spans="1:60" s="18" customFormat="1" ht="9.9499999999999993" customHeight="1" x14ac:dyDescent="0.15">
      <c r="A590" s="20"/>
      <c r="B590" s="58"/>
      <c r="C590" s="58"/>
      <c r="D590" s="58"/>
      <c r="E590" s="58"/>
      <c r="F590" s="58"/>
      <c r="G590" s="58"/>
      <c r="H590" s="58"/>
      <c r="I590" s="58"/>
      <c r="J590" s="58"/>
      <c r="K590" s="58"/>
      <c r="L590" s="58"/>
      <c r="M590" s="58"/>
      <c r="N590" s="58"/>
      <c r="O590" s="25"/>
      <c r="P590" s="20"/>
      <c r="Q590" s="58"/>
      <c r="R590" s="58"/>
      <c r="S590" s="58"/>
      <c r="T590" s="58"/>
      <c r="U590" s="58"/>
      <c r="V590" s="58"/>
      <c r="W590" s="58"/>
      <c r="X590" s="58"/>
      <c r="Y590" s="58"/>
      <c r="Z590" s="58"/>
      <c r="AA590" s="58"/>
      <c r="AB590" s="58"/>
      <c r="AC590" s="58"/>
      <c r="AD590" s="25"/>
      <c r="AE590" s="20"/>
      <c r="AF590" s="58"/>
      <c r="AG590" s="58"/>
      <c r="AH590" s="58"/>
      <c r="AI590" s="58"/>
      <c r="AJ590" s="58"/>
      <c r="AK590" s="58"/>
      <c r="AL590" s="58"/>
      <c r="AM590" s="58"/>
      <c r="AN590" s="58"/>
      <c r="AO590" s="58"/>
      <c r="AP590" s="58"/>
      <c r="AQ590" s="58"/>
      <c r="AR590" s="58"/>
      <c r="AS590" s="25"/>
      <c r="AT590" s="20"/>
      <c r="AU590" s="58"/>
      <c r="AV590" s="58"/>
      <c r="AW590" s="58"/>
      <c r="AX590" s="58"/>
      <c r="AY590" s="58"/>
      <c r="AZ590" s="58"/>
      <c r="BA590" s="58"/>
      <c r="BB590" s="58"/>
      <c r="BC590" s="58"/>
      <c r="BD590" s="58"/>
      <c r="BE590" s="58"/>
      <c r="BF590" s="58"/>
      <c r="BG590" s="58"/>
      <c r="BH590" s="25"/>
    </row>
    <row r="591" spans="1:60" s="18" customFormat="1" ht="9.9499999999999993" customHeight="1" x14ac:dyDescent="0.15">
      <c r="A591" s="20"/>
      <c r="B591" s="58"/>
      <c r="C591" s="58"/>
      <c r="D591" s="58"/>
      <c r="E591" s="58"/>
      <c r="F591" s="58"/>
      <c r="G591" s="58"/>
      <c r="H591" s="58"/>
      <c r="I591" s="58"/>
      <c r="J591" s="58"/>
      <c r="K591" s="58"/>
      <c r="L591" s="58"/>
      <c r="M591" s="58"/>
      <c r="N591" s="58"/>
      <c r="O591" s="25"/>
      <c r="P591" s="20"/>
      <c r="Q591" s="58"/>
      <c r="R591" s="58"/>
      <c r="S591" s="58"/>
      <c r="T591" s="58"/>
      <c r="U591" s="58"/>
      <c r="V591" s="58"/>
      <c r="W591" s="58"/>
      <c r="X591" s="58"/>
      <c r="Y591" s="58"/>
      <c r="Z591" s="58"/>
      <c r="AA591" s="58"/>
      <c r="AB591" s="58"/>
      <c r="AC591" s="58"/>
      <c r="AD591" s="25"/>
      <c r="AE591" s="20"/>
      <c r="AF591" s="58"/>
      <c r="AG591" s="58"/>
      <c r="AH591" s="58"/>
      <c r="AI591" s="58"/>
      <c r="AJ591" s="58"/>
      <c r="AK591" s="58"/>
      <c r="AL591" s="58"/>
      <c r="AM591" s="58"/>
      <c r="AN591" s="58"/>
      <c r="AO591" s="58"/>
      <c r="AP591" s="58"/>
      <c r="AQ591" s="58"/>
      <c r="AR591" s="58"/>
      <c r="AS591" s="25"/>
      <c r="AT591" s="20"/>
      <c r="AU591" s="58"/>
      <c r="AV591" s="58"/>
      <c r="AW591" s="58"/>
      <c r="AX591" s="58"/>
      <c r="AY591" s="58"/>
      <c r="AZ591" s="58"/>
      <c r="BA591" s="58"/>
      <c r="BB591" s="58"/>
      <c r="BC591" s="58"/>
      <c r="BD591" s="58"/>
      <c r="BE591" s="58"/>
      <c r="BF591" s="58"/>
      <c r="BG591" s="58"/>
      <c r="BH591" s="25"/>
    </row>
    <row r="592" spans="1:60" s="18" customFormat="1" ht="9.9499999999999993" customHeight="1" x14ac:dyDescent="0.15">
      <c r="A592" s="20"/>
      <c r="B592" s="58"/>
      <c r="C592" s="58"/>
      <c r="D592" s="58"/>
      <c r="E592" s="58"/>
      <c r="F592" s="58"/>
      <c r="G592" s="58"/>
      <c r="H592" s="58"/>
      <c r="I592" s="58"/>
      <c r="J592" s="58"/>
      <c r="K592" s="58"/>
      <c r="L592" s="58"/>
      <c r="M592" s="58"/>
      <c r="N592" s="58"/>
      <c r="O592" s="25"/>
      <c r="P592" s="20"/>
      <c r="Q592" s="58"/>
      <c r="R592" s="58"/>
      <c r="S592" s="58"/>
      <c r="T592" s="58"/>
      <c r="U592" s="58"/>
      <c r="V592" s="58"/>
      <c r="W592" s="58"/>
      <c r="X592" s="58"/>
      <c r="Y592" s="58"/>
      <c r="Z592" s="58"/>
      <c r="AA592" s="58"/>
      <c r="AB592" s="58"/>
      <c r="AC592" s="58"/>
      <c r="AD592" s="25"/>
      <c r="AE592" s="20"/>
      <c r="AF592" s="58"/>
      <c r="AG592" s="58"/>
      <c r="AH592" s="58"/>
      <c r="AI592" s="58"/>
      <c r="AJ592" s="58"/>
      <c r="AK592" s="58"/>
      <c r="AL592" s="58"/>
      <c r="AM592" s="58"/>
      <c r="AN592" s="58"/>
      <c r="AO592" s="58"/>
      <c r="AP592" s="58"/>
      <c r="AQ592" s="58"/>
      <c r="AR592" s="58"/>
      <c r="AS592" s="25"/>
      <c r="AT592" s="20"/>
      <c r="AU592" s="58"/>
      <c r="AV592" s="58"/>
      <c r="AW592" s="58"/>
      <c r="AX592" s="58"/>
      <c r="AY592" s="58"/>
      <c r="AZ592" s="58"/>
      <c r="BA592" s="58"/>
      <c r="BB592" s="58"/>
      <c r="BC592" s="58"/>
      <c r="BD592" s="58"/>
      <c r="BE592" s="58"/>
      <c r="BF592" s="58"/>
      <c r="BG592" s="58"/>
      <c r="BH592" s="25"/>
    </row>
    <row r="593" spans="1:60" s="18" customFormat="1" ht="9.9499999999999993" customHeight="1" x14ac:dyDescent="0.15">
      <c r="A593" s="20"/>
      <c r="B593" s="58"/>
      <c r="C593" s="58"/>
      <c r="D593" s="58"/>
      <c r="E593" s="58"/>
      <c r="F593" s="58"/>
      <c r="G593" s="58"/>
      <c r="H593" s="58"/>
      <c r="I593" s="58"/>
      <c r="J593" s="58"/>
      <c r="K593" s="58"/>
      <c r="L593" s="58"/>
      <c r="M593" s="58"/>
      <c r="N593" s="58"/>
      <c r="O593" s="25"/>
      <c r="P593" s="20"/>
      <c r="Q593" s="58"/>
      <c r="R593" s="58"/>
      <c r="S593" s="58"/>
      <c r="T593" s="58"/>
      <c r="U593" s="58"/>
      <c r="V593" s="58"/>
      <c r="W593" s="58"/>
      <c r="X593" s="58"/>
      <c r="Y593" s="58"/>
      <c r="Z593" s="58"/>
      <c r="AA593" s="58"/>
      <c r="AB593" s="58"/>
      <c r="AC593" s="58"/>
      <c r="AD593" s="25"/>
      <c r="AE593" s="20"/>
      <c r="AF593" s="58"/>
      <c r="AG593" s="58"/>
      <c r="AH593" s="58"/>
      <c r="AI593" s="58"/>
      <c r="AJ593" s="58"/>
      <c r="AK593" s="58"/>
      <c r="AL593" s="58"/>
      <c r="AM593" s="58"/>
      <c r="AN593" s="58"/>
      <c r="AO593" s="58"/>
      <c r="AP593" s="58"/>
      <c r="AQ593" s="58"/>
      <c r="AR593" s="58"/>
      <c r="AS593" s="25"/>
      <c r="AT593" s="20"/>
      <c r="AU593" s="58"/>
      <c r="AV593" s="58"/>
      <c r="AW593" s="58"/>
      <c r="AX593" s="58"/>
      <c r="AY593" s="58"/>
      <c r="AZ593" s="58"/>
      <c r="BA593" s="58"/>
      <c r="BB593" s="58"/>
      <c r="BC593" s="58"/>
      <c r="BD593" s="58"/>
      <c r="BE593" s="58"/>
      <c r="BF593" s="58"/>
      <c r="BG593" s="58"/>
      <c r="BH593" s="25"/>
    </row>
    <row r="594" spans="1:60" s="18" customFormat="1" ht="9.9499999999999993" customHeight="1" x14ac:dyDescent="0.15">
      <c r="A594" s="21"/>
      <c r="B594" s="22"/>
      <c r="C594" s="22"/>
      <c r="D594" s="22"/>
      <c r="E594" s="22"/>
      <c r="F594" s="22"/>
      <c r="G594" s="22"/>
      <c r="H594" s="22"/>
      <c r="I594" s="22"/>
      <c r="J594" s="22"/>
      <c r="K594" s="22"/>
      <c r="L594" s="22"/>
      <c r="M594" s="22"/>
      <c r="N594" s="22"/>
      <c r="O594" s="23"/>
      <c r="P594" s="21"/>
      <c r="Q594" s="22"/>
      <c r="R594" s="22"/>
      <c r="S594" s="22"/>
      <c r="T594" s="22"/>
      <c r="U594" s="22"/>
      <c r="V594" s="22"/>
      <c r="W594" s="22"/>
      <c r="X594" s="22"/>
      <c r="Y594" s="22"/>
      <c r="Z594" s="22"/>
      <c r="AA594" s="22"/>
      <c r="AB594" s="22"/>
      <c r="AC594" s="22"/>
      <c r="AD594" s="23"/>
      <c r="AE594" s="21"/>
      <c r="AF594" s="22"/>
      <c r="AG594" s="22"/>
      <c r="AH594" s="22"/>
      <c r="AI594" s="22"/>
      <c r="AJ594" s="22"/>
      <c r="AK594" s="22"/>
      <c r="AL594" s="22"/>
      <c r="AM594" s="22"/>
      <c r="AN594" s="22"/>
      <c r="AO594" s="22"/>
      <c r="AP594" s="22"/>
      <c r="AQ594" s="22"/>
      <c r="AR594" s="22"/>
      <c r="AS594" s="23"/>
      <c r="AT594" s="21"/>
      <c r="AU594" s="22"/>
      <c r="AV594" s="22"/>
      <c r="AW594" s="22"/>
      <c r="AX594" s="22"/>
      <c r="AY594" s="22"/>
      <c r="AZ594" s="22"/>
      <c r="BA594" s="22"/>
      <c r="BB594" s="22"/>
      <c r="BC594" s="22"/>
      <c r="BD594" s="22"/>
      <c r="BE594" s="22"/>
      <c r="BF594" s="22"/>
      <c r="BG594" s="22"/>
      <c r="BH594" s="23"/>
    </row>
    <row r="595" spans="1:60" s="18" customFormat="1" ht="9.9499999999999993" customHeight="1" x14ac:dyDescent="0.15">
      <c r="A595" s="19"/>
      <c r="B595" s="26"/>
      <c r="C595" s="26"/>
      <c r="D595" s="26"/>
      <c r="E595" s="26"/>
      <c r="F595" s="26"/>
      <c r="G595" s="26"/>
      <c r="H595" s="26"/>
      <c r="I595" s="26"/>
      <c r="J595" s="26"/>
      <c r="K595" s="26"/>
      <c r="L595" s="26"/>
      <c r="M595" s="26"/>
      <c r="N595" s="26"/>
      <c r="O595" s="24"/>
      <c r="P595" s="19"/>
      <c r="Q595" s="26"/>
      <c r="R595" s="26"/>
      <c r="S595" s="26"/>
      <c r="T595" s="26"/>
      <c r="U595" s="26"/>
      <c r="V595" s="26"/>
      <c r="W595" s="26"/>
      <c r="X595" s="26"/>
      <c r="Y595" s="26"/>
      <c r="Z595" s="26"/>
      <c r="AA595" s="26"/>
      <c r="AB595" s="26"/>
      <c r="AC595" s="26"/>
      <c r="AD595" s="24"/>
      <c r="AE595" s="19"/>
      <c r="AF595" s="26"/>
      <c r="AG595" s="26"/>
      <c r="AH595" s="26"/>
      <c r="AI595" s="26"/>
      <c r="AJ595" s="26"/>
      <c r="AK595" s="26"/>
      <c r="AL595" s="26"/>
      <c r="AM595" s="26"/>
      <c r="AN595" s="26"/>
      <c r="AO595" s="26"/>
      <c r="AP595" s="26"/>
      <c r="AQ595" s="26"/>
      <c r="AR595" s="26"/>
      <c r="AS595" s="24"/>
      <c r="AT595" s="19"/>
      <c r="AU595" s="26"/>
      <c r="AV595" s="26"/>
      <c r="AW595" s="26"/>
      <c r="AX595" s="26"/>
      <c r="AY595" s="26"/>
      <c r="AZ595" s="26"/>
      <c r="BA595" s="26"/>
      <c r="BB595" s="26"/>
      <c r="BC595" s="26"/>
      <c r="BD595" s="26"/>
      <c r="BE595" s="26"/>
      <c r="BF595" s="26"/>
      <c r="BG595" s="26"/>
      <c r="BH595" s="24"/>
    </row>
    <row r="596" spans="1:60" s="18" customFormat="1" ht="9.9499999999999993" customHeight="1" x14ac:dyDescent="0.15">
      <c r="A596" s="20"/>
      <c r="B596" s="56">
        <v>411</v>
      </c>
      <c r="C596" s="56"/>
      <c r="D596" s="56"/>
      <c r="E596" s="27"/>
      <c r="F596" s="27"/>
      <c r="G596" s="27"/>
      <c r="H596" s="62" t="str">
        <f>IF(VLOOKUP(B596,'DB(シナリオ一覧)'!$A$2:$K$217,11,FALSE)="","",VLOOKUP(B596,'DB(シナリオ一覧)'!$A$2:$K$217,11,FALSE))</f>
        <v>修学旅行グループ1</v>
      </c>
      <c r="I596" s="62"/>
      <c r="J596" s="62"/>
      <c r="K596" s="62"/>
      <c r="L596" s="62"/>
      <c r="M596" s="62"/>
      <c r="N596" s="62"/>
      <c r="O596" s="25"/>
      <c r="P596" s="20"/>
      <c r="Q596" s="56">
        <f>B596+1</f>
        <v>412</v>
      </c>
      <c r="R596" s="56"/>
      <c r="S596" s="56"/>
      <c r="T596" s="27"/>
      <c r="U596" s="27"/>
      <c r="V596" s="27"/>
      <c r="W596" s="62" t="str">
        <f>IF(VLOOKUP(Q596,'DB(シナリオ一覧)'!$A$2:$K$217,11,FALSE)="","",VLOOKUP(Q596,'DB(シナリオ一覧)'!$A$2:$K$217,11,FALSE))</f>
        <v>修学旅行グループ1</v>
      </c>
      <c r="X596" s="62"/>
      <c r="Y596" s="62"/>
      <c r="Z596" s="62"/>
      <c r="AA596" s="62"/>
      <c r="AB596" s="62"/>
      <c r="AC596" s="62"/>
      <c r="AD596" s="25"/>
      <c r="AE596" s="20"/>
      <c r="AF596" s="56">
        <f>Q596+1</f>
        <v>413</v>
      </c>
      <c r="AG596" s="56"/>
      <c r="AH596" s="56"/>
      <c r="AI596" s="27"/>
      <c r="AJ596" s="27"/>
      <c r="AK596" s="27"/>
      <c r="AL596" s="62" t="str">
        <f>IF(VLOOKUP(AF596,'DB(シナリオ一覧)'!$A$2:$K$217,11,FALSE)="","",VLOOKUP(AF596,'DB(シナリオ一覧)'!$A$2:$K$217,11,FALSE))</f>
        <v>修学旅行グループ1</v>
      </c>
      <c r="AM596" s="62"/>
      <c r="AN596" s="62"/>
      <c r="AO596" s="62"/>
      <c r="AP596" s="62"/>
      <c r="AQ596" s="62"/>
      <c r="AR596" s="62"/>
      <c r="AS596" s="25"/>
      <c r="AT596" s="20"/>
      <c r="AU596" s="56">
        <f>AF596+1</f>
        <v>414</v>
      </c>
      <c r="AV596" s="56"/>
      <c r="AW596" s="56"/>
      <c r="AX596" s="27"/>
      <c r="AY596" s="27"/>
      <c r="AZ596" s="27"/>
      <c r="BA596" s="62" t="str">
        <f>IF(VLOOKUP(AU596,'DB(シナリオ一覧)'!$A$2:$K$217,11,FALSE)="","",VLOOKUP(AU596,'DB(シナリオ一覧)'!$A$2:$K$217,11,FALSE))</f>
        <v>修学旅行グループ1</v>
      </c>
      <c r="BB596" s="62"/>
      <c r="BC596" s="62"/>
      <c r="BD596" s="62"/>
      <c r="BE596" s="62"/>
      <c r="BF596" s="62"/>
      <c r="BG596" s="62"/>
      <c r="BH596" s="25"/>
    </row>
    <row r="597" spans="1:60" s="18" customFormat="1" ht="9.9499999999999993" customHeight="1" x14ac:dyDescent="0.15">
      <c r="A597" s="20"/>
      <c r="B597" s="59" t="str">
        <f>VLOOKUP(B596,'DB(シナリオ一覧)'!$A$2:$J$217,2,FALSE)</f>
        <v>中国地方</v>
      </c>
      <c r="C597" s="59"/>
      <c r="D597" s="59"/>
      <c r="E597" s="59"/>
      <c r="F597" s="59" t="str">
        <f>VLOOKUP(B596,'DB(シナリオ一覧)'!$A$2:$J$217,3,FALSE)</f>
        <v>在住の</v>
      </c>
      <c r="G597" s="59"/>
      <c r="H597" s="59"/>
      <c r="I597" s="59"/>
      <c r="J597" s="59" t="str">
        <f>VLOOKUP(B596,'DB(シナリオ一覧)'!$A$2:$J$217,4,FALSE)</f>
        <v>中学生</v>
      </c>
      <c r="K597" s="59"/>
      <c r="L597" s="59"/>
      <c r="M597" s="59"/>
      <c r="N597" s="59"/>
      <c r="O597" s="25"/>
      <c r="P597" s="20"/>
      <c r="Q597" s="59" t="str">
        <f>VLOOKUP(Q596,'DB(シナリオ一覧)'!$A$2:$J$217,2,FALSE)</f>
        <v>中国地方</v>
      </c>
      <c r="R597" s="59"/>
      <c r="S597" s="59"/>
      <c r="T597" s="59"/>
      <c r="U597" s="59" t="str">
        <f>VLOOKUP(Q596,'DB(シナリオ一覧)'!$A$2:$J$217,3,FALSE)</f>
        <v>在住の</v>
      </c>
      <c r="V597" s="59"/>
      <c r="W597" s="59"/>
      <c r="X597" s="59"/>
      <c r="Y597" s="59" t="str">
        <f>VLOOKUP(Q596,'DB(シナリオ一覧)'!$A$2:$J$217,4,FALSE)</f>
        <v>中学生</v>
      </c>
      <c r="Z597" s="59"/>
      <c r="AA597" s="59"/>
      <c r="AB597" s="59"/>
      <c r="AC597" s="59"/>
      <c r="AD597" s="25"/>
      <c r="AE597" s="20"/>
      <c r="AF597" s="59" t="str">
        <f>VLOOKUP(AF596,'DB(シナリオ一覧)'!$A$2:$J$217,2,FALSE)</f>
        <v>中国地方</v>
      </c>
      <c r="AG597" s="59"/>
      <c r="AH597" s="59"/>
      <c r="AI597" s="59"/>
      <c r="AJ597" s="59" t="str">
        <f>VLOOKUP(AF596,'DB(シナリオ一覧)'!$A$2:$J$217,3,FALSE)</f>
        <v>在住の</v>
      </c>
      <c r="AK597" s="59"/>
      <c r="AL597" s="59"/>
      <c r="AM597" s="59"/>
      <c r="AN597" s="59" t="str">
        <f>VLOOKUP(AF596,'DB(シナリオ一覧)'!$A$2:$J$217,4,FALSE)</f>
        <v>中学生</v>
      </c>
      <c r="AO597" s="59"/>
      <c r="AP597" s="59"/>
      <c r="AQ597" s="59"/>
      <c r="AR597" s="59"/>
      <c r="AS597" s="25"/>
      <c r="AT597" s="20"/>
      <c r="AU597" s="59" t="str">
        <f>VLOOKUP(AU596,'DB(シナリオ一覧)'!$A$2:$J$217,2,FALSE)</f>
        <v>中国地方</v>
      </c>
      <c r="AV597" s="59"/>
      <c r="AW597" s="59"/>
      <c r="AX597" s="59"/>
      <c r="AY597" s="59" t="str">
        <f>VLOOKUP(AU596,'DB(シナリオ一覧)'!$A$2:$J$217,3,FALSE)</f>
        <v>在住の</v>
      </c>
      <c r="AZ597" s="59"/>
      <c r="BA597" s="59"/>
      <c r="BB597" s="59"/>
      <c r="BC597" s="59" t="str">
        <f>VLOOKUP(AU596,'DB(シナリオ一覧)'!$A$2:$J$217,4,FALSE)</f>
        <v>中学生</v>
      </c>
      <c r="BD597" s="59"/>
      <c r="BE597" s="59"/>
      <c r="BF597" s="59"/>
      <c r="BG597" s="59"/>
      <c r="BH597" s="25"/>
    </row>
    <row r="598" spans="1:60" s="18" customFormat="1" ht="9.9499999999999993" customHeight="1" x14ac:dyDescent="0.15">
      <c r="A598" s="20"/>
      <c r="B598" s="59"/>
      <c r="C598" s="59"/>
      <c r="D598" s="59"/>
      <c r="E598" s="59"/>
      <c r="F598" s="59"/>
      <c r="G598" s="59"/>
      <c r="H598" s="59"/>
      <c r="I598" s="59"/>
      <c r="J598" s="59"/>
      <c r="K598" s="59"/>
      <c r="L598" s="59"/>
      <c r="M598" s="59"/>
      <c r="N598" s="59"/>
      <c r="O598" s="25"/>
      <c r="P598" s="20"/>
      <c r="Q598" s="59"/>
      <c r="R598" s="59"/>
      <c r="S598" s="59"/>
      <c r="T598" s="59"/>
      <c r="U598" s="59"/>
      <c r="V598" s="59"/>
      <c r="W598" s="59"/>
      <c r="X598" s="59"/>
      <c r="Y598" s="59"/>
      <c r="Z598" s="59"/>
      <c r="AA598" s="59"/>
      <c r="AB598" s="59"/>
      <c r="AC598" s="59"/>
      <c r="AD598" s="25"/>
      <c r="AE598" s="20"/>
      <c r="AF598" s="59"/>
      <c r="AG598" s="59"/>
      <c r="AH598" s="59"/>
      <c r="AI598" s="59"/>
      <c r="AJ598" s="59"/>
      <c r="AK598" s="59"/>
      <c r="AL598" s="59"/>
      <c r="AM598" s="59"/>
      <c r="AN598" s="59"/>
      <c r="AO598" s="59"/>
      <c r="AP598" s="59"/>
      <c r="AQ598" s="59"/>
      <c r="AR598" s="59"/>
      <c r="AS598" s="25"/>
      <c r="AT598" s="20"/>
      <c r="AU598" s="59"/>
      <c r="AV598" s="59"/>
      <c r="AW598" s="59"/>
      <c r="AX598" s="59"/>
      <c r="AY598" s="59"/>
      <c r="AZ598" s="59"/>
      <c r="BA598" s="59"/>
      <c r="BB598" s="59"/>
      <c r="BC598" s="59"/>
      <c r="BD598" s="59"/>
      <c r="BE598" s="59"/>
      <c r="BF598" s="59"/>
      <c r="BG598" s="59"/>
      <c r="BH598" s="25"/>
    </row>
    <row r="599" spans="1:60" s="18" customFormat="1" ht="9.9499999999999993" customHeight="1" x14ac:dyDescent="0.15">
      <c r="A599" s="20"/>
      <c r="B599" s="60" t="str">
        <f>VLOOKUP(B596,'DB(シナリオ一覧)'!$A$2:$J$217,5,FALSE)</f>
        <v>久保</v>
      </c>
      <c r="C599" s="60"/>
      <c r="D599" s="60"/>
      <c r="E599" s="60"/>
      <c r="F599" s="60"/>
      <c r="G599" s="60"/>
      <c r="H599" s="60"/>
      <c r="I599" s="60"/>
      <c r="J599" s="61" t="s">
        <v>1333</v>
      </c>
      <c r="K599" s="61"/>
      <c r="L599" s="61"/>
      <c r="M599" s="61"/>
      <c r="N599" s="61"/>
      <c r="O599" s="25"/>
      <c r="P599" s="20"/>
      <c r="Q599" s="60" t="str">
        <f>VLOOKUP(Q596,'DB(シナリオ一覧)'!$A$2:$J$217,5,FALSE)</f>
        <v>千葉</v>
      </c>
      <c r="R599" s="60"/>
      <c r="S599" s="60"/>
      <c r="T599" s="60"/>
      <c r="U599" s="60"/>
      <c r="V599" s="60"/>
      <c r="W599" s="60"/>
      <c r="X599" s="60"/>
      <c r="Y599" s="61" t="s">
        <v>1333</v>
      </c>
      <c r="Z599" s="61"/>
      <c r="AA599" s="61"/>
      <c r="AB599" s="61"/>
      <c r="AC599" s="61"/>
      <c r="AD599" s="25"/>
      <c r="AE599" s="20"/>
      <c r="AF599" s="60" t="str">
        <f>VLOOKUP(AF596,'DB(シナリオ一覧)'!$A$2:$J$217,5,FALSE)</f>
        <v>松井</v>
      </c>
      <c r="AG599" s="60"/>
      <c r="AH599" s="60"/>
      <c r="AI599" s="60"/>
      <c r="AJ599" s="60"/>
      <c r="AK599" s="60"/>
      <c r="AL599" s="60"/>
      <c r="AM599" s="60"/>
      <c r="AN599" s="61" t="s">
        <v>1333</v>
      </c>
      <c r="AO599" s="61"/>
      <c r="AP599" s="61"/>
      <c r="AQ599" s="61"/>
      <c r="AR599" s="61"/>
      <c r="AS599" s="25"/>
      <c r="AT599" s="20"/>
      <c r="AU599" s="60" t="str">
        <f>VLOOKUP(AU596,'DB(シナリオ一覧)'!$A$2:$J$217,5,FALSE)</f>
        <v>岩崎</v>
      </c>
      <c r="AV599" s="60"/>
      <c r="AW599" s="60"/>
      <c r="AX599" s="60"/>
      <c r="AY599" s="60"/>
      <c r="AZ599" s="60"/>
      <c r="BA599" s="60"/>
      <c r="BB599" s="60"/>
      <c r="BC599" s="61" t="s">
        <v>1333</v>
      </c>
      <c r="BD599" s="61"/>
      <c r="BE599" s="61"/>
      <c r="BF599" s="61"/>
      <c r="BG599" s="61"/>
      <c r="BH599" s="25"/>
    </row>
    <row r="600" spans="1:60" s="18" customFormat="1" ht="9.9499999999999993" customHeight="1" x14ac:dyDescent="0.15">
      <c r="A600" s="20"/>
      <c r="B600" s="60"/>
      <c r="C600" s="60"/>
      <c r="D600" s="60"/>
      <c r="E600" s="60"/>
      <c r="F600" s="60"/>
      <c r="G600" s="60"/>
      <c r="H600" s="60"/>
      <c r="I600" s="60"/>
      <c r="J600" s="61"/>
      <c r="K600" s="61"/>
      <c r="L600" s="61"/>
      <c r="M600" s="61"/>
      <c r="N600" s="61"/>
      <c r="O600" s="25"/>
      <c r="P600" s="20"/>
      <c r="Q600" s="60"/>
      <c r="R600" s="60"/>
      <c r="S600" s="60"/>
      <c r="T600" s="60"/>
      <c r="U600" s="60"/>
      <c r="V600" s="60"/>
      <c r="W600" s="60"/>
      <c r="X600" s="60"/>
      <c r="Y600" s="61"/>
      <c r="Z600" s="61"/>
      <c r="AA600" s="61"/>
      <c r="AB600" s="61"/>
      <c r="AC600" s="61"/>
      <c r="AD600" s="25"/>
      <c r="AE600" s="20"/>
      <c r="AF600" s="60"/>
      <c r="AG600" s="60"/>
      <c r="AH600" s="60"/>
      <c r="AI600" s="60"/>
      <c r="AJ600" s="60"/>
      <c r="AK600" s="60"/>
      <c r="AL600" s="60"/>
      <c r="AM600" s="60"/>
      <c r="AN600" s="61"/>
      <c r="AO600" s="61"/>
      <c r="AP600" s="61"/>
      <c r="AQ600" s="61"/>
      <c r="AR600" s="61"/>
      <c r="AS600" s="25"/>
      <c r="AT600" s="20"/>
      <c r="AU600" s="60"/>
      <c r="AV600" s="60"/>
      <c r="AW600" s="60"/>
      <c r="AX600" s="60"/>
      <c r="AY600" s="60"/>
      <c r="AZ600" s="60"/>
      <c r="BA600" s="60"/>
      <c r="BB600" s="60"/>
      <c r="BC600" s="61"/>
      <c r="BD600" s="61"/>
      <c r="BE600" s="61"/>
      <c r="BF600" s="61"/>
      <c r="BG600" s="61"/>
      <c r="BH600" s="25"/>
    </row>
    <row r="601" spans="1:60" s="18" customFormat="1" ht="9.9499999999999993" customHeight="1" x14ac:dyDescent="0.15">
      <c r="A601" s="20"/>
      <c r="B601" s="57" t="s">
        <v>1337</v>
      </c>
      <c r="C601" s="57" t="str">
        <f>VLOOKUP(B596,'DB(シナリオ一覧)'!$A$2:$J$217,6,FALSE)</f>
        <v>男</v>
      </c>
      <c r="D601" s="57">
        <f>VLOOKUP(B596,'DB(シナリオ一覧)'!$A$2:$J$217,7,FALSE)</f>
        <v>15</v>
      </c>
      <c r="E601" s="57"/>
      <c r="F601" s="57" t="s">
        <v>1338</v>
      </c>
      <c r="G601" s="57"/>
      <c r="H601" s="57" t="str">
        <f>VLOOKUP(B596,'DB(シナリオ一覧)'!$A$2:$J$217,8,FALSE)</f>
        <v>外出中</v>
      </c>
      <c r="I601" s="57"/>
      <c r="J601" s="57"/>
      <c r="K601" s="57"/>
      <c r="L601" s="57"/>
      <c r="M601" s="57"/>
      <c r="N601" s="57"/>
      <c r="O601" s="25"/>
      <c r="P601" s="20"/>
      <c r="Q601" s="57" t="s">
        <v>1337</v>
      </c>
      <c r="R601" s="57" t="str">
        <f>VLOOKUP(Q596,'DB(シナリオ一覧)'!$A$2:$J$217,6,FALSE)</f>
        <v>男</v>
      </c>
      <c r="S601" s="57">
        <f>VLOOKUP(Q596,'DB(シナリオ一覧)'!$A$2:$J$217,7,FALSE)</f>
        <v>15</v>
      </c>
      <c r="T601" s="57"/>
      <c r="U601" s="57" t="s">
        <v>1338</v>
      </c>
      <c r="V601" s="57"/>
      <c r="W601" s="57" t="str">
        <f>VLOOKUP(Q596,'DB(シナリオ一覧)'!$A$2:$J$217,8,FALSE)</f>
        <v>外出中</v>
      </c>
      <c r="X601" s="57"/>
      <c r="Y601" s="57"/>
      <c r="Z601" s="57"/>
      <c r="AA601" s="57"/>
      <c r="AB601" s="57"/>
      <c r="AC601" s="57"/>
      <c r="AD601" s="25"/>
      <c r="AE601" s="20"/>
      <c r="AF601" s="57" t="s">
        <v>1337</v>
      </c>
      <c r="AG601" s="57" t="str">
        <f>VLOOKUP(AF596,'DB(シナリオ一覧)'!$A$2:$J$217,6,FALSE)</f>
        <v>女</v>
      </c>
      <c r="AH601" s="57">
        <f>VLOOKUP(AF596,'DB(シナリオ一覧)'!$A$2:$J$217,7,FALSE)</f>
        <v>15</v>
      </c>
      <c r="AI601" s="57"/>
      <c r="AJ601" s="57" t="s">
        <v>1338</v>
      </c>
      <c r="AK601" s="57"/>
      <c r="AL601" s="57" t="str">
        <f>VLOOKUP(AF596,'DB(シナリオ一覧)'!$A$2:$J$217,8,FALSE)</f>
        <v>外出中</v>
      </c>
      <c r="AM601" s="57"/>
      <c r="AN601" s="57"/>
      <c r="AO601" s="57"/>
      <c r="AP601" s="57"/>
      <c r="AQ601" s="57"/>
      <c r="AR601" s="57"/>
      <c r="AS601" s="25"/>
      <c r="AT601" s="20"/>
      <c r="AU601" s="57" t="s">
        <v>1337</v>
      </c>
      <c r="AV601" s="57" t="str">
        <f>VLOOKUP(AU596,'DB(シナリオ一覧)'!$A$2:$J$217,6,FALSE)</f>
        <v>女</v>
      </c>
      <c r="AW601" s="57">
        <f>VLOOKUP(AU596,'DB(シナリオ一覧)'!$A$2:$J$217,7,FALSE)</f>
        <v>14</v>
      </c>
      <c r="AX601" s="57"/>
      <c r="AY601" s="57" t="s">
        <v>1338</v>
      </c>
      <c r="AZ601" s="57"/>
      <c r="BA601" s="57" t="str">
        <f>VLOOKUP(AU596,'DB(シナリオ一覧)'!$A$2:$J$217,8,FALSE)</f>
        <v>外出中</v>
      </c>
      <c r="BB601" s="57"/>
      <c r="BC601" s="57"/>
      <c r="BD601" s="57"/>
      <c r="BE601" s="57"/>
      <c r="BF601" s="57"/>
      <c r="BG601" s="57"/>
      <c r="BH601" s="25"/>
    </row>
    <row r="602" spans="1:60" s="18" customFormat="1" ht="9.9499999999999993" customHeight="1" x14ac:dyDescent="0.15">
      <c r="A602" s="20"/>
      <c r="B602" s="57"/>
      <c r="C602" s="57"/>
      <c r="D602" s="57"/>
      <c r="E602" s="57"/>
      <c r="F602" s="57"/>
      <c r="G602" s="57"/>
      <c r="H602" s="57"/>
      <c r="I602" s="57"/>
      <c r="J602" s="57"/>
      <c r="K602" s="57"/>
      <c r="L602" s="57"/>
      <c r="M602" s="57"/>
      <c r="N602" s="57"/>
      <c r="O602" s="25"/>
      <c r="P602" s="20"/>
      <c r="Q602" s="57"/>
      <c r="R602" s="57"/>
      <c r="S602" s="57"/>
      <c r="T602" s="57"/>
      <c r="U602" s="57"/>
      <c r="V602" s="57"/>
      <c r="W602" s="57"/>
      <c r="X602" s="57"/>
      <c r="Y602" s="57"/>
      <c r="Z602" s="57"/>
      <c r="AA602" s="57"/>
      <c r="AB602" s="57"/>
      <c r="AC602" s="57"/>
      <c r="AD602" s="25"/>
      <c r="AE602" s="20"/>
      <c r="AF602" s="57"/>
      <c r="AG602" s="57"/>
      <c r="AH602" s="57"/>
      <c r="AI602" s="57"/>
      <c r="AJ602" s="57"/>
      <c r="AK602" s="57"/>
      <c r="AL602" s="57"/>
      <c r="AM602" s="57"/>
      <c r="AN602" s="57"/>
      <c r="AO602" s="57"/>
      <c r="AP602" s="57"/>
      <c r="AQ602" s="57"/>
      <c r="AR602" s="57"/>
      <c r="AS602" s="25"/>
      <c r="AT602" s="20"/>
      <c r="AU602" s="57"/>
      <c r="AV602" s="57"/>
      <c r="AW602" s="57"/>
      <c r="AX602" s="57"/>
      <c r="AY602" s="57"/>
      <c r="AZ602" s="57"/>
      <c r="BA602" s="57"/>
      <c r="BB602" s="57"/>
      <c r="BC602" s="57"/>
      <c r="BD602" s="57"/>
      <c r="BE602" s="57"/>
      <c r="BF602" s="57"/>
      <c r="BG602" s="57"/>
      <c r="BH602" s="25"/>
    </row>
    <row r="603" spans="1:60" s="18" customFormat="1" ht="9.9499999999999993" customHeight="1" x14ac:dyDescent="0.15">
      <c r="A603" s="20"/>
      <c r="B603" s="57" t="str">
        <f>IF(VLOOKUP(B596,'DB(シナリオ一覧)'!$A$2:$J$217,9,FALSE)="","",VLOOKUP(B596,'DB(シナリオ一覧)'!$A$2:$J$217,9,FALSE))</f>
        <v/>
      </c>
      <c r="C603" s="57"/>
      <c r="D603" s="57"/>
      <c r="E603" s="57"/>
      <c r="F603" s="57"/>
      <c r="G603" s="57"/>
      <c r="H603" s="57"/>
      <c r="I603" s="57"/>
      <c r="J603" s="57"/>
      <c r="K603" s="57"/>
      <c r="L603" s="57"/>
      <c r="M603" s="57"/>
      <c r="N603" s="57"/>
      <c r="O603" s="25"/>
      <c r="P603" s="20"/>
      <c r="Q603" s="57" t="str">
        <f>IF(VLOOKUP(Q596,'DB(シナリオ一覧)'!$A$2:$J$217,9,FALSE)="","",VLOOKUP(Q596,'DB(シナリオ一覧)'!$A$2:$J$217,9,FALSE))</f>
        <v/>
      </c>
      <c r="R603" s="57"/>
      <c r="S603" s="57"/>
      <c r="T603" s="57"/>
      <c r="U603" s="57"/>
      <c r="V603" s="57"/>
      <c r="W603" s="57"/>
      <c r="X603" s="57"/>
      <c r="Y603" s="57"/>
      <c r="Z603" s="57"/>
      <c r="AA603" s="57"/>
      <c r="AB603" s="57"/>
      <c r="AC603" s="57"/>
      <c r="AD603" s="25"/>
      <c r="AE603" s="20"/>
      <c r="AF603" s="57" t="str">
        <f>IF(VLOOKUP(AF596,'DB(シナリオ一覧)'!$A$2:$J$217,9,FALSE)="","",VLOOKUP(AF596,'DB(シナリオ一覧)'!$A$2:$J$217,9,FALSE))</f>
        <v/>
      </c>
      <c r="AG603" s="57"/>
      <c r="AH603" s="57"/>
      <c r="AI603" s="57"/>
      <c r="AJ603" s="57"/>
      <c r="AK603" s="57"/>
      <c r="AL603" s="57"/>
      <c r="AM603" s="57"/>
      <c r="AN603" s="57"/>
      <c r="AO603" s="57"/>
      <c r="AP603" s="57"/>
      <c r="AQ603" s="57"/>
      <c r="AR603" s="57"/>
      <c r="AS603" s="25"/>
      <c r="AT603" s="20"/>
      <c r="AU603" s="57" t="str">
        <f>IF(VLOOKUP(AU596,'DB(シナリオ一覧)'!$A$2:$J$217,9,FALSE)="","",VLOOKUP(AU596,'DB(シナリオ一覧)'!$A$2:$J$217,9,FALSE))</f>
        <v/>
      </c>
      <c r="AV603" s="57"/>
      <c r="AW603" s="57"/>
      <c r="AX603" s="57"/>
      <c r="AY603" s="57"/>
      <c r="AZ603" s="57"/>
      <c r="BA603" s="57"/>
      <c r="BB603" s="57"/>
      <c r="BC603" s="57"/>
      <c r="BD603" s="57"/>
      <c r="BE603" s="57"/>
      <c r="BF603" s="57"/>
      <c r="BG603" s="57"/>
      <c r="BH603" s="25"/>
    </row>
    <row r="604" spans="1:60" s="18" customFormat="1" ht="9.9499999999999993" customHeight="1" x14ac:dyDescent="0.15">
      <c r="A604" s="20"/>
      <c r="B604" s="57"/>
      <c r="C604" s="57"/>
      <c r="D604" s="57"/>
      <c r="E604" s="57"/>
      <c r="F604" s="57"/>
      <c r="G604" s="57"/>
      <c r="H604" s="57"/>
      <c r="I604" s="57"/>
      <c r="J604" s="57"/>
      <c r="K604" s="57"/>
      <c r="L604" s="57"/>
      <c r="M604" s="57"/>
      <c r="N604" s="57"/>
      <c r="O604" s="25"/>
      <c r="P604" s="20"/>
      <c r="Q604" s="57"/>
      <c r="R604" s="57"/>
      <c r="S604" s="57"/>
      <c r="T604" s="57"/>
      <c r="U604" s="57"/>
      <c r="V604" s="57"/>
      <c r="W604" s="57"/>
      <c r="X604" s="57"/>
      <c r="Y604" s="57"/>
      <c r="Z604" s="57"/>
      <c r="AA604" s="57"/>
      <c r="AB604" s="57"/>
      <c r="AC604" s="57"/>
      <c r="AD604" s="25"/>
      <c r="AE604" s="20"/>
      <c r="AF604" s="57"/>
      <c r="AG604" s="57"/>
      <c r="AH604" s="57"/>
      <c r="AI604" s="57"/>
      <c r="AJ604" s="57"/>
      <c r="AK604" s="57"/>
      <c r="AL604" s="57"/>
      <c r="AM604" s="57"/>
      <c r="AN604" s="57"/>
      <c r="AO604" s="57"/>
      <c r="AP604" s="57"/>
      <c r="AQ604" s="57"/>
      <c r="AR604" s="57"/>
      <c r="AS604" s="25"/>
      <c r="AT604" s="20"/>
      <c r="AU604" s="57"/>
      <c r="AV604" s="57"/>
      <c r="AW604" s="57"/>
      <c r="AX604" s="57"/>
      <c r="AY604" s="57"/>
      <c r="AZ604" s="57"/>
      <c r="BA604" s="57"/>
      <c r="BB604" s="57"/>
      <c r="BC604" s="57"/>
      <c r="BD604" s="57"/>
      <c r="BE604" s="57"/>
      <c r="BF604" s="57"/>
      <c r="BG604" s="57"/>
      <c r="BH604" s="25"/>
    </row>
    <row r="605" spans="1:60" s="18" customFormat="1" ht="9.9499999999999993" customHeight="1" x14ac:dyDescent="0.15">
      <c r="A605" s="20"/>
      <c r="B605" s="58" t="str">
        <f>VLOOKUP(B596,'DB(シナリオ一覧)'!$A$2:$J$217,10,FALSE)</f>
        <v>修学旅行で東京に来ていて、自由行動中に地震に遭遇した。</v>
      </c>
      <c r="C605" s="58"/>
      <c r="D605" s="58"/>
      <c r="E605" s="58"/>
      <c r="F605" s="58"/>
      <c r="G605" s="58"/>
      <c r="H605" s="58"/>
      <c r="I605" s="58"/>
      <c r="J605" s="58"/>
      <c r="K605" s="58"/>
      <c r="L605" s="58"/>
      <c r="M605" s="58"/>
      <c r="N605" s="58"/>
      <c r="O605" s="25"/>
      <c r="P605" s="20"/>
      <c r="Q605" s="58" t="str">
        <f>VLOOKUP(Q596,'DB(シナリオ一覧)'!$A$2:$J$217,10,FALSE)</f>
        <v>修学旅行で東京に来ていて、自由行動中に地震に遭遇した。</v>
      </c>
      <c r="R605" s="58"/>
      <c r="S605" s="58"/>
      <c r="T605" s="58"/>
      <c r="U605" s="58"/>
      <c r="V605" s="58"/>
      <c r="W605" s="58"/>
      <c r="X605" s="58"/>
      <c r="Y605" s="58"/>
      <c r="Z605" s="58"/>
      <c r="AA605" s="58"/>
      <c r="AB605" s="58"/>
      <c r="AC605" s="58"/>
      <c r="AD605" s="25"/>
      <c r="AE605" s="20"/>
      <c r="AF605" s="58" t="str">
        <f>VLOOKUP(AF596,'DB(シナリオ一覧)'!$A$2:$J$217,10,FALSE)</f>
        <v>修学旅行で東京に来ていて、自由行動中に地震に遭遇した。</v>
      </c>
      <c r="AG605" s="58"/>
      <c r="AH605" s="58"/>
      <c r="AI605" s="58"/>
      <c r="AJ605" s="58"/>
      <c r="AK605" s="58"/>
      <c r="AL605" s="58"/>
      <c r="AM605" s="58"/>
      <c r="AN605" s="58"/>
      <c r="AO605" s="58"/>
      <c r="AP605" s="58"/>
      <c r="AQ605" s="58"/>
      <c r="AR605" s="58"/>
      <c r="AS605" s="25"/>
      <c r="AT605" s="20"/>
      <c r="AU605" s="58" t="str">
        <f>VLOOKUP(AU596,'DB(シナリオ一覧)'!$A$2:$J$217,10,FALSE)</f>
        <v>修学旅行で東京に来ていて、自由行動中に地震に遭遇した。</v>
      </c>
      <c r="AV605" s="58"/>
      <c r="AW605" s="58"/>
      <c r="AX605" s="58"/>
      <c r="AY605" s="58"/>
      <c r="AZ605" s="58"/>
      <c r="BA605" s="58"/>
      <c r="BB605" s="58"/>
      <c r="BC605" s="58"/>
      <c r="BD605" s="58"/>
      <c r="BE605" s="58"/>
      <c r="BF605" s="58"/>
      <c r="BG605" s="58"/>
      <c r="BH605" s="25"/>
    </row>
    <row r="606" spans="1:60" s="18" customFormat="1" ht="9.9499999999999993" customHeight="1" x14ac:dyDescent="0.15">
      <c r="A606" s="20"/>
      <c r="B606" s="58"/>
      <c r="C606" s="58"/>
      <c r="D606" s="58"/>
      <c r="E606" s="58"/>
      <c r="F606" s="58"/>
      <c r="G606" s="58"/>
      <c r="H606" s="58"/>
      <c r="I606" s="58"/>
      <c r="J606" s="58"/>
      <c r="K606" s="58"/>
      <c r="L606" s="58"/>
      <c r="M606" s="58"/>
      <c r="N606" s="58"/>
      <c r="O606" s="25"/>
      <c r="P606" s="20"/>
      <c r="Q606" s="58"/>
      <c r="R606" s="58"/>
      <c r="S606" s="58"/>
      <c r="T606" s="58"/>
      <c r="U606" s="58"/>
      <c r="V606" s="58"/>
      <c r="W606" s="58"/>
      <c r="X606" s="58"/>
      <c r="Y606" s="58"/>
      <c r="Z606" s="58"/>
      <c r="AA606" s="58"/>
      <c r="AB606" s="58"/>
      <c r="AC606" s="58"/>
      <c r="AD606" s="25"/>
      <c r="AE606" s="20"/>
      <c r="AF606" s="58"/>
      <c r="AG606" s="58"/>
      <c r="AH606" s="58"/>
      <c r="AI606" s="58"/>
      <c r="AJ606" s="58"/>
      <c r="AK606" s="58"/>
      <c r="AL606" s="58"/>
      <c r="AM606" s="58"/>
      <c r="AN606" s="58"/>
      <c r="AO606" s="58"/>
      <c r="AP606" s="58"/>
      <c r="AQ606" s="58"/>
      <c r="AR606" s="58"/>
      <c r="AS606" s="25"/>
      <c r="AT606" s="20"/>
      <c r="AU606" s="58"/>
      <c r="AV606" s="58"/>
      <c r="AW606" s="58"/>
      <c r="AX606" s="58"/>
      <c r="AY606" s="58"/>
      <c r="AZ606" s="58"/>
      <c r="BA606" s="58"/>
      <c r="BB606" s="58"/>
      <c r="BC606" s="58"/>
      <c r="BD606" s="58"/>
      <c r="BE606" s="58"/>
      <c r="BF606" s="58"/>
      <c r="BG606" s="58"/>
      <c r="BH606" s="25"/>
    </row>
    <row r="607" spans="1:60" s="18" customFormat="1" ht="9.9499999999999993" customHeight="1" x14ac:dyDescent="0.15">
      <c r="A607" s="20"/>
      <c r="B607" s="58"/>
      <c r="C607" s="58"/>
      <c r="D607" s="58"/>
      <c r="E607" s="58"/>
      <c r="F607" s="58"/>
      <c r="G607" s="58"/>
      <c r="H607" s="58"/>
      <c r="I607" s="58"/>
      <c r="J607" s="58"/>
      <c r="K607" s="58"/>
      <c r="L607" s="58"/>
      <c r="M607" s="58"/>
      <c r="N607" s="58"/>
      <c r="O607" s="25"/>
      <c r="P607" s="20"/>
      <c r="Q607" s="58"/>
      <c r="R607" s="58"/>
      <c r="S607" s="58"/>
      <c r="T607" s="58"/>
      <c r="U607" s="58"/>
      <c r="V607" s="58"/>
      <c r="W607" s="58"/>
      <c r="X607" s="58"/>
      <c r="Y607" s="58"/>
      <c r="Z607" s="58"/>
      <c r="AA607" s="58"/>
      <c r="AB607" s="58"/>
      <c r="AC607" s="58"/>
      <c r="AD607" s="25"/>
      <c r="AE607" s="20"/>
      <c r="AF607" s="58"/>
      <c r="AG607" s="58"/>
      <c r="AH607" s="58"/>
      <c r="AI607" s="58"/>
      <c r="AJ607" s="58"/>
      <c r="AK607" s="58"/>
      <c r="AL607" s="58"/>
      <c r="AM607" s="58"/>
      <c r="AN607" s="58"/>
      <c r="AO607" s="58"/>
      <c r="AP607" s="58"/>
      <c r="AQ607" s="58"/>
      <c r="AR607" s="58"/>
      <c r="AS607" s="25"/>
      <c r="AT607" s="20"/>
      <c r="AU607" s="58"/>
      <c r="AV607" s="58"/>
      <c r="AW607" s="58"/>
      <c r="AX607" s="58"/>
      <c r="AY607" s="58"/>
      <c r="AZ607" s="58"/>
      <c r="BA607" s="58"/>
      <c r="BB607" s="58"/>
      <c r="BC607" s="58"/>
      <c r="BD607" s="58"/>
      <c r="BE607" s="58"/>
      <c r="BF607" s="58"/>
      <c r="BG607" s="58"/>
      <c r="BH607" s="25"/>
    </row>
    <row r="608" spans="1:60" s="18" customFormat="1" ht="9.9499999999999993" customHeight="1" x14ac:dyDescent="0.15">
      <c r="A608" s="20"/>
      <c r="B608" s="58"/>
      <c r="C608" s="58"/>
      <c r="D608" s="58"/>
      <c r="E608" s="58"/>
      <c r="F608" s="58"/>
      <c r="G608" s="58"/>
      <c r="H608" s="58"/>
      <c r="I608" s="58"/>
      <c r="J608" s="58"/>
      <c r="K608" s="58"/>
      <c r="L608" s="58"/>
      <c r="M608" s="58"/>
      <c r="N608" s="58"/>
      <c r="O608" s="25"/>
      <c r="P608" s="20"/>
      <c r="Q608" s="58"/>
      <c r="R608" s="58"/>
      <c r="S608" s="58"/>
      <c r="T608" s="58"/>
      <c r="U608" s="58"/>
      <c r="V608" s="58"/>
      <c r="W608" s="58"/>
      <c r="X608" s="58"/>
      <c r="Y608" s="58"/>
      <c r="Z608" s="58"/>
      <c r="AA608" s="58"/>
      <c r="AB608" s="58"/>
      <c r="AC608" s="58"/>
      <c r="AD608" s="25"/>
      <c r="AE608" s="20"/>
      <c r="AF608" s="58"/>
      <c r="AG608" s="58"/>
      <c r="AH608" s="58"/>
      <c r="AI608" s="58"/>
      <c r="AJ608" s="58"/>
      <c r="AK608" s="58"/>
      <c r="AL608" s="58"/>
      <c r="AM608" s="58"/>
      <c r="AN608" s="58"/>
      <c r="AO608" s="58"/>
      <c r="AP608" s="58"/>
      <c r="AQ608" s="58"/>
      <c r="AR608" s="58"/>
      <c r="AS608" s="25"/>
      <c r="AT608" s="20"/>
      <c r="AU608" s="58"/>
      <c r="AV608" s="58"/>
      <c r="AW608" s="58"/>
      <c r="AX608" s="58"/>
      <c r="AY608" s="58"/>
      <c r="AZ608" s="58"/>
      <c r="BA608" s="58"/>
      <c r="BB608" s="58"/>
      <c r="BC608" s="58"/>
      <c r="BD608" s="58"/>
      <c r="BE608" s="58"/>
      <c r="BF608" s="58"/>
      <c r="BG608" s="58"/>
      <c r="BH608" s="25"/>
    </row>
    <row r="609" spans="1:63" s="18" customFormat="1" ht="9.9499999999999993" customHeight="1" x14ac:dyDescent="0.15">
      <c r="A609" s="20"/>
      <c r="B609" s="58"/>
      <c r="C609" s="58"/>
      <c r="D609" s="58"/>
      <c r="E609" s="58"/>
      <c r="F609" s="58"/>
      <c r="G609" s="58"/>
      <c r="H609" s="58"/>
      <c r="I609" s="58"/>
      <c r="J609" s="58"/>
      <c r="K609" s="58"/>
      <c r="L609" s="58"/>
      <c r="M609" s="58"/>
      <c r="N609" s="58"/>
      <c r="O609" s="25"/>
      <c r="P609" s="20"/>
      <c r="Q609" s="58"/>
      <c r="R609" s="58"/>
      <c r="S609" s="58"/>
      <c r="T609" s="58"/>
      <c r="U609" s="58"/>
      <c r="V609" s="58"/>
      <c r="W609" s="58"/>
      <c r="X609" s="58"/>
      <c r="Y609" s="58"/>
      <c r="Z609" s="58"/>
      <c r="AA609" s="58"/>
      <c r="AB609" s="58"/>
      <c r="AC609" s="58"/>
      <c r="AD609" s="25"/>
      <c r="AE609" s="20"/>
      <c r="AF609" s="58"/>
      <c r="AG609" s="58"/>
      <c r="AH609" s="58"/>
      <c r="AI609" s="58"/>
      <c r="AJ609" s="58"/>
      <c r="AK609" s="58"/>
      <c r="AL609" s="58"/>
      <c r="AM609" s="58"/>
      <c r="AN609" s="58"/>
      <c r="AO609" s="58"/>
      <c r="AP609" s="58"/>
      <c r="AQ609" s="58"/>
      <c r="AR609" s="58"/>
      <c r="AS609" s="25"/>
      <c r="AT609" s="20"/>
      <c r="AU609" s="58"/>
      <c r="AV609" s="58"/>
      <c r="AW609" s="58"/>
      <c r="AX609" s="58"/>
      <c r="AY609" s="58"/>
      <c r="AZ609" s="58"/>
      <c r="BA609" s="58"/>
      <c r="BB609" s="58"/>
      <c r="BC609" s="58"/>
      <c r="BD609" s="58"/>
      <c r="BE609" s="58"/>
      <c r="BF609" s="58"/>
      <c r="BG609" s="58"/>
      <c r="BH609" s="25"/>
    </row>
    <row r="610" spans="1:63" s="18" customFormat="1" ht="9.9499999999999993" customHeight="1" x14ac:dyDescent="0.15">
      <c r="A610" s="20"/>
      <c r="B610" s="58"/>
      <c r="C610" s="58"/>
      <c r="D610" s="58"/>
      <c r="E610" s="58"/>
      <c r="F610" s="58"/>
      <c r="G610" s="58"/>
      <c r="H610" s="58"/>
      <c r="I610" s="58"/>
      <c r="J610" s="58"/>
      <c r="K610" s="58"/>
      <c r="L610" s="58"/>
      <c r="M610" s="58"/>
      <c r="N610" s="58"/>
      <c r="O610" s="25"/>
      <c r="P610" s="20"/>
      <c r="Q610" s="58"/>
      <c r="R610" s="58"/>
      <c r="S610" s="58"/>
      <c r="T610" s="58"/>
      <c r="U610" s="58"/>
      <c r="V610" s="58"/>
      <c r="W610" s="58"/>
      <c r="X610" s="58"/>
      <c r="Y610" s="58"/>
      <c r="Z610" s="58"/>
      <c r="AA610" s="58"/>
      <c r="AB610" s="58"/>
      <c r="AC610" s="58"/>
      <c r="AD610" s="25"/>
      <c r="AE610" s="20"/>
      <c r="AF610" s="58"/>
      <c r="AG610" s="58"/>
      <c r="AH610" s="58"/>
      <c r="AI610" s="58"/>
      <c r="AJ610" s="58"/>
      <c r="AK610" s="58"/>
      <c r="AL610" s="58"/>
      <c r="AM610" s="58"/>
      <c r="AN610" s="58"/>
      <c r="AO610" s="58"/>
      <c r="AP610" s="58"/>
      <c r="AQ610" s="58"/>
      <c r="AR610" s="58"/>
      <c r="AS610" s="25"/>
      <c r="AT610" s="20"/>
      <c r="AU610" s="58"/>
      <c r="AV610" s="58"/>
      <c r="AW610" s="58"/>
      <c r="AX610" s="58"/>
      <c r="AY610" s="58"/>
      <c r="AZ610" s="58"/>
      <c r="BA610" s="58"/>
      <c r="BB610" s="58"/>
      <c r="BC610" s="58"/>
      <c r="BD610" s="58"/>
      <c r="BE610" s="58"/>
      <c r="BF610" s="58"/>
      <c r="BG610" s="58"/>
      <c r="BH610" s="25"/>
    </row>
    <row r="611" spans="1:63" s="18" customFormat="1" ht="9.9499999999999993" customHeight="1" x14ac:dyDescent="0.15">
      <c r="A611" s="20"/>
      <c r="B611" s="58"/>
      <c r="C611" s="58"/>
      <c r="D611" s="58"/>
      <c r="E611" s="58"/>
      <c r="F611" s="58"/>
      <c r="G611" s="58"/>
      <c r="H611" s="58"/>
      <c r="I611" s="58"/>
      <c r="J611" s="58"/>
      <c r="K611" s="58"/>
      <c r="L611" s="58"/>
      <c r="M611" s="58"/>
      <c r="N611" s="58"/>
      <c r="O611" s="25"/>
      <c r="P611" s="20"/>
      <c r="Q611" s="58"/>
      <c r="R611" s="58"/>
      <c r="S611" s="58"/>
      <c r="T611" s="58"/>
      <c r="U611" s="58"/>
      <c r="V611" s="58"/>
      <c r="W611" s="58"/>
      <c r="X611" s="58"/>
      <c r="Y611" s="58"/>
      <c r="Z611" s="58"/>
      <c r="AA611" s="58"/>
      <c r="AB611" s="58"/>
      <c r="AC611" s="58"/>
      <c r="AD611" s="25"/>
      <c r="AE611" s="20"/>
      <c r="AF611" s="58"/>
      <c r="AG611" s="58"/>
      <c r="AH611" s="58"/>
      <c r="AI611" s="58"/>
      <c r="AJ611" s="58"/>
      <c r="AK611" s="58"/>
      <c r="AL611" s="58"/>
      <c r="AM611" s="58"/>
      <c r="AN611" s="58"/>
      <c r="AO611" s="58"/>
      <c r="AP611" s="58"/>
      <c r="AQ611" s="58"/>
      <c r="AR611" s="58"/>
      <c r="AS611" s="25"/>
      <c r="AT611" s="20"/>
      <c r="AU611" s="58"/>
      <c r="AV611" s="58"/>
      <c r="AW611" s="58"/>
      <c r="AX611" s="58"/>
      <c r="AY611" s="58"/>
      <c r="AZ611" s="58"/>
      <c r="BA611" s="58"/>
      <c r="BB611" s="58"/>
      <c r="BC611" s="58"/>
      <c r="BD611" s="58"/>
      <c r="BE611" s="58"/>
      <c r="BF611" s="58"/>
      <c r="BG611" s="58"/>
      <c r="BH611" s="25"/>
    </row>
    <row r="612" spans="1:63" s="18" customFormat="1" ht="9.9499999999999993" customHeight="1" x14ac:dyDescent="0.15">
      <c r="A612" s="20"/>
      <c r="B612" s="58"/>
      <c r="C612" s="58"/>
      <c r="D612" s="58"/>
      <c r="E612" s="58"/>
      <c r="F612" s="58"/>
      <c r="G612" s="58"/>
      <c r="H612" s="58"/>
      <c r="I612" s="58"/>
      <c r="J612" s="58"/>
      <c r="K612" s="58"/>
      <c r="L612" s="58"/>
      <c r="M612" s="58"/>
      <c r="N612" s="58"/>
      <c r="O612" s="25"/>
      <c r="P612" s="20"/>
      <c r="Q612" s="58"/>
      <c r="R612" s="58"/>
      <c r="S612" s="58"/>
      <c r="T612" s="58"/>
      <c r="U612" s="58"/>
      <c r="V612" s="58"/>
      <c r="W612" s="58"/>
      <c r="X612" s="58"/>
      <c r="Y612" s="58"/>
      <c r="Z612" s="58"/>
      <c r="AA612" s="58"/>
      <c r="AB612" s="58"/>
      <c r="AC612" s="58"/>
      <c r="AD612" s="25"/>
      <c r="AE612" s="20"/>
      <c r="AF612" s="58"/>
      <c r="AG612" s="58"/>
      <c r="AH612" s="58"/>
      <c r="AI612" s="58"/>
      <c r="AJ612" s="58"/>
      <c r="AK612" s="58"/>
      <c r="AL612" s="58"/>
      <c r="AM612" s="58"/>
      <c r="AN612" s="58"/>
      <c r="AO612" s="58"/>
      <c r="AP612" s="58"/>
      <c r="AQ612" s="58"/>
      <c r="AR612" s="58"/>
      <c r="AS612" s="25"/>
      <c r="AT612" s="20"/>
      <c r="AU612" s="58"/>
      <c r="AV612" s="58"/>
      <c r="AW612" s="58"/>
      <c r="AX612" s="58"/>
      <c r="AY612" s="58"/>
      <c r="AZ612" s="58"/>
      <c r="BA612" s="58"/>
      <c r="BB612" s="58"/>
      <c r="BC612" s="58"/>
      <c r="BD612" s="58"/>
      <c r="BE612" s="58"/>
      <c r="BF612" s="58"/>
      <c r="BG612" s="58"/>
      <c r="BH612" s="25"/>
    </row>
    <row r="613" spans="1:63" s="18" customFormat="1" ht="9.9499999999999993" customHeight="1" x14ac:dyDescent="0.15">
      <c r="A613" s="20"/>
      <c r="B613" s="58"/>
      <c r="C613" s="58"/>
      <c r="D613" s="58"/>
      <c r="E613" s="58"/>
      <c r="F613" s="58"/>
      <c r="G613" s="58"/>
      <c r="H613" s="58"/>
      <c r="I613" s="58"/>
      <c r="J613" s="58"/>
      <c r="K613" s="58"/>
      <c r="L613" s="58"/>
      <c r="M613" s="58"/>
      <c r="N613" s="58"/>
      <c r="O613" s="25"/>
      <c r="P613" s="20"/>
      <c r="Q613" s="58"/>
      <c r="R613" s="58"/>
      <c r="S613" s="58"/>
      <c r="T613" s="58"/>
      <c r="U613" s="58"/>
      <c r="V613" s="58"/>
      <c r="W613" s="58"/>
      <c r="X613" s="58"/>
      <c r="Y613" s="58"/>
      <c r="Z613" s="58"/>
      <c r="AA613" s="58"/>
      <c r="AB613" s="58"/>
      <c r="AC613" s="58"/>
      <c r="AD613" s="25"/>
      <c r="AE613" s="20"/>
      <c r="AF613" s="58"/>
      <c r="AG613" s="58"/>
      <c r="AH613" s="58"/>
      <c r="AI613" s="58"/>
      <c r="AJ613" s="58"/>
      <c r="AK613" s="58"/>
      <c r="AL613" s="58"/>
      <c r="AM613" s="58"/>
      <c r="AN613" s="58"/>
      <c r="AO613" s="58"/>
      <c r="AP613" s="58"/>
      <c r="AQ613" s="58"/>
      <c r="AR613" s="58"/>
      <c r="AS613" s="25"/>
      <c r="AT613" s="20"/>
      <c r="AU613" s="58"/>
      <c r="AV613" s="58"/>
      <c r="AW613" s="58"/>
      <c r="AX613" s="58"/>
      <c r="AY613" s="58"/>
      <c r="AZ613" s="58"/>
      <c r="BA613" s="58"/>
      <c r="BB613" s="58"/>
      <c r="BC613" s="58"/>
      <c r="BD613" s="58"/>
      <c r="BE613" s="58"/>
      <c r="BF613" s="58"/>
      <c r="BG613" s="58"/>
      <c r="BH613" s="25"/>
    </row>
    <row r="614" spans="1:63" s="18" customFormat="1" ht="9.9499999999999993" customHeight="1" x14ac:dyDescent="0.15">
      <c r="A614" s="20"/>
      <c r="B614" s="58"/>
      <c r="C614" s="58"/>
      <c r="D614" s="58"/>
      <c r="E614" s="58"/>
      <c r="F614" s="58"/>
      <c r="G614" s="58"/>
      <c r="H614" s="58"/>
      <c r="I614" s="58"/>
      <c r="J614" s="58"/>
      <c r="K614" s="58"/>
      <c r="L614" s="58"/>
      <c r="M614" s="58"/>
      <c r="N614" s="58"/>
      <c r="O614" s="25"/>
      <c r="P614" s="20"/>
      <c r="Q614" s="58"/>
      <c r="R614" s="58"/>
      <c r="S614" s="58"/>
      <c r="T614" s="58"/>
      <c r="U614" s="58"/>
      <c r="V614" s="58"/>
      <c r="W614" s="58"/>
      <c r="X614" s="58"/>
      <c r="Y614" s="58"/>
      <c r="Z614" s="58"/>
      <c r="AA614" s="58"/>
      <c r="AB614" s="58"/>
      <c r="AC614" s="58"/>
      <c r="AD614" s="25"/>
      <c r="AE614" s="20"/>
      <c r="AF614" s="58"/>
      <c r="AG614" s="58"/>
      <c r="AH614" s="58"/>
      <c r="AI614" s="58"/>
      <c r="AJ614" s="58"/>
      <c r="AK614" s="58"/>
      <c r="AL614" s="58"/>
      <c r="AM614" s="58"/>
      <c r="AN614" s="58"/>
      <c r="AO614" s="58"/>
      <c r="AP614" s="58"/>
      <c r="AQ614" s="58"/>
      <c r="AR614" s="58"/>
      <c r="AS614" s="25"/>
      <c r="AT614" s="20"/>
      <c r="AU614" s="58"/>
      <c r="AV614" s="58"/>
      <c r="AW614" s="58"/>
      <c r="AX614" s="58"/>
      <c r="AY614" s="58"/>
      <c r="AZ614" s="58"/>
      <c r="BA614" s="58"/>
      <c r="BB614" s="58"/>
      <c r="BC614" s="58"/>
      <c r="BD614" s="58"/>
      <c r="BE614" s="58"/>
      <c r="BF614" s="58"/>
      <c r="BG614" s="58"/>
      <c r="BH614" s="25"/>
    </row>
    <row r="615" spans="1:63" s="18" customFormat="1" ht="9.9499999999999993" customHeight="1" x14ac:dyDescent="0.15">
      <c r="A615" s="20"/>
      <c r="B615" s="58"/>
      <c r="C615" s="58"/>
      <c r="D615" s="58"/>
      <c r="E615" s="58"/>
      <c r="F615" s="58"/>
      <c r="G615" s="58"/>
      <c r="H615" s="58"/>
      <c r="I615" s="58"/>
      <c r="J615" s="58"/>
      <c r="K615" s="58"/>
      <c r="L615" s="58"/>
      <c r="M615" s="58"/>
      <c r="N615" s="58"/>
      <c r="O615" s="25"/>
      <c r="P615" s="20"/>
      <c r="Q615" s="58"/>
      <c r="R615" s="58"/>
      <c r="S615" s="58"/>
      <c r="T615" s="58"/>
      <c r="U615" s="58"/>
      <c r="V615" s="58"/>
      <c r="W615" s="58"/>
      <c r="X615" s="58"/>
      <c r="Y615" s="58"/>
      <c r="Z615" s="58"/>
      <c r="AA615" s="58"/>
      <c r="AB615" s="58"/>
      <c r="AC615" s="58"/>
      <c r="AD615" s="25"/>
      <c r="AE615" s="20"/>
      <c r="AF615" s="58"/>
      <c r="AG615" s="58"/>
      <c r="AH615" s="58"/>
      <c r="AI615" s="58"/>
      <c r="AJ615" s="58"/>
      <c r="AK615" s="58"/>
      <c r="AL615" s="58"/>
      <c r="AM615" s="58"/>
      <c r="AN615" s="58"/>
      <c r="AO615" s="58"/>
      <c r="AP615" s="58"/>
      <c r="AQ615" s="58"/>
      <c r="AR615" s="58"/>
      <c r="AS615" s="25"/>
      <c r="AT615" s="20"/>
      <c r="AU615" s="58"/>
      <c r="AV615" s="58"/>
      <c r="AW615" s="58"/>
      <c r="AX615" s="58"/>
      <c r="AY615" s="58"/>
      <c r="AZ615" s="58"/>
      <c r="BA615" s="58"/>
      <c r="BB615" s="58"/>
      <c r="BC615" s="58"/>
      <c r="BD615" s="58"/>
      <c r="BE615" s="58"/>
      <c r="BF615" s="58"/>
      <c r="BG615" s="58"/>
      <c r="BH615" s="25"/>
    </row>
    <row r="616" spans="1:63" s="18" customFormat="1" ht="9.9499999999999993" customHeight="1" x14ac:dyDescent="0.15">
      <c r="A616" s="21"/>
      <c r="B616" s="22"/>
      <c r="C616" s="22"/>
      <c r="D616" s="22"/>
      <c r="E616" s="22"/>
      <c r="F616" s="22"/>
      <c r="G616" s="22"/>
      <c r="H616" s="22"/>
      <c r="I616" s="22"/>
      <c r="J616" s="22"/>
      <c r="K616" s="22"/>
      <c r="L616" s="22"/>
      <c r="M616" s="22"/>
      <c r="N616" s="22"/>
      <c r="O616" s="23"/>
      <c r="P616" s="21"/>
      <c r="Q616" s="22"/>
      <c r="R616" s="22"/>
      <c r="S616" s="22"/>
      <c r="T616" s="22"/>
      <c r="U616" s="22"/>
      <c r="V616" s="22"/>
      <c r="W616" s="22"/>
      <c r="X616" s="22"/>
      <c r="Y616" s="22"/>
      <c r="Z616" s="22"/>
      <c r="AA616" s="22"/>
      <c r="AB616" s="22"/>
      <c r="AC616" s="22"/>
      <c r="AD616" s="23"/>
      <c r="AE616" s="21"/>
      <c r="AF616" s="22"/>
      <c r="AG616" s="22"/>
      <c r="AH616" s="22"/>
      <c r="AI616" s="22"/>
      <c r="AJ616" s="22"/>
      <c r="AK616" s="22"/>
      <c r="AL616" s="22"/>
      <c r="AM616" s="22"/>
      <c r="AN616" s="22"/>
      <c r="AO616" s="22"/>
      <c r="AP616" s="22"/>
      <c r="AQ616" s="22"/>
      <c r="AR616" s="22"/>
      <c r="AS616" s="23"/>
      <c r="AT616" s="21"/>
      <c r="AU616" s="22"/>
      <c r="AV616" s="22"/>
      <c r="AW616" s="22"/>
      <c r="AX616" s="22"/>
      <c r="AY616" s="22"/>
      <c r="AZ616" s="22"/>
      <c r="BA616" s="22"/>
      <c r="BB616" s="22"/>
      <c r="BC616" s="22"/>
      <c r="BD616" s="22"/>
      <c r="BE616" s="22"/>
      <c r="BF616" s="22"/>
      <c r="BG616" s="22"/>
      <c r="BH616" s="23"/>
    </row>
    <row r="617" spans="1:63" s="18" customFormat="1" ht="9.9499999999999993" customHeight="1" x14ac:dyDescent="0.15">
      <c r="A617" s="19"/>
      <c r="B617" s="26"/>
      <c r="C617" s="26"/>
      <c r="D617" s="26"/>
      <c r="E617" s="26"/>
      <c r="F617" s="26"/>
      <c r="G617" s="26"/>
      <c r="H617" s="26"/>
      <c r="I617" s="26"/>
      <c r="J617" s="26"/>
      <c r="K617" s="26"/>
      <c r="L617" s="26"/>
      <c r="M617" s="26"/>
      <c r="N617" s="26"/>
      <c r="O617" s="24"/>
      <c r="P617" s="19"/>
      <c r="Q617" s="26"/>
      <c r="R617" s="26"/>
      <c r="S617" s="26"/>
      <c r="T617" s="26"/>
      <c r="U617" s="26"/>
      <c r="V617" s="26"/>
      <c r="W617" s="26"/>
      <c r="X617" s="26"/>
      <c r="Y617" s="26"/>
      <c r="Z617" s="26"/>
      <c r="AA617" s="26"/>
      <c r="AB617" s="26"/>
      <c r="AC617" s="26"/>
      <c r="AD617" s="24"/>
      <c r="AE617" s="19"/>
      <c r="AF617" s="26"/>
      <c r="AG617" s="26"/>
      <c r="AH617" s="26"/>
      <c r="AI617" s="26"/>
      <c r="AJ617" s="26"/>
      <c r="AK617" s="26"/>
      <c r="AL617" s="26"/>
      <c r="AM617" s="26"/>
      <c r="AN617" s="26"/>
      <c r="AO617" s="26"/>
      <c r="AP617" s="26"/>
      <c r="AQ617" s="26"/>
      <c r="AR617" s="26"/>
      <c r="AS617" s="24"/>
      <c r="AT617" s="19"/>
      <c r="AU617" s="26"/>
      <c r="AV617" s="26"/>
      <c r="AW617" s="26"/>
      <c r="AX617" s="26"/>
      <c r="AY617" s="26"/>
      <c r="AZ617" s="26"/>
      <c r="BA617" s="26"/>
      <c r="BB617" s="26"/>
      <c r="BC617" s="26"/>
      <c r="BD617" s="26"/>
      <c r="BE617" s="26"/>
      <c r="BF617" s="26"/>
      <c r="BG617" s="26"/>
      <c r="BH617" s="24"/>
      <c r="BI617" s="3"/>
      <c r="BJ617" s="3"/>
      <c r="BK617" s="3"/>
    </row>
    <row r="618" spans="1:63" s="18" customFormat="1" ht="9.9499999999999993" customHeight="1" x14ac:dyDescent="0.15">
      <c r="A618" s="20"/>
      <c r="B618" s="56">
        <f>AU596+1</f>
        <v>415</v>
      </c>
      <c r="C618" s="56"/>
      <c r="D618" s="56"/>
      <c r="E618" s="27"/>
      <c r="F618" s="27"/>
      <c r="G618" s="27"/>
      <c r="H618" s="62" t="str">
        <f>IF(VLOOKUP(B618,'DB(シナリオ一覧)'!$A$2:$K$217,11,FALSE)="","",VLOOKUP(B618,'DB(シナリオ一覧)'!$A$2:$K$217,11,FALSE))</f>
        <v>修学旅行グループ1</v>
      </c>
      <c r="I618" s="62"/>
      <c r="J618" s="62"/>
      <c r="K618" s="62"/>
      <c r="L618" s="62"/>
      <c r="M618" s="62"/>
      <c r="N618" s="62"/>
      <c r="O618" s="25"/>
      <c r="P618" s="20"/>
      <c r="Q618" s="56">
        <f>B618+1</f>
        <v>416</v>
      </c>
      <c r="R618" s="56"/>
      <c r="S618" s="56"/>
      <c r="T618" s="27"/>
      <c r="U618" s="27"/>
      <c r="V618" s="27"/>
      <c r="W618" s="62" t="str">
        <f>IF(VLOOKUP(Q618,'DB(シナリオ一覧)'!$A$2:$K$217,11,FALSE)="","",VLOOKUP(Q618,'DB(シナリオ一覧)'!$A$2:$K$217,11,FALSE))</f>
        <v>修学旅行グループ1</v>
      </c>
      <c r="X618" s="62"/>
      <c r="Y618" s="62"/>
      <c r="Z618" s="62"/>
      <c r="AA618" s="62"/>
      <c r="AB618" s="62"/>
      <c r="AC618" s="62"/>
      <c r="AD618" s="25"/>
      <c r="AE618" s="20"/>
      <c r="AF618" s="56">
        <v>421</v>
      </c>
      <c r="AG618" s="56"/>
      <c r="AH618" s="56"/>
      <c r="AI618" s="27"/>
      <c r="AJ618" s="27"/>
      <c r="AK618" s="27"/>
      <c r="AL618" s="62" t="str">
        <f>IF(VLOOKUP(AF618,'DB(シナリオ一覧)'!$A$2:$K$217,11,FALSE)="","",VLOOKUP(AF618,'DB(シナリオ一覧)'!$A$2:$K$217,11,FALSE))</f>
        <v>修学旅行グループ1</v>
      </c>
      <c r="AM618" s="62"/>
      <c r="AN618" s="62"/>
      <c r="AO618" s="62"/>
      <c r="AP618" s="62"/>
      <c r="AQ618" s="62"/>
      <c r="AR618" s="62"/>
      <c r="AS618" s="25"/>
      <c r="AT618" s="20"/>
      <c r="AU618" s="56">
        <f>AF618+1</f>
        <v>422</v>
      </c>
      <c r="AV618" s="56"/>
      <c r="AW618" s="56"/>
      <c r="AX618" s="27"/>
      <c r="AY618" s="27"/>
      <c r="AZ618" s="27"/>
      <c r="BA618" s="62" t="str">
        <f>IF(VLOOKUP(AU618,'DB(シナリオ一覧)'!$A$2:$K$217,11,FALSE)="","",VLOOKUP(AU618,'DB(シナリオ一覧)'!$A$2:$K$217,11,FALSE))</f>
        <v>修学旅行グループ1</v>
      </c>
      <c r="BB618" s="62"/>
      <c r="BC618" s="62"/>
      <c r="BD618" s="62"/>
      <c r="BE618" s="62"/>
      <c r="BF618" s="62"/>
      <c r="BG618" s="62"/>
      <c r="BH618" s="25"/>
    </row>
    <row r="619" spans="1:63" s="18" customFormat="1" ht="9.9499999999999993" customHeight="1" x14ac:dyDescent="0.15">
      <c r="A619" s="20"/>
      <c r="B619" s="59" t="str">
        <f>VLOOKUP(B618,'DB(シナリオ一覧)'!$A$2:$J$217,2,FALSE)</f>
        <v>中国地方</v>
      </c>
      <c r="C619" s="59"/>
      <c r="D619" s="59"/>
      <c r="E619" s="59"/>
      <c r="F619" s="59" t="str">
        <f>VLOOKUP(B618,'DB(シナリオ一覧)'!$A$2:$J$217,3,FALSE)</f>
        <v>在住の</v>
      </c>
      <c r="G619" s="59"/>
      <c r="H619" s="59"/>
      <c r="I619" s="59"/>
      <c r="J619" s="59" t="str">
        <f>VLOOKUP(B618,'DB(シナリオ一覧)'!$A$2:$J$217,4,FALSE)</f>
        <v>中学生</v>
      </c>
      <c r="K619" s="59"/>
      <c r="L619" s="59"/>
      <c r="M619" s="59"/>
      <c r="N619" s="59"/>
      <c r="O619" s="25"/>
      <c r="P619" s="20"/>
      <c r="Q619" s="59" t="str">
        <f>VLOOKUP(Q618,'DB(シナリオ一覧)'!$A$2:$J$217,2,FALSE)</f>
        <v>中国地方</v>
      </c>
      <c r="R619" s="59"/>
      <c r="S619" s="59"/>
      <c r="T619" s="59"/>
      <c r="U619" s="59" t="str">
        <f>VLOOKUP(Q618,'DB(シナリオ一覧)'!$A$2:$J$217,3,FALSE)</f>
        <v>在住の</v>
      </c>
      <c r="V619" s="59"/>
      <c r="W619" s="59"/>
      <c r="X619" s="59"/>
      <c r="Y619" s="59" t="str">
        <f>VLOOKUP(Q618,'DB(シナリオ一覧)'!$A$2:$J$217,4,FALSE)</f>
        <v>中学生</v>
      </c>
      <c r="Z619" s="59"/>
      <c r="AA619" s="59"/>
      <c r="AB619" s="59"/>
      <c r="AC619" s="59"/>
      <c r="AD619" s="25"/>
      <c r="AE619" s="20"/>
      <c r="AF619" s="59" t="str">
        <f>VLOOKUP(AF618,'DB(シナリオ一覧)'!$A$2:$J$217,2,FALSE)</f>
        <v>中国地方</v>
      </c>
      <c r="AG619" s="59"/>
      <c r="AH619" s="59"/>
      <c r="AI619" s="59"/>
      <c r="AJ619" s="59" t="str">
        <f>VLOOKUP(AF618,'DB(シナリオ一覧)'!$A$2:$J$217,3,FALSE)</f>
        <v>在住の</v>
      </c>
      <c r="AK619" s="59"/>
      <c r="AL619" s="59"/>
      <c r="AM619" s="59"/>
      <c r="AN619" s="59" t="str">
        <f>VLOOKUP(AF618,'DB(シナリオ一覧)'!$A$2:$J$217,4,FALSE)</f>
        <v>中学生</v>
      </c>
      <c r="AO619" s="59"/>
      <c r="AP619" s="59"/>
      <c r="AQ619" s="59"/>
      <c r="AR619" s="59"/>
      <c r="AS619" s="25"/>
      <c r="AT619" s="20"/>
      <c r="AU619" s="59" t="str">
        <f>VLOOKUP(AU618,'DB(シナリオ一覧)'!$A$2:$J$217,2,FALSE)</f>
        <v>中国地方</v>
      </c>
      <c r="AV619" s="59"/>
      <c r="AW619" s="59"/>
      <c r="AX619" s="59"/>
      <c r="AY619" s="59" t="str">
        <f>VLOOKUP(AU618,'DB(シナリオ一覧)'!$A$2:$J$217,3,FALSE)</f>
        <v>在住の</v>
      </c>
      <c r="AZ619" s="59"/>
      <c r="BA619" s="59"/>
      <c r="BB619" s="59"/>
      <c r="BC619" s="59" t="str">
        <f>VLOOKUP(AU618,'DB(シナリオ一覧)'!$A$2:$J$217,4,FALSE)</f>
        <v>中学生</v>
      </c>
      <c r="BD619" s="59"/>
      <c r="BE619" s="59"/>
      <c r="BF619" s="59"/>
      <c r="BG619" s="59"/>
      <c r="BH619" s="25"/>
    </row>
    <row r="620" spans="1:63" s="18" customFormat="1" ht="9.9499999999999993" customHeight="1" x14ac:dyDescent="0.15">
      <c r="A620" s="20"/>
      <c r="B620" s="59"/>
      <c r="C620" s="59"/>
      <c r="D620" s="59"/>
      <c r="E620" s="59"/>
      <c r="F620" s="59"/>
      <c r="G620" s="59"/>
      <c r="H620" s="59"/>
      <c r="I620" s="59"/>
      <c r="J620" s="59"/>
      <c r="K620" s="59"/>
      <c r="L620" s="59"/>
      <c r="M620" s="59"/>
      <c r="N620" s="59"/>
      <c r="O620" s="25"/>
      <c r="P620" s="20"/>
      <c r="Q620" s="59"/>
      <c r="R620" s="59"/>
      <c r="S620" s="59"/>
      <c r="T620" s="59"/>
      <c r="U620" s="59"/>
      <c r="V620" s="59"/>
      <c r="W620" s="59"/>
      <c r="X620" s="59"/>
      <c r="Y620" s="59"/>
      <c r="Z620" s="59"/>
      <c r="AA620" s="59"/>
      <c r="AB620" s="59"/>
      <c r="AC620" s="59"/>
      <c r="AD620" s="25"/>
      <c r="AE620" s="20"/>
      <c r="AF620" s="59"/>
      <c r="AG620" s="59"/>
      <c r="AH620" s="59"/>
      <c r="AI620" s="59"/>
      <c r="AJ620" s="59"/>
      <c r="AK620" s="59"/>
      <c r="AL620" s="59"/>
      <c r="AM620" s="59"/>
      <c r="AN620" s="59"/>
      <c r="AO620" s="59"/>
      <c r="AP620" s="59"/>
      <c r="AQ620" s="59"/>
      <c r="AR620" s="59"/>
      <c r="AS620" s="25"/>
      <c r="AT620" s="20"/>
      <c r="AU620" s="59"/>
      <c r="AV620" s="59"/>
      <c r="AW620" s="59"/>
      <c r="AX620" s="59"/>
      <c r="AY620" s="59"/>
      <c r="AZ620" s="59"/>
      <c r="BA620" s="59"/>
      <c r="BB620" s="59"/>
      <c r="BC620" s="59"/>
      <c r="BD620" s="59"/>
      <c r="BE620" s="59"/>
      <c r="BF620" s="59"/>
      <c r="BG620" s="59"/>
      <c r="BH620" s="25"/>
    </row>
    <row r="621" spans="1:63" s="18" customFormat="1" ht="9.9499999999999993" customHeight="1" x14ac:dyDescent="0.15">
      <c r="A621" s="20"/>
      <c r="B621" s="60" t="str">
        <f>VLOOKUP(B618,'DB(シナリオ一覧)'!$A$2:$J$217,5,FALSE)</f>
        <v>野口</v>
      </c>
      <c r="C621" s="60"/>
      <c r="D621" s="60"/>
      <c r="E621" s="60"/>
      <c r="F621" s="60"/>
      <c r="G621" s="60"/>
      <c r="H621" s="60"/>
      <c r="I621" s="60"/>
      <c r="J621" s="61" t="s">
        <v>1333</v>
      </c>
      <c r="K621" s="61"/>
      <c r="L621" s="61"/>
      <c r="M621" s="61"/>
      <c r="N621" s="61"/>
      <c r="O621" s="25"/>
      <c r="P621" s="20"/>
      <c r="Q621" s="60" t="str">
        <f>VLOOKUP(Q618,'DB(シナリオ一覧)'!$A$2:$J$217,5,FALSE)</f>
        <v>松尾</v>
      </c>
      <c r="R621" s="60"/>
      <c r="S621" s="60"/>
      <c r="T621" s="60"/>
      <c r="U621" s="60"/>
      <c r="V621" s="60"/>
      <c r="W621" s="60"/>
      <c r="X621" s="60"/>
      <c r="Y621" s="61" t="s">
        <v>1333</v>
      </c>
      <c r="Z621" s="61"/>
      <c r="AA621" s="61"/>
      <c r="AB621" s="61"/>
      <c r="AC621" s="61"/>
      <c r="AD621" s="25"/>
      <c r="AE621" s="20"/>
      <c r="AF621" s="60" t="str">
        <f>VLOOKUP(AF618,'DB(シナリオ一覧)'!$A$2:$J$217,5,FALSE)</f>
        <v>木下</v>
      </c>
      <c r="AG621" s="60"/>
      <c r="AH621" s="60"/>
      <c r="AI621" s="60"/>
      <c r="AJ621" s="60"/>
      <c r="AK621" s="60"/>
      <c r="AL621" s="60"/>
      <c r="AM621" s="60"/>
      <c r="AN621" s="61" t="s">
        <v>1333</v>
      </c>
      <c r="AO621" s="61"/>
      <c r="AP621" s="61"/>
      <c r="AQ621" s="61"/>
      <c r="AR621" s="61"/>
      <c r="AS621" s="25"/>
      <c r="AT621" s="20"/>
      <c r="AU621" s="60" t="str">
        <f>VLOOKUP(AU618,'DB(シナリオ一覧)'!$A$2:$J$217,5,FALSE)</f>
        <v>菊地</v>
      </c>
      <c r="AV621" s="60"/>
      <c r="AW621" s="60"/>
      <c r="AX621" s="60"/>
      <c r="AY621" s="60"/>
      <c r="AZ621" s="60"/>
      <c r="BA621" s="60"/>
      <c r="BB621" s="60"/>
      <c r="BC621" s="61" t="s">
        <v>1333</v>
      </c>
      <c r="BD621" s="61"/>
      <c r="BE621" s="61"/>
      <c r="BF621" s="61"/>
      <c r="BG621" s="61"/>
      <c r="BH621" s="25"/>
    </row>
    <row r="622" spans="1:63" s="18" customFormat="1" ht="9.9499999999999993" customHeight="1" x14ac:dyDescent="0.15">
      <c r="A622" s="20"/>
      <c r="B622" s="60"/>
      <c r="C622" s="60"/>
      <c r="D622" s="60"/>
      <c r="E622" s="60"/>
      <c r="F622" s="60"/>
      <c r="G622" s="60"/>
      <c r="H622" s="60"/>
      <c r="I622" s="60"/>
      <c r="J622" s="61"/>
      <c r="K622" s="61"/>
      <c r="L622" s="61"/>
      <c r="M622" s="61"/>
      <c r="N622" s="61"/>
      <c r="O622" s="25"/>
      <c r="P622" s="20"/>
      <c r="Q622" s="60"/>
      <c r="R622" s="60"/>
      <c r="S622" s="60"/>
      <c r="T622" s="60"/>
      <c r="U622" s="60"/>
      <c r="V622" s="60"/>
      <c r="W622" s="60"/>
      <c r="X622" s="60"/>
      <c r="Y622" s="61"/>
      <c r="Z622" s="61"/>
      <c r="AA622" s="61"/>
      <c r="AB622" s="61"/>
      <c r="AC622" s="61"/>
      <c r="AD622" s="25"/>
      <c r="AE622" s="20"/>
      <c r="AF622" s="60"/>
      <c r="AG622" s="60"/>
      <c r="AH622" s="60"/>
      <c r="AI622" s="60"/>
      <c r="AJ622" s="60"/>
      <c r="AK622" s="60"/>
      <c r="AL622" s="60"/>
      <c r="AM622" s="60"/>
      <c r="AN622" s="61"/>
      <c r="AO622" s="61"/>
      <c r="AP622" s="61"/>
      <c r="AQ622" s="61"/>
      <c r="AR622" s="61"/>
      <c r="AS622" s="25"/>
      <c r="AT622" s="20"/>
      <c r="AU622" s="60"/>
      <c r="AV622" s="60"/>
      <c r="AW622" s="60"/>
      <c r="AX622" s="60"/>
      <c r="AY622" s="60"/>
      <c r="AZ622" s="60"/>
      <c r="BA622" s="60"/>
      <c r="BB622" s="60"/>
      <c r="BC622" s="61"/>
      <c r="BD622" s="61"/>
      <c r="BE622" s="61"/>
      <c r="BF622" s="61"/>
      <c r="BG622" s="61"/>
      <c r="BH622" s="25"/>
    </row>
    <row r="623" spans="1:63" s="18" customFormat="1" ht="9.9499999999999993" customHeight="1" x14ac:dyDescent="0.15">
      <c r="A623" s="20"/>
      <c r="B623" s="57" t="s">
        <v>1337</v>
      </c>
      <c r="C623" s="57" t="str">
        <f>VLOOKUP(B618,'DB(シナリオ一覧)'!$A$2:$J$217,6,FALSE)</f>
        <v>女</v>
      </c>
      <c r="D623" s="57">
        <f>VLOOKUP(B618,'DB(シナリオ一覧)'!$A$2:$J$217,7,FALSE)</f>
        <v>14</v>
      </c>
      <c r="E623" s="57"/>
      <c r="F623" s="57" t="s">
        <v>1338</v>
      </c>
      <c r="G623" s="57"/>
      <c r="H623" s="57" t="str">
        <f>VLOOKUP(B618,'DB(シナリオ一覧)'!$A$2:$J$217,8,FALSE)</f>
        <v>外出中</v>
      </c>
      <c r="I623" s="57"/>
      <c r="J623" s="57"/>
      <c r="K623" s="57"/>
      <c r="L623" s="57"/>
      <c r="M623" s="57"/>
      <c r="N623" s="57"/>
      <c r="O623" s="25"/>
      <c r="P623" s="20"/>
      <c r="Q623" s="57" t="s">
        <v>1337</v>
      </c>
      <c r="R623" s="57" t="str">
        <f>VLOOKUP(Q618,'DB(シナリオ一覧)'!$A$2:$J$217,6,FALSE)</f>
        <v>女</v>
      </c>
      <c r="S623" s="57">
        <f>VLOOKUP(Q618,'DB(シナリオ一覧)'!$A$2:$J$217,7,FALSE)</f>
        <v>15</v>
      </c>
      <c r="T623" s="57"/>
      <c r="U623" s="57" t="s">
        <v>1338</v>
      </c>
      <c r="V623" s="57"/>
      <c r="W623" s="57" t="str">
        <f>VLOOKUP(Q618,'DB(シナリオ一覧)'!$A$2:$J$217,8,FALSE)</f>
        <v>外出中</v>
      </c>
      <c r="X623" s="57"/>
      <c r="Y623" s="57"/>
      <c r="Z623" s="57"/>
      <c r="AA623" s="57"/>
      <c r="AB623" s="57"/>
      <c r="AC623" s="57"/>
      <c r="AD623" s="25"/>
      <c r="AE623" s="20"/>
      <c r="AF623" s="57" t="s">
        <v>1337</v>
      </c>
      <c r="AG623" s="57" t="str">
        <f>VLOOKUP(AF618,'DB(シナリオ一覧)'!$A$2:$J$217,6,FALSE)</f>
        <v>女</v>
      </c>
      <c r="AH623" s="57">
        <f>VLOOKUP(AF618,'DB(シナリオ一覧)'!$A$2:$J$217,7,FALSE)</f>
        <v>14</v>
      </c>
      <c r="AI623" s="57"/>
      <c r="AJ623" s="57" t="s">
        <v>1338</v>
      </c>
      <c r="AK623" s="57"/>
      <c r="AL623" s="57" t="str">
        <f>VLOOKUP(AF618,'DB(シナリオ一覧)'!$A$2:$J$217,8,FALSE)</f>
        <v>外出中</v>
      </c>
      <c r="AM623" s="57"/>
      <c r="AN623" s="57"/>
      <c r="AO623" s="57"/>
      <c r="AP623" s="57"/>
      <c r="AQ623" s="57"/>
      <c r="AR623" s="57"/>
      <c r="AS623" s="25"/>
      <c r="AT623" s="20"/>
      <c r="AU623" s="57" t="s">
        <v>1337</v>
      </c>
      <c r="AV623" s="57" t="str">
        <f>VLOOKUP(AU618,'DB(シナリオ一覧)'!$A$2:$J$217,6,FALSE)</f>
        <v>女</v>
      </c>
      <c r="AW623" s="57">
        <f>VLOOKUP(AU618,'DB(シナリオ一覧)'!$A$2:$J$217,7,FALSE)</f>
        <v>14</v>
      </c>
      <c r="AX623" s="57"/>
      <c r="AY623" s="57" t="s">
        <v>1338</v>
      </c>
      <c r="AZ623" s="57"/>
      <c r="BA623" s="57" t="str">
        <f>VLOOKUP(AU618,'DB(シナリオ一覧)'!$A$2:$J$217,8,FALSE)</f>
        <v>外出中</v>
      </c>
      <c r="BB623" s="57"/>
      <c r="BC623" s="57"/>
      <c r="BD623" s="57"/>
      <c r="BE623" s="57"/>
      <c r="BF623" s="57"/>
      <c r="BG623" s="57"/>
      <c r="BH623" s="25"/>
    </row>
    <row r="624" spans="1:63" s="18" customFormat="1" ht="9.9499999999999993" customHeight="1" x14ac:dyDescent="0.15">
      <c r="A624" s="20"/>
      <c r="B624" s="57"/>
      <c r="C624" s="57"/>
      <c r="D624" s="57"/>
      <c r="E624" s="57"/>
      <c r="F624" s="57"/>
      <c r="G624" s="57"/>
      <c r="H624" s="57"/>
      <c r="I624" s="57"/>
      <c r="J624" s="57"/>
      <c r="K624" s="57"/>
      <c r="L624" s="57"/>
      <c r="M624" s="57"/>
      <c r="N624" s="57"/>
      <c r="O624" s="25"/>
      <c r="P624" s="20"/>
      <c r="Q624" s="57"/>
      <c r="R624" s="57"/>
      <c r="S624" s="57"/>
      <c r="T624" s="57"/>
      <c r="U624" s="57"/>
      <c r="V624" s="57"/>
      <c r="W624" s="57"/>
      <c r="X624" s="57"/>
      <c r="Y624" s="57"/>
      <c r="Z624" s="57"/>
      <c r="AA624" s="57"/>
      <c r="AB624" s="57"/>
      <c r="AC624" s="57"/>
      <c r="AD624" s="25"/>
      <c r="AE624" s="20"/>
      <c r="AF624" s="57"/>
      <c r="AG624" s="57"/>
      <c r="AH624" s="57"/>
      <c r="AI624" s="57"/>
      <c r="AJ624" s="57"/>
      <c r="AK624" s="57"/>
      <c r="AL624" s="57"/>
      <c r="AM624" s="57"/>
      <c r="AN624" s="57"/>
      <c r="AO624" s="57"/>
      <c r="AP624" s="57"/>
      <c r="AQ624" s="57"/>
      <c r="AR624" s="57"/>
      <c r="AS624" s="25"/>
      <c r="AT624" s="20"/>
      <c r="AU624" s="57"/>
      <c r="AV624" s="57"/>
      <c r="AW624" s="57"/>
      <c r="AX624" s="57"/>
      <c r="AY624" s="57"/>
      <c r="AZ624" s="57"/>
      <c r="BA624" s="57"/>
      <c r="BB624" s="57"/>
      <c r="BC624" s="57"/>
      <c r="BD624" s="57"/>
      <c r="BE624" s="57"/>
      <c r="BF624" s="57"/>
      <c r="BG624" s="57"/>
      <c r="BH624" s="25"/>
    </row>
    <row r="625" spans="1:60" s="18" customFormat="1" ht="9.9499999999999993" customHeight="1" x14ac:dyDescent="0.15">
      <c r="A625" s="20"/>
      <c r="B625" s="57" t="str">
        <f>IF(VLOOKUP(B618,'DB(シナリオ一覧)'!$A$2:$J$217,9,FALSE)="","",VLOOKUP(B618,'DB(シナリオ一覧)'!$A$2:$J$217,9,FALSE))</f>
        <v/>
      </c>
      <c r="C625" s="57"/>
      <c r="D625" s="57"/>
      <c r="E625" s="57"/>
      <c r="F625" s="57"/>
      <c r="G625" s="57"/>
      <c r="H625" s="57"/>
      <c r="I625" s="57"/>
      <c r="J625" s="57"/>
      <c r="K625" s="57"/>
      <c r="L625" s="57"/>
      <c r="M625" s="57"/>
      <c r="N625" s="57"/>
      <c r="O625" s="25"/>
      <c r="P625" s="20"/>
      <c r="Q625" s="57" t="str">
        <f>IF(VLOOKUP(Q618,'DB(シナリオ一覧)'!$A$2:$J$217,9,FALSE)="","",VLOOKUP(Q618,'DB(シナリオ一覧)'!$A$2:$J$217,9,FALSE))</f>
        <v/>
      </c>
      <c r="R625" s="57"/>
      <c r="S625" s="57"/>
      <c r="T625" s="57"/>
      <c r="U625" s="57"/>
      <c r="V625" s="57"/>
      <c r="W625" s="57"/>
      <c r="X625" s="57"/>
      <c r="Y625" s="57"/>
      <c r="Z625" s="57"/>
      <c r="AA625" s="57"/>
      <c r="AB625" s="57"/>
      <c r="AC625" s="57"/>
      <c r="AD625" s="25"/>
      <c r="AE625" s="20"/>
      <c r="AF625" s="57" t="str">
        <f>IF(VLOOKUP(AF618,'DB(シナリオ一覧)'!$A$2:$J$217,9,FALSE)="","",VLOOKUP(AF618,'DB(シナリオ一覧)'!$A$2:$J$217,9,FALSE))</f>
        <v/>
      </c>
      <c r="AG625" s="57"/>
      <c r="AH625" s="57"/>
      <c r="AI625" s="57"/>
      <c r="AJ625" s="57"/>
      <c r="AK625" s="57"/>
      <c r="AL625" s="57"/>
      <c r="AM625" s="57"/>
      <c r="AN625" s="57"/>
      <c r="AO625" s="57"/>
      <c r="AP625" s="57"/>
      <c r="AQ625" s="57"/>
      <c r="AR625" s="57"/>
      <c r="AS625" s="25"/>
      <c r="AT625" s="20"/>
      <c r="AU625" s="57" t="str">
        <f>IF(VLOOKUP(AU618,'DB(シナリオ一覧)'!$A$2:$J$217,9,FALSE)="","",VLOOKUP(AU618,'DB(シナリオ一覧)'!$A$2:$J$217,9,FALSE))</f>
        <v/>
      </c>
      <c r="AV625" s="57"/>
      <c r="AW625" s="57"/>
      <c r="AX625" s="57"/>
      <c r="AY625" s="57"/>
      <c r="AZ625" s="57"/>
      <c r="BA625" s="57"/>
      <c r="BB625" s="57"/>
      <c r="BC625" s="57"/>
      <c r="BD625" s="57"/>
      <c r="BE625" s="57"/>
      <c r="BF625" s="57"/>
      <c r="BG625" s="57"/>
      <c r="BH625" s="25"/>
    </row>
    <row r="626" spans="1:60" s="18" customFormat="1" ht="9.9499999999999993" customHeight="1" x14ac:dyDescent="0.15">
      <c r="A626" s="20"/>
      <c r="B626" s="57"/>
      <c r="C626" s="57"/>
      <c r="D626" s="57"/>
      <c r="E626" s="57"/>
      <c r="F626" s="57"/>
      <c r="G626" s="57"/>
      <c r="H626" s="57"/>
      <c r="I626" s="57"/>
      <c r="J626" s="57"/>
      <c r="K626" s="57"/>
      <c r="L626" s="57"/>
      <c r="M626" s="57"/>
      <c r="N626" s="57"/>
      <c r="O626" s="25"/>
      <c r="P626" s="20"/>
      <c r="Q626" s="57"/>
      <c r="R626" s="57"/>
      <c r="S626" s="57"/>
      <c r="T626" s="57"/>
      <c r="U626" s="57"/>
      <c r="V626" s="57"/>
      <c r="W626" s="57"/>
      <c r="X626" s="57"/>
      <c r="Y626" s="57"/>
      <c r="Z626" s="57"/>
      <c r="AA626" s="57"/>
      <c r="AB626" s="57"/>
      <c r="AC626" s="57"/>
      <c r="AD626" s="25"/>
      <c r="AE626" s="20"/>
      <c r="AF626" s="57"/>
      <c r="AG626" s="57"/>
      <c r="AH626" s="57"/>
      <c r="AI626" s="57"/>
      <c r="AJ626" s="57"/>
      <c r="AK626" s="57"/>
      <c r="AL626" s="57"/>
      <c r="AM626" s="57"/>
      <c r="AN626" s="57"/>
      <c r="AO626" s="57"/>
      <c r="AP626" s="57"/>
      <c r="AQ626" s="57"/>
      <c r="AR626" s="57"/>
      <c r="AS626" s="25"/>
      <c r="AT626" s="20"/>
      <c r="AU626" s="57"/>
      <c r="AV626" s="57"/>
      <c r="AW626" s="57"/>
      <c r="AX626" s="57"/>
      <c r="AY626" s="57"/>
      <c r="AZ626" s="57"/>
      <c r="BA626" s="57"/>
      <c r="BB626" s="57"/>
      <c r="BC626" s="57"/>
      <c r="BD626" s="57"/>
      <c r="BE626" s="57"/>
      <c r="BF626" s="57"/>
      <c r="BG626" s="57"/>
      <c r="BH626" s="25"/>
    </row>
    <row r="627" spans="1:60" s="18" customFormat="1" ht="9.9499999999999993" customHeight="1" x14ac:dyDescent="0.15">
      <c r="A627" s="20"/>
      <c r="B627" s="58" t="str">
        <f>VLOOKUP(B618,'DB(シナリオ一覧)'!$A$2:$J$217,10,FALSE)</f>
        <v>修学旅行で東京に来ていて、自由行動中に地震に遭遇した。</v>
      </c>
      <c r="C627" s="58"/>
      <c r="D627" s="58"/>
      <c r="E627" s="58"/>
      <c r="F627" s="58"/>
      <c r="G627" s="58"/>
      <c r="H627" s="58"/>
      <c r="I627" s="58"/>
      <c r="J627" s="58"/>
      <c r="K627" s="58"/>
      <c r="L627" s="58"/>
      <c r="M627" s="58"/>
      <c r="N627" s="58"/>
      <c r="O627" s="25"/>
      <c r="P627" s="20"/>
      <c r="Q627" s="58" t="str">
        <f>VLOOKUP(Q618,'DB(シナリオ一覧)'!$A$2:$J$217,10,FALSE)</f>
        <v>修学旅行で東京に来ていて、自由行動中に地震に遭遇した。</v>
      </c>
      <c r="R627" s="58"/>
      <c r="S627" s="58"/>
      <c r="T627" s="58"/>
      <c r="U627" s="58"/>
      <c r="V627" s="58"/>
      <c r="W627" s="58"/>
      <c r="X627" s="58"/>
      <c r="Y627" s="58"/>
      <c r="Z627" s="58"/>
      <c r="AA627" s="58"/>
      <c r="AB627" s="58"/>
      <c r="AC627" s="58"/>
      <c r="AD627" s="25"/>
      <c r="AE627" s="20"/>
      <c r="AF627" s="58" t="str">
        <f>VLOOKUP(AF618,'DB(シナリオ一覧)'!$A$2:$J$217,10,FALSE)</f>
        <v>修学旅行で東京に来ていて、自由行動中に地震に遭遇した。</v>
      </c>
      <c r="AG627" s="58"/>
      <c r="AH627" s="58"/>
      <c r="AI627" s="58"/>
      <c r="AJ627" s="58"/>
      <c r="AK627" s="58"/>
      <c r="AL627" s="58"/>
      <c r="AM627" s="58"/>
      <c r="AN627" s="58"/>
      <c r="AO627" s="58"/>
      <c r="AP627" s="58"/>
      <c r="AQ627" s="58"/>
      <c r="AR627" s="58"/>
      <c r="AS627" s="25"/>
      <c r="AT627" s="20"/>
      <c r="AU627" s="58" t="str">
        <f>VLOOKUP(AU618,'DB(シナリオ一覧)'!$A$2:$J$217,10,FALSE)</f>
        <v>修学旅行で東京に来ていて、自由行動中に地震に遭遇した。</v>
      </c>
      <c r="AV627" s="58"/>
      <c r="AW627" s="58"/>
      <c r="AX627" s="58"/>
      <c r="AY627" s="58"/>
      <c r="AZ627" s="58"/>
      <c r="BA627" s="58"/>
      <c r="BB627" s="58"/>
      <c r="BC627" s="58"/>
      <c r="BD627" s="58"/>
      <c r="BE627" s="58"/>
      <c r="BF627" s="58"/>
      <c r="BG627" s="58"/>
      <c r="BH627" s="25"/>
    </row>
    <row r="628" spans="1:60" s="18" customFormat="1" ht="9.9499999999999993" customHeight="1" x14ac:dyDescent="0.15">
      <c r="A628" s="20"/>
      <c r="B628" s="58"/>
      <c r="C628" s="58"/>
      <c r="D628" s="58"/>
      <c r="E628" s="58"/>
      <c r="F628" s="58"/>
      <c r="G628" s="58"/>
      <c r="H628" s="58"/>
      <c r="I628" s="58"/>
      <c r="J628" s="58"/>
      <c r="K628" s="58"/>
      <c r="L628" s="58"/>
      <c r="M628" s="58"/>
      <c r="N628" s="58"/>
      <c r="O628" s="25"/>
      <c r="P628" s="20"/>
      <c r="Q628" s="58"/>
      <c r="R628" s="58"/>
      <c r="S628" s="58"/>
      <c r="T628" s="58"/>
      <c r="U628" s="58"/>
      <c r="V628" s="58"/>
      <c r="W628" s="58"/>
      <c r="X628" s="58"/>
      <c r="Y628" s="58"/>
      <c r="Z628" s="58"/>
      <c r="AA628" s="58"/>
      <c r="AB628" s="58"/>
      <c r="AC628" s="58"/>
      <c r="AD628" s="25"/>
      <c r="AE628" s="20"/>
      <c r="AF628" s="58"/>
      <c r="AG628" s="58"/>
      <c r="AH628" s="58"/>
      <c r="AI628" s="58"/>
      <c r="AJ628" s="58"/>
      <c r="AK628" s="58"/>
      <c r="AL628" s="58"/>
      <c r="AM628" s="58"/>
      <c r="AN628" s="58"/>
      <c r="AO628" s="58"/>
      <c r="AP628" s="58"/>
      <c r="AQ628" s="58"/>
      <c r="AR628" s="58"/>
      <c r="AS628" s="25"/>
      <c r="AT628" s="20"/>
      <c r="AU628" s="58"/>
      <c r="AV628" s="58"/>
      <c r="AW628" s="58"/>
      <c r="AX628" s="58"/>
      <c r="AY628" s="58"/>
      <c r="AZ628" s="58"/>
      <c r="BA628" s="58"/>
      <c r="BB628" s="58"/>
      <c r="BC628" s="58"/>
      <c r="BD628" s="58"/>
      <c r="BE628" s="58"/>
      <c r="BF628" s="58"/>
      <c r="BG628" s="58"/>
      <c r="BH628" s="25"/>
    </row>
    <row r="629" spans="1:60" s="18" customFormat="1" ht="9.9499999999999993" customHeight="1" x14ac:dyDescent="0.15">
      <c r="A629" s="20"/>
      <c r="B629" s="58"/>
      <c r="C629" s="58"/>
      <c r="D629" s="58"/>
      <c r="E629" s="58"/>
      <c r="F629" s="58"/>
      <c r="G629" s="58"/>
      <c r="H629" s="58"/>
      <c r="I629" s="58"/>
      <c r="J629" s="58"/>
      <c r="K629" s="58"/>
      <c r="L629" s="58"/>
      <c r="M629" s="58"/>
      <c r="N629" s="58"/>
      <c r="O629" s="25"/>
      <c r="P629" s="20"/>
      <c r="Q629" s="58"/>
      <c r="R629" s="58"/>
      <c r="S629" s="58"/>
      <c r="T629" s="58"/>
      <c r="U629" s="58"/>
      <c r="V629" s="58"/>
      <c r="W629" s="58"/>
      <c r="X629" s="58"/>
      <c r="Y629" s="58"/>
      <c r="Z629" s="58"/>
      <c r="AA629" s="58"/>
      <c r="AB629" s="58"/>
      <c r="AC629" s="58"/>
      <c r="AD629" s="25"/>
      <c r="AE629" s="20"/>
      <c r="AF629" s="58"/>
      <c r="AG629" s="58"/>
      <c r="AH629" s="58"/>
      <c r="AI629" s="58"/>
      <c r="AJ629" s="58"/>
      <c r="AK629" s="58"/>
      <c r="AL629" s="58"/>
      <c r="AM629" s="58"/>
      <c r="AN629" s="58"/>
      <c r="AO629" s="58"/>
      <c r="AP629" s="58"/>
      <c r="AQ629" s="58"/>
      <c r="AR629" s="58"/>
      <c r="AS629" s="25"/>
      <c r="AT629" s="20"/>
      <c r="AU629" s="58"/>
      <c r="AV629" s="58"/>
      <c r="AW629" s="58"/>
      <c r="AX629" s="58"/>
      <c r="AY629" s="58"/>
      <c r="AZ629" s="58"/>
      <c r="BA629" s="58"/>
      <c r="BB629" s="58"/>
      <c r="BC629" s="58"/>
      <c r="BD629" s="58"/>
      <c r="BE629" s="58"/>
      <c r="BF629" s="58"/>
      <c r="BG629" s="58"/>
      <c r="BH629" s="25"/>
    </row>
    <row r="630" spans="1:60" s="18" customFormat="1" ht="9.9499999999999993" customHeight="1" x14ac:dyDescent="0.15">
      <c r="A630" s="20"/>
      <c r="B630" s="58"/>
      <c r="C630" s="58"/>
      <c r="D630" s="58"/>
      <c r="E630" s="58"/>
      <c r="F630" s="58"/>
      <c r="G630" s="58"/>
      <c r="H630" s="58"/>
      <c r="I630" s="58"/>
      <c r="J630" s="58"/>
      <c r="K630" s="58"/>
      <c r="L630" s="58"/>
      <c r="M630" s="58"/>
      <c r="N630" s="58"/>
      <c r="O630" s="25"/>
      <c r="P630" s="20"/>
      <c r="Q630" s="58"/>
      <c r="R630" s="58"/>
      <c r="S630" s="58"/>
      <c r="T630" s="58"/>
      <c r="U630" s="58"/>
      <c r="V630" s="58"/>
      <c r="W630" s="58"/>
      <c r="X630" s="58"/>
      <c r="Y630" s="58"/>
      <c r="Z630" s="58"/>
      <c r="AA630" s="58"/>
      <c r="AB630" s="58"/>
      <c r="AC630" s="58"/>
      <c r="AD630" s="25"/>
      <c r="AE630" s="20"/>
      <c r="AF630" s="58"/>
      <c r="AG630" s="58"/>
      <c r="AH630" s="58"/>
      <c r="AI630" s="58"/>
      <c r="AJ630" s="58"/>
      <c r="AK630" s="58"/>
      <c r="AL630" s="58"/>
      <c r="AM630" s="58"/>
      <c r="AN630" s="58"/>
      <c r="AO630" s="58"/>
      <c r="AP630" s="58"/>
      <c r="AQ630" s="58"/>
      <c r="AR630" s="58"/>
      <c r="AS630" s="25"/>
      <c r="AT630" s="20"/>
      <c r="AU630" s="58"/>
      <c r="AV630" s="58"/>
      <c r="AW630" s="58"/>
      <c r="AX630" s="58"/>
      <c r="AY630" s="58"/>
      <c r="AZ630" s="58"/>
      <c r="BA630" s="58"/>
      <c r="BB630" s="58"/>
      <c r="BC630" s="58"/>
      <c r="BD630" s="58"/>
      <c r="BE630" s="58"/>
      <c r="BF630" s="58"/>
      <c r="BG630" s="58"/>
      <c r="BH630" s="25"/>
    </row>
    <row r="631" spans="1:60" s="18" customFormat="1" ht="9.9499999999999993" customHeight="1" x14ac:dyDescent="0.15">
      <c r="A631" s="20"/>
      <c r="B631" s="58"/>
      <c r="C631" s="58"/>
      <c r="D631" s="58"/>
      <c r="E631" s="58"/>
      <c r="F631" s="58"/>
      <c r="G631" s="58"/>
      <c r="H631" s="58"/>
      <c r="I631" s="58"/>
      <c r="J631" s="58"/>
      <c r="K631" s="58"/>
      <c r="L631" s="58"/>
      <c r="M631" s="58"/>
      <c r="N631" s="58"/>
      <c r="O631" s="25"/>
      <c r="P631" s="20"/>
      <c r="Q631" s="58"/>
      <c r="R631" s="58"/>
      <c r="S631" s="58"/>
      <c r="T631" s="58"/>
      <c r="U631" s="58"/>
      <c r="V631" s="58"/>
      <c r="W631" s="58"/>
      <c r="X631" s="58"/>
      <c r="Y631" s="58"/>
      <c r="Z631" s="58"/>
      <c r="AA631" s="58"/>
      <c r="AB631" s="58"/>
      <c r="AC631" s="58"/>
      <c r="AD631" s="25"/>
      <c r="AE631" s="20"/>
      <c r="AF631" s="58"/>
      <c r="AG631" s="58"/>
      <c r="AH631" s="58"/>
      <c r="AI631" s="58"/>
      <c r="AJ631" s="58"/>
      <c r="AK631" s="58"/>
      <c r="AL631" s="58"/>
      <c r="AM631" s="58"/>
      <c r="AN631" s="58"/>
      <c r="AO631" s="58"/>
      <c r="AP631" s="58"/>
      <c r="AQ631" s="58"/>
      <c r="AR631" s="58"/>
      <c r="AS631" s="25"/>
      <c r="AT631" s="20"/>
      <c r="AU631" s="58"/>
      <c r="AV631" s="58"/>
      <c r="AW631" s="58"/>
      <c r="AX631" s="58"/>
      <c r="AY631" s="58"/>
      <c r="AZ631" s="58"/>
      <c r="BA631" s="58"/>
      <c r="BB631" s="58"/>
      <c r="BC631" s="58"/>
      <c r="BD631" s="58"/>
      <c r="BE631" s="58"/>
      <c r="BF631" s="58"/>
      <c r="BG631" s="58"/>
      <c r="BH631" s="25"/>
    </row>
    <row r="632" spans="1:60" s="18" customFormat="1" ht="9.9499999999999993" customHeight="1" x14ac:dyDescent="0.15">
      <c r="A632" s="20"/>
      <c r="B632" s="58"/>
      <c r="C632" s="58"/>
      <c r="D632" s="58"/>
      <c r="E632" s="58"/>
      <c r="F632" s="58"/>
      <c r="G632" s="58"/>
      <c r="H632" s="58"/>
      <c r="I632" s="58"/>
      <c r="J632" s="58"/>
      <c r="K632" s="58"/>
      <c r="L632" s="58"/>
      <c r="M632" s="58"/>
      <c r="N632" s="58"/>
      <c r="O632" s="25"/>
      <c r="P632" s="20"/>
      <c r="Q632" s="58"/>
      <c r="R632" s="58"/>
      <c r="S632" s="58"/>
      <c r="T632" s="58"/>
      <c r="U632" s="58"/>
      <c r="V632" s="58"/>
      <c r="W632" s="58"/>
      <c r="X632" s="58"/>
      <c r="Y632" s="58"/>
      <c r="Z632" s="58"/>
      <c r="AA632" s="58"/>
      <c r="AB632" s="58"/>
      <c r="AC632" s="58"/>
      <c r="AD632" s="25"/>
      <c r="AE632" s="20"/>
      <c r="AF632" s="58"/>
      <c r="AG632" s="58"/>
      <c r="AH632" s="58"/>
      <c r="AI632" s="58"/>
      <c r="AJ632" s="58"/>
      <c r="AK632" s="58"/>
      <c r="AL632" s="58"/>
      <c r="AM632" s="58"/>
      <c r="AN632" s="58"/>
      <c r="AO632" s="58"/>
      <c r="AP632" s="58"/>
      <c r="AQ632" s="58"/>
      <c r="AR632" s="58"/>
      <c r="AS632" s="25"/>
      <c r="AT632" s="20"/>
      <c r="AU632" s="58"/>
      <c r="AV632" s="58"/>
      <c r="AW632" s="58"/>
      <c r="AX632" s="58"/>
      <c r="AY632" s="58"/>
      <c r="AZ632" s="58"/>
      <c r="BA632" s="58"/>
      <c r="BB632" s="58"/>
      <c r="BC632" s="58"/>
      <c r="BD632" s="58"/>
      <c r="BE632" s="58"/>
      <c r="BF632" s="58"/>
      <c r="BG632" s="58"/>
      <c r="BH632" s="25"/>
    </row>
    <row r="633" spans="1:60" s="18" customFormat="1" ht="9.9499999999999993" customHeight="1" x14ac:dyDescent="0.15">
      <c r="A633" s="20"/>
      <c r="B633" s="58"/>
      <c r="C633" s="58"/>
      <c r="D633" s="58"/>
      <c r="E633" s="58"/>
      <c r="F633" s="58"/>
      <c r="G633" s="58"/>
      <c r="H633" s="58"/>
      <c r="I633" s="58"/>
      <c r="J633" s="58"/>
      <c r="K633" s="58"/>
      <c r="L633" s="58"/>
      <c r="M633" s="58"/>
      <c r="N633" s="58"/>
      <c r="O633" s="25"/>
      <c r="P633" s="20"/>
      <c r="Q633" s="58"/>
      <c r="R633" s="58"/>
      <c r="S633" s="58"/>
      <c r="T633" s="58"/>
      <c r="U633" s="58"/>
      <c r="V633" s="58"/>
      <c r="W633" s="58"/>
      <c r="X633" s="58"/>
      <c r="Y633" s="58"/>
      <c r="Z633" s="58"/>
      <c r="AA633" s="58"/>
      <c r="AB633" s="58"/>
      <c r="AC633" s="58"/>
      <c r="AD633" s="25"/>
      <c r="AE633" s="20"/>
      <c r="AF633" s="58"/>
      <c r="AG633" s="58"/>
      <c r="AH633" s="58"/>
      <c r="AI633" s="58"/>
      <c r="AJ633" s="58"/>
      <c r="AK633" s="58"/>
      <c r="AL633" s="58"/>
      <c r="AM633" s="58"/>
      <c r="AN633" s="58"/>
      <c r="AO633" s="58"/>
      <c r="AP633" s="58"/>
      <c r="AQ633" s="58"/>
      <c r="AR633" s="58"/>
      <c r="AS633" s="25"/>
      <c r="AT633" s="20"/>
      <c r="AU633" s="58"/>
      <c r="AV633" s="58"/>
      <c r="AW633" s="58"/>
      <c r="AX633" s="58"/>
      <c r="AY633" s="58"/>
      <c r="AZ633" s="58"/>
      <c r="BA633" s="58"/>
      <c r="BB633" s="58"/>
      <c r="BC633" s="58"/>
      <c r="BD633" s="58"/>
      <c r="BE633" s="58"/>
      <c r="BF633" s="58"/>
      <c r="BG633" s="58"/>
      <c r="BH633" s="25"/>
    </row>
    <row r="634" spans="1:60" s="18" customFormat="1" ht="9.9499999999999993" customHeight="1" x14ac:dyDescent="0.15">
      <c r="A634" s="20"/>
      <c r="B634" s="58"/>
      <c r="C634" s="58"/>
      <c r="D634" s="58"/>
      <c r="E634" s="58"/>
      <c r="F634" s="58"/>
      <c r="G634" s="58"/>
      <c r="H634" s="58"/>
      <c r="I634" s="58"/>
      <c r="J634" s="58"/>
      <c r="K634" s="58"/>
      <c r="L634" s="58"/>
      <c r="M634" s="58"/>
      <c r="N634" s="58"/>
      <c r="O634" s="25"/>
      <c r="P634" s="20"/>
      <c r="Q634" s="58"/>
      <c r="R634" s="58"/>
      <c r="S634" s="58"/>
      <c r="T634" s="58"/>
      <c r="U634" s="58"/>
      <c r="V634" s="58"/>
      <c r="W634" s="58"/>
      <c r="X634" s="58"/>
      <c r="Y634" s="58"/>
      <c r="Z634" s="58"/>
      <c r="AA634" s="58"/>
      <c r="AB634" s="58"/>
      <c r="AC634" s="58"/>
      <c r="AD634" s="25"/>
      <c r="AE634" s="20"/>
      <c r="AF634" s="58"/>
      <c r="AG634" s="58"/>
      <c r="AH634" s="58"/>
      <c r="AI634" s="58"/>
      <c r="AJ634" s="58"/>
      <c r="AK634" s="58"/>
      <c r="AL634" s="58"/>
      <c r="AM634" s="58"/>
      <c r="AN634" s="58"/>
      <c r="AO634" s="58"/>
      <c r="AP634" s="58"/>
      <c r="AQ634" s="58"/>
      <c r="AR634" s="58"/>
      <c r="AS634" s="25"/>
      <c r="AT634" s="20"/>
      <c r="AU634" s="58"/>
      <c r="AV634" s="58"/>
      <c r="AW634" s="58"/>
      <c r="AX634" s="58"/>
      <c r="AY634" s="58"/>
      <c r="AZ634" s="58"/>
      <c r="BA634" s="58"/>
      <c r="BB634" s="58"/>
      <c r="BC634" s="58"/>
      <c r="BD634" s="58"/>
      <c r="BE634" s="58"/>
      <c r="BF634" s="58"/>
      <c r="BG634" s="58"/>
      <c r="BH634" s="25"/>
    </row>
    <row r="635" spans="1:60" s="18" customFormat="1" ht="9.9499999999999993" customHeight="1" x14ac:dyDescent="0.15">
      <c r="A635" s="20"/>
      <c r="B635" s="58"/>
      <c r="C635" s="58"/>
      <c r="D635" s="58"/>
      <c r="E635" s="58"/>
      <c r="F635" s="58"/>
      <c r="G635" s="58"/>
      <c r="H635" s="58"/>
      <c r="I635" s="58"/>
      <c r="J635" s="58"/>
      <c r="K635" s="58"/>
      <c r="L635" s="58"/>
      <c r="M635" s="58"/>
      <c r="N635" s="58"/>
      <c r="O635" s="25"/>
      <c r="P635" s="20"/>
      <c r="Q635" s="58"/>
      <c r="R635" s="58"/>
      <c r="S635" s="58"/>
      <c r="T635" s="58"/>
      <c r="U635" s="58"/>
      <c r="V635" s="58"/>
      <c r="W635" s="58"/>
      <c r="X635" s="58"/>
      <c r="Y635" s="58"/>
      <c r="Z635" s="58"/>
      <c r="AA635" s="58"/>
      <c r="AB635" s="58"/>
      <c r="AC635" s="58"/>
      <c r="AD635" s="25"/>
      <c r="AE635" s="20"/>
      <c r="AF635" s="58"/>
      <c r="AG635" s="58"/>
      <c r="AH635" s="58"/>
      <c r="AI635" s="58"/>
      <c r="AJ635" s="58"/>
      <c r="AK635" s="58"/>
      <c r="AL635" s="58"/>
      <c r="AM635" s="58"/>
      <c r="AN635" s="58"/>
      <c r="AO635" s="58"/>
      <c r="AP635" s="58"/>
      <c r="AQ635" s="58"/>
      <c r="AR635" s="58"/>
      <c r="AS635" s="25"/>
      <c r="AT635" s="20"/>
      <c r="AU635" s="58"/>
      <c r="AV635" s="58"/>
      <c r="AW635" s="58"/>
      <c r="AX635" s="58"/>
      <c r="AY635" s="58"/>
      <c r="AZ635" s="58"/>
      <c r="BA635" s="58"/>
      <c r="BB635" s="58"/>
      <c r="BC635" s="58"/>
      <c r="BD635" s="58"/>
      <c r="BE635" s="58"/>
      <c r="BF635" s="58"/>
      <c r="BG635" s="58"/>
      <c r="BH635" s="25"/>
    </row>
    <row r="636" spans="1:60" s="18" customFormat="1" ht="9.9499999999999993" customHeight="1" x14ac:dyDescent="0.15">
      <c r="A636" s="20"/>
      <c r="B636" s="58"/>
      <c r="C636" s="58"/>
      <c r="D636" s="58"/>
      <c r="E636" s="58"/>
      <c r="F636" s="58"/>
      <c r="G636" s="58"/>
      <c r="H636" s="58"/>
      <c r="I636" s="58"/>
      <c r="J636" s="58"/>
      <c r="K636" s="58"/>
      <c r="L636" s="58"/>
      <c r="M636" s="58"/>
      <c r="N636" s="58"/>
      <c r="O636" s="25"/>
      <c r="P636" s="20"/>
      <c r="Q636" s="58"/>
      <c r="R636" s="58"/>
      <c r="S636" s="58"/>
      <c r="T636" s="58"/>
      <c r="U636" s="58"/>
      <c r="V636" s="58"/>
      <c r="W636" s="58"/>
      <c r="X636" s="58"/>
      <c r="Y636" s="58"/>
      <c r="Z636" s="58"/>
      <c r="AA636" s="58"/>
      <c r="AB636" s="58"/>
      <c r="AC636" s="58"/>
      <c r="AD636" s="25"/>
      <c r="AE636" s="20"/>
      <c r="AF636" s="58"/>
      <c r="AG636" s="58"/>
      <c r="AH636" s="58"/>
      <c r="AI636" s="58"/>
      <c r="AJ636" s="58"/>
      <c r="AK636" s="58"/>
      <c r="AL636" s="58"/>
      <c r="AM636" s="58"/>
      <c r="AN636" s="58"/>
      <c r="AO636" s="58"/>
      <c r="AP636" s="58"/>
      <c r="AQ636" s="58"/>
      <c r="AR636" s="58"/>
      <c r="AS636" s="25"/>
      <c r="AT636" s="20"/>
      <c r="AU636" s="58"/>
      <c r="AV636" s="58"/>
      <c r="AW636" s="58"/>
      <c r="AX636" s="58"/>
      <c r="AY636" s="58"/>
      <c r="AZ636" s="58"/>
      <c r="BA636" s="58"/>
      <c r="BB636" s="58"/>
      <c r="BC636" s="58"/>
      <c r="BD636" s="58"/>
      <c r="BE636" s="58"/>
      <c r="BF636" s="58"/>
      <c r="BG636" s="58"/>
      <c r="BH636" s="25"/>
    </row>
    <row r="637" spans="1:60" s="18" customFormat="1" ht="9.9499999999999993" customHeight="1" x14ac:dyDescent="0.15">
      <c r="A637" s="20"/>
      <c r="B637" s="58"/>
      <c r="C637" s="58"/>
      <c r="D637" s="58"/>
      <c r="E637" s="58"/>
      <c r="F637" s="58"/>
      <c r="G637" s="58"/>
      <c r="H637" s="58"/>
      <c r="I637" s="58"/>
      <c r="J637" s="58"/>
      <c r="K637" s="58"/>
      <c r="L637" s="58"/>
      <c r="M637" s="58"/>
      <c r="N637" s="58"/>
      <c r="O637" s="25"/>
      <c r="P637" s="20"/>
      <c r="Q637" s="58"/>
      <c r="R637" s="58"/>
      <c r="S637" s="58"/>
      <c r="T637" s="58"/>
      <c r="U637" s="58"/>
      <c r="V637" s="58"/>
      <c r="W637" s="58"/>
      <c r="X637" s="58"/>
      <c r="Y637" s="58"/>
      <c r="Z637" s="58"/>
      <c r="AA637" s="58"/>
      <c r="AB637" s="58"/>
      <c r="AC637" s="58"/>
      <c r="AD637" s="25"/>
      <c r="AE637" s="20"/>
      <c r="AF637" s="58"/>
      <c r="AG637" s="58"/>
      <c r="AH637" s="58"/>
      <c r="AI637" s="58"/>
      <c r="AJ637" s="58"/>
      <c r="AK637" s="58"/>
      <c r="AL637" s="58"/>
      <c r="AM637" s="58"/>
      <c r="AN637" s="58"/>
      <c r="AO637" s="58"/>
      <c r="AP637" s="58"/>
      <c r="AQ637" s="58"/>
      <c r="AR637" s="58"/>
      <c r="AS637" s="25"/>
      <c r="AT637" s="20"/>
      <c r="AU637" s="58"/>
      <c r="AV637" s="58"/>
      <c r="AW637" s="58"/>
      <c r="AX637" s="58"/>
      <c r="AY637" s="58"/>
      <c r="AZ637" s="58"/>
      <c r="BA637" s="58"/>
      <c r="BB637" s="58"/>
      <c r="BC637" s="58"/>
      <c r="BD637" s="58"/>
      <c r="BE637" s="58"/>
      <c r="BF637" s="58"/>
      <c r="BG637" s="58"/>
      <c r="BH637" s="25"/>
    </row>
    <row r="638" spans="1:60" s="18" customFormat="1" ht="9.9499999999999993" customHeight="1" x14ac:dyDescent="0.15">
      <c r="A638" s="21"/>
      <c r="B638" s="22"/>
      <c r="C638" s="22"/>
      <c r="D638" s="22"/>
      <c r="E638" s="22"/>
      <c r="F638" s="22"/>
      <c r="G638" s="22"/>
      <c r="H638" s="22"/>
      <c r="I638" s="22"/>
      <c r="J638" s="22"/>
      <c r="K638" s="22"/>
      <c r="L638" s="22"/>
      <c r="M638" s="22"/>
      <c r="N638" s="22"/>
      <c r="O638" s="23"/>
      <c r="P638" s="21"/>
      <c r="Q638" s="22"/>
      <c r="R638" s="22"/>
      <c r="S638" s="22"/>
      <c r="T638" s="22"/>
      <c r="U638" s="22"/>
      <c r="V638" s="22"/>
      <c r="W638" s="22"/>
      <c r="X638" s="22"/>
      <c r="Y638" s="22"/>
      <c r="Z638" s="22"/>
      <c r="AA638" s="22"/>
      <c r="AB638" s="22"/>
      <c r="AC638" s="22"/>
      <c r="AD638" s="23"/>
      <c r="AE638" s="21"/>
      <c r="AF638" s="22"/>
      <c r="AG638" s="22"/>
      <c r="AH638" s="22"/>
      <c r="AI638" s="22"/>
      <c r="AJ638" s="22"/>
      <c r="AK638" s="22"/>
      <c r="AL638" s="22"/>
      <c r="AM638" s="22"/>
      <c r="AN638" s="22"/>
      <c r="AO638" s="22"/>
      <c r="AP638" s="22"/>
      <c r="AQ638" s="22"/>
      <c r="AR638" s="22"/>
      <c r="AS638" s="23"/>
      <c r="AT638" s="21"/>
      <c r="AU638" s="22"/>
      <c r="AV638" s="22"/>
      <c r="AW638" s="22"/>
      <c r="AX638" s="22"/>
      <c r="AY638" s="22"/>
      <c r="AZ638" s="22"/>
      <c r="BA638" s="22"/>
      <c r="BB638" s="22"/>
      <c r="BC638" s="22"/>
      <c r="BD638" s="22"/>
      <c r="BE638" s="22"/>
      <c r="BF638" s="22"/>
      <c r="BG638" s="22"/>
      <c r="BH638" s="23"/>
    </row>
    <row r="639" spans="1:60" s="18" customFormat="1" ht="9.9499999999999993" customHeight="1" x14ac:dyDescent="0.15">
      <c r="A639" s="19"/>
      <c r="B639" s="26"/>
      <c r="C639" s="26"/>
      <c r="D639" s="26"/>
      <c r="E639" s="26"/>
      <c r="F639" s="26"/>
      <c r="G639" s="26"/>
      <c r="H639" s="26"/>
      <c r="I639" s="26"/>
      <c r="J639" s="26"/>
      <c r="K639" s="26"/>
      <c r="L639" s="26"/>
      <c r="M639" s="26"/>
      <c r="N639" s="26"/>
      <c r="O639" s="24"/>
      <c r="P639" s="19"/>
      <c r="Q639" s="26"/>
      <c r="R639" s="26"/>
      <c r="S639" s="26"/>
      <c r="T639" s="26"/>
      <c r="U639" s="26"/>
      <c r="V639" s="26"/>
      <c r="W639" s="26"/>
      <c r="X639" s="26"/>
      <c r="Y639" s="26"/>
      <c r="Z639" s="26"/>
      <c r="AA639" s="26"/>
      <c r="AB639" s="26"/>
      <c r="AC639" s="26"/>
      <c r="AD639" s="24"/>
      <c r="AE639" s="19"/>
      <c r="AF639" s="26"/>
      <c r="AG639" s="26"/>
      <c r="AH639" s="26"/>
      <c r="AI639" s="26"/>
      <c r="AJ639" s="26"/>
      <c r="AK639" s="26"/>
      <c r="AL639" s="26"/>
      <c r="AM639" s="26"/>
      <c r="AN639" s="26"/>
      <c r="AO639" s="26"/>
      <c r="AP639" s="26"/>
      <c r="AQ639" s="26"/>
      <c r="AR639" s="26"/>
      <c r="AS639" s="24"/>
      <c r="AT639" s="19"/>
      <c r="AU639" s="26"/>
      <c r="AV639" s="26"/>
      <c r="AW639" s="26"/>
      <c r="AX639" s="26"/>
      <c r="AY639" s="26"/>
      <c r="AZ639" s="26"/>
      <c r="BA639" s="26"/>
      <c r="BB639" s="26"/>
      <c r="BC639" s="26"/>
      <c r="BD639" s="26"/>
      <c r="BE639" s="26"/>
      <c r="BF639" s="26"/>
      <c r="BG639" s="26"/>
      <c r="BH639" s="24"/>
    </row>
    <row r="640" spans="1:60" s="18" customFormat="1" ht="9.9499999999999993" customHeight="1" x14ac:dyDescent="0.15">
      <c r="A640" s="20"/>
      <c r="B640" s="56">
        <f>AU618+1</f>
        <v>423</v>
      </c>
      <c r="C640" s="56"/>
      <c r="D640" s="56"/>
      <c r="E640" s="27"/>
      <c r="F640" s="27"/>
      <c r="G640" s="27"/>
      <c r="H640" s="62" t="str">
        <f>IF(VLOOKUP(B640,'DB(シナリオ一覧)'!$A$2:$K$217,11,FALSE)="","",VLOOKUP(B640,'DB(シナリオ一覧)'!$A$2:$K$217,11,FALSE))</f>
        <v>修学旅行グループ1</v>
      </c>
      <c r="I640" s="62"/>
      <c r="J640" s="62"/>
      <c r="K640" s="62"/>
      <c r="L640" s="62"/>
      <c r="M640" s="62"/>
      <c r="N640" s="62"/>
      <c r="O640" s="25"/>
      <c r="P640" s="20"/>
      <c r="Q640" s="56">
        <f>B640+1</f>
        <v>424</v>
      </c>
      <c r="R640" s="56"/>
      <c r="S640" s="56"/>
      <c r="T640" s="27"/>
      <c r="U640" s="27"/>
      <c r="V640" s="27"/>
      <c r="W640" s="62" t="str">
        <f>IF(VLOOKUP(Q640,'DB(シナリオ一覧)'!$A$2:$K$217,11,FALSE)="","",VLOOKUP(Q640,'DB(シナリオ一覧)'!$A$2:$K$217,11,FALSE))</f>
        <v>修学旅行グループ1</v>
      </c>
      <c r="X640" s="62"/>
      <c r="Y640" s="62"/>
      <c r="Z640" s="62"/>
      <c r="AA640" s="62"/>
      <c r="AB640" s="62"/>
      <c r="AC640" s="62"/>
      <c r="AD640" s="25"/>
      <c r="AE640" s="20"/>
      <c r="AF640" s="56">
        <f>Q640+1</f>
        <v>425</v>
      </c>
      <c r="AG640" s="56"/>
      <c r="AH640" s="56"/>
      <c r="AI640" s="27"/>
      <c r="AJ640" s="27"/>
      <c r="AK640" s="27"/>
      <c r="AL640" s="62" t="str">
        <f>IF(VLOOKUP(AF640,'DB(シナリオ一覧)'!$A$2:$K$217,11,FALSE)="","",VLOOKUP(AF640,'DB(シナリオ一覧)'!$A$2:$K$217,11,FALSE))</f>
        <v>修学旅行グループ1</v>
      </c>
      <c r="AM640" s="62"/>
      <c r="AN640" s="62"/>
      <c r="AO640" s="62"/>
      <c r="AP640" s="62"/>
      <c r="AQ640" s="62"/>
      <c r="AR640" s="62"/>
      <c r="AS640" s="25"/>
      <c r="AT640" s="20"/>
      <c r="AU640" s="56">
        <f>AF640+1</f>
        <v>426</v>
      </c>
      <c r="AV640" s="56"/>
      <c r="AW640" s="56"/>
      <c r="AX640" s="27"/>
      <c r="AY640" s="27"/>
      <c r="AZ640" s="27"/>
      <c r="BA640" s="62" t="str">
        <f>IF(VLOOKUP(AU640,'DB(シナリオ一覧)'!$A$2:$K$217,11,FALSE)="","",VLOOKUP(AU640,'DB(シナリオ一覧)'!$A$2:$K$217,11,FALSE))</f>
        <v>修学旅行グループ1</v>
      </c>
      <c r="BB640" s="62"/>
      <c r="BC640" s="62"/>
      <c r="BD640" s="62"/>
      <c r="BE640" s="62"/>
      <c r="BF640" s="62"/>
      <c r="BG640" s="62"/>
      <c r="BH640" s="25"/>
    </row>
    <row r="641" spans="1:60" s="18" customFormat="1" ht="9.9499999999999993" customHeight="1" x14ac:dyDescent="0.15">
      <c r="A641" s="20"/>
      <c r="B641" s="59" t="str">
        <f>VLOOKUP(B640,'DB(シナリオ一覧)'!$A$2:$J$217,2,FALSE)</f>
        <v>中国地方</v>
      </c>
      <c r="C641" s="59"/>
      <c r="D641" s="59"/>
      <c r="E641" s="59"/>
      <c r="F641" s="59" t="str">
        <f>VLOOKUP(B640,'DB(シナリオ一覧)'!$A$2:$J$217,3,FALSE)</f>
        <v>在住の</v>
      </c>
      <c r="G641" s="59"/>
      <c r="H641" s="59"/>
      <c r="I641" s="59"/>
      <c r="J641" s="59" t="str">
        <f>VLOOKUP(B640,'DB(シナリオ一覧)'!$A$2:$J$217,4,FALSE)</f>
        <v>中学生</v>
      </c>
      <c r="K641" s="59"/>
      <c r="L641" s="59"/>
      <c r="M641" s="59"/>
      <c r="N641" s="59"/>
      <c r="O641" s="25"/>
      <c r="P641" s="20"/>
      <c r="Q641" s="59" t="str">
        <f>VLOOKUP(Q640,'DB(シナリオ一覧)'!$A$2:$J$217,2,FALSE)</f>
        <v>中国地方</v>
      </c>
      <c r="R641" s="59"/>
      <c r="S641" s="59"/>
      <c r="T641" s="59"/>
      <c r="U641" s="59" t="str">
        <f>VLOOKUP(Q640,'DB(シナリオ一覧)'!$A$2:$J$217,3,FALSE)</f>
        <v>在住の</v>
      </c>
      <c r="V641" s="59"/>
      <c r="W641" s="59"/>
      <c r="X641" s="59"/>
      <c r="Y641" s="59" t="str">
        <f>VLOOKUP(Q640,'DB(シナリオ一覧)'!$A$2:$J$217,4,FALSE)</f>
        <v>中学生</v>
      </c>
      <c r="Z641" s="59"/>
      <c r="AA641" s="59"/>
      <c r="AB641" s="59"/>
      <c r="AC641" s="59"/>
      <c r="AD641" s="25"/>
      <c r="AE641" s="20"/>
      <c r="AF641" s="59" t="str">
        <f>VLOOKUP(AF640,'DB(シナリオ一覧)'!$A$2:$J$217,2,FALSE)</f>
        <v>中国地方</v>
      </c>
      <c r="AG641" s="59"/>
      <c r="AH641" s="59"/>
      <c r="AI641" s="59"/>
      <c r="AJ641" s="59" t="str">
        <f>VLOOKUP(AF640,'DB(シナリオ一覧)'!$A$2:$J$217,3,FALSE)</f>
        <v>在住の</v>
      </c>
      <c r="AK641" s="59"/>
      <c r="AL641" s="59"/>
      <c r="AM641" s="59"/>
      <c r="AN641" s="59" t="str">
        <f>VLOOKUP(AF640,'DB(シナリオ一覧)'!$A$2:$J$217,4,FALSE)</f>
        <v>中学生</v>
      </c>
      <c r="AO641" s="59"/>
      <c r="AP641" s="59"/>
      <c r="AQ641" s="59"/>
      <c r="AR641" s="59"/>
      <c r="AS641" s="25"/>
      <c r="AT641" s="20"/>
      <c r="AU641" s="59" t="str">
        <f>VLOOKUP(AU640,'DB(シナリオ一覧)'!$A$2:$J$217,2,FALSE)</f>
        <v>中国地方</v>
      </c>
      <c r="AV641" s="59"/>
      <c r="AW641" s="59"/>
      <c r="AX641" s="59"/>
      <c r="AY641" s="59" t="str">
        <f>VLOOKUP(AU640,'DB(シナリオ一覧)'!$A$2:$J$217,3,FALSE)</f>
        <v>在住の</v>
      </c>
      <c r="AZ641" s="59"/>
      <c r="BA641" s="59"/>
      <c r="BB641" s="59"/>
      <c r="BC641" s="59" t="str">
        <f>VLOOKUP(AU640,'DB(シナリオ一覧)'!$A$2:$J$217,4,FALSE)</f>
        <v>中学生</v>
      </c>
      <c r="BD641" s="59"/>
      <c r="BE641" s="59"/>
      <c r="BF641" s="59"/>
      <c r="BG641" s="59"/>
      <c r="BH641" s="25"/>
    </row>
    <row r="642" spans="1:60" s="18" customFormat="1" ht="9.9499999999999993" customHeight="1" x14ac:dyDescent="0.15">
      <c r="A642" s="20"/>
      <c r="B642" s="59"/>
      <c r="C642" s="59"/>
      <c r="D642" s="59"/>
      <c r="E642" s="59"/>
      <c r="F642" s="59"/>
      <c r="G642" s="59"/>
      <c r="H642" s="59"/>
      <c r="I642" s="59"/>
      <c r="J642" s="59"/>
      <c r="K642" s="59"/>
      <c r="L642" s="59"/>
      <c r="M642" s="59"/>
      <c r="N642" s="59"/>
      <c r="O642" s="25"/>
      <c r="P642" s="20"/>
      <c r="Q642" s="59"/>
      <c r="R642" s="59"/>
      <c r="S642" s="59"/>
      <c r="T642" s="59"/>
      <c r="U642" s="59"/>
      <c r="V642" s="59"/>
      <c r="W642" s="59"/>
      <c r="X642" s="59"/>
      <c r="Y642" s="59"/>
      <c r="Z642" s="59"/>
      <c r="AA642" s="59"/>
      <c r="AB642" s="59"/>
      <c r="AC642" s="59"/>
      <c r="AD642" s="25"/>
      <c r="AE642" s="20"/>
      <c r="AF642" s="59"/>
      <c r="AG642" s="59"/>
      <c r="AH642" s="59"/>
      <c r="AI642" s="59"/>
      <c r="AJ642" s="59"/>
      <c r="AK642" s="59"/>
      <c r="AL642" s="59"/>
      <c r="AM642" s="59"/>
      <c r="AN642" s="59"/>
      <c r="AO642" s="59"/>
      <c r="AP642" s="59"/>
      <c r="AQ642" s="59"/>
      <c r="AR642" s="59"/>
      <c r="AS642" s="25"/>
      <c r="AT642" s="20"/>
      <c r="AU642" s="59"/>
      <c r="AV642" s="59"/>
      <c r="AW642" s="59"/>
      <c r="AX642" s="59"/>
      <c r="AY642" s="59"/>
      <c r="AZ642" s="59"/>
      <c r="BA642" s="59"/>
      <c r="BB642" s="59"/>
      <c r="BC642" s="59"/>
      <c r="BD642" s="59"/>
      <c r="BE642" s="59"/>
      <c r="BF642" s="59"/>
      <c r="BG642" s="59"/>
      <c r="BH642" s="25"/>
    </row>
    <row r="643" spans="1:60" s="18" customFormat="1" ht="9.9499999999999993" customHeight="1" x14ac:dyDescent="0.15">
      <c r="A643" s="20"/>
      <c r="B643" s="60" t="str">
        <f>VLOOKUP(B640,'DB(シナリオ一覧)'!$A$2:$J$217,5,FALSE)</f>
        <v>野村</v>
      </c>
      <c r="C643" s="60"/>
      <c r="D643" s="60"/>
      <c r="E643" s="60"/>
      <c r="F643" s="60"/>
      <c r="G643" s="60"/>
      <c r="H643" s="60"/>
      <c r="I643" s="60"/>
      <c r="J643" s="61" t="s">
        <v>1333</v>
      </c>
      <c r="K643" s="61"/>
      <c r="L643" s="61"/>
      <c r="M643" s="61"/>
      <c r="N643" s="61"/>
      <c r="O643" s="25"/>
      <c r="P643" s="20"/>
      <c r="Q643" s="60" t="str">
        <f>VLOOKUP(Q640,'DB(シナリオ一覧)'!$A$2:$J$217,5,FALSE)</f>
        <v>佐野</v>
      </c>
      <c r="R643" s="60"/>
      <c r="S643" s="60"/>
      <c r="T643" s="60"/>
      <c r="U643" s="60"/>
      <c r="V643" s="60"/>
      <c r="W643" s="60"/>
      <c r="X643" s="60"/>
      <c r="Y643" s="61" t="s">
        <v>1333</v>
      </c>
      <c r="Z643" s="61"/>
      <c r="AA643" s="61"/>
      <c r="AB643" s="61"/>
      <c r="AC643" s="61"/>
      <c r="AD643" s="25"/>
      <c r="AE643" s="20"/>
      <c r="AF643" s="60" t="str">
        <f>VLOOKUP(AF640,'DB(シナリオ一覧)'!$A$2:$J$217,5,FALSE)</f>
        <v>渡部</v>
      </c>
      <c r="AG643" s="60"/>
      <c r="AH643" s="60"/>
      <c r="AI643" s="60"/>
      <c r="AJ643" s="60"/>
      <c r="AK643" s="60"/>
      <c r="AL643" s="60"/>
      <c r="AM643" s="60"/>
      <c r="AN643" s="61" t="s">
        <v>1333</v>
      </c>
      <c r="AO643" s="61"/>
      <c r="AP643" s="61"/>
      <c r="AQ643" s="61"/>
      <c r="AR643" s="61"/>
      <c r="AS643" s="25"/>
      <c r="AT643" s="20"/>
      <c r="AU643" s="60" t="str">
        <f>VLOOKUP(AU640,'DB(シナリオ一覧)'!$A$2:$J$217,5,FALSE)</f>
        <v>新井</v>
      </c>
      <c r="AV643" s="60"/>
      <c r="AW643" s="60"/>
      <c r="AX643" s="60"/>
      <c r="AY643" s="60"/>
      <c r="AZ643" s="60"/>
      <c r="BA643" s="60"/>
      <c r="BB643" s="60"/>
      <c r="BC643" s="61" t="s">
        <v>1333</v>
      </c>
      <c r="BD643" s="61"/>
      <c r="BE643" s="61"/>
      <c r="BF643" s="61"/>
      <c r="BG643" s="61"/>
      <c r="BH643" s="25"/>
    </row>
    <row r="644" spans="1:60" s="18" customFormat="1" ht="9.9499999999999993" customHeight="1" x14ac:dyDescent="0.15">
      <c r="A644" s="20"/>
      <c r="B644" s="60"/>
      <c r="C644" s="60"/>
      <c r="D644" s="60"/>
      <c r="E644" s="60"/>
      <c r="F644" s="60"/>
      <c r="G644" s="60"/>
      <c r="H644" s="60"/>
      <c r="I644" s="60"/>
      <c r="J644" s="61"/>
      <c r="K644" s="61"/>
      <c r="L644" s="61"/>
      <c r="M644" s="61"/>
      <c r="N644" s="61"/>
      <c r="O644" s="25"/>
      <c r="P644" s="20"/>
      <c r="Q644" s="60"/>
      <c r="R644" s="60"/>
      <c r="S644" s="60"/>
      <c r="T644" s="60"/>
      <c r="U644" s="60"/>
      <c r="V644" s="60"/>
      <c r="W644" s="60"/>
      <c r="X644" s="60"/>
      <c r="Y644" s="61"/>
      <c r="Z644" s="61"/>
      <c r="AA644" s="61"/>
      <c r="AB644" s="61"/>
      <c r="AC644" s="61"/>
      <c r="AD644" s="25"/>
      <c r="AE644" s="20"/>
      <c r="AF644" s="60"/>
      <c r="AG644" s="60"/>
      <c r="AH644" s="60"/>
      <c r="AI644" s="60"/>
      <c r="AJ644" s="60"/>
      <c r="AK644" s="60"/>
      <c r="AL644" s="60"/>
      <c r="AM644" s="60"/>
      <c r="AN644" s="61"/>
      <c r="AO644" s="61"/>
      <c r="AP644" s="61"/>
      <c r="AQ644" s="61"/>
      <c r="AR644" s="61"/>
      <c r="AS644" s="25"/>
      <c r="AT644" s="20"/>
      <c r="AU644" s="60"/>
      <c r="AV644" s="60"/>
      <c r="AW644" s="60"/>
      <c r="AX644" s="60"/>
      <c r="AY644" s="60"/>
      <c r="AZ644" s="60"/>
      <c r="BA644" s="60"/>
      <c r="BB644" s="60"/>
      <c r="BC644" s="61"/>
      <c r="BD644" s="61"/>
      <c r="BE644" s="61"/>
      <c r="BF644" s="61"/>
      <c r="BG644" s="61"/>
      <c r="BH644" s="25"/>
    </row>
    <row r="645" spans="1:60" s="18" customFormat="1" ht="9.9499999999999993" customHeight="1" x14ac:dyDescent="0.15">
      <c r="A645" s="20"/>
      <c r="B645" s="57" t="s">
        <v>1337</v>
      </c>
      <c r="C645" s="57" t="str">
        <f>VLOOKUP(B640,'DB(シナリオ一覧)'!$A$2:$J$217,6,FALSE)</f>
        <v>女</v>
      </c>
      <c r="D645" s="57">
        <f>VLOOKUP(B640,'DB(シナリオ一覧)'!$A$2:$J$217,7,FALSE)</f>
        <v>15</v>
      </c>
      <c r="E645" s="57"/>
      <c r="F645" s="57" t="s">
        <v>1338</v>
      </c>
      <c r="G645" s="57"/>
      <c r="H645" s="57" t="str">
        <f>VLOOKUP(B640,'DB(シナリオ一覧)'!$A$2:$J$217,8,FALSE)</f>
        <v>外出中</v>
      </c>
      <c r="I645" s="57"/>
      <c r="J645" s="57"/>
      <c r="K645" s="57"/>
      <c r="L645" s="57"/>
      <c r="M645" s="57"/>
      <c r="N645" s="57"/>
      <c r="O645" s="25"/>
      <c r="P645" s="20"/>
      <c r="Q645" s="57" t="s">
        <v>1337</v>
      </c>
      <c r="R645" s="57" t="str">
        <f>VLOOKUP(Q640,'DB(シナリオ一覧)'!$A$2:$J$217,6,FALSE)</f>
        <v>女</v>
      </c>
      <c r="S645" s="57">
        <f>VLOOKUP(Q640,'DB(シナリオ一覧)'!$A$2:$J$217,7,FALSE)</f>
        <v>14</v>
      </c>
      <c r="T645" s="57"/>
      <c r="U645" s="57" t="s">
        <v>1338</v>
      </c>
      <c r="V645" s="57"/>
      <c r="W645" s="57" t="str">
        <f>VLOOKUP(Q640,'DB(シナリオ一覧)'!$A$2:$J$217,8,FALSE)</f>
        <v>外出中</v>
      </c>
      <c r="X645" s="57"/>
      <c r="Y645" s="57"/>
      <c r="Z645" s="57"/>
      <c r="AA645" s="57"/>
      <c r="AB645" s="57"/>
      <c r="AC645" s="57"/>
      <c r="AD645" s="25"/>
      <c r="AE645" s="20"/>
      <c r="AF645" s="57" t="s">
        <v>1337</v>
      </c>
      <c r="AG645" s="57" t="str">
        <f>VLOOKUP(AF640,'DB(シナリオ一覧)'!$A$2:$J$217,6,FALSE)</f>
        <v>女</v>
      </c>
      <c r="AH645" s="57">
        <f>VLOOKUP(AF640,'DB(シナリオ一覧)'!$A$2:$J$217,7,FALSE)</f>
        <v>14</v>
      </c>
      <c r="AI645" s="57"/>
      <c r="AJ645" s="57" t="s">
        <v>1338</v>
      </c>
      <c r="AK645" s="57"/>
      <c r="AL645" s="57" t="str">
        <f>VLOOKUP(AF640,'DB(シナリオ一覧)'!$A$2:$J$217,8,FALSE)</f>
        <v>外出中</v>
      </c>
      <c r="AM645" s="57"/>
      <c r="AN645" s="57"/>
      <c r="AO645" s="57"/>
      <c r="AP645" s="57"/>
      <c r="AQ645" s="57"/>
      <c r="AR645" s="57"/>
      <c r="AS645" s="25"/>
      <c r="AT645" s="20"/>
      <c r="AU645" s="57" t="s">
        <v>1337</v>
      </c>
      <c r="AV645" s="57" t="str">
        <f>VLOOKUP(AU640,'DB(シナリオ一覧)'!$A$2:$J$217,6,FALSE)</f>
        <v>女</v>
      </c>
      <c r="AW645" s="57">
        <f>VLOOKUP(AU640,'DB(シナリオ一覧)'!$A$2:$J$217,7,FALSE)</f>
        <v>15</v>
      </c>
      <c r="AX645" s="57"/>
      <c r="AY645" s="57" t="s">
        <v>1338</v>
      </c>
      <c r="AZ645" s="57"/>
      <c r="BA645" s="57" t="str">
        <f>VLOOKUP(AU640,'DB(シナリオ一覧)'!$A$2:$J$217,8,FALSE)</f>
        <v>外出中</v>
      </c>
      <c r="BB645" s="57"/>
      <c r="BC645" s="57"/>
      <c r="BD645" s="57"/>
      <c r="BE645" s="57"/>
      <c r="BF645" s="57"/>
      <c r="BG645" s="57"/>
      <c r="BH645" s="25"/>
    </row>
    <row r="646" spans="1:60" s="18" customFormat="1" ht="9.9499999999999993" customHeight="1" x14ac:dyDescent="0.15">
      <c r="A646" s="20"/>
      <c r="B646" s="57"/>
      <c r="C646" s="57"/>
      <c r="D646" s="57"/>
      <c r="E646" s="57"/>
      <c r="F646" s="57"/>
      <c r="G646" s="57"/>
      <c r="H646" s="57"/>
      <c r="I646" s="57"/>
      <c r="J646" s="57"/>
      <c r="K646" s="57"/>
      <c r="L646" s="57"/>
      <c r="M646" s="57"/>
      <c r="N646" s="57"/>
      <c r="O646" s="25"/>
      <c r="P646" s="20"/>
      <c r="Q646" s="57"/>
      <c r="R646" s="57"/>
      <c r="S646" s="57"/>
      <c r="T646" s="57"/>
      <c r="U646" s="57"/>
      <c r="V646" s="57"/>
      <c r="W646" s="57"/>
      <c r="X646" s="57"/>
      <c r="Y646" s="57"/>
      <c r="Z646" s="57"/>
      <c r="AA646" s="57"/>
      <c r="AB646" s="57"/>
      <c r="AC646" s="57"/>
      <c r="AD646" s="25"/>
      <c r="AE646" s="20"/>
      <c r="AF646" s="57"/>
      <c r="AG646" s="57"/>
      <c r="AH646" s="57"/>
      <c r="AI646" s="57"/>
      <c r="AJ646" s="57"/>
      <c r="AK646" s="57"/>
      <c r="AL646" s="57"/>
      <c r="AM646" s="57"/>
      <c r="AN646" s="57"/>
      <c r="AO646" s="57"/>
      <c r="AP646" s="57"/>
      <c r="AQ646" s="57"/>
      <c r="AR646" s="57"/>
      <c r="AS646" s="25"/>
      <c r="AT646" s="20"/>
      <c r="AU646" s="57"/>
      <c r="AV646" s="57"/>
      <c r="AW646" s="57"/>
      <c r="AX646" s="57"/>
      <c r="AY646" s="57"/>
      <c r="AZ646" s="57"/>
      <c r="BA646" s="57"/>
      <c r="BB646" s="57"/>
      <c r="BC646" s="57"/>
      <c r="BD646" s="57"/>
      <c r="BE646" s="57"/>
      <c r="BF646" s="57"/>
      <c r="BG646" s="57"/>
      <c r="BH646" s="25"/>
    </row>
    <row r="647" spans="1:60" s="18" customFormat="1" ht="9.9499999999999993" customHeight="1" x14ac:dyDescent="0.15">
      <c r="A647" s="20"/>
      <c r="B647" s="57" t="str">
        <f>IF(VLOOKUP(B640,'DB(シナリオ一覧)'!$A$2:$J$217,9,FALSE)="","",VLOOKUP(B640,'DB(シナリオ一覧)'!$A$2:$J$217,9,FALSE))</f>
        <v/>
      </c>
      <c r="C647" s="57"/>
      <c r="D647" s="57"/>
      <c r="E647" s="57"/>
      <c r="F647" s="57"/>
      <c r="G647" s="57"/>
      <c r="H647" s="57"/>
      <c r="I647" s="57"/>
      <c r="J647" s="57"/>
      <c r="K647" s="57"/>
      <c r="L647" s="57"/>
      <c r="M647" s="57"/>
      <c r="N647" s="57"/>
      <c r="O647" s="25"/>
      <c r="P647" s="20"/>
      <c r="Q647" s="57" t="str">
        <f>IF(VLOOKUP(Q640,'DB(シナリオ一覧)'!$A$2:$J$217,9,FALSE)="","",VLOOKUP(Q640,'DB(シナリオ一覧)'!$A$2:$J$217,9,FALSE))</f>
        <v/>
      </c>
      <c r="R647" s="57"/>
      <c r="S647" s="57"/>
      <c r="T647" s="57"/>
      <c r="U647" s="57"/>
      <c r="V647" s="57"/>
      <c r="W647" s="57"/>
      <c r="X647" s="57"/>
      <c r="Y647" s="57"/>
      <c r="Z647" s="57"/>
      <c r="AA647" s="57"/>
      <c r="AB647" s="57"/>
      <c r="AC647" s="57"/>
      <c r="AD647" s="25"/>
      <c r="AE647" s="20"/>
      <c r="AF647" s="57" t="str">
        <f>IF(VLOOKUP(AF640,'DB(シナリオ一覧)'!$A$2:$J$217,9,FALSE)="","",VLOOKUP(AF640,'DB(シナリオ一覧)'!$A$2:$J$217,9,FALSE))</f>
        <v/>
      </c>
      <c r="AG647" s="57"/>
      <c r="AH647" s="57"/>
      <c r="AI647" s="57"/>
      <c r="AJ647" s="57"/>
      <c r="AK647" s="57"/>
      <c r="AL647" s="57"/>
      <c r="AM647" s="57"/>
      <c r="AN647" s="57"/>
      <c r="AO647" s="57"/>
      <c r="AP647" s="57"/>
      <c r="AQ647" s="57"/>
      <c r="AR647" s="57"/>
      <c r="AS647" s="25"/>
      <c r="AT647" s="20"/>
      <c r="AU647" s="57" t="str">
        <f>IF(VLOOKUP(AU640,'DB(シナリオ一覧)'!$A$2:$J$217,9,FALSE)="","",VLOOKUP(AU640,'DB(シナリオ一覧)'!$A$2:$J$217,9,FALSE))</f>
        <v>負傷</v>
      </c>
      <c r="AV647" s="57"/>
      <c r="AW647" s="57"/>
      <c r="AX647" s="57"/>
      <c r="AY647" s="57"/>
      <c r="AZ647" s="57"/>
      <c r="BA647" s="57"/>
      <c r="BB647" s="57"/>
      <c r="BC647" s="57"/>
      <c r="BD647" s="57"/>
      <c r="BE647" s="57"/>
      <c r="BF647" s="57"/>
      <c r="BG647" s="57"/>
      <c r="BH647" s="25"/>
    </row>
    <row r="648" spans="1:60" s="18" customFormat="1" ht="9.9499999999999993" customHeight="1" x14ac:dyDescent="0.15">
      <c r="A648" s="20"/>
      <c r="B648" s="57"/>
      <c r="C648" s="57"/>
      <c r="D648" s="57"/>
      <c r="E648" s="57"/>
      <c r="F648" s="57"/>
      <c r="G648" s="57"/>
      <c r="H648" s="57"/>
      <c r="I648" s="57"/>
      <c r="J648" s="57"/>
      <c r="K648" s="57"/>
      <c r="L648" s="57"/>
      <c r="M648" s="57"/>
      <c r="N648" s="57"/>
      <c r="O648" s="25"/>
      <c r="P648" s="20"/>
      <c r="Q648" s="57"/>
      <c r="R648" s="57"/>
      <c r="S648" s="57"/>
      <c r="T648" s="57"/>
      <c r="U648" s="57"/>
      <c r="V648" s="57"/>
      <c r="W648" s="57"/>
      <c r="X648" s="57"/>
      <c r="Y648" s="57"/>
      <c r="Z648" s="57"/>
      <c r="AA648" s="57"/>
      <c r="AB648" s="57"/>
      <c r="AC648" s="57"/>
      <c r="AD648" s="25"/>
      <c r="AE648" s="20"/>
      <c r="AF648" s="57"/>
      <c r="AG648" s="57"/>
      <c r="AH648" s="57"/>
      <c r="AI648" s="57"/>
      <c r="AJ648" s="57"/>
      <c r="AK648" s="57"/>
      <c r="AL648" s="57"/>
      <c r="AM648" s="57"/>
      <c r="AN648" s="57"/>
      <c r="AO648" s="57"/>
      <c r="AP648" s="57"/>
      <c r="AQ648" s="57"/>
      <c r="AR648" s="57"/>
      <c r="AS648" s="25"/>
      <c r="AT648" s="20"/>
      <c r="AU648" s="57"/>
      <c r="AV648" s="57"/>
      <c r="AW648" s="57"/>
      <c r="AX648" s="57"/>
      <c r="AY648" s="57"/>
      <c r="AZ648" s="57"/>
      <c r="BA648" s="57"/>
      <c r="BB648" s="57"/>
      <c r="BC648" s="57"/>
      <c r="BD648" s="57"/>
      <c r="BE648" s="57"/>
      <c r="BF648" s="57"/>
      <c r="BG648" s="57"/>
      <c r="BH648" s="25"/>
    </row>
    <row r="649" spans="1:60" s="18" customFormat="1" ht="9.9499999999999993" customHeight="1" x14ac:dyDescent="0.15">
      <c r="A649" s="20"/>
      <c r="B649" s="58" t="str">
        <f>VLOOKUP(B640,'DB(シナリオ一覧)'!$A$2:$J$217,10,FALSE)</f>
        <v>修学旅行で東京に来ていて、自由行動中に地震に遭遇した。</v>
      </c>
      <c r="C649" s="58"/>
      <c r="D649" s="58"/>
      <c r="E649" s="58"/>
      <c r="F649" s="58"/>
      <c r="G649" s="58"/>
      <c r="H649" s="58"/>
      <c r="I649" s="58"/>
      <c r="J649" s="58"/>
      <c r="K649" s="58"/>
      <c r="L649" s="58"/>
      <c r="M649" s="58"/>
      <c r="N649" s="58"/>
      <c r="O649" s="25"/>
      <c r="P649" s="20"/>
      <c r="Q649" s="58" t="str">
        <f>VLOOKUP(Q640,'DB(シナリオ一覧)'!$A$2:$J$217,10,FALSE)</f>
        <v>修学旅行で東京に来ていて、自由行動中に地震に遭遇した。</v>
      </c>
      <c r="R649" s="58"/>
      <c r="S649" s="58"/>
      <c r="T649" s="58"/>
      <c r="U649" s="58"/>
      <c r="V649" s="58"/>
      <c r="W649" s="58"/>
      <c r="X649" s="58"/>
      <c r="Y649" s="58"/>
      <c r="Z649" s="58"/>
      <c r="AA649" s="58"/>
      <c r="AB649" s="58"/>
      <c r="AC649" s="58"/>
      <c r="AD649" s="25"/>
      <c r="AE649" s="20"/>
      <c r="AF649" s="58" t="str">
        <f>VLOOKUP(AF640,'DB(シナリオ一覧)'!$A$2:$J$217,10,FALSE)</f>
        <v>修学旅行で東京に来ていて、自由行動中に地震に遭遇した。</v>
      </c>
      <c r="AG649" s="58"/>
      <c r="AH649" s="58"/>
      <c r="AI649" s="58"/>
      <c r="AJ649" s="58"/>
      <c r="AK649" s="58"/>
      <c r="AL649" s="58"/>
      <c r="AM649" s="58"/>
      <c r="AN649" s="58"/>
      <c r="AO649" s="58"/>
      <c r="AP649" s="58"/>
      <c r="AQ649" s="58"/>
      <c r="AR649" s="58"/>
      <c r="AS649" s="25"/>
      <c r="AT649" s="20"/>
      <c r="AU649" s="58" t="str">
        <f>VLOOKUP(AU640,'DB(シナリオ一覧)'!$A$2:$J$217,10,FALSE)</f>
        <v>修学旅行で東京に来ていて、自由行動中に地震に遭遇した。階段で転んで、膝を強く打った。ひどく痛くて、一人では立ち上がれない。</v>
      </c>
      <c r="AV649" s="58"/>
      <c r="AW649" s="58"/>
      <c r="AX649" s="58"/>
      <c r="AY649" s="58"/>
      <c r="AZ649" s="58"/>
      <c r="BA649" s="58"/>
      <c r="BB649" s="58"/>
      <c r="BC649" s="58"/>
      <c r="BD649" s="58"/>
      <c r="BE649" s="58"/>
      <c r="BF649" s="58"/>
      <c r="BG649" s="58"/>
      <c r="BH649" s="25"/>
    </row>
    <row r="650" spans="1:60" s="18" customFormat="1" ht="9.9499999999999993" customHeight="1" x14ac:dyDescent="0.15">
      <c r="A650" s="20"/>
      <c r="B650" s="58"/>
      <c r="C650" s="58"/>
      <c r="D650" s="58"/>
      <c r="E650" s="58"/>
      <c r="F650" s="58"/>
      <c r="G650" s="58"/>
      <c r="H650" s="58"/>
      <c r="I650" s="58"/>
      <c r="J650" s="58"/>
      <c r="K650" s="58"/>
      <c r="L650" s="58"/>
      <c r="M650" s="58"/>
      <c r="N650" s="58"/>
      <c r="O650" s="25"/>
      <c r="P650" s="20"/>
      <c r="Q650" s="58"/>
      <c r="R650" s="58"/>
      <c r="S650" s="58"/>
      <c r="T650" s="58"/>
      <c r="U650" s="58"/>
      <c r="V650" s="58"/>
      <c r="W650" s="58"/>
      <c r="X650" s="58"/>
      <c r="Y650" s="58"/>
      <c r="Z650" s="58"/>
      <c r="AA650" s="58"/>
      <c r="AB650" s="58"/>
      <c r="AC650" s="58"/>
      <c r="AD650" s="25"/>
      <c r="AE650" s="20"/>
      <c r="AF650" s="58"/>
      <c r="AG650" s="58"/>
      <c r="AH650" s="58"/>
      <c r="AI650" s="58"/>
      <c r="AJ650" s="58"/>
      <c r="AK650" s="58"/>
      <c r="AL650" s="58"/>
      <c r="AM650" s="58"/>
      <c r="AN650" s="58"/>
      <c r="AO650" s="58"/>
      <c r="AP650" s="58"/>
      <c r="AQ650" s="58"/>
      <c r="AR650" s="58"/>
      <c r="AS650" s="25"/>
      <c r="AT650" s="20"/>
      <c r="AU650" s="58"/>
      <c r="AV650" s="58"/>
      <c r="AW650" s="58"/>
      <c r="AX650" s="58"/>
      <c r="AY650" s="58"/>
      <c r="AZ650" s="58"/>
      <c r="BA650" s="58"/>
      <c r="BB650" s="58"/>
      <c r="BC650" s="58"/>
      <c r="BD650" s="58"/>
      <c r="BE650" s="58"/>
      <c r="BF650" s="58"/>
      <c r="BG650" s="58"/>
      <c r="BH650" s="25"/>
    </row>
    <row r="651" spans="1:60" s="18" customFormat="1" ht="9.9499999999999993" customHeight="1" x14ac:dyDescent="0.15">
      <c r="A651" s="20"/>
      <c r="B651" s="58"/>
      <c r="C651" s="58"/>
      <c r="D651" s="58"/>
      <c r="E651" s="58"/>
      <c r="F651" s="58"/>
      <c r="G651" s="58"/>
      <c r="H651" s="58"/>
      <c r="I651" s="58"/>
      <c r="J651" s="58"/>
      <c r="K651" s="58"/>
      <c r="L651" s="58"/>
      <c r="M651" s="58"/>
      <c r="N651" s="58"/>
      <c r="O651" s="25"/>
      <c r="P651" s="20"/>
      <c r="Q651" s="58"/>
      <c r="R651" s="58"/>
      <c r="S651" s="58"/>
      <c r="T651" s="58"/>
      <c r="U651" s="58"/>
      <c r="V651" s="58"/>
      <c r="W651" s="58"/>
      <c r="X651" s="58"/>
      <c r="Y651" s="58"/>
      <c r="Z651" s="58"/>
      <c r="AA651" s="58"/>
      <c r="AB651" s="58"/>
      <c r="AC651" s="58"/>
      <c r="AD651" s="25"/>
      <c r="AE651" s="20"/>
      <c r="AF651" s="58"/>
      <c r="AG651" s="58"/>
      <c r="AH651" s="58"/>
      <c r="AI651" s="58"/>
      <c r="AJ651" s="58"/>
      <c r="AK651" s="58"/>
      <c r="AL651" s="58"/>
      <c r="AM651" s="58"/>
      <c r="AN651" s="58"/>
      <c r="AO651" s="58"/>
      <c r="AP651" s="58"/>
      <c r="AQ651" s="58"/>
      <c r="AR651" s="58"/>
      <c r="AS651" s="25"/>
      <c r="AT651" s="20"/>
      <c r="AU651" s="58"/>
      <c r="AV651" s="58"/>
      <c r="AW651" s="58"/>
      <c r="AX651" s="58"/>
      <c r="AY651" s="58"/>
      <c r="AZ651" s="58"/>
      <c r="BA651" s="58"/>
      <c r="BB651" s="58"/>
      <c r="BC651" s="58"/>
      <c r="BD651" s="58"/>
      <c r="BE651" s="58"/>
      <c r="BF651" s="58"/>
      <c r="BG651" s="58"/>
      <c r="BH651" s="25"/>
    </row>
    <row r="652" spans="1:60" s="18" customFormat="1" ht="9.9499999999999993" customHeight="1" x14ac:dyDescent="0.15">
      <c r="A652" s="20"/>
      <c r="B652" s="58"/>
      <c r="C652" s="58"/>
      <c r="D652" s="58"/>
      <c r="E652" s="58"/>
      <c r="F652" s="58"/>
      <c r="G652" s="58"/>
      <c r="H652" s="58"/>
      <c r="I652" s="58"/>
      <c r="J652" s="58"/>
      <c r="K652" s="58"/>
      <c r="L652" s="58"/>
      <c r="M652" s="58"/>
      <c r="N652" s="58"/>
      <c r="O652" s="25"/>
      <c r="P652" s="20"/>
      <c r="Q652" s="58"/>
      <c r="R652" s="58"/>
      <c r="S652" s="58"/>
      <c r="T652" s="58"/>
      <c r="U652" s="58"/>
      <c r="V652" s="58"/>
      <c r="W652" s="58"/>
      <c r="X652" s="58"/>
      <c r="Y652" s="58"/>
      <c r="Z652" s="58"/>
      <c r="AA652" s="58"/>
      <c r="AB652" s="58"/>
      <c r="AC652" s="58"/>
      <c r="AD652" s="25"/>
      <c r="AE652" s="20"/>
      <c r="AF652" s="58"/>
      <c r="AG652" s="58"/>
      <c r="AH652" s="58"/>
      <c r="AI652" s="58"/>
      <c r="AJ652" s="58"/>
      <c r="AK652" s="58"/>
      <c r="AL652" s="58"/>
      <c r="AM652" s="58"/>
      <c r="AN652" s="58"/>
      <c r="AO652" s="58"/>
      <c r="AP652" s="58"/>
      <c r="AQ652" s="58"/>
      <c r="AR652" s="58"/>
      <c r="AS652" s="25"/>
      <c r="AT652" s="20"/>
      <c r="AU652" s="58"/>
      <c r="AV652" s="58"/>
      <c r="AW652" s="58"/>
      <c r="AX652" s="58"/>
      <c r="AY652" s="58"/>
      <c r="AZ652" s="58"/>
      <c r="BA652" s="58"/>
      <c r="BB652" s="58"/>
      <c r="BC652" s="58"/>
      <c r="BD652" s="58"/>
      <c r="BE652" s="58"/>
      <c r="BF652" s="58"/>
      <c r="BG652" s="58"/>
      <c r="BH652" s="25"/>
    </row>
    <row r="653" spans="1:60" s="18" customFormat="1" ht="9.9499999999999993" customHeight="1" x14ac:dyDescent="0.15">
      <c r="A653" s="20"/>
      <c r="B653" s="58"/>
      <c r="C653" s="58"/>
      <c r="D653" s="58"/>
      <c r="E653" s="58"/>
      <c r="F653" s="58"/>
      <c r="G653" s="58"/>
      <c r="H653" s="58"/>
      <c r="I653" s="58"/>
      <c r="J653" s="58"/>
      <c r="K653" s="58"/>
      <c r="L653" s="58"/>
      <c r="M653" s="58"/>
      <c r="N653" s="58"/>
      <c r="O653" s="25"/>
      <c r="P653" s="20"/>
      <c r="Q653" s="58"/>
      <c r="R653" s="58"/>
      <c r="S653" s="58"/>
      <c r="T653" s="58"/>
      <c r="U653" s="58"/>
      <c r="V653" s="58"/>
      <c r="W653" s="58"/>
      <c r="X653" s="58"/>
      <c r="Y653" s="58"/>
      <c r="Z653" s="58"/>
      <c r="AA653" s="58"/>
      <c r="AB653" s="58"/>
      <c r="AC653" s="58"/>
      <c r="AD653" s="25"/>
      <c r="AE653" s="20"/>
      <c r="AF653" s="58"/>
      <c r="AG653" s="58"/>
      <c r="AH653" s="58"/>
      <c r="AI653" s="58"/>
      <c r="AJ653" s="58"/>
      <c r="AK653" s="58"/>
      <c r="AL653" s="58"/>
      <c r="AM653" s="58"/>
      <c r="AN653" s="58"/>
      <c r="AO653" s="58"/>
      <c r="AP653" s="58"/>
      <c r="AQ653" s="58"/>
      <c r="AR653" s="58"/>
      <c r="AS653" s="25"/>
      <c r="AT653" s="20"/>
      <c r="AU653" s="58"/>
      <c r="AV653" s="58"/>
      <c r="AW653" s="58"/>
      <c r="AX653" s="58"/>
      <c r="AY653" s="58"/>
      <c r="AZ653" s="58"/>
      <c r="BA653" s="58"/>
      <c r="BB653" s="58"/>
      <c r="BC653" s="58"/>
      <c r="BD653" s="58"/>
      <c r="BE653" s="58"/>
      <c r="BF653" s="58"/>
      <c r="BG653" s="58"/>
      <c r="BH653" s="25"/>
    </row>
    <row r="654" spans="1:60" s="18" customFormat="1" ht="9.9499999999999993" customHeight="1" x14ac:dyDescent="0.15">
      <c r="A654" s="20"/>
      <c r="B654" s="58"/>
      <c r="C654" s="58"/>
      <c r="D654" s="58"/>
      <c r="E654" s="58"/>
      <c r="F654" s="58"/>
      <c r="G654" s="58"/>
      <c r="H654" s="58"/>
      <c r="I654" s="58"/>
      <c r="J654" s="58"/>
      <c r="K654" s="58"/>
      <c r="L654" s="58"/>
      <c r="M654" s="58"/>
      <c r="N654" s="58"/>
      <c r="O654" s="25"/>
      <c r="P654" s="20"/>
      <c r="Q654" s="58"/>
      <c r="R654" s="58"/>
      <c r="S654" s="58"/>
      <c r="T654" s="58"/>
      <c r="U654" s="58"/>
      <c r="V654" s="58"/>
      <c r="W654" s="58"/>
      <c r="X654" s="58"/>
      <c r="Y654" s="58"/>
      <c r="Z654" s="58"/>
      <c r="AA654" s="58"/>
      <c r="AB654" s="58"/>
      <c r="AC654" s="58"/>
      <c r="AD654" s="25"/>
      <c r="AE654" s="20"/>
      <c r="AF654" s="58"/>
      <c r="AG654" s="58"/>
      <c r="AH654" s="58"/>
      <c r="AI654" s="58"/>
      <c r="AJ654" s="58"/>
      <c r="AK654" s="58"/>
      <c r="AL654" s="58"/>
      <c r="AM654" s="58"/>
      <c r="AN654" s="58"/>
      <c r="AO654" s="58"/>
      <c r="AP654" s="58"/>
      <c r="AQ654" s="58"/>
      <c r="AR654" s="58"/>
      <c r="AS654" s="25"/>
      <c r="AT654" s="20"/>
      <c r="AU654" s="58"/>
      <c r="AV654" s="58"/>
      <c r="AW654" s="58"/>
      <c r="AX654" s="58"/>
      <c r="AY654" s="58"/>
      <c r="AZ654" s="58"/>
      <c r="BA654" s="58"/>
      <c r="BB654" s="58"/>
      <c r="BC654" s="58"/>
      <c r="BD654" s="58"/>
      <c r="BE654" s="58"/>
      <c r="BF654" s="58"/>
      <c r="BG654" s="58"/>
      <c r="BH654" s="25"/>
    </row>
    <row r="655" spans="1:60" s="18" customFormat="1" ht="9.9499999999999993" customHeight="1" x14ac:dyDescent="0.15">
      <c r="A655" s="20"/>
      <c r="B655" s="58"/>
      <c r="C655" s="58"/>
      <c r="D655" s="58"/>
      <c r="E655" s="58"/>
      <c r="F655" s="58"/>
      <c r="G655" s="58"/>
      <c r="H655" s="58"/>
      <c r="I655" s="58"/>
      <c r="J655" s="58"/>
      <c r="K655" s="58"/>
      <c r="L655" s="58"/>
      <c r="M655" s="58"/>
      <c r="N655" s="58"/>
      <c r="O655" s="25"/>
      <c r="P655" s="20"/>
      <c r="Q655" s="58"/>
      <c r="R655" s="58"/>
      <c r="S655" s="58"/>
      <c r="T655" s="58"/>
      <c r="U655" s="58"/>
      <c r="V655" s="58"/>
      <c r="W655" s="58"/>
      <c r="X655" s="58"/>
      <c r="Y655" s="58"/>
      <c r="Z655" s="58"/>
      <c r="AA655" s="58"/>
      <c r="AB655" s="58"/>
      <c r="AC655" s="58"/>
      <c r="AD655" s="25"/>
      <c r="AE655" s="20"/>
      <c r="AF655" s="58"/>
      <c r="AG655" s="58"/>
      <c r="AH655" s="58"/>
      <c r="AI655" s="58"/>
      <c r="AJ655" s="58"/>
      <c r="AK655" s="58"/>
      <c r="AL655" s="58"/>
      <c r="AM655" s="58"/>
      <c r="AN655" s="58"/>
      <c r="AO655" s="58"/>
      <c r="AP655" s="58"/>
      <c r="AQ655" s="58"/>
      <c r="AR655" s="58"/>
      <c r="AS655" s="25"/>
      <c r="AT655" s="20"/>
      <c r="AU655" s="58"/>
      <c r="AV655" s="58"/>
      <c r="AW655" s="58"/>
      <c r="AX655" s="58"/>
      <c r="AY655" s="58"/>
      <c r="AZ655" s="58"/>
      <c r="BA655" s="58"/>
      <c r="BB655" s="58"/>
      <c r="BC655" s="58"/>
      <c r="BD655" s="58"/>
      <c r="BE655" s="58"/>
      <c r="BF655" s="58"/>
      <c r="BG655" s="58"/>
      <c r="BH655" s="25"/>
    </row>
    <row r="656" spans="1:60" s="18" customFormat="1" ht="9.9499999999999993" customHeight="1" x14ac:dyDescent="0.15">
      <c r="A656" s="20"/>
      <c r="B656" s="58"/>
      <c r="C656" s="58"/>
      <c r="D656" s="58"/>
      <c r="E656" s="58"/>
      <c r="F656" s="58"/>
      <c r="G656" s="58"/>
      <c r="H656" s="58"/>
      <c r="I656" s="58"/>
      <c r="J656" s="58"/>
      <c r="K656" s="58"/>
      <c r="L656" s="58"/>
      <c r="M656" s="58"/>
      <c r="N656" s="58"/>
      <c r="O656" s="25"/>
      <c r="P656" s="20"/>
      <c r="Q656" s="58"/>
      <c r="R656" s="58"/>
      <c r="S656" s="58"/>
      <c r="T656" s="58"/>
      <c r="U656" s="58"/>
      <c r="V656" s="58"/>
      <c r="W656" s="58"/>
      <c r="X656" s="58"/>
      <c r="Y656" s="58"/>
      <c r="Z656" s="58"/>
      <c r="AA656" s="58"/>
      <c r="AB656" s="58"/>
      <c r="AC656" s="58"/>
      <c r="AD656" s="25"/>
      <c r="AE656" s="20"/>
      <c r="AF656" s="58"/>
      <c r="AG656" s="58"/>
      <c r="AH656" s="58"/>
      <c r="AI656" s="58"/>
      <c r="AJ656" s="58"/>
      <c r="AK656" s="58"/>
      <c r="AL656" s="58"/>
      <c r="AM656" s="58"/>
      <c r="AN656" s="58"/>
      <c r="AO656" s="58"/>
      <c r="AP656" s="58"/>
      <c r="AQ656" s="58"/>
      <c r="AR656" s="58"/>
      <c r="AS656" s="25"/>
      <c r="AT656" s="20"/>
      <c r="AU656" s="58"/>
      <c r="AV656" s="58"/>
      <c r="AW656" s="58"/>
      <c r="AX656" s="58"/>
      <c r="AY656" s="58"/>
      <c r="AZ656" s="58"/>
      <c r="BA656" s="58"/>
      <c r="BB656" s="58"/>
      <c r="BC656" s="58"/>
      <c r="BD656" s="58"/>
      <c r="BE656" s="58"/>
      <c r="BF656" s="58"/>
      <c r="BG656" s="58"/>
      <c r="BH656" s="25"/>
    </row>
    <row r="657" spans="1:60" s="18" customFormat="1" ht="9.9499999999999993" customHeight="1" x14ac:dyDescent="0.15">
      <c r="A657" s="20"/>
      <c r="B657" s="58"/>
      <c r="C657" s="58"/>
      <c r="D657" s="58"/>
      <c r="E657" s="58"/>
      <c r="F657" s="58"/>
      <c r="G657" s="58"/>
      <c r="H657" s="58"/>
      <c r="I657" s="58"/>
      <c r="J657" s="58"/>
      <c r="K657" s="58"/>
      <c r="L657" s="58"/>
      <c r="M657" s="58"/>
      <c r="N657" s="58"/>
      <c r="O657" s="25"/>
      <c r="P657" s="20"/>
      <c r="Q657" s="58"/>
      <c r="R657" s="58"/>
      <c r="S657" s="58"/>
      <c r="T657" s="58"/>
      <c r="U657" s="58"/>
      <c r="V657" s="58"/>
      <c r="W657" s="58"/>
      <c r="X657" s="58"/>
      <c r="Y657" s="58"/>
      <c r="Z657" s="58"/>
      <c r="AA657" s="58"/>
      <c r="AB657" s="58"/>
      <c r="AC657" s="58"/>
      <c r="AD657" s="25"/>
      <c r="AE657" s="20"/>
      <c r="AF657" s="58"/>
      <c r="AG657" s="58"/>
      <c r="AH657" s="58"/>
      <c r="AI657" s="58"/>
      <c r="AJ657" s="58"/>
      <c r="AK657" s="58"/>
      <c r="AL657" s="58"/>
      <c r="AM657" s="58"/>
      <c r="AN657" s="58"/>
      <c r="AO657" s="58"/>
      <c r="AP657" s="58"/>
      <c r="AQ657" s="58"/>
      <c r="AR657" s="58"/>
      <c r="AS657" s="25"/>
      <c r="AT657" s="20"/>
      <c r="AU657" s="58"/>
      <c r="AV657" s="58"/>
      <c r="AW657" s="58"/>
      <c r="AX657" s="58"/>
      <c r="AY657" s="58"/>
      <c r="AZ657" s="58"/>
      <c r="BA657" s="58"/>
      <c r="BB657" s="58"/>
      <c r="BC657" s="58"/>
      <c r="BD657" s="58"/>
      <c r="BE657" s="58"/>
      <c r="BF657" s="58"/>
      <c r="BG657" s="58"/>
      <c r="BH657" s="25"/>
    </row>
    <row r="658" spans="1:60" s="18" customFormat="1" ht="9.9499999999999993" customHeight="1" x14ac:dyDescent="0.15">
      <c r="A658" s="20"/>
      <c r="B658" s="58"/>
      <c r="C658" s="58"/>
      <c r="D658" s="58"/>
      <c r="E658" s="58"/>
      <c r="F658" s="58"/>
      <c r="G658" s="58"/>
      <c r="H658" s="58"/>
      <c r="I658" s="58"/>
      <c r="J658" s="58"/>
      <c r="K658" s="58"/>
      <c r="L658" s="58"/>
      <c r="M658" s="58"/>
      <c r="N658" s="58"/>
      <c r="O658" s="25"/>
      <c r="P658" s="20"/>
      <c r="Q658" s="58"/>
      <c r="R658" s="58"/>
      <c r="S658" s="58"/>
      <c r="T658" s="58"/>
      <c r="U658" s="58"/>
      <c r="V658" s="58"/>
      <c r="W658" s="58"/>
      <c r="X658" s="58"/>
      <c r="Y658" s="58"/>
      <c r="Z658" s="58"/>
      <c r="AA658" s="58"/>
      <c r="AB658" s="58"/>
      <c r="AC658" s="58"/>
      <c r="AD658" s="25"/>
      <c r="AE658" s="20"/>
      <c r="AF658" s="58"/>
      <c r="AG658" s="58"/>
      <c r="AH658" s="58"/>
      <c r="AI658" s="58"/>
      <c r="AJ658" s="58"/>
      <c r="AK658" s="58"/>
      <c r="AL658" s="58"/>
      <c r="AM658" s="58"/>
      <c r="AN658" s="58"/>
      <c r="AO658" s="58"/>
      <c r="AP658" s="58"/>
      <c r="AQ658" s="58"/>
      <c r="AR658" s="58"/>
      <c r="AS658" s="25"/>
      <c r="AT658" s="20"/>
      <c r="AU658" s="58"/>
      <c r="AV658" s="58"/>
      <c r="AW658" s="58"/>
      <c r="AX658" s="58"/>
      <c r="AY658" s="58"/>
      <c r="AZ658" s="58"/>
      <c r="BA658" s="58"/>
      <c r="BB658" s="58"/>
      <c r="BC658" s="58"/>
      <c r="BD658" s="58"/>
      <c r="BE658" s="58"/>
      <c r="BF658" s="58"/>
      <c r="BG658" s="58"/>
      <c r="BH658" s="25"/>
    </row>
    <row r="659" spans="1:60" s="18" customFormat="1" ht="9.9499999999999993" customHeight="1" x14ac:dyDescent="0.15">
      <c r="A659" s="20"/>
      <c r="B659" s="58"/>
      <c r="C659" s="58"/>
      <c r="D659" s="58"/>
      <c r="E659" s="58"/>
      <c r="F659" s="58"/>
      <c r="G659" s="58"/>
      <c r="H659" s="58"/>
      <c r="I659" s="58"/>
      <c r="J659" s="58"/>
      <c r="K659" s="58"/>
      <c r="L659" s="58"/>
      <c r="M659" s="58"/>
      <c r="N659" s="58"/>
      <c r="O659" s="25"/>
      <c r="P659" s="20"/>
      <c r="Q659" s="58"/>
      <c r="R659" s="58"/>
      <c r="S659" s="58"/>
      <c r="T659" s="58"/>
      <c r="U659" s="58"/>
      <c r="V659" s="58"/>
      <c r="W659" s="58"/>
      <c r="X659" s="58"/>
      <c r="Y659" s="58"/>
      <c r="Z659" s="58"/>
      <c r="AA659" s="58"/>
      <c r="AB659" s="58"/>
      <c r="AC659" s="58"/>
      <c r="AD659" s="25"/>
      <c r="AE659" s="20"/>
      <c r="AF659" s="58"/>
      <c r="AG659" s="58"/>
      <c r="AH659" s="58"/>
      <c r="AI659" s="58"/>
      <c r="AJ659" s="58"/>
      <c r="AK659" s="58"/>
      <c r="AL659" s="58"/>
      <c r="AM659" s="58"/>
      <c r="AN659" s="58"/>
      <c r="AO659" s="58"/>
      <c r="AP659" s="58"/>
      <c r="AQ659" s="58"/>
      <c r="AR659" s="58"/>
      <c r="AS659" s="25"/>
      <c r="AT659" s="20"/>
      <c r="AU659" s="58"/>
      <c r="AV659" s="58"/>
      <c r="AW659" s="58"/>
      <c r="AX659" s="58"/>
      <c r="AY659" s="58"/>
      <c r="AZ659" s="58"/>
      <c r="BA659" s="58"/>
      <c r="BB659" s="58"/>
      <c r="BC659" s="58"/>
      <c r="BD659" s="58"/>
      <c r="BE659" s="58"/>
      <c r="BF659" s="58"/>
      <c r="BG659" s="58"/>
      <c r="BH659" s="25"/>
    </row>
    <row r="660" spans="1:60" s="18" customFormat="1" ht="9.9499999999999993" customHeight="1" x14ac:dyDescent="0.15">
      <c r="A660" s="21"/>
      <c r="B660" s="22"/>
      <c r="C660" s="22"/>
      <c r="D660" s="22"/>
      <c r="E660" s="22"/>
      <c r="F660" s="22"/>
      <c r="G660" s="22"/>
      <c r="H660" s="22"/>
      <c r="I660" s="22"/>
      <c r="J660" s="22"/>
      <c r="K660" s="22"/>
      <c r="L660" s="22"/>
      <c r="M660" s="22"/>
      <c r="N660" s="22"/>
      <c r="O660" s="23"/>
      <c r="P660" s="21"/>
      <c r="Q660" s="22"/>
      <c r="R660" s="22"/>
      <c r="S660" s="22"/>
      <c r="T660" s="22"/>
      <c r="U660" s="22"/>
      <c r="V660" s="22"/>
      <c r="W660" s="22"/>
      <c r="X660" s="22"/>
      <c r="Y660" s="22"/>
      <c r="Z660" s="22"/>
      <c r="AA660" s="22"/>
      <c r="AB660" s="22"/>
      <c r="AC660" s="22"/>
      <c r="AD660" s="23"/>
      <c r="AE660" s="21"/>
      <c r="AF660" s="22"/>
      <c r="AG660" s="22"/>
      <c r="AH660" s="22"/>
      <c r="AI660" s="22"/>
      <c r="AJ660" s="22"/>
      <c r="AK660" s="22"/>
      <c r="AL660" s="22"/>
      <c r="AM660" s="22"/>
      <c r="AN660" s="22"/>
      <c r="AO660" s="22"/>
      <c r="AP660" s="22"/>
      <c r="AQ660" s="22"/>
      <c r="AR660" s="22"/>
      <c r="AS660" s="23"/>
      <c r="AT660" s="21"/>
      <c r="AU660" s="22"/>
      <c r="AV660" s="22"/>
      <c r="AW660" s="22"/>
      <c r="AX660" s="22"/>
      <c r="AY660" s="22"/>
      <c r="AZ660" s="22"/>
      <c r="BA660" s="22"/>
      <c r="BB660" s="22"/>
      <c r="BC660" s="22"/>
      <c r="BD660" s="22"/>
      <c r="BE660" s="22"/>
      <c r="BF660" s="22"/>
      <c r="BG660" s="22"/>
      <c r="BH660" s="23"/>
    </row>
    <row r="661" spans="1:60" s="18" customFormat="1" ht="9.9499999999999993" customHeight="1" x14ac:dyDescent="0.15">
      <c r="A661" s="19"/>
      <c r="B661" s="26"/>
      <c r="C661" s="26"/>
      <c r="D661" s="26"/>
      <c r="E661" s="26"/>
      <c r="F661" s="26"/>
      <c r="G661" s="26"/>
      <c r="H661" s="26"/>
      <c r="I661" s="26"/>
      <c r="J661" s="26"/>
      <c r="K661" s="26"/>
      <c r="L661" s="26"/>
      <c r="M661" s="26"/>
      <c r="N661" s="26"/>
      <c r="O661" s="24"/>
      <c r="P661" s="19"/>
      <c r="Q661" s="26"/>
      <c r="R661" s="26"/>
      <c r="S661" s="26"/>
      <c r="T661" s="26"/>
      <c r="U661" s="26"/>
      <c r="V661" s="26"/>
      <c r="W661" s="26"/>
      <c r="X661" s="26"/>
      <c r="Y661" s="26"/>
      <c r="Z661" s="26"/>
      <c r="AA661" s="26"/>
      <c r="AB661" s="26"/>
      <c r="AC661" s="26"/>
      <c r="AD661" s="24"/>
      <c r="AE661" s="19"/>
      <c r="AF661" s="26"/>
      <c r="AG661" s="26"/>
      <c r="AH661" s="26"/>
      <c r="AI661" s="26"/>
      <c r="AJ661" s="26"/>
      <c r="AK661" s="26"/>
      <c r="AL661" s="26"/>
      <c r="AM661" s="26"/>
      <c r="AN661" s="26"/>
      <c r="AO661" s="26"/>
      <c r="AP661" s="26"/>
      <c r="AQ661" s="26"/>
      <c r="AR661" s="26"/>
      <c r="AS661" s="24"/>
      <c r="AT661" s="19"/>
      <c r="AU661" s="26"/>
      <c r="AV661" s="26"/>
      <c r="AW661" s="26"/>
      <c r="AX661" s="26"/>
      <c r="AY661" s="26"/>
      <c r="AZ661" s="26"/>
      <c r="BA661" s="26"/>
      <c r="BB661" s="26"/>
      <c r="BC661" s="26"/>
      <c r="BD661" s="26"/>
      <c r="BE661" s="26"/>
      <c r="BF661" s="26"/>
      <c r="BG661" s="26"/>
      <c r="BH661" s="24"/>
    </row>
    <row r="662" spans="1:60" s="18" customFormat="1" ht="9.9499999999999993" customHeight="1" x14ac:dyDescent="0.15">
      <c r="A662" s="20"/>
      <c r="B662" s="56">
        <v>431</v>
      </c>
      <c r="C662" s="56"/>
      <c r="D662" s="56"/>
      <c r="E662" s="27"/>
      <c r="F662" s="27"/>
      <c r="G662" s="27"/>
      <c r="H662" s="62" t="str">
        <f>IF(VLOOKUP(B662,'DB(シナリオ一覧)'!$A$2:$K$217,11,FALSE)="","",VLOOKUP(B662,'DB(シナリオ一覧)'!$A$2:$K$217,11,FALSE))</f>
        <v>修学旅行グループ1</v>
      </c>
      <c r="I662" s="62"/>
      <c r="J662" s="62"/>
      <c r="K662" s="62"/>
      <c r="L662" s="62"/>
      <c r="M662" s="62"/>
      <c r="N662" s="62"/>
      <c r="O662" s="25"/>
      <c r="P662" s="20"/>
      <c r="Q662" s="56">
        <f>B662+1</f>
        <v>432</v>
      </c>
      <c r="R662" s="56"/>
      <c r="S662" s="56"/>
      <c r="T662" s="27"/>
      <c r="U662" s="27"/>
      <c r="V662" s="27"/>
      <c r="W662" s="62" t="str">
        <f>IF(VLOOKUP(Q662,'DB(シナリオ一覧)'!$A$2:$K$217,11,FALSE)="","",VLOOKUP(Q662,'DB(シナリオ一覧)'!$A$2:$K$217,11,FALSE))</f>
        <v>修学旅行グループ1</v>
      </c>
      <c r="X662" s="62"/>
      <c r="Y662" s="62"/>
      <c r="Z662" s="62"/>
      <c r="AA662" s="62"/>
      <c r="AB662" s="62"/>
      <c r="AC662" s="62"/>
      <c r="AD662" s="25"/>
      <c r="AE662" s="20"/>
      <c r="AF662" s="56">
        <f>Q662+1</f>
        <v>433</v>
      </c>
      <c r="AG662" s="56"/>
      <c r="AH662" s="56"/>
      <c r="AI662" s="27"/>
      <c r="AJ662" s="27"/>
      <c r="AK662" s="27"/>
      <c r="AL662" s="62" t="str">
        <f>IF(VLOOKUP(AF662,'DB(シナリオ一覧)'!$A$2:$K$217,11,FALSE)="","",VLOOKUP(AF662,'DB(シナリオ一覧)'!$A$2:$K$217,11,FALSE))</f>
        <v>修学旅行グループ1</v>
      </c>
      <c r="AM662" s="62"/>
      <c r="AN662" s="62"/>
      <c r="AO662" s="62"/>
      <c r="AP662" s="62"/>
      <c r="AQ662" s="62"/>
      <c r="AR662" s="62"/>
      <c r="AS662" s="25"/>
      <c r="AT662" s="20"/>
      <c r="AU662" s="56">
        <f>AF662+1</f>
        <v>434</v>
      </c>
      <c r="AV662" s="56"/>
      <c r="AW662" s="56"/>
      <c r="AX662" s="27"/>
      <c r="AY662" s="27"/>
      <c r="AZ662" s="27"/>
      <c r="BA662" s="62" t="str">
        <f>IF(VLOOKUP(AU662,'DB(シナリオ一覧)'!$A$2:$K$217,11,FALSE)="","",VLOOKUP(AU662,'DB(シナリオ一覧)'!$A$2:$K$217,11,FALSE))</f>
        <v>家族グループ11</v>
      </c>
      <c r="BB662" s="62"/>
      <c r="BC662" s="62"/>
      <c r="BD662" s="62"/>
      <c r="BE662" s="62"/>
      <c r="BF662" s="62"/>
      <c r="BG662" s="62"/>
      <c r="BH662" s="25"/>
    </row>
    <row r="663" spans="1:60" s="18" customFormat="1" ht="9.9499999999999993" customHeight="1" x14ac:dyDescent="0.15">
      <c r="A663" s="20"/>
      <c r="B663" s="59" t="str">
        <f>VLOOKUP(B662,'DB(シナリオ一覧)'!$A$2:$J$217,2,FALSE)</f>
        <v>中国地方</v>
      </c>
      <c r="C663" s="59"/>
      <c r="D663" s="59"/>
      <c r="E663" s="59"/>
      <c r="F663" s="59" t="str">
        <f>VLOOKUP(B662,'DB(シナリオ一覧)'!$A$2:$J$217,3,FALSE)</f>
        <v>在住の</v>
      </c>
      <c r="G663" s="59"/>
      <c r="H663" s="59"/>
      <c r="I663" s="59"/>
      <c r="J663" s="59" t="str">
        <f>VLOOKUP(B662,'DB(シナリオ一覧)'!$A$2:$J$217,4,FALSE)</f>
        <v>教師</v>
      </c>
      <c r="K663" s="59"/>
      <c r="L663" s="59"/>
      <c r="M663" s="59"/>
      <c r="N663" s="59"/>
      <c r="O663" s="25"/>
      <c r="P663" s="20"/>
      <c r="Q663" s="59" t="str">
        <f>VLOOKUP(Q662,'DB(シナリオ一覧)'!$A$2:$J$217,2,FALSE)</f>
        <v>中国地方</v>
      </c>
      <c r="R663" s="59"/>
      <c r="S663" s="59"/>
      <c r="T663" s="59"/>
      <c r="U663" s="59" t="str">
        <f>VLOOKUP(Q662,'DB(シナリオ一覧)'!$A$2:$J$217,3,FALSE)</f>
        <v>在住の</v>
      </c>
      <c r="V663" s="59"/>
      <c r="W663" s="59"/>
      <c r="X663" s="59"/>
      <c r="Y663" s="59" t="str">
        <f>VLOOKUP(Q662,'DB(シナリオ一覧)'!$A$2:$J$217,4,FALSE)</f>
        <v>教師</v>
      </c>
      <c r="Z663" s="59"/>
      <c r="AA663" s="59"/>
      <c r="AB663" s="59"/>
      <c r="AC663" s="59"/>
      <c r="AD663" s="25"/>
      <c r="AE663" s="20"/>
      <c r="AF663" s="59" t="str">
        <f>VLOOKUP(AF662,'DB(シナリオ一覧)'!$A$2:$J$217,2,FALSE)</f>
        <v>中国地方</v>
      </c>
      <c r="AG663" s="59"/>
      <c r="AH663" s="59"/>
      <c r="AI663" s="59"/>
      <c r="AJ663" s="59" t="str">
        <f>VLOOKUP(AF662,'DB(シナリオ一覧)'!$A$2:$J$217,3,FALSE)</f>
        <v>在住の</v>
      </c>
      <c r="AK663" s="59"/>
      <c r="AL663" s="59"/>
      <c r="AM663" s="59"/>
      <c r="AN663" s="59" t="str">
        <f>VLOOKUP(AF662,'DB(シナリオ一覧)'!$A$2:$J$217,4,FALSE)</f>
        <v>教師</v>
      </c>
      <c r="AO663" s="59"/>
      <c r="AP663" s="59"/>
      <c r="AQ663" s="59"/>
      <c r="AR663" s="59"/>
      <c r="AS663" s="25"/>
      <c r="AT663" s="20"/>
      <c r="AU663" s="59" t="str">
        <f>VLOOKUP(AU662,'DB(シナリオ一覧)'!$A$2:$J$217,2,FALSE)</f>
        <v>東京23区</v>
      </c>
      <c r="AV663" s="59"/>
      <c r="AW663" s="59"/>
      <c r="AX663" s="59"/>
      <c r="AY663" s="59" t="str">
        <f>VLOOKUP(AU662,'DB(シナリオ一覧)'!$A$2:$J$217,3,FALSE)</f>
        <v>在住の</v>
      </c>
      <c r="AZ663" s="59"/>
      <c r="BA663" s="59"/>
      <c r="BB663" s="59"/>
      <c r="BC663" s="59" t="str">
        <f>VLOOKUP(AU662,'DB(シナリオ一覧)'!$A$2:$J$217,4,FALSE)</f>
        <v>主婦</v>
      </c>
      <c r="BD663" s="59"/>
      <c r="BE663" s="59"/>
      <c r="BF663" s="59"/>
      <c r="BG663" s="59"/>
      <c r="BH663" s="25"/>
    </row>
    <row r="664" spans="1:60" s="18" customFormat="1" ht="9.9499999999999993" customHeight="1" x14ac:dyDescent="0.15">
      <c r="A664" s="20"/>
      <c r="B664" s="59"/>
      <c r="C664" s="59"/>
      <c r="D664" s="59"/>
      <c r="E664" s="59"/>
      <c r="F664" s="59"/>
      <c r="G664" s="59"/>
      <c r="H664" s="59"/>
      <c r="I664" s="59"/>
      <c r="J664" s="59"/>
      <c r="K664" s="59"/>
      <c r="L664" s="59"/>
      <c r="M664" s="59"/>
      <c r="N664" s="59"/>
      <c r="O664" s="25"/>
      <c r="P664" s="20"/>
      <c r="Q664" s="59"/>
      <c r="R664" s="59"/>
      <c r="S664" s="59"/>
      <c r="T664" s="59"/>
      <c r="U664" s="59"/>
      <c r="V664" s="59"/>
      <c r="W664" s="59"/>
      <c r="X664" s="59"/>
      <c r="Y664" s="59"/>
      <c r="Z664" s="59"/>
      <c r="AA664" s="59"/>
      <c r="AB664" s="59"/>
      <c r="AC664" s="59"/>
      <c r="AD664" s="25"/>
      <c r="AE664" s="20"/>
      <c r="AF664" s="59"/>
      <c r="AG664" s="59"/>
      <c r="AH664" s="59"/>
      <c r="AI664" s="59"/>
      <c r="AJ664" s="59"/>
      <c r="AK664" s="59"/>
      <c r="AL664" s="59"/>
      <c r="AM664" s="59"/>
      <c r="AN664" s="59"/>
      <c r="AO664" s="59"/>
      <c r="AP664" s="59"/>
      <c r="AQ664" s="59"/>
      <c r="AR664" s="59"/>
      <c r="AS664" s="25"/>
      <c r="AT664" s="20"/>
      <c r="AU664" s="59"/>
      <c r="AV664" s="59"/>
      <c r="AW664" s="59"/>
      <c r="AX664" s="59"/>
      <c r="AY664" s="59"/>
      <c r="AZ664" s="59"/>
      <c r="BA664" s="59"/>
      <c r="BB664" s="59"/>
      <c r="BC664" s="59"/>
      <c r="BD664" s="59"/>
      <c r="BE664" s="59"/>
      <c r="BF664" s="59"/>
      <c r="BG664" s="59"/>
      <c r="BH664" s="25"/>
    </row>
    <row r="665" spans="1:60" s="18" customFormat="1" ht="9.9499999999999993" customHeight="1" x14ac:dyDescent="0.15">
      <c r="A665" s="20"/>
      <c r="B665" s="60" t="str">
        <f>VLOOKUP(B662,'DB(シナリオ一覧)'!$A$2:$J$217,5,FALSE)</f>
        <v>杉本</v>
      </c>
      <c r="C665" s="60"/>
      <c r="D665" s="60"/>
      <c r="E665" s="60"/>
      <c r="F665" s="60"/>
      <c r="G665" s="60"/>
      <c r="H665" s="60"/>
      <c r="I665" s="60"/>
      <c r="J665" s="61" t="s">
        <v>1333</v>
      </c>
      <c r="K665" s="61"/>
      <c r="L665" s="61"/>
      <c r="M665" s="61"/>
      <c r="N665" s="61"/>
      <c r="O665" s="25"/>
      <c r="P665" s="20"/>
      <c r="Q665" s="60" t="str">
        <f>VLOOKUP(Q662,'DB(シナリオ一覧)'!$A$2:$J$217,5,FALSE)</f>
        <v>大西</v>
      </c>
      <c r="R665" s="60"/>
      <c r="S665" s="60"/>
      <c r="T665" s="60"/>
      <c r="U665" s="60"/>
      <c r="V665" s="60"/>
      <c r="W665" s="60"/>
      <c r="X665" s="60"/>
      <c r="Y665" s="61" t="s">
        <v>1333</v>
      </c>
      <c r="Z665" s="61"/>
      <c r="AA665" s="61"/>
      <c r="AB665" s="61"/>
      <c r="AC665" s="61"/>
      <c r="AD665" s="25"/>
      <c r="AE665" s="20"/>
      <c r="AF665" s="60" t="str">
        <f>VLOOKUP(AF662,'DB(シナリオ一覧)'!$A$2:$J$217,5,FALSE)</f>
        <v>桜井</v>
      </c>
      <c r="AG665" s="60"/>
      <c r="AH665" s="60"/>
      <c r="AI665" s="60"/>
      <c r="AJ665" s="60"/>
      <c r="AK665" s="60"/>
      <c r="AL665" s="60"/>
      <c r="AM665" s="60"/>
      <c r="AN665" s="61" t="s">
        <v>1333</v>
      </c>
      <c r="AO665" s="61"/>
      <c r="AP665" s="61"/>
      <c r="AQ665" s="61"/>
      <c r="AR665" s="61"/>
      <c r="AS665" s="25"/>
      <c r="AT665" s="20"/>
      <c r="AU665" s="60" t="str">
        <f>VLOOKUP(AU662,'DB(シナリオ一覧)'!$A$2:$J$217,5,FALSE)</f>
        <v>古川</v>
      </c>
      <c r="AV665" s="60"/>
      <c r="AW665" s="60"/>
      <c r="AX665" s="60"/>
      <c r="AY665" s="60"/>
      <c r="AZ665" s="60"/>
      <c r="BA665" s="60"/>
      <c r="BB665" s="60"/>
      <c r="BC665" s="61" t="s">
        <v>1333</v>
      </c>
      <c r="BD665" s="61"/>
      <c r="BE665" s="61"/>
      <c r="BF665" s="61"/>
      <c r="BG665" s="61"/>
      <c r="BH665" s="25"/>
    </row>
    <row r="666" spans="1:60" s="18" customFormat="1" ht="9.9499999999999993" customHeight="1" x14ac:dyDescent="0.15">
      <c r="A666" s="20"/>
      <c r="B666" s="60"/>
      <c r="C666" s="60"/>
      <c r="D666" s="60"/>
      <c r="E666" s="60"/>
      <c r="F666" s="60"/>
      <c r="G666" s="60"/>
      <c r="H666" s="60"/>
      <c r="I666" s="60"/>
      <c r="J666" s="61"/>
      <c r="K666" s="61"/>
      <c r="L666" s="61"/>
      <c r="M666" s="61"/>
      <c r="N666" s="61"/>
      <c r="O666" s="25"/>
      <c r="P666" s="20"/>
      <c r="Q666" s="60"/>
      <c r="R666" s="60"/>
      <c r="S666" s="60"/>
      <c r="T666" s="60"/>
      <c r="U666" s="60"/>
      <c r="V666" s="60"/>
      <c r="W666" s="60"/>
      <c r="X666" s="60"/>
      <c r="Y666" s="61"/>
      <c r="Z666" s="61"/>
      <c r="AA666" s="61"/>
      <c r="AB666" s="61"/>
      <c r="AC666" s="61"/>
      <c r="AD666" s="25"/>
      <c r="AE666" s="20"/>
      <c r="AF666" s="60"/>
      <c r="AG666" s="60"/>
      <c r="AH666" s="60"/>
      <c r="AI666" s="60"/>
      <c r="AJ666" s="60"/>
      <c r="AK666" s="60"/>
      <c r="AL666" s="60"/>
      <c r="AM666" s="60"/>
      <c r="AN666" s="61"/>
      <c r="AO666" s="61"/>
      <c r="AP666" s="61"/>
      <c r="AQ666" s="61"/>
      <c r="AR666" s="61"/>
      <c r="AS666" s="25"/>
      <c r="AT666" s="20"/>
      <c r="AU666" s="60"/>
      <c r="AV666" s="60"/>
      <c r="AW666" s="60"/>
      <c r="AX666" s="60"/>
      <c r="AY666" s="60"/>
      <c r="AZ666" s="60"/>
      <c r="BA666" s="60"/>
      <c r="BB666" s="60"/>
      <c r="BC666" s="61"/>
      <c r="BD666" s="61"/>
      <c r="BE666" s="61"/>
      <c r="BF666" s="61"/>
      <c r="BG666" s="61"/>
      <c r="BH666" s="25"/>
    </row>
    <row r="667" spans="1:60" s="18" customFormat="1" ht="9.9499999999999993" customHeight="1" x14ac:dyDescent="0.15">
      <c r="A667" s="20"/>
      <c r="B667" s="57" t="s">
        <v>1337</v>
      </c>
      <c r="C667" s="57" t="str">
        <f>VLOOKUP(B662,'DB(シナリオ一覧)'!$A$2:$J$217,6,FALSE)</f>
        <v>男</v>
      </c>
      <c r="D667" s="57">
        <f>VLOOKUP(B662,'DB(シナリオ一覧)'!$A$2:$J$217,7,FALSE)</f>
        <v>43</v>
      </c>
      <c r="E667" s="57"/>
      <c r="F667" s="57" t="s">
        <v>1338</v>
      </c>
      <c r="G667" s="57"/>
      <c r="H667" s="57" t="str">
        <f>VLOOKUP(B662,'DB(シナリオ一覧)'!$A$2:$J$217,8,FALSE)</f>
        <v>外出中</v>
      </c>
      <c r="I667" s="57"/>
      <c r="J667" s="57"/>
      <c r="K667" s="57"/>
      <c r="L667" s="57"/>
      <c r="M667" s="57"/>
      <c r="N667" s="57"/>
      <c r="O667" s="25"/>
      <c r="P667" s="20"/>
      <c r="Q667" s="57" t="s">
        <v>1337</v>
      </c>
      <c r="R667" s="57" t="str">
        <f>VLOOKUP(Q662,'DB(シナリオ一覧)'!$A$2:$J$217,6,FALSE)</f>
        <v>女</v>
      </c>
      <c r="S667" s="57">
        <f>VLOOKUP(Q662,'DB(シナリオ一覧)'!$A$2:$J$217,7,FALSE)</f>
        <v>49</v>
      </c>
      <c r="T667" s="57"/>
      <c r="U667" s="57" t="s">
        <v>1338</v>
      </c>
      <c r="V667" s="57"/>
      <c r="W667" s="57" t="str">
        <f>VLOOKUP(Q662,'DB(シナリオ一覧)'!$A$2:$J$217,8,FALSE)</f>
        <v>外出中</v>
      </c>
      <c r="X667" s="57"/>
      <c r="Y667" s="57"/>
      <c r="Z667" s="57"/>
      <c r="AA667" s="57"/>
      <c r="AB667" s="57"/>
      <c r="AC667" s="57"/>
      <c r="AD667" s="25"/>
      <c r="AE667" s="20"/>
      <c r="AF667" s="57" t="s">
        <v>1337</v>
      </c>
      <c r="AG667" s="57" t="str">
        <f>VLOOKUP(AF662,'DB(シナリオ一覧)'!$A$2:$J$217,6,FALSE)</f>
        <v>女</v>
      </c>
      <c r="AH667" s="57">
        <f>VLOOKUP(AF662,'DB(シナリオ一覧)'!$A$2:$J$217,7,FALSE)</f>
        <v>48</v>
      </c>
      <c r="AI667" s="57"/>
      <c r="AJ667" s="57" t="s">
        <v>1338</v>
      </c>
      <c r="AK667" s="57"/>
      <c r="AL667" s="57" t="str">
        <f>VLOOKUP(AF662,'DB(シナリオ一覧)'!$A$2:$J$217,8,FALSE)</f>
        <v>外出中</v>
      </c>
      <c r="AM667" s="57"/>
      <c r="AN667" s="57"/>
      <c r="AO667" s="57"/>
      <c r="AP667" s="57"/>
      <c r="AQ667" s="57"/>
      <c r="AR667" s="57"/>
      <c r="AS667" s="25"/>
      <c r="AT667" s="20"/>
      <c r="AU667" s="57" t="s">
        <v>1337</v>
      </c>
      <c r="AV667" s="57" t="str">
        <f>VLOOKUP(AU662,'DB(シナリオ一覧)'!$A$2:$J$217,6,FALSE)</f>
        <v>女</v>
      </c>
      <c r="AW667" s="57">
        <f>VLOOKUP(AU662,'DB(シナリオ一覧)'!$A$2:$J$217,7,FALSE)</f>
        <v>33</v>
      </c>
      <c r="AX667" s="57"/>
      <c r="AY667" s="57" t="s">
        <v>1338</v>
      </c>
      <c r="AZ667" s="57"/>
      <c r="BA667" s="57" t="str">
        <f>VLOOKUP(AU662,'DB(シナリオ一覧)'!$A$2:$J$217,8,FALSE)</f>
        <v>外出中</v>
      </c>
      <c r="BB667" s="57"/>
      <c r="BC667" s="57"/>
      <c r="BD667" s="57"/>
      <c r="BE667" s="57"/>
      <c r="BF667" s="57"/>
      <c r="BG667" s="57"/>
      <c r="BH667" s="25"/>
    </row>
    <row r="668" spans="1:60" s="18" customFormat="1" ht="9.9499999999999993" customHeight="1" x14ac:dyDescent="0.15">
      <c r="A668" s="20"/>
      <c r="B668" s="57"/>
      <c r="C668" s="57"/>
      <c r="D668" s="57"/>
      <c r="E668" s="57"/>
      <c r="F668" s="57"/>
      <c r="G668" s="57"/>
      <c r="H668" s="57"/>
      <c r="I668" s="57"/>
      <c r="J668" s="57"/>
      <c r="K668" s="57"/>
      <c r="L668" s="57"/>
      <c r="M668" s="57"/>
      <c r="N668" s="57"/>
      <c r="O668" s="25"/>
      <c r="P668" s="20"/>
      <c r="Q668" s="57"/>
      <c r="R668" s="57"/>
      <c r="S668" s="57"/>
      <c r="T668" s="57"/>
      <c r="U668" s="57"/>
      <c r="V668" s="57"/>
      <c r="W668" s="57"/>
      <c r="X668" s="57"/>
      <c r="Y668" s="57"/>
      <c r="Z668" s="57"/>
      <c r="AA668" s="57"/>
      <c r="AB668" s="57"/>
      <c r="AC668" s="57"/>
      <c r="AD668" s="25"/>
      <c r="AE668" s="20"/>
      <c r="AF668" s="57"/>
      <c r="AG668" s="57"/>
      <c r="AH668" s="57"/>
      <c r="AI668" s="57"/>
      <c r="AJ668" s="57"/>
      <c r="AK668" s="57"/>
      <c r="AL668" s="57"/>
      <c r="AM668" s="57"/>
      <c r="AN668" s="57"/>
      <c r="AO668" s="57"/>
      <c r="AP668" s="57"/>
      <c r="AQ668" s="57"/>
      <c r="AR668" s="57"/>
      <c r="AS668" s="25"/>
      <c r="AT668" s="20"/>
      <c r="AU668" s="57"/>
      <c r="AV668" s="57"/>
      <c r="AW668" s="57"/>
      <c r="AX668" s="57"/>
      <c r="AY668" s="57"/>
      <c r="AZ668" s="57"/>
      <c r="BA668" s="57"/>
      <c r="BB668" s="57"/>
      <c r="BC668" s="57"/>
      <c r="BD668" s="57"/>
      <c r="BE668" s="57"/>
      <c r="BF668" s="57"/>
      <c r="BG668" s="57"/>
      <c r="BH668" s="25"/>
    </row>
    <row r="669" spans="1:60" s="18" customFormat="1" ht="9.9499999999999993" customHeight="1" x14ac:dyDescent="0.15">
      <c r="A669" s="20"/>
      <c r="B669" s="57" t="str">
        <f>IF(VLOOKUP(B662,'DB(シナリオ一覧)'!$A$2:$J$217,9,FALSE)="","",VLOOKUP(B662,'DB(シナリオ一覧)'!$A$2:$J$217,9,FALSE))</f>
        <v/>
      </c>
      <c r="C669" s="57"/>
      <c r="D669" s="57"/>
      <c r="E669" s="57"/>
      <c r="F669" s="57"/>
      <c r="G669" s="57"/>
      <c r="H669" s="57"/>
      <c r="I669" s="57"/>
      <c r="J669" s="57"/>
      <c r="K669" s="57"/>
      <c r="L669" s="57"/>
      <c r="M669" s="57"/>
      <c r="N669" s="57"/>
      <c r="O669" s="25"/>
      <c r="P669" s="20"/>
      <c r="Q669" s="57" t="str">
        <f>IF(VLOOKUP(Q662,'DB(シナリオ一覧)'!$A$2:$J$217,9,FALSE)="","",VLOOKUP(Q662,'DB(シナリオ一覧)'!$A$2:$J$217,9,FALSE))</f>
        <v/>
      </c>
      <c r="R669" s="57"/>
      <c r="S669" s="57"/>
      <c r="T669" s="57"/>
      <c r="U669" s="57"/>
      <c r="V669" s="57"/>
      <c r="W669" s="57"/>
      <c r="X669" s="57"/>
      <c r="Y669" s="57"/>
      <c r="Z669" s="57"/>
      <c r="AA669" s="57"/>
      <c r="AB669" s="57"/>
      <c r="AC669" s="57"/>
      <c r="AD669" s="25"/>
      <c r="AE669" s="20"/>
      <c r="AF669" s="57" t="str">
        <f>IF(VLOOKUP(AF662,'DB(シナリオ一覧)'!$A$2:$J$217,9,FALSE)="","",VLOOKUP(AF662,'DB(シナリオ一覧)'!$A$2:$J$217,9,FALSE))</f>
        <v/>
      </c>
      <c r="AG669" s="57"/>
      <c r="AH669" s="57"/>
      <c r="AI669" s="57"/>
      <c r="AJ669" s="57"/>
      <c r="AK669" s="57"/>
      <c r="AL669" s="57"/>
      <c r="AM669" s="57"/>
      <c r="AN669" s="57"/>
      <c r="AO669" s="57"/>
      <c r="AP669" s="57"/>
      <c r="AQ669" s="57"/>
      <c r="AR669" s="57"/>
      <c r="AS669" s="25"/>
      <c r="AT669" s="20"/>
      <c r="AU669" s="57" t="str">
        <f>IF(VLOOKUP(AU662,'DB(シナリオ一覧)'!$A$2:$J$217,9,FALSE)="","",VLOOKUP(AU662,'DB(シナリオ一覧)'!$A$2:$J$217,9,FALSE))</f>
        <v>乳幼児連れ</v>
      </c>
      <c r="AV669" s="57"/>
      <c r="AW669" s="57"/>
      <c r="AX669" s="57"/>
      <c r="AY669" s="57"/>
      <c r="AZ669" s="57"/>
      <c r="BA669" s="57"/>
      <c r="BB669" s="57"/>
      <c r="BC669" s="57"/>
      <c r="BD669" s="57"/>
      <c r="BE669" s="57"/>
      <c r="BF669" s="57"/>
      <c r="BG669" s="57"/>
      <c r="BH669" s="25"/>
    </row>
    <row r="670" spans="1:60" s="18" customFormat="1" ht="9.9499999999999993" customHeight="1" x14ac:dyDescent="0.15">
      <c r="A670" s="20"/>
      <c r="B670" s="57"/>
      <c r="C670" s="57"/>
      <c r="D670" s="57"/>
      <c r="E670" s="57"/>
      <c r="F670" s="57"/>
      <c r="G670" s="57"/>
      <c r="H670" s="57"/>
      <c r="I670" s="57"/>
      <c r="J670" s="57"/>
      <c r="K670" s="57"/>
      <c r="L670" s="57"/>
      <c r="M670" s="57"/>
      <c r="N670" s="57"/>
      <c r="O670" s="25"/>
      <c r="P670" s="20"/>
      <c r="Q670" s="57"/>
      <c r="R670" s="57"/>
      <c r="S670" s="57"/>
      <c r="T670" s="57"/>
      <c r="U670" s="57"/>
      <c r="V670" s="57"/>
      <c r="W670" s="57"/>
      <c r="X670" s="57"/>
      <c r="Y670" s="57"/>
      <c r="Z670" s="57"/>
      <c r="AA670" s="57"/>
      <c r="AB670" s="57"/>
      <c r="AC670" s="57"/>
      <c r="AD670" s="25"/>
      <c r="AE670" s="20"/>
      <c r="AF670" s="57"/>
      <c r="AG670" s="57"/>
      <c r="AH670" s="57"/>
      <c r="AI670" s="57"/>
      <c r="AJ670" s="57"/>
      <c r="AK670" s="57"/>
      <c r="AL670" s="57"/>
      <c r="AM670" s="57"/>
      <c r="AN670" s="57"/>
      <c r="AO670" s="57"/>
      <c r="AP670" s="57"/>
      <c r="AQ670" s="57"/>
      <c r="AR670" s="57"/>
      <c r="AS670" s="25"/>
      <c r="AT670" s="20"/>
      <c r="AU670" s="57"/>
      <c r="AV670" s="57"/>
      <c r="AW670" s="57"/>
      <c r="AX670" s="57"/>
      <c r="AY670" s="57"/>
      <c r="AZ670" s="57"/>
      <c r="BA670" s="57"/>
      <c r="BB670" s="57"/>
      <c r="BC670" s="57"/>
      <c r="BD670" s="57"/>
      <c r="BE670" s="57"/>
      <c r="BF670" s="57"/>
      <c r="BG670" s="57"/>
      <c r="BH670" s="25"/>
    </row>
    <row r="671" spans="1:60" s="18" customFormat="1" ht="9.9499999999999993" customHeight="1" x14ac:dyDescent="0.15">
      <c r="A671" s="20"/>
      <c r="B671" s="58" t="str">
        <f>VLOOKUP(B662,'DB(シナリオ一覧)'!$A$2:$J$217,10,FALSE)</f>
        <v>修学旅行で東京に来ていて、生徒の引率中に地震に遭遇した。生徒の一人がケガをしている。</v>
      </c>
      <c r="C671" s="58"/>
      <c r="D671" s="58"/>
      <c r="E671" s="58"/>
      <c r="F671" s="58"/>
      <c r="G671" s="58"/>
      <c r="H671" s="58"/>
      <c r="I671" s="58"/>
      <c r="J671" s="58"/>
      <c r="K671" s="58"/>
      <c r="L671" s="58"/>
      <c r="M671" s="58"/>
      <c r="N671" s="58"/>
      <c r="O671" s="25"/>
      <c r="P671" s="20"/>
      <c r="Q671" s="58" t="str">
        <f>VLOOKUP(Q662,'DB(シナリオ一覧)'!$A$2:$J$217,10,FALSE)</f>
        <v>修学旅行で東京に来ていて、生徒の引率中に地震に遭遇した。生徒の一人がケガをしている。</v>
      </c>
      <c r="R671" s="58"/>
      <c r="S671" s="58"/>
      <c r="T671" s="58"/>
      <c r="U671" s="58"/>
      <c r="V671" s="58"/>
      <c r="W671" s="58"/>
      <c r="X671" s="58"/>
      <c r="Y671" s="58"/>
      <c r="Z671" s="58"/>
      <c r="AA671" s="58"/>
      <c r="AB671" s="58"/>
      <c r="AC671" s="58"/>
      <c r="AD671" s="25"/>
      <c r="AE671" s="20"/>
      <c r="AF671" s="58" t="str">
        <f>VLOOKUP(AF662,'DB(シナリオ一覧)'!$A$2:$J$217,10,FALSE)</f>
        <v>修学旅行で東京に来ていて、生徒の引率中に地震に遭遇した。生徒の一人がケガをしている。</v>
      </c>
      <c r="AG671" s="58"/>
      <c r="AH671" s="58"/>
      <c r="AI671" s="58"/>
      <c r="AJ671" s="58"/>
      <c r="AK671" s="58"/>
      <c r="AL671" s="58"/>
      <c r="AM671" s="58"/>
      <c r="AN671" s="58"/>
      <c r="AO671" s="58"/>
      <c r="AP671" s="58"/>
      <c r="AQ671" s="58"/>
      <c r="AR671" s="58"/>
      <c r="AS671" s="25"/>
      <c r="AT671" s="20"/>
      <c r="AU671" s="58" t="str">
        <f>VLOOKUP(AU662,'DB(シナリオ一覧)'!$A$2:$J$217,10,FALSE)</f>
        <v>子どもを連れてさいたまの実家に遊びに行く途中で地震に遭遇した。</v>
      </c>
      <c r="AV671" s="58"/>
      <c r="AW671" s="58"/>
      <c r="AX671" s="58"/>
      <c r="AY671" s="58"/>
      <c r="AZ671" s="58"/>
      <c r="BA671" s="58"/>
      <c r="BB671" s="58"/>
      <c r="BC671" s="58"/>
      <c r="BD671" s="58"/>
      <c r="BE671" s="58"/>
      <c r="BF671" s="58"/>
      <c r="BG671" s="58"/>
      <c r="BH671" s="25"/>
    </row>
    <row r="672" spans="1:60" s="18" customFormat="1" ht="9.9499999999999993" customHeight="1" x14ac:dyDescent="0.15">
      <c r="A672" s="20"/>
      <c r="B672" s="58"/>
      <c r="C672" s="58"/>
      <c r="D672" s="58"/>
      <c r="E672" s="58"/>
      <c r="F672" s="58"/>
      <c r="G672" s="58"/>
      <c r="H672" s="58"/>
      <c r="I672" s="58"/>
      <c r="J672" s="58"/>
      <c r="K672" s="58"/>
      <c r="L672" s="58"/>
      <c r="M672" s="58"/>
      <c r="N672" s="58"/>
      <c r="O672" s="25"/>
      <c r="P672" s="20"/>
      <c r="Q672" s="58"/>
      <c r="R672" s="58"/>
      <c r="S672" s="58"/>
      <c r="T672" s="58"/>
      <c r="U672" s="58"/>
      <c r="V672" s="58"/>
      <c r="W672" s="58"/>
      <c r="X672" s="58"/>
      <c r="Y672" s="58"/>
      <c r="Z672" s="58"/>
      <c r="AA672" s="58"/>
      <c r="AB672" s="58"/>
      <c r="AC672" s="58"/>
      <c r="AD672" s="25"/>
      <c r="AE672" s="20"/>
      <c r="AF672" s="58"/>
      <c r="AG672" s="58"/>
      <c r="AH672" s="58"/>
      <c r="AI672" s="58"/>
      <c r="AJ672" s="58"/>
      <c r="AK672" s="58"/>
      <c r="AL672" s="58"/>
      <c r="AM672" s="58"/>
      <c r="AN672" s="58"/>
      <c r="AO672" s="58"/>
      <c r="AP672" s="58"/>
      <c r="AQ672" s="58"/>
      <c r="AR672" s="58"/>
      <c r="AS672" s="25"/>
      <c r="AT672" s="20"/>
      <c r="AU672" s="58"/>
      <c r="AV672" s="58"/>
      <c r="AW672" s="58"/>
      <c r="AX672" s="58"/>
      <c r="AY672" s="58"/>
      <c r="AZ672" s="58"/>
      <c r="BA672" s="58"/>
      <c r="BB672" s="58"/>
      <c r="BC672" s="58"/>
      <c r="BD672" s="58"/>
      <c r="BE672" s="58"/>
      <c r="BF672" s="58"/>
      <c r="BG672" s="58"/>
      <c r="BH672" s="25"/>
    </row>
    <row r="673" spans="1:60" s="18" customFormat="1" ht="9.9499999999999993" customHeight="1" x14ac:dyDescent="0.15">
      <c r="A673" s="20"/>
      <c r="B673" s="58"/>
      <c r="C673" s="58"/>
      <c r="D673" s="58"/>
      <c r="E673" s="58"/>
      <c r="F673" s="58"/>
      <c r="G673" s="58"/>
      <c r="H673" s="58"/>
      <c r="I673" s="58"/>
      <c r="J673" s="58"/>
      <c r="K673" s="58"/>
      <c r="L673" s="58"/>
      <c r="M673" s="58"/>
      <c r="N673" s="58"/>
      <c r="O673" s="25"/>
      <c r="P673" s="20"/>
      <c r="Q673" s="58"/>
      <c r="R673" s="58"/>
      <c r="S673" s="58"/>
      <c r="T673" s="58"/>
      <c r="U673" s="58"/>
      <c r="V673" s="58"/>
      <c r="W673" s="58"/>
      <c r="X673" s="58"/>
      <c r="Y673" s="58"/>
      <c r="Z673" s="58"/>
      <c r="AA673" s="58"/>
      <c r="AB673" s="58"/>
      <c r="AC673" s="58"/>
      <c r="AD673" s="25"/>
      <c r="AE673" s="20"/>
      <c r="AF673" s="58"/>
      <c r="AG673" s="58"/>
      <c r="AH673" s="58"/>
      <c r="AI673" s="58"/>
      <c r="AJ673" s="58"/>
      <c r="AK673" s="58"/>
      <c r="AL673" s="58"/>
      <c r="AM673" s="58"/>
      <c r="AN673" s="58"/>
      <c r="AO673" s="58"/>
      <c r="AP673" s="58"/>
      <c r="AQ673" s="58"/>
      <c r="AR673" s="58"/>
      <c r="AS673" s="25"/>
      <c r="AT673" s="20"/>
      <c r="AU673" s="58"/>
      <c r="AV673" s="58"/>
      <c r="AW673" s="58"/>
      <c r="AX673" s="58"/>
      <c r="AY673" s="58"/>
      <c r="AZ673" s="58"/>
      <c r="BA673" s="58"/>
      <c r="BB673" s="58"/>
      <c r="BC673" s="58"/>
      <c r="BD673" s="58"/>
      <c r="BE673" s="58"/>
      <c r="BF673" s="58"/>
      <c r="BG673" s="58"/>
      <c r="BH673" s="25"/>
    </row>
    <row r="674" spans="1:60" s="18" customFormat="1" ht="9.9499999999999993" customHeight="1" x14ac:dyDescent="0.15">
      <c r="A674" s="20"/>
      <c r="B674" s="58"/>
      <c r="C674" s="58"/>
      <c r="D674" s="58"/>
      <c r="E674" s="58"/>
      <c r="F674" s="58"/>
      <c r="G674" s="58"/>
      <c r="H674" s="58"/>
      <c r="I674" s="58"/>
      <c r="J674" s="58"/>
      <c r="K674" s="58"/>
      <c r="L674" s="58"/>
      <c r="M674" s="58"/>
      <c r="N674" s="58"/>
      <c r="O674" s="25"/>
      <c r="P674" s="20"/>
      <c r="Q674" s="58"/>
      <c r="R674" s="58"/>
      <c r="S674" s="58"/>
      <c r="T674" s="58"/>
      <c r="U674" s="58"/>
      <c r="V674" s="58"/>
      <c r="W674" s="58"/>
      <c r="X674" s="58"/>
      <c r="Y674" s="58"/>
      <c r="Z674" s="58"/>
      <c r="AA674" s="58"/>
      <c r="AB674" s="58"/>
      <c r="AC674" s="58"/>
      <c r="AD674" s="25"/>
      <c r="AE674" s="20"/>
      <c r="AF674" s="58"/>
      <c r="AG674" s="58"/>
      <c r="AH674" s="58"/>
      <c r="AI674" s="58"/>
      <c r="AJ674" s="58"/>
      <c r="AK674" s="58"/>
      <c r="AL674" s="58"/>
      <c r="AM674" s="58"/>
      <c r="AN674" s="58"/>
      <c r="AO674" s="58"/>
      <c r="AP674" s="58"/>
      <c r="AQ674" s="58"/>
      <c r="AR674" s="58"/>
      <c r="AS674" s="25"/>
      <c r="AT674" s="20"/>
      <c r="AU674" s="58"/>
      <c r="AV674" s="58"/>
      <c r="AW674" s="58"/>
      <c r="AX674" s="58"/>
      <c r="AY674" s="58"/>
      <c r="AZ674" s="58"/>
      <c r="BA674" s="58"/>
      <c r="BB674" s="58"/>
      <c r="BC674" s="58"/>
      <c r="BD674" s="58"/>
      <c r="BE674" s="58"/>
      <c r="BF674" s="58"/>
      <c r="BG674" s="58"/>
      <c r="BH674" s="25"/>
    </row>
    <row r="675" spans="1:60" s="18" customFormat="1" ht="9.9499999999999993" customHeight="1" x14ac:dyDescent="0.15">
      <c r="A675" s="20"/>
      <c r="B675" s="58"/>
      <c r="C675" s="58"/>
      <c r="D675" s="58"/>
      <c r="E675" s="58"/>
      <c r="F675" s="58"/>
      <c r="G675" s="58"/>
      <c r="H675" s="58"/>
      <c r="I675" s="58"/>
      <c r="J675" s="58"/>
      <c r="K675" s="58"/>
      <c r="L675" s="58"/>
      <c r="M675" s="58"/>
      <c r="N675" s="58"/>
      <c r="O675" s="25"/>
      <c r="P675" s="20"/>
      <c r="Q675" s="58"/>
      <c r="R675" s="58"/>
      <c r="S675" s="58"/>
      <c r="T675" s="58"/>
      <c r="U675" s="58"/>
      <c r="V675" s="58"/>
      <c r="W675" s="58"/>
      <c r="X675" s="58"/>
      <c r="Y675" s="58"/>
      <c r="Z675" s="58"/>
      <c r="AA675" s="58"/>
      <c r="AB675" s="58"/>
      <c r="AC675" s="58"/>
      <c r="AD675" s="25"/>
      <c r="AE675" s="20"/>
      <c r="AF675" s="58"/>
      <c r="AG675" s="58"/>
      <c r="AH675" s="58"/>
      <c r="AI675" s="58"/>
      <c r="AJ675" s="58"/>
      <c r="AK675" s="58"/>
      <c r="AL675" s="58"/>
      <c r="AM675" s="58"/>
      <c r="AN675" s="58"/>
      <c r="AO675" s="58"/>
      <c r="AP675" s="58"/>
      <c r="AQ675" s="58"/>
      <c r="AR675" s="58"/>
      <c r="AS675" s="25"/>
      <c r="AT675" s="20"/>
      <c r="AU675" s="58"/>
      <c r="AV675" s="58"/>
      <c r="AW675" s="58"/>
      <c r="AX675" s="58"/>
      <c r="AY675" s="58"/>
      <c r="AZ675" s="58"/>
      <c r="BA675" s="58"/>
      <c r="BB675" s="58"/>
      <c r="BC675" s="58"/>
      <c r="BD675" s="58"/>
      <c r="BE675" s="58"/>
      <c r="BF675" s="58"/>
      <c r="BG675" s="58"/>
      <c r="BH675" s="25"/>
    </row>
    <row r="676" spans="1:60" s="18" customFormat="1" ht="9.9499999999999993" customHeight="1" x14ac:dyDescent="0.15">
      <c r="A676" s="20"/>
      <c r="B676" s="58"/>
      <c r="C676" s="58"/>
      <c r="D676" s="58"/>
      <c r="E676" s="58"/>
      <c r="F676" s="58"/>
      <c r="G676" s="58"/>
      <c r="H676" s="58"/>
      <c r="I676" s="58"/>
      <c r="J676" s="58"/>
      <c r="K676" s="58"/>
      <c r="L676" s="58"/>
      <c r="M676" s="58"/>
      <c r="N676" s="58"/>
      <c r="O676" s="25"/>
      <c r="P676" s="20"/>
      <c r="Q676" s="58"/>
      <c r="R676" s="58"/>
      <c r="S676" s="58"/>
      <c r="T676" s="58"/>
      <c r="U676" s="58"/>
      <c r="V676" s="58"/>
      <c r="W676" s="58"/>
      <c r="X676" s="58"/>
      <c r="Y676" s="58"/>
      <c r="Z676" s="58"/>
      <c r="AA676" s="58"/>
      <c r="AB676" s="58"/>
      <c r="AC676" s="58"/>
      <c r="AD676" s="25"/>
      <c r="AE676" s="20"/>
      <c r="AF676" s="58"/>
      <c r="AG676" s="58"/>
      <c r="AH676" s="58"/>
      <c r="AI676" s="58"/>
      <c r="AJ676" s="58"/>
      <c r="AK676" s="58"/>
      <c r="AL676" s="58"/>
      <c r="AM676" s="58"/>
      <c r="AN676" s="58"/>
      <c r="AO676" s="58"/>
      <c r="AP676" s="58"/>
      <c r="AQ676" s="58"/>
      <c r="AR676" s="58"/>
      <c r="AS676" s="25"/>
      <c r="AT676" s="20"/>
      <c r="AU676" s="58"/>
      <c r="AV676" s="58"/>
      <c r="AW676" s="58"/>
      <c r="AX676" s="58"/>
      <c r="AY676" s="58"/>
      <c r="AZ676" s="58"/>
      <c r="BA676" s="58"/>
      <c r="BB676" s="58"/>
      <c r="BC676" s="58"/>
      <c r="BD676" s="58"/>
      <c r="BE676" s="58"/>
      <c r="BF676" s="58"/>
      <c r="BG676" s="58"/>
      <c r="BH676" s="25"/>
    </row>
    <row r="677" spans="1:60" s="18" customFormat="1" ht="9.9499999999999993" customHeight="1" x14ac:dyDescent="0.15">
      <c r="A677" s="20"/>
      <c r="B677" s="58"/>
      <c r="C677" s="58"/>
      <c r="D677" s="58"/>
      <c r="E677" s="58"/>
      <c r="F677" s="58"/>
      <c r="G677" s="58"/>
      <c r="H677" s="58"/>
      <c r="I677" s="58"/>
      <c r="J677" s="58"/>
      <c r="K677" s="58"/>
      <c r="L677" s="58"/>
      <c r="M677" s="58"/>
      <c r="N677" s="58"/>
      <c r="O677" s="25"/>
      <c r="P677" s="20"/>
      <c r="Q677" s="58"/>
      <c r="R677" s="58"/>
      <c r="S677" s="58"/>
      <c r="T677" s="58"/>
      <c r="U677" s="58"/>
      <c r="V677" s="58"/>
      <c r="W677" s="58"/>
      <c r="X677" s="58"/>
      <c r="Y677" s="58"/>
      <c r="Z677" s="58"/>
      <c r="AA677" s="58"/>
      <c r="AB677" s="58"/>
      <c r="AC677" s="58"/>
      <c r="AD677" s="25"/>
      <c r="AE677" s="20"/>
      <c r="AF677" s="58"/>
      <c r="AG677" s="58"/>
      <c r="AH677" s="58"/>
      <c r="AI677" s="58"/>
      <c r="AJ677" s="58"/>
      <c r="AK677" s="58"/>
      <c r="AL677" s="58"/>
      <c r="AM677" s="58"/>
      <c r="AN677" s="58"/>
      <c r="AO677" s="58"/>
      <c r="AP677" s="58"/>
      <c r="AQ677" s="58"/>
      <c r="AR677" s="58"/>
      <c r="AS677" s="25"/>
      <c r="AT677" s="20"/>
      <c r="AU677" s="58"/>
      <c r="AV677" s="58"/>
      <c r="AW677" s="58"/>
      <c r="AX677" s="58"/>
      <c r="AY677" s="58"/>
      <c r="AZ677" s="58"/>
      <c r="BA677" s="58"/>
      <c r="BB677" s="58"/>
      <c r="BC677" s="58"/>
      <c r="BD677" s="58"/>
      <c r="BE677" s="58"/>
      <c r="BF677" s="58"/>
      <c r="BG677" s="58"/>
      <c r="BH677" s="25"/>
    </row>
    <row r="678" spans="1:60" s="18" customFormat="1" ht="9.9499999999999993" customHeight="1" x14ac:dyDescent="0.15">
      <c r="A678" s="20"/>
      <c r="B678" s="58"/>
      <c r="C678" s="58"/>
      <c r="D678" s="58"/>
      <c r="E678" s="58"/>
      <c r="F678" s="58"/>
      <c r="G678" s="58"/>
      <c r="H678" s="58"/>
      <c r="I678" s="58"/>
      <c r="J678" s="58"/>
      <c r="K678" s="58"/>
      <c r="L678" s="58"/>
      <c r="M678" s="58"/>
      <c r="N678" s="58"/>
      <c r="O678" s="25"/>
      <c r="P678" s="20"/>
      <c r="Q678" s="58"/>
      <c r="R678" s="58"/>
      <c r="S678" s="58"/>
      <c r="T678" s="58"/>
      <c r="U678" s="58"/>
      <c r="V678" s="58"/>
      <c r="W678" s="58"/>
      <c r="X678" s="58"/>
      <c r="Y678" s="58"/>
      <c r="Z678" s="58"/>
      <c r="AA678" s="58"/>
      <c r="AB678" s="58"/>
      <c r="AC678" s="58"/>
      <c r="AD678" s="25"/>
      <c r="AE678" s="20"/>
      <c r="AF678" s="58"/>
      <c r="AG678" s="58"/>
      <c r="AH678" s="58"/>
      <c r="AI678" s="58"/>
      <c r="AJ678" s="58"/>
      <c r="AK678" s="58"/>
      <c r="AL678" s="58"/>
      <c r="AM678" s="58"/>
      <c r="AN678" s="58"/>
      <c r="AO678" s="58"/>
      <c r="AP678" s="58"/>
      <c r="AQ678" s="58"/>
      <c r="AR678" s="58"/>
      <c r="AS678" s="25"/>
      <c r="AT678" s="20"/>
      <c r="AU678" s="58"/>
      <c r="AV678" s="58"/>
      <c r="AW678" s="58"/>
      <c r="AX678" s="58"/>
      <c r="AY678" s="58"/>
      <c r="AZ678" s="58"/>
      <c r="BA678" s="58"/>
      <c r="BB678" s="58"/>
      <c r="BC678" s="58"/>
      <c r="BD678" s="58"/>
      <c r="BE678" s="58"/>
      <c r="BF678" s="58"/>
      <c r="BG678" s="58"/>
      <c r="BH678" s="25"/>
    </row>
    <row r="679" spans="1:60" s="18" customFormat="1" ht="9.9499999999999993" customHeight="1" x14ac:dyDescent="0.15">
      <c r="A679" s="20"/>
      <c r="B679" s="58"/>
      <c r="C679" s="58"/>
      <c r="D679" s="58"/>
      <c r="E679" s="58"/>
      <c r="F679" s="58"/>
      <c r="G679" s="58"/>
      <c r="H679" s="58"/>
      <c r="I679" s="58"/>
      <c r="J679" s="58"/>
      <c r="K679" s="58"/>
      <c r="L679" s="58"/>
      <c r="M679" s="58"/>
      <c r="N679" s="58"/>
      <c r="O679" s="25"/>
      <c r="P679" s="20"/>
      <c r="Q679" s="58"/>
      <c r="R679" s="58"/>
      <c r="S679" s="58"/>
      <c r="T679" s="58"/>
      <c r="U679" s="58"/>
      <c r="V679" s="58"/>
      <c r="W679" s="58"/>
      <c r="X679" s="58"/>
      <c r="Y679" s="58"/>
      <c r="Z679" s="58"/>
      <c r="AA679" s="58"/>
      <c r="AB679" s="58"/>
      <c r="AC679" s="58"/>
      <c r="AD679" s="25"/>
      <c r="AE679" s="20"/>
      <c r="AF679" s="58"/>
      <c r="AG679" s="58"/>
      <c r="AH679" s="58"/>
      <c r="AI679" s="58"/>
      <c r="AJ679" s="58"/>
      <c r="AK679" s="58"/>
      <c r="AL679" s="58"/>
      <c r="AM679" s="58"/>
      <c r="AN679" s="58"/>
      <c r="AO679" s="58"/>
      <c r="AP679" s="58"/>
      <c r="AQ679" s="58"/>
      <c r="AR679" s="58"/>
      <c r="AS679" s="25"/>
      <c r="AT679" s="20"/>
      <c r="AU679" s="58"/>
      <c r="AV679" s="58"/>
      <c r="AW679" s="58"/>
      <c r="AX679" s="58"/>
      <c r="AY679" s="58"/>
      <c r="AZ679" s="58"/>
      <c r="BA679" s="58"/>
      <c r="BB679" s="58"/>
      <c r="BC679" s="58"/>
      <c r="BD679" s="58"/>
      <c r="BE679" s="58"/>
      <c r="BF679" s="58"/>
      <c r="BG679" s="58"/>
      <c r="BH679" s="25"/>
    </row>
    <row r="680" spans="1:60" s="18" customFormat="1" ht="9.9499999999999993" customHeight="1" x14ac:dyDescent="0.15">
      <c r="A680" s="20"/>
      <c r="B680" s="58"/>
      <c r="C680" s="58"/>
      <c r="D680" s="58"/>
      <c r="E680" s="58"/>
      <c r="F680" s="58"/>
      <c r="G680" s="58"/>
      <c r="H680" s="58"/>
      <c r="I680" s="58"/>
      <c r="J680" s="58"/>
      <c r="K680" s="58"/>
      <c r="L680" s="58"/>
      <c r="M680" s="58"/>
      <c r="N680" s="58"/>
      <c r="O680" s="25"/>
      <c r="P680" s="20"/>
      <c r="Q680" s="58"/>
      <c r="R680" s="58"/>
      <c r="S680" s="58"/>
      <c r="T680" s="58"/>
      <c r="U680" s="58"/>
      <c r="V680" s="58"/>
      <c r="W680" s="58"/>
      <c r="X680" s="58"/>
      <c r="Y680" s="58"/>
      <c r="Z680" s="58"/>
      <c r="AA680" s="58"/>
      <c r="AB680" s="58"/>
      <c r="AC680" s="58"/>
      <c r="AD680" s="25"/>
      <c r="AE680" s="20"/>
      <c r="AF680" s="58"/>
      <c r="AG680" s="58"/>
      <c r="AH680" s="58"/>
      <c r="AI680" s="58"/>
      <c r="AJ680" s="58"/>
      <c r="AK680" s="58"/>
      <c r="AL680" s="58"/>
      <c r="AM680" s="58"/>
      <c r="AN680" s="58"/>
      <c r="AO680" s="58"/>
      <c r="AP680" s="58"/>
      <c r="AQ680" s="58"/>
      <c r="AR680" s="58"/>
      <c r="AS680" s="25"/>
      <c r="AT680" s="20"/>
      <c r="AU680" s="58"/>
      <c r="AV680" s="58"/>
      <c r="AW680" s="58"/>
      <c r="AX680" s="58"/>
      <c r="AY680" s="58"/>
      <c r="AZ680" s="58"/>
      <c r="BA680" s="58"/>
      <c r="BB680" s="58"/>
      <c r="BC680" s="58"/>
      <c r="BD680" s="58"/>
      <c r="BE680" s="58"/>
      <c r="BF680" s="58"/>
      <c r="BG680" s="58"/>
      <c r="BH680" s="25"/>
    </row>
    <row r="681" spans="1:60" s="18" customFormat="1" ht="9.9499999999999993" customHeight="1" x14ac:dyDescent="0.15">
      <c r="A681" s="20"/>
      <c r="B681" s="58"/>
      <c r="C681" s="58"/>
      <c r="D681" s="58"/>
      <c r="E681" s="58"/>
      <c r="F681" s="58"/>
      <c r="G681" s="58"/>
      <c r="H681" s="58"/>
      <c r="I681" s="58"/>
      <c r="J681" s="58"/>
      <c r="K681" s="58"/>
      <c r="L681" s="58"/>
      <c r="M681" s="58"/>
      <c r="N681" s="58"/>
      <c r="O681" s="25"/>
      <c r="P681" s="20"/>
      <c r="Q681" s="58"/>
      <c r="R681" s="58"/>
      <c r="S681" s="58"/>
      <c r="T681" s="58"/>
      <c r="U681" s="58"/>
      <c r="V681" s="58"/>
      <c r="W681" s="58"/>
      <c r="X681" s="58"/>
      <c r="Y681" s="58"/>
      <c r="Z681" s="58"/>
      <c r="AA681" s="58"/>
      <c r="AB681" s="58"/>
      <c r="AC681" s="58"/>
      <c r="AD681" s="25"/>
      <c r="AE681" s="20"/>
      <c r="AF681" s="58"/>
      <c r="AG681" s="58"/>
      <c r="AH681" s="58"/>
      <c r="AI681" s="58"/>
      <c r="AJ681" s="58"/>
      <c r="AK681" s="58"/>
      <c r="AL681" s="58"/>
      <c r="AM681" s="58"/>
      <c r="AN681" s="58"/>
      <c r="AO681" s="58"/>
      <c r="AP681" s="58"/>
      <c r="AQ681" s="58"/>
      <c r="AR681" s="58"/>
      <c r="AS681" s="25"/>
      <c r="AT681" s="20"/>
      <c r="AU681" s="58"/>
      <c r="AV681" s="58"/>
      <c r="AW681" s="58"/>
      <c r="AX681" s="58"/>
      <c r="AY681" s="58"/>
      <c r="AZ681" s="58"/>
      <c r="BA681" s="58"/>
      <c r="BB681" s="58"/>
      <c r="BC681" s="58"/>
      <c r="BD681" s="58"/>
      <c r="BE681" s="58"/>
      <c r="BF681" s="58"/>
      <c r="BG681" s="58"/>
      <c r="BH681" s="25"/>
    </row>
    <row r="682" spans="1:60" s="18" customFormat="1" ht="9.9499999999999993" customHeight="1" x14ac:dyDescent="0.15">
      <c r="A682" s="21"/>
      <c r="B682" s="22"/>
      <c r="C682" s="22"/>
      <c r="D682" s="22"/>
      <c r="E682" s="22"/>
      <c r="F682" s="22"/>
      <c r="G682" s="22"/>
      <c r="H682" s="22"/>
      <c r="I682" s="22"/>
      <c r="J682" s="22"/>
      <c r="K682" s="22"/>
      <c r="L682" s="22"/>
      <c r="M682" s="22"/>
      <c r="N682" s="22"/>
      <c r="O682" s="23"/>
      <c r="P682" s="21"/>
      <c r="Q682" s="22"/>
      <c r="R682" s="22"/>
      <c r="S682" s="22"/>
      <c r="T682" s="22"/>
      <c r="U682" s="22"/>
      <c r="V682" s="22"/>
      <c r="W682" s="22"/>
      <c r="X682" s="22"/>
      <c r="Y682" s="22"/>
      <c r="Z682" s="22"/>
      <c r="AA682" s="22"/>
      <c r="AB682" s="22"/>
      <c r="AC682" s="22"/>
      <c r="AD682" s="23"/>
      <c r="AE682" s="21"/>
      <c r="AF682" s="22"/>
      <c r="AG682" s="22"/>
      <c r="AH682" s="22"/>
      <c r="AI682" s="22"/>
      <c r="AJ682" s="22"/>
      <c r="AK682" s="22"/>
      <c r="AL682" s="22"/>
      <c r="AM682" s="22"/>
      <c r="AN682" s="22"/>
      <c r="AO682" s="22"/>
      <c r="AP682" s="22"/>
      <c r="AQ682" s="22"/>
      <c r="AR682" s="22"/>
      <c r="AS682" s="23"/>
      <c r="AT682" s="21"/>
      <c r="AU682" s="22"/>
      <c r="AV682" s="22"/>
      <c r="AW682" s="22"/>
      <c r="AX682" s="22"/>
      <c r="AY682" s="22"/>
      <c r="AZ682" s="22"/>
      <c r="BA682" s="22"/>
      <c r="BB682" s="22"/>
      <c r="BC682" s="22"/>
      <c r="BD682" s="22"/>
      <c r="BE682" s="22"/>
      <c r="BF682" s="22"/>
      <c r="BG682" s="22"/>
      <c r="BH682" s="23"/>
    </row>
    <row r="683" spans="1:60" s="18" customFormat="1" ht="9.9499999999999993" customHeight="1" x14ac:dyDescent="0.15">
      <c r="A683" s="19"/>
      <c r="B683" s="26"/>
      <c r="C683" s="26"/>
      <c r="D683" s="26"/>
      <c r="E683" s="26"/>
      <c r="F683" s="26"/>
      <c r="G683" s="26"/>
      <c r="H683" s="26"/>
      <c r="I683" s="26"/>
      <c r="J683" s="26"/>
      <c r="K683" s="26"/>
      <c r="L683" s="26"/>
      <c r="M683" s="26"/>
      <c r="N683" s="26"/>
      <c r="O683" s="24"/>
      <c r="P683" s="19"/>
      <c r="Q683" s="26"/>
      <c r="R683" s="26"/>
      <c r="S683" s="26"/>
      <c r="T683" s="26"/>
      <c r="U683" s="26"/>
      <c r="V683" s="26"/>
      <c r="W683" s="26"/>
      <c r="X683" s="26"/>
      <c r="Y683" s="26"/>
      <c r="Z683" s="26"/>
      <c r="AA683" s="26"/>
      <c r="AB683" s="26"/>
      <c r="AC683" s="26"/>
      <c r="AD683" s="24"/>
      <c r="AE683" s="19"/>
      <c r="AF683" s="26"/>
      <c r="AG683" s="26"/>
      <c r="AH683" s="26"/>
      <c r="AI683" s="26"/>
      <c r="AJ683" s="26"/>
      <c r="AK683" s="26"/>
      <c r="AL683" s="26"/>
      <c r="AM683" s="26"/>
      <c r="AN683" s="26"/>
      <c r="AO683" s="26"/>
      <c r="AP683" s="26"/>
      <c r="AQ683" s="26"/>
      <c r="AR683" s="26"/>
      <c r="AS683" s="24"/>
      <c r="AT683" s="19"/>
      <c r="AU683" s="26"/>
      <c r="AV683" s="26"/>
      <c r="AW683" s="26"/>
      <c r="AX683" s="26"/>
      <c r="AY683" s="26"/>
      <c r="AZ683" s="26"/>
      <c r="BA683" s="26"/>
      <c r="BB683" s="26"/>
      <c r="BC683" s="26"/>
      <c r="BD683" s="26"/>
      <c r="BE683" s="26"/>
      <c r="BF683" s="26"/>
      <c r="BG683" s="26"/>
      <c r="BH683" s="24"/>
    </row>
    <row r="684" spans="1:60" s="18" customFormat="1" ht="9.9499999999999993" customHeight="1" x14ac:dyDescent="0.15">
      <c r="A684" s="20"/>
      <c r="B684" s="56">
        <f>AU662+1</f>
        <v>435</v>
      </c>
      <c r="C684" s="56"/>
      <c r="D684" s="56"/>
      <c r="E684" s="27"/>
      <c r="F684" s="27"/>
      <c r="G684" s="27"/>
      <c r="H684" s="62" t="str">
        <f>IF(VLOOKUP(B684,'DB(シナリオ一覧)'!$A$2:$K$217,11,FALSE)="","",VLOOKUP(B684,'DB(シナリオ一覧)'!$A$2:$K$217,11,FALSE))</f>
        <v>家族グループ11</v>
      </c>
      <c r="I684" s="62"/>
      <c r="J684" s="62"/>
      <c r="K684" s="62"/>
      <c r="L684" s="62"/>
      <c r="M684" s="62"/>
      <c r="N684" s="62"/>
      <c r="O684" s="25"/>
      <c r="P684" s="20"/>
      <c r="Q684" s="56">
        <f>B684+1</f>
        <v>436</v>
      </c>
      <c r="R684" s="56"/>
      <c r="S684" s="56"/>
      <c r="T684" s="27"/>
      <c r="U684" s="27"/>
      <c r="V684" s="27"/>
      <c r="W684" s="62" t="str">
        <f>IF(VLOOKUP(Q684,'DB(シナリオ一覧)'!$A$2:$K$217,11,FALSE)="","",VLOOKUP(Q684,'DB(シナリオ一覧)'!$A$2:$K$217,11,FALSE))</f>
        <v/>
      </c>
      <c r="X684" s="62"/>
      <c r="Y684" s="62"/>
      <c r="Z684" s="62"/>
      <c r="AA684" s="62"/>
      <c r="AB684" s="62"/>
      <c r="AC684" s="62"/>
      <c r="AD684" s="25"/>
      <c r="AE684" s="20"/>
      <c r="AF684" s="56">
        <v>441</v>
      </c>
      <c r="AG684" s="56"/>
      <c r="AH684" s="56"/>
      <c r="AI684" s="27"/>
      <c r="AJ684" s="27"/>
      <c r="AK684" s="27"/>
      <c r="AL684" s="62" t="str">
        <f>IF(VLOOKUP(AF684,'DB(シナリオ一覧)'!$A$2:$K$217,11,FALSE)="","",VLOOKUP(AF684,'DB(シナリオ一覧)'!$A$2:$K$217,11,FALSE))</f>
        <v/>
      </c>
      <c r="AM684" s="62"/>
      <c r="AN684" s="62"/>
      <c r="AO684" s="62"/>
      <c r="AP684" s="62"/>
      <c r="AQ684" s="62"/>
      <c r="AR684" s="62"/>
      <c r="AS684" s="25"/>
      <c r="AT684" s="20"/>
      <c r="AU684" s="56">
        <f>AF684+1</f>
        <v>442</v>
      </c>
      <c r="AV684" s="56"/>
      <c r="AW684" s="56"/>
      <c r="AX684" s="27"/>
      <c r="AY684" s="27"/>
      <c r="AZ684" s="27"/>
      <c r="BA684" s="62" t="str">
        <f>IF(VLOOKUP(AU684,'DB(シナリオ一覧)'!$A$2:$K$217,11,FALSE)="","",VLOOKUP(AU684,'DB(シナリオ一覧)'!$A$2:$K$217,11,FALSE))</f>
        <v/>
      </c>
      <c r="BB684" s="62"/>
      <c r="BC684" s="62"/>
      <c r="BD684" s="62"/>
      <c r="BE684" s="62"/>
      <c r="BF684" s="62"/>
      <c r="BG684" s="62"/>
      <c r="BH684" s="25"/>
    </row>
    <row r="685" spans="1:60" s="18" customFormat="1" ht="9.9499999999999993" customHeight="1" x14ac:dyDescent="0.15">
      <c r="A685" s="20"/>
      <c r="B685" s="59" t="str">
        <f>VLOOKUP(B684,'DB(シナリオ一覧)'!$A$2:$J$217,2,FALSE)</f>
        <v>東京23区</v>
      </c>
      <c r="C685" s="59"/>
      <c r="D685" s="59"/>
      <c r="E685" s="59"/>
      <c r="F685" s="59" t="str">
        <f>VLOOKUP(B684,'DB(シナリオ一覧)'!$A$2:$J$217,3,FALSE)</f>
        <v>在住の</v>
      </c>
      <c r="G685" s="59"/>
      <c r="H685" s="59"/>
      <c r="I685" s="59"/>
      <c r="J685" s="59" t="str">
        <f>VLOOKUP(B684,'DB(シナリオ一覧)'!$A$2:$J$217,4,FALSE)</f>
        <v>子ども</v>
      </c>
      <c r="K685" s="59"/>
      <c r="L685" s="59"/>
      <c r="M685" s="59"/>
      <c r="N685" s="59"/>
      <c r="O685" s="25"/>
      <c r="P685" s="20"/>
      <c r="Q685" s="59" t="str">
        <f>VLOOKUP(Q684,'DB(シナリオ一覧)'!$A$2:$J$217,2,FALSE)</f>
        <v>東京23区</v>
      </c>
      <c r="R685" s="59"/>
      <c r="S685" s="59"/>
      <c r="T685" s="59"/>
      <c r="U685" s="59" t="str">
        <f>VLOOKUP(Q684,'DB(シナリオ一覧)'!$A$2:$J$217,3,FALSE)</f>
        <v>勤務の</v>
      </c>
      <c r="V685" s="59"/>
      <c r="W685" s="59"/>
      <c r="X685" s="59"/>
      <c r="Y685" s="59" t="str">
        <f>VLOOKUP(Q684,'DB(シナリオ一覧)'!$A$2:$J$217,4,FALSE)</f>
        <v>ビジネスマン</v>
      </c>
      <c r="Z685" s="59"/>
      <c r="AA685" s="59"/>
      <c r="AB685" s="59"/>
      <c r="AC685" s="59"/>
      <c r="AD685" s="25"/>
      <c r="AE685" s="20"/>
      <c r="AF685" s="59" t="str">
        <f>VLOOKUP(AF684,'DB(シナリオ一覧)'!$A$2:$J$217,2,FALSE)</f>
        <v>東京23区</v>
      </c>
      <c r="AG685" s="59"/>
      <c r="AH685" s="59"/>
      <c r="AI685" s="59"/>
      <c r="AJ685" s="59" t="str">
        <f>VLOOKUP(AF684,'DB(シナリオ一覧)'!$A$2:$J$217,3,FALSE)</f>
        <v>勤務の</v>
      </c>
      <c r="AK685" s="59"/>
      <c r="AL685" s="59"/>
      <c r="AM685" s="59"/>
      <c r="AN685" s="59" t="str">
        <f>VLOOKUP(AF684,'DB(シナリオ一覧)'!$A$2:$J$217,4,FALSE)</f>
        <v>ビジネスマン</v>
      </c>
      <c r="AO685" s="59"/>
      <c r="AP685" s="59"/>
      <c r="AQ685" s="59"/>
      <c r="AR685" s="59"/>
      <c r="AS685" s="25"/>
      <c r="AT685" s="20"/>
      <c r="AU685" s="59" t="str">
        <f>VLOOKUP(AU684,'DB(シナリオ一覧)'!$A$2:$J$217,2,FALSE)</f>
        <v>東京23区</v>
      </c>
      <c r="AV685" s="59"/>
      <c r="AW685" s="59"/>
      <c r="AX685" s="59"/>
      <c r="AY685" s="59" t="str">
        <f>VLOOKUP(AU684,'DB(シナリオ一覧)'!$A$2:$J$217,3,FALSE)</f>
        <v>勤務の</v>
      </c>
      <c r="AZ685" s="59"/>
      <c r="BA685" s="59"/>
      <c r="BB685" s="59"/>
      <c r="BC685" s="59" t="str">
        <f>VLOOKUP(AU684,'DB(シナリオ一覧)'!$A$2:$J$217,4,FALSE)</f>
        <v>ビジネスマン</v>
      </c>
      <c r="BD685" s="59"/>
      <c r="BE685" s="59"/>
      <c r="BF685" s="59"/>
      <c r="BG685" s="59"/>
      <c r="BH685" s="25"/>
    </row>
    <row r="686" spans="1:60" s="18" customFormat="1" ht="9.9499999999999993" customHeight="1" x14ac:dyDescent="0.15">
      <c r="A686" s="20"/>
      <c r="B686" s="59"/>
      <c r="C686" s="59"/>
      <c r="D686" s="59"/>
      <c r="E686" s="59"/>
      <c r="F686" s="59"/>
      <c r="G686" s="59"/>
      <c r="H686" s="59"/>
      <c r="I686" s="59"/>
      <c r="J686" s="59"/>
      <c r="K686" s="59"/>
      <c r="L686" s="59"/>
      <c r="M686" s="59"/>
      <c r="N686" s="59"/>
      <c r="O686" s="25"/>
      <c r="P686" s="20"/>
      <c r="Q686" s="59"/>
      <c r="R686" s="59"/>
      <c r="S686" s="59"/>
      <c r="T686" s="59"/>
      <c r="U686" s="59"/>
      <c r="V686" s="59"/>
      <c r="W686" s="59"/>
      <c r="X686" s="59"/>
      <c r="Y686" s="59"/>
      <c r="Z686" s="59"/>
      <c r="AA686" s="59"/>
      <c r="AB686" s="59"/>
      <c r="AC686" s="59"/>
      <c r="AD686" s="25"/>
      <c r="AE686" s="20"/>
      <c r="AF686" s="59"/>
      <c r="AG686" s="59"/>
      <c r="AH686" s="59"/>
      <c r="AI686" s="59"/>
      <c r="AJ686" s="59"/>
      <c r="AK686" s="59"/>
      <c r="AL686" s="59"/>
      <c r="AM686" s="59"/>
      <c r="AN686" s="59"/>
      <c r="AO686" s="59"/>
      <c r="AP686" s="59"/>
      <c r="AQ686" s="59"/>
      <c r="AR686" s="59"/>
      <c r="AS686" s="25"/>
      <c r="AT686" s="20"/>
      <c r="AU686" s="59"/>
      <c r="AV686" s="59"/>
      <c r="AW686" s="59"/>
      <c r="AX686" s="59"/>
      <c r="AY686" s="59"/>
      <c r="AZ686" s="59"/>
      <c r="BA686" s="59"/>
      <c r="BB686" s="59"/>
      <c r="BC686" s="59"/>
      <c r="BD686" s="59"/>
      <c r="BE686" s="59"/>
      <c r="BF686" s="59"/>
      <c r="BG686" s="59"/>
      <c r="BH686" s="25"/>
    </row>
    <row r="687" spans="1:60" s="18" customFormat="1" ht="9.9499999999999993" customHeight="1" x14ac:dyDescent="0.15">
      <c r="A687" s="20"/>
      <c r="B687" s="60" t="str">
        <f>VLOOKUP(B684,'DB(シナリオ一覧)'!$A$2:$J$217,5,FALSE)</f>
        <v>古川</v>
      </c>
      <c r="C687" s="60"/>
      <c r="D687" s="60"/>
      <c r="E687" s="60"/>
      <c r="F687" s="60"/>
      <c r="G687" s="60"/>
      <c r="H687" s="60"/>
      <c r="I687" s="60"/>
      <c r="J687" s="61" t="s">
        <v>1333</v>
      </c>
      <c r="K687" s="61"/>
      <c r="L687" s="61"/>
      <c r="M687" s="61"/>
      <c r="N687" s="61"/>
      <c r="O687" s="25"/>
      <c r="P687" s="20"/>
      <c r="Q687" s="60" t="str">
        <f>VLOOKUP(Q684,'DB(シナリオ一覧)'!$A$2:$J$217,5,FALSE)</f>
        <v>島田</v>
      </c>
      <c r="R687" s="60"/>
      <c r="S687" s="60"/>
      <c r="T687" s="60"/>
      <c r="U687" s="60"/>
      <c r="V687" s="60"/>
      <c r="W687" s="60"/>
      <c r="X687" s="60"/>
      <c r="Y687" s="61" t="s">
        <v>1333</v>
      </c>
      <c r="Z687" s="61"/>
      <c r="AA687" s="61"/>
      <c r="AB687" s="61"/>
      <c r="AC687" s="61"/>
      <c r="AD687" s="25"/>
      <c r="AE687" s="20"/>
      <c r="AF687" s="60" t="str">
        <f>VLOOKUP(AF684,'DB(シナリオ一覧)'!$A$2:$J$217,5,FALSE)</f>
        <v>小松</v>
      </c>
      <c r="AG687" s="60"/>
      <c r="AH687" s="60"/>
      <c r="AI687" s="60"/>
      <c r="AJ687" s="60"/>
      <c r="AK687" s="60"/>
      <c r="AL687" s="60"/>
      <c r="AM687" s="60"/>
      <c r="AN687" s="61" t="s">
        <v>1333</v>
      </c>
      <c r="AO687" s="61"/>
      <c r="AP687" s="61"/>
      <c r="AQ687" s="61"/>
      <c r="AR687" s="61"/>
      <c r="AS687" s="25"/>
      <c r="AT687" s="20"/>
      <c r="AU687" s="60" t="str">
        <f>VLOOKUP(AU684,'DB(シナリオ一覧)'!$A$2:$J$217,5,FALSE)</f>
        <v>高野</v>
      </c>
      <c r="AV687" s="60"/>
      <c r="AW687" s="60"/>
      <c r="AX687" s="60"/>
      <c r="AY687" s="60"/>
      <c r="AZ687" s="60"/>
      <c r="BA687" s="60"/>
      <c r="BB687" s="60"/>
      <c r="BC687" s="61" t="s">
        <v>1333</v>
      </c>
      <c r="BD687" s="61"/>
      <c r="BE687" s="61"/>
      <c r="BF687" s="61"/>
      <c r="BG687" s="61"/>
      <c r="BH687" s="25"/>
    </row>
    <row r="688" spans="1:60" s="18" customFormat="1" ht="9.9499999999999993" customHeight="1" x14ac:dyDescent="0.15">
      <c r="A688" s="20"/>
      <c r="B688" s="60"/>
      <c r="C688" s="60"/>
      <c r="D688" s="60"/>
      <c r="E688" s="60"/>
      <c r="F688" s="60"/>
      <c r="G688" s="60"/>
      <c r="H688" s="60"/>
      <c r="I688" s="60"/>
      <c r="J688" s="61"/>
      <c r="K688" s="61"/>
      <c r="L688" s="61"/>
      <c r="M688" s="61"/>
      <c r="N688" s="61"/>
      <c r="O688" s="25"/>
      <c r="P688" s="20"/>
      <c r="Q688" s="60"/>
      <c r="R688" s="60"/>
      <c r="S688" s="60"/>
      <c r="T688" s="60"/>
      <c r="U688" s="60"/>
      <c r="V688" s="60"/>
      <c r="W688" s="60"/>
      <c r="X688" s="60"/>
      <c r="Y688" s="61"/>
      <c r="Z688" s="61"/>
      <c r="AA688" s="61"/>
      <c r="AB688" s="61"/>
      <c r="AC688" s="61"/>
      <c r="AD688" s="25"/>
      <c r="AE688" s="20"/>
      <c r="AF688" s="60"/>
      <c r="AG688" s="60"/>
      <c r="AH688" s="60"/>
      <c r="AI688" s="60"/>
      <c r="AJ688" s="60"/>
      <c r="AK688" s="60"/>
      <c r="AL688" s="60"/>
      <c r="AM688" s="60"/>
      <c r="AN688" s="61"/>
      <c r="AO688" s="61"/>
      <c r="AP688" s="61"/>
      <c r="AQ688" s="61"/>
      <c r="AR688" s="61"/>
      <c r="AS688" s="25"/>
      <c r="AT688" s="20"/>
      <c r="AU688" s="60"/>
      <c r="AV688" s="60"/>
      <c r="AW688" s="60"/>
      <c r="AX688" s="60"/>
      <c r="AY688" s="60"/>
      <c r="AZ688" s="60"/>
      <c r="BA688" s="60"/>
      <c r="BB688" s="60"/>
      <c r="BC688" s="61"/>
      <c r="BD688" s="61"/>
      <c r="BE688" s="61"/>
      <c r="BF688" s="61"/>
      <c r="BG688" s="61"/>
      <c r="BH688" s="25"/>
    </row>
    <row r="689" spans="1:60" s="18" customFormat="1" ht="9.9499999999999993" customHeight="1" x14ac:dyDescent="0.15">
      <c r="A689" s="20"/>
      <c r="B689" s="57" t="s">
        <v>1337</v>
      </c>
      <c r="C689" s="57" t="str">
        <f>VLOOKUP(B684,'DB(シナリオ一覧)'!$A$2:$J$217,6,FALSE)</f>
        <v>男</v>
      </c>
      <c r="D689" s="57">
        <f>VLOOKUP(B684,'DB(シナリオ一覧)'!$A$2:$J$217,7,FALSE)</f>
        <v>1</v>
      </c>
      <c r="E689" s="57"/>
      <c r="F689" s="57" t="s">
        <v>1338</v>
      </c>
      <c r="G689" s="57"/>
      <c r="H689" s="57" t="str">
        <f>VLOOKUP(B684,'DB(シナリオ一覧)'!$A$2:$J$217,8,FALSE)</f>
        <v>外出中</v>
      </c>
      <c r="I689" s="57"/>
      <c r="J689" s="57"/>
      <c r="K689" s="57"/>
      <c r="L689" s="57"/>
      <c r="M689" s="57"/>
      <c r="N689" s="57"/>
      <c r="O689" s="25"/>
      <c r="P689" s="20"/>
      <c r="Q689" s="57" t="s">
        <v>1337</v>
      </c>
      <c r="R689" s="57" t="str">
        <f>VLOOKUP(Q684,'DB(シナリオ一覧)'!$A$2:$J$217,6,FALSE)</f>
        <v>女</v>
      </c>
      <c r="S689" s="57">
        <f>VLOOKUP(Q684,'DB(シナリオ一覧)'!$A$2:$J$217,7,FALSE)</f>
        <v>52</v>
      </c>
      <c r="T689" s="57"/>
      <c r="U689" s="57" t="s">
        <v>1338</v>
      </c>
      <c r="V689" s="57"/>
      <c r="W689" s="57" t="str">
        <f>VLOOKUP(Q684,'DB(シナリオ一覧)'!$A$2:$J$217,8,FALSE)</f>
        <v>外出中</v>
      </c>
      <c r="X689" s="57"/>
      <c r="Y689" s="57"/>
      <c r="Z689" s="57"/>
      <c r="AA689" s="57"/>
      <c r="AB689" s="57"/>
      <c r="AC689" s="57"/>
      <c r="AD689" s="25"/>
      <c r="AE689" s="20"/>
      <c r="AF689" s="57" t="s">
        <v>1337</v>
      </c>
      <c r="AG689" s="57" t="str">
        <f>VLOOKUP(AF684,'DB(シナリオ一覧)'!$A$2:$J$217,6,FALSE)</f>
        <v>女</v>
      </c>
      <c r="AH689" s="57">
        <f>VLOOKUP(AF684,'DB(シナリオ一覧)'!$A$2:$J$217,7,FALSE)</f>
        <v>40</v>
      </c>
      <c r="AI689" s="57"/>
      <c r="AJ689" s="57" t="s">
        <v>1338</v>
      </c>
      <c r="AK689" s="57"/>
      <c r="AL689" s="57" t="str">
        <f>VLOOKUP(AF684,'DB(シナリオ一覧)'!$A$2:$J$217,8,FALSE)</f>
        <v>外出中</v>
      </c>
      <c r="AM689" s="57"/>
      <c r="AN689" s="57"/>
      <c r="AO689" s="57"/>
      <c r="AP689" s="57"/>
      <c r="AQ689" s="57"/>
      <c r="AR689" s="57"/>
      <c r="AS689" s="25"/>
      <c r="AT689" s="20"/>
      <c r="AU689" s="57" t="s">
        <v>1337</v>
      </c>
      <c r="AV689" s="57" t="str">
        <f>VLOOKUP(AU684,'DB(シナリオ一覧)'!$A$2:$J$217,6,FALSE)</f>
        <v>女</v>
      </c>
      <c r="AW689" s="57">
        <f>VLOOKUP(AU684,'DB(シナリオ一覧)'!$A$2:$J$217,7,FALSE)</f>
        <v>30</v>
      </c>
      <c r="AX689" s="57"/>
      <c r="AY689" s="57" t="s">
        <v>1338</v>
      </c>
      <c r="AZ689" s="57"/>
      <c r="BA689" s="57" t="str">
        <f>VLOOKUP(AU684,'DB(シナリオ一覧)'!$A$2:$J$217,8,FALSE)</f>
        <v>外出中</v>
      </c>
      <c r="BB689" s="57"/>
      <c r="BC689" s="57"/>
      <c r="BD689" s="57"/>
      <c r="BE689" s="57"/>
      <c r="BF689" s="57"/>
      <c r="BG689" s="57"/>
      <c r="BH689" s="25"/>
    </row>
    <row r="690" spans="1:60" s="18" customFormat="1" ht="9.9499999999999993" customHeight="1" x14ac:dyDescent="0.15">
      <c r="A690" s="20"/>
      <c r="B690" s="57"/>
      <c r="C690" s="57"/>
      <c r="D690" s="57"/>
      <c r="E690" s="57"/>
      <c r="F690" s="57"/>
      <c r="G690" s="57"/>
      <c r="H690" s="57"/>
      <c r="I690" s="57"/>
      <c r="J690" s="57"/>
      <c r="K690" s="57"/>
      <c r="L690" s="57"/>
      <c r="M690" s="57"/>
      <c r="N690" s="57"/>
      <c r="O690" s="25"/>
      <c r="P690" s="20"/>
      <c r="Q690" s="57"/>
      <c r="R690" s="57"/>
      <c r="S690" s="57"/>
      <c r="T690" s="57"/>
      <c r="U690" s="57"/>
      <c r="V690" s="57"/>
      <c r="W690" s="57"/>
      <c r="X690" s="57"/>
      <c r="Y690" s="57"/>
      <c r="Z690" s="57"/>
      <c r="AA690" s="57"/>
      <c r="AB690" s="57"/>
      <c r="AC690" s="57"/>
      <c r="AD690" s="25"/>
      <c r="AE690" s="20"/>
      <c r="AF690" s="57"/>
      <c r="AG690" s="57"/>
      <c r="AH690" s="57"/>
      <c r="AI690" s="57"/>
      <c r="AJ690" s="57"/>
      <c r="AK690" s="57"/>
      <c r="AL690" s="57"/>
      <c r="AM690" s="57"/>
      <c r="AN690" s="57"/>
      <c r="AO690" s="57"/>
      <c r="AP690" s="57"/>
      <c r="AQ690" s="57"/>
      <c r="AR690" s="57"/>
      <c r="AS690" s="25"/>
      <c r="AT690" s="20"/>
      <c r="AU690" s="57"/>
      <c r="AV690" s="57"/>
      <c r="AW690" s="57"/>
      <c r="AX690" s="57"/>
      <c r="AY690" s="57"/>
      <c r="AZ690" s="57"/>
      <c r="BA690" s="57"/>
      <c r="BB690" s="57"/>
      <c r="BC690" s="57"/>
      <c r="BD690" s="57"/>
      <c r="BE690" s="57"/>
      <c r="BF690" s="57"/>
      <c r="BG690" s="57"/>
      <c r="BH690" s="25"/>
    </row>
    <row r="691" spans="1:60" s="18" customFormat="1" ht="9.9499999999999993" customHeight="1" x14ac:dyDescent="0.15">
      <c r="A691" s="20"/>
      <c r="B691" s="57" t="str">
        <f>IF(VLOOKUP(B684,'DB(シナリオ一覧)'!$A$2:$J$217,9,FALSE)="","",VLOOKUP(B684,'DB(シナリオ一覧)'!$A$2:$J$217,9,FALSE))</f>
        <v>乳幼児</v>
      </c>
      <c r="C691" s="57"/>
      <c r="D691" s="57"/>
      <c r="E691" s="57"/>
      <c r="F691" s="57"/>
      <c r="G691" s="57"/>
      <c r="H691" s="57"/>
      <c r="I691" s="57"/>
      <c r="J691" s="57"/>
      <c r="K691" s="57"/>
      <c r="L691" s="57"/>
      <c r="M691" s="57"/>
      <c r="N691" s="57"/>
      <c r="O691" s="25"/>
      <c r="P691" s="20"/>
      <c r="Q691" s="57" t="str">
        <f>IF(VLOOKUP(Q684,'DB(シナリオ一覧)'!$A$2:$J$217,9,FALSE)="","",VLOOKUP(Q684,'DB(シナリオ一覧)'!$A$2:$J$217,9,FALSE))</f>
        <v/>
      </c>
      <c r="R691" s="57"/>
      <c r="S691" s="57"/>
      <c r="T691" s="57"/>
      <c r="U691" s="57"/>
      <c r="V691" s="57"/>
      <c r="W691" s="57"/>
      <c r="X691" s="57"/>
      <c r="Y691" s="57"/>
      <c r="Z691" s="57"/>
      <c r="AA691" s="57"/>
      <c r="AB691" s="57"/>
      <c r="AC691" s="57"/>
      <c r="AD691" s="25"/>
      <c r="AE691" s="20"/>
      <c r="AF691" s="57" t="str">
        <f>IF(VLOOKUP(AF684,'DB(シナリオ一覧)'!$A$2:$J$217,9,FALSE)="","",VLOOKUP(AF684,'DB(シナリオ一覧)'!$A$2:$J$217,9,FALSE))</f>
        <v/>
      </c>
      <c r="AG691" s="57"/>
      <c r="AH691" s="57"/>
      <c r="AI691" s="57"/>
      <c r="AJ691" s="57"/>
      <c r="AK691" s="57"/>
      <c r="AL691" s="57"/>
      <c r="AM691" s="57"/>
      <c r="AN691" s="57"/>
      <c r="AO691" s="57"/>
      <c r="AP691" s="57"/>
      <c r="AQ691" s="57"/>
      <c r="AR691" s="57"/>
      <c r="AS691" s="25"/>
      <c r="AT691" s="20"/>
      <c r="AU691" s="57" t="str">
        <f>IF(VLOOKUP(AU684,'DB(シナリオ一覧)'!$A$2:$J$217,9,FALSE)="","",VLOOKUP(AU684,'DB(シナリオ一覧)'!$A$2:$J$217,9,FALSE))</f>
        <v/>
      </c>
      <c r="AV691" s="57"/>
      <c r="AW691" s="57"/>
      <c r="AX691" s="57"/>
      <c r="AY691" s="57"/>
      <c r="AZ691" s="57"/>
      <c r="BA691" s="57"/>
      <c r="BB691" s="57"/>
      <c r="BC691" s="57"/>
      <c r="BD691" s="57"/>
      <c r="BE691" s="57"/>
      <c r="BF691" s="57"/>
      <c r="BG691" s="57"/>
      <c r="BH691" s="25"/>
    </row>
    <row r="692" spans="1:60" s="18" customFormat="1" ht="9.9499999999999993" customHeight="1" x14ac:dyDescent="0.15">
      <c r="A692" s="20"/>
      <c r="B692" s="57"/>
      <c r="C692" s="57"/>
      <c r="D692" s="57"/>
      <c r="E692" s="57"/>
      <c r="F692" s="57"/>
      <c r="G692" s="57"/>
      <c r="H692" s="57"/>
      <c r="I692" s="57"/>
      <c r="J692" s="57"/>
      <c r="K692" s="57"/>
      <c r="L692" s="57"/>
      <c r="M692" s="57"/>
      <c r="N692" s="57"/>
      <c r="O692" s="25"/>
      <c r="P692" s="20"/>
      <c r="Q692" s="57"/>
      <c r="R692" s="57"/>
      <c r="S692" s="57"/>
      <c r="T692" s="57"/>
      <c r="U692" s="57"/>
      <c r="V692" s="57"/>
      <c r="W692" s="57"/>
      <c r="X692" s="57"/>
      <c r="Y692" s="57"/>
      <c r="Z692" s="57"/>
      <c r="AA692" s="57"/>
      <c r="AB692" s="57"/>
      <c r="AC692" s="57"/>
      <c r="AD692" s="25"/>
      <c r="AE692" s="20"/>
      <c r="AF692" s="57"/>
      <c r="AG692" s="57"/>
      <c r="AH692" s="57"/>
      <c r="AI692" s="57"/>
      <c r="AJ692" s="57"/>
      <c r="AK692" s="57"/>
      <c r="AL692" s="57"/>
      <c r="AM692" s="57"/>
      <c r="AN692" s="57"/>
      <c r="AO692" s="57"/>
      <c r="AP692" s="57"/>
      <c r="AQ692" s="57"/>
      <c r="AR692" s="57"/>
      <c r="AS692" s="25"/>
      <c r="AT692" s="20"/>
      <c r="AU692" s="57"/>
      <c r="AV692" s="57"/>
      <c r="AW692" s="57"/>
      <c r="AX692" s="57"/>
      <c r="AY692" s="57"/>
      <c r="AZ692" s="57"/>
      <c r="BA692" s="57"/>
      <c r="BB692" s="57"/>
      <c r="BC692" s="57"/>
      <c r="BD692" s="57"/>
      <c r="BE692" s="57"/>
      <c r="BF692" s="57"/>
      <c r="BG692" s="57"/>
      <c r="BH692" s="25"/>
    </row>
    <row r="693" spans="1:60" s="18" customFormat="1" ht="9.9499999999999993" customHeight="1" x14ac:dyDescent="0.15">
      <c r="A693" s="20"/>
      <c r="B693" s="58" t="str">
        <f>VLOOKUP(B684,'DB(シナリオ一覧)'!$A$2:$J$217,10,FALSE)</f>
        <v>（乳幼児で、まだ話せない。）</v>
      </c>
      <c r="C693" s="58"/>
      <c r="D693" s="58"/>
      <c r="E693" s="58"/>
      <c r="F693" s="58"/>
      <c r="G693" s="58"/>
      <c r="H693" s="58"/>
      <c r="I693" s="58"/>
      <c r="J693" s="58"/>
      <c r="K693" s="58"/>
      <c r="L693" s="58"/>
      <c r="M693" s="58"/>
      <c r="N693" s="58"/>
      <c r="O693" s="25"/>
      <c r="P693" s="20"/>
      <c r="Q693" s="58" t="str">
        <f>VLOOKUP(Q684,'DB(シナリオ一覧)'!$A$2:$J$217,10,FALSE)</f>
        <v>駅を降りて、客先に向かって歩いている途中で地震に遭遇した。電話がつながらず、会社と連絡が取れない。家族とも連絡が取れない。</v>
      </c>
      <c r="R693" s="58"/>
      <c r="S693" s="58"/>
      <c r="T693" s="58"/>
      <c r="U693" s="58"/>
      <c r="V693" s="58"/>
      <c r="W693" s="58"/>
      <c r="X693" s="58"/>
      <c r="Y693" s="58"/>
      <c r="Z693" s="58"/>
      <c r="AA693" s="58"/>
      <c r="AB693" s="58"/>
      <c r="AC693" s="58"/>
      <c r="AD693" s="25"/>
      <c r="AE693" s="20"/>
      <c r="AF693" s="58" t="str">
        <f>VLOOKUP(AF684,'DB(シナリオ一覧)'!$A$2:$J$217,10,FALSE)</f>
        <v>駅を降りて、客先に向かって歩いている途中で地震に遭遇した。電話がつながらず、会社と連絡が取れない。家族とも連絡が取れない。</v>
      </c>
      <c r="AG693" s="58"/>
      <c r="AH693" s="58"/>
      <c r="AI693" s="58"/>
      <c r="AJ693" s="58"/>
      <c r="AK693" s="58"/>
      <c r="AL693" s="58"/>
      <c r="AM693" s="58"/>
      <c r="AN693" s="58"/>
      <c r="AO693" s="58"/>
      <c r="AP693" s="58"/>
      <c r="AQ693" s="58"/>
      <c r="AR693" s="58"/>
      <c r="AS693" s="25"/>
      <c r="AT693" s="20"/>
      <c r="AU693" s="58" t="str">
        <f>VLOOKUP(AU684,'DB(シナリオ一覧)'!$A$2:$J$217,10,FALSE)</f>
        <v>駅を降りて、客先に向かって歩いている途中で地震に遭遇した。電話がつながらず、会社と連絡が取れない。家族とも連絡が取れない。</v>
      </c>
      <c r="AV693" s="58"/>
      <c r="AW693" s="58"/>
      <c r="AX693" s="58"/>
      <c r="AY693" s="58"/>
      <c r="AZ693" s="58"/>
      <c r="BA693" s="58"/>
      <c r="BB693" s="58"/>
      <c r="BC693" s="58"/>
      <c r="BD693" s="58"/>
      <c r="BE693" s="58"/>
      <c r="BF693" s="58"/>
      <c r="BG693" s="58"/>
      <c r="BH693" s="25"/>
    </row>
    <row r="694" spans="1:60" s="18" customFormat="1" ht="9.9499999999999993" customHeight="1" x14ac:dyDescent="0.15">
      <c r="A694" s="20"/>
      <c r="B694" s="58"/>
      <c r="C694" s="58"/>
      <c r="D694" s="58"/>
      <c r="E694" s="58"/>
      <c r="F694" s="58"/>
      <c r="G694" s="58"/>
      <c r="H694" s="58"/>
      <c r="I694" s="58"/>
      <c r="J694" s="58"/>
      <c r="K694" s="58"/>
      <c r="L694" s="58"/>
      <c r="M694" s="58"/>
      <c r="N694" s="58"/>
      <c r="O694" s="25"/>
      <c r="P694" s="20"/>
      <c r="Q694" s="58"/>
      <c r="R694" s="58"/>
      <c r="S694" s="58"/>
      <c r="T694" s="58"/>
      <c r="U694" s="58"/>
      <c r="V694" s="58"/>
      <c r="W694" s="58"/>
      <c r="X694" s="58"/>
      <c r="Y694" s="58"/>
      <c r="Z694" s="58"/>
      <c r="AA694" s="58"/>
      <c r="AB694" s="58"/>
      <c r="AC694" s="58"/>
      <c r="AD694" s="25"/>
      <c r="AE694" s="20"/>
      <c r="AF694" s="58"/>
      <c r="AG694" s="58"/>
      <c r="AH694" s="58"/>
      <c r="AI694" s="58"/>
      <c r="AJ694" s="58"/>
      <c r="AK694" s="58"/>
      <c r="AL694" s="58"/>
      <c r="AM694" s="58"/>
      <c r="AN694" s="58"/>
      <c r="AO694" s="58"/>
      <c r="AP694" s="58"/>
      <c r="AQ694" s="58"/>
      <c r="AR694" s="58"/>
      <c r="AS694" s="25"/>
      <c r="AT694" s="20"/>
      <c r="AU694" s="58"/>
      <c r="AV694" s="58"/>
      <c r="AW694" s="58"/>
      <c r="AX694" s="58"/>
      <c r="AY694" s="58"/>
      <c r="AZ694" s="58"/>
      <c r="BA694" s="58"/>
      <c r="BB694" s="58"/>
      <c r="BC694" s="58"/>
      <c r="BD694" s="58"/>
      <c r="BE694" s="58"/>
      <c r="BF694" s="58"/>
      <c r="BG694" s="58"/>
      <c r="BH694" s="25"/>
    </row>
    <row r="695" spans="1:60" s="18" customFormat="1" ht="9.9499999999999993" customHeight="1" x14ac:dyDescent="0.15">
      <c r="A695" s="20"/>
      <c r="B695" s="58"/>
      <c r="C695" s="58"/>
      <c r="D695" s="58"/>
      <c r="E695" s="58"/>
      <c r="F695" s="58"/>
      <c r="G695" s="58"/>
      <c r="H695" s="58"/>
      <c r="I695" s="58"/>
      <c r="J695" s="58"/>
      <c r="K695" s="58"/>
      <c r="L695" s="58"/>
      <c r="M695" s="58"/>
      <c r="N695" s="58"/>
      <c r="O695" s="25"/>
      <c r="P695" s="20"/>
      <c r="Q695" s="58"/>
      <c r="R695" s="58"/>
      <c r="S695" s="58"/>
      <c r="T695" s="58"/>
      <c r="U695" s="58"/>
      <c r="V695" s="58"/>
      <c r="W695" s="58"/>
      <c r="X695" s="58"/>
      <c r="Y695" s="58"/>
      <c r="Z695" s="58"/>
      <c r="AA695" s="58"/>
      <c r="AB695" s="58"/>
      <c r="AC695" s="58"/>
      <c r="AD695" s="25"/>
      <c r="AE695" s="20"/>
      <c r="AF695" s="58"/>
      <c r="AG695" s="58"/>
      <c r="AH695" s="58"/>
      <c r="AI695" s="58"/>
      <c r="AJ695" s="58"/>
      <c r="AK695" s="58"/>
      <c r="AL695" s="58"/>
      <c r="AM695" s="58"/>
      <c r="AN695" s="58"/>
      <c r="AO695" s="58"/>
      <c r="AP695" s="58"/>
      <c r="AQ695" s="58"/>
      <c r="AR695" s="58"/>
      <c r="AS695" s="25"/>
      <c r="AT695" s="20"/>
      <c r="AU695" s="58"/>
      <c r="AV695" s="58"/>
      <c r="AW695" s="58"/>
      <c r="AX695" s="58"/>
      <c r="AY695" s="58"/>
      <c r="AZ695" s="58"/>
      <c r="BA695" s="58"/>
      <c r="BB695" s="58"/>
      <c r="BC695" s="58"/>
      <c r="BD695" s="58"/>
      <c r="BE695" s="58"/>
      <c r="BF695" s="58"/>
      <c r="BG695" s="58"/>
      <c r="BH695" s="25"/>
    </row>
    <row r="696" spans="1:60" s="18" customFormat="1" ht="9.9499999999999993" customHeight="1" x14ac:dyDescent="0.15">
      <c r="A696" s="20"/>
      <c r="B696" s="58"/>
      <c r="C696" s="58"/>
      <c r="D696" s="58"/>
      <c r="E696" s="58"/>
      <c r="F696" s="58"/>
      <c r="G696" s="58"/>
      <c r="H696" s="58"/>
      <c r="I696" s="58"/>
      <c r="J696" s="58"/>
      <c r="K696" s="58"/>
      <c r="L696" s="58"/>
      <c r="M696" s="58"/>
      <c r="N696" s="58"/>
      <c r="O696" s="25"/>
      <c r="P696" s="20"/>
      <c r="Q696" s="58"/>
      <c r="R696" s="58"/>
      <c r="S696" s="58"/>
      <c r="T696" s="58"/>
      <c r="U696" s="58"/>
      <c r="V696" s="58"/>
      <c r="W696" s="58"/>
      <c r="X696" s="58"/>
      <c r="Y696" s="58"/>
      <c r="Z696" s="58"/>
      <c r="AA696" s="58"/>
      <c r="AB696" s="58"/>
      <c r="AC696" s="58"/>
      <c r="AD696" s="25"/>
      <c r="AE696" s="20"/>
      <c r="AF696" s="58"/>
      <c r="AG696" s="58"/>
      <c r="AH696" s="58"/>
      <c r="AI696" s="58"/>
      <c r="AJ696" s="58"/>
      <c r="AK696" s="58"/>
      <c r="AL696" s="58"/>
      <c r="AM696" s="58"/>
      <c r="AN696" s="58"/>
      <c r="AO696" s="58"/>
      <c r="AP696" s="58"/>
      <c r="AQ696" s="58"/>
      <c r="AR696" s="58"/>
      <c r="AS696" s="25"/>
      <c r="AT696" s="20"/>
      <c r="AU696" s="58"/>
      <c r="AV696" s="58"/>
      <c r="AW696" s="58"/>
      <c r="AX696" s="58"/>
      <c r="AY696" s="58"/>
      <c r="AZ696" s="58"/>
      <c r="BA696" s="58"/>
      <c r="BB696" s="58"/>
      <c r="BC696" s="58"/>
      <c r="BD696" s="58"/>
      <c r="BE696" s="58"/>
      <c r="BF696" s="58"/>
      <c r="BG696" s="58"/>
      <c r="BH696" s="25"/>
    </row>
    <row r="697" spans="1:60" s="18" customFormat="1" ht="9.9499999999999993" customHeight="1" x14ac:dyDescent="0.15">
      <c r="A697" s="20"/>
      <c r="B697" s="58"/>
      <c r="C697" s="58"/>
      <c r="D697" s="58"/>
      <c r="E697" s="58"/>
      <c r="F697" s="58"/>
      <c r="G697" s="58"/>
      <c r="H697" s="58"/>
      <c r="I697" s="58"/>
      <c r="J697" s="58"/>
      <c r="K697" s="58"/>
      <c r="L697" s="58"/>
      <c r="M697" s="58"/>
      <c r="N697" s="58"/>
      <c r="O697" s="25"/>
      <c r="P697" s="20"/>
      <c r="Q697" s="58"/>
      <c r="R697" s="58"/>
      <c r="S697" s="58"/>
      <c r="T697" s="58"/>
      <c r="U697" s="58"/>
      <c r="V697" s="58"/>
      <c r="W697" s="58"/>
      <c r="X697" s="58"/>
      <c r="Y697" s="58"/>
      <c r="Z697" s="58"/>
      <c r="AA697" s="58"/>
      <c r="AB697" s="58"/>
      <c r="AC697" s="58"/>
      <c r="AD697" s="25"/>
      <c r="AE697" s="20"/>
      <c r="AF697" s="58"/>
      <c r="AG697" s="58"/>
      <c r="AH697" s="58"/>
      <c r="AI697" s="58"/>
      <c r="AJ697" s="58"/>
      <c r="AK697" s="58"/>
      <c r="AL697" s="58"/>
      <c r="AM697" s="58"/>
      <c r="AN697" s="58"/>
      <c r="AO697" s="58"/>
      <c r="AP697" s="58"/>
      <c r="AQ697" s="58"/>
      <c r="AR697" s="58"/>
      <c r="AS697" s="25"/>
      <c r="AT697" s="20"/>
      <c r="AU697" s="58"/>
      <c r="AV697" s="58"/>
      <c r="AW697" s="58"/>
      <c r="AX697" s="58"/>
      <c r="AY697" s="58"/>
      <c r="AZ697" s="58"/>
      <c r="BA697" s="58"/>
      <c r="BB697" s="58"/>
      <c r="BC697" s="58"/>
      <c r="BD697" s="58"/>
      <c r="BE697" s="58"/>
      <c r="BF697" s="58"/>
      <c r="BG697" s="58"/>
      <c r="BH697" s="25"/>
    </row>
    <row r="698" spans="1:60" s="18" customFormat="1" ht="9.9499999999999993" customHeight="1" x14ac:dyDescent="0.15">
      <c r="A698" s="20"/>
      <c r="B698" s="58"/>
      <c r="C698" s="58"/>
      <c r="D698" s="58"/>
      <c r="E698" s="58"/>
      <c r="F698" s="58"/>
      <c r="G698" s="58"/>
      <c r="H698" s="58"/>
      <c r="I698" s="58"/>
      <c r="J698" s="58"/>
      <c r="K698" s="58"/>
      <c r="L698" s="58"/>
      <c r="M698" s="58"/>
      <c r="N698" s="58"/>
      <c r="O698" s="25"/>
      <c r="P698" s="20"/>
      <c r="Q698" s="58"/>
      <c r="R698" s="58"/>
      <c r="S698" s="58"/>
      <c r="T698" s="58"/>
      <c r="U698" s="58"/>
      <c r="V698" s="58"/>
      <c r="W698" s="58"/>
      <c r="X698" s="58"/>
      <c r="Y698" s="58"/>
      <c r="Z698" s="58"/>
      <c r="AA698" s="58"/>
      <c r="AB698" s="58"/>
      <c r="AC698" s="58"/>
      <c r="AD698" s="25"/>
      <c r="AE698" s="20"/>
      <c r="AF698" s="58"/>
      <c r="AG698" s="58"/>
      <c r="AH698" s="58"/>
      <c r="AI698" s="58"/>
      <c r="AJ698" s="58"/>
      <c r="AK698" s="58"/>
      <c r="AL698" s="58"/>
      <c r="AM698" s="58"/>
      <c r="AN698" s="58"/>
      <c r="AO698" s="58"/>
      <c r="AP698" s="58"/>
      <c r="AQ698" s="58"/>
      <c r="AR698" s="58"/>
      <c r="AS698" s="25"/>
      <c r="AT698" s="20"/>
      <c r="AU698" s="58"/>
      <c r="AV698" s="58"/>
      <c r="AW698" s="58"/>
      <c r="AX698" s="58"/>
      <c r="AY698" s="58"/>
      <c r="AZ698" s="58"/>
      <c r="BA698" s="58"/>
      <c r="BB698" s="58"/>
      <c r="BC698" s="58"/>
      <c r="BD698" s="58"/>
      <c r="BE698" s="58"/>
      <c r="BF698" s="58"/>
      <c r="BG698" s="58"/>
      <c r="BH698" s="25"/>
    </row>
    <row r="699" spans="1:60" s="18" customFormat="1" ht="9.9499999999999993" customHeight="1" x14ac:dyDescent="0.15">
      <c r="A699" s="20"/>
      <c r="B699" s="58"/>
      <c r="C699" s="58"/>
      <c r="D699" s="58"/>
      <c r="E699" s="58"/>
      <c r="F699" s="58"/>
      <c r="G699" s="58"/>
      <c r="H699" s="58"/>
      <c r="I699" s="58"/>
      <c r="J699" s="58"/>
      <c r="K699" s="58"/>
      <c r="L699" s="58"/>
      <c r="M699" s="58"/>
      <c r="N699" s="58"/>
      <c r="O699" s="25"/>
      <c r="P699" s="20"/>
      <c r="Q699" s="58"/>
      <c r="R699" s="58"/>
      <c r="S699" s="58"/>
      <c r="T699" s="58"/>
      <c r="U699" s="58"/>
      <c r="V699" s="58"/>
      <c r="W699" s="58"/>
      <c r="X699" s="58"/>
      <c r="Y699" s="58"/>
      <c r="Z699" s="58"/>
      <c r="AA699" s="58"/>
      <c r="AB699" s="58"/>
      <c r="AC699" s="58"/>
      <c r="AD699" s="25"/>
      <c r="AE699" s="20"/>
      <c r="AF699" s="58"/>
      <c r="AG699" s="58"/>
      <c r="AH699" s="58"/>
      <c r="AI699" s="58"/>
      <c r="AJ699" s="58"/>
      <c r="AK699" s="58"/>
      <c r="AL699" s="58"/>
      <c r="AM699" s="58"/>
      <c r="AN699" s="58"/>
      <c r="AO699" s="58"/>
      <c r="AP699" s="58"/>
      <c r="AQ699" s="58"/>
      <c r="AR699" s="58"/>
      <c r="AS699" s="25"/>
      <c r="AT699" s="20"/>
      <c r="AU699" s="58"/>
      <c r="AV699" s="58"/>
      <c r="AW699" s="58"/>
      <c r="AX699" s="58"/>
      <c r="AY699" s="58"/>
      <c r="AZ699" s="58"/>
      <c r="BA699" s="58"/>
      <c r="BB699" s="58"/>
      <c r="BC699" s="58"/>
      <c r="BD699" s="58"/>
      <c r="BE699" s="58"/>
      <c r="BF699" s="58"/>
      <c r="BG699" s="58"/>
      <c r="BH699" s="25"/>
    </row>
    <row r="700" spans="1:60" s="18" customFormat="1" ht="9.9499999999999993" customHeight="1" x14ac:dyDescent="0.15">
      <c r="A700" s="20"/>
      <c r="B700" s="58"/>
      <c r="C700" s="58"/>
      <c r="D700" s="58"/>
      <c r="E700" s="58"/>
      <c r="F700" s="58"/>
      <c r="G700" s="58"/>
      <c r="H700" s="58"/>
      <c r="I700" s="58"/>
      <c r="J700" s="58"/>
      <c r="K700" s="58"/>
      <c r="L700" s="58"/>
      <c r="M700" s="58"/>
      <c r="N700" s="58"/>
      <c r="O700" s="25"/>
      <c r="P700" s="20"/>
      <c r="Q700" s="58"/>
      <c r="R700" s="58"/>
      <c r="S700" s="58"/>
      <c r="T700" s="58"/>
      <c r="U700" s="58"/>
      <c r="V700" s="58"/>
      <c r="W700" s="58"/>
      <c r="X700" s="58"/>
      <c r="Y700" s="58"/>
      <c r="Z700" s="58"/>
      <c r="AA700" s="58"/>
      <c r="AB700" s="58"/>
      <c r="AC700" s="58"/>
      <c r="AD700" s="25"/>
      <c r="AE700" s="20"/>
      <c r="AF700" s="58"/>
      <c r="AG700" s="58"/>
      <c r="AH700" s="58"/>
      <c r="AI700" s="58"/>
      <c r="AJ700" s="58"/>
      <c r="AK700" s="58"/>
      <c r="AL700" s="58"/>
      <c r="AM700" s="58"/>
      <c r="AN700" s="58"/>
      <c r="AO700" s="58"/>
      <c r="AP700" s="58"/>
      <c r="AQ700" s="58"/>
      <c r="AR700" s="58"/>
      <c r="AS700" s="25"/>
      <c r="AT700" s="20"/>
      <c r="AU700" s="58"/>
      <c r="AV700" s="58"/>
      <c r="AW700" s="58"/>
      <c r="AX700" s="58"/>
      <c r="AY700" s="58"/>
      <c r="AZ700" s="58"/>
      <c r="BA700" s="58"/>
      <c r="BB700" s="58"/>
      <c r="BC700" s="58"/>
      <c r="BD700" s="58"/>
      <c r="BE700" s="58"/>
      <c r="BF700" s="58"/>
      <c r="BG700" s="58"/>
      <c r="BH700" s="25"/>
    </row>
    <row r="701" spans="1:60" s="18" customFormat="1" ht="9.9499999999999993" customHeight="1" x14ac:dyDescent="0.15">
      <c r="A701" s="20"/>
      <c r="B701" s="58"/>
      <c r="C701" s="58"/>
      <c r="D701" s="58"/>
      <c r="E701" s="58"/>
      <c r="F701" s="58"/>
      <c r="G701" s="58"/>
      <c r="H701" s="58"/>
      <c r="I701" s="58"/>
      <c r="J701" s="58"/>
      <c r="K701" s="58"/>
      <c r="L701" s="58"/>
      <c r="M701" s="58"/>
      <c r="N701" s="58"/>
      <c r="O701" s="25"/>
      <c r="P701" s="20"/>
      <c r="Q701" s="58"/>
      <c r="R701" s="58"/>
      <c r="S701" s="58"/>
      <c r="T701" s="58"/>
      <c r="U701" s="58"/>
      <c r="V701" s="58"/>
      <c r="W701" s="58"/>
      <c r="X701" s="58"/>
      <c r="Y701" s="58"/>
      <c r="Z701" s="58"/>
      <c r="AA701" s="58"/>
      <c r="AB701" s="58"/>
      <c r="AC701" s="58"/>
      <c r="AD701" s="25"/>
      <c r="AE701" s="20"/>
      <c r="AF701" s="58"/>
      <c r="AG701" s="58"/>
      <c r="AH701" s="58"/>
      <c r="AI701" s="58"/>
      <c r="AJ701" s="58"/>
      <c r="AK701" s="58"/>
      <c r="AL701" s="58"/>
      <c r="AM701" s="58"/>
      <c r="AN701" s="58"/>
      <c r="AO701" s="58"/>
      <c r="AP701" s="58"/>
      <c r="AQ701" s="58"/>
      <c r="AR701" s="58"/>
      <c r="AS701" s="25"/>
      <c r="AT701" s="20"/>
      <c r="AU701" s="58"/>
      <c r="AV701" s="58"/>
      <c r="AW701" s="58"/>
      <c r="AX701" s="58"/>
      <c r="AY701" s="58"/>
      <c r="AZ701" s="58"/>
      <c r="BA701" s="58"/>
      <c r="BB701" s="58"/>
      <c r="BC701" s="58"/>
      <c r="BD701" s="58"/>
      <c r="BE701" s="58"/>
      <c r="BF701" s="58"/>
      <c r="BG701" s="58"/>
      <c r="BH701" s="25"/>
    </row>
    <row r="702" spans="1:60" s="18" customFormat="1" ht="9.9499999999999993" customHeight="1" x14ac:dyDescent="0.15">
      <c r="A702" s="20"/>
      <c r="B702" s="58"/>
      <c r="C702" s="58"/>
      <c r="D702" s="58"/>
      <c r="E702" s="58"/>
      <c r="F702" s="58"/>
      <c r="G702" s="58"/>
      <c r="H702" s="58"/>
      <c r="I702" s="58"/>
      <c r="J702" s="58"/>
      <c r="K702" s="58"/>
      <c r="L702" s="58"/>
      <c r="M702" s="58"/>
      <c r="N702" s="58"/>
      <c r="O702" s="25"/>
      <c r="P702" s="20"/>
      <c r="Q702" s="58"/>
      <c r="R702" s="58"/>
      <c r="S702" s="58"/>
      <c r="T702" s="58"/>
      <c r="U702" s="58"/>
      <c r="V702" s="58"/>
      <c r="W702" s="58"/>
      <c r="X702" s="58"/>
      <c r="Y702" s="58"/>
      <c r="Z702" s="58"/>
      <c r="AA702" s="58"/>
      <c r="AB702" s="58"/>
      <c r="AC702" s="58"/>
      <c r="AD702" s="25"/>
      <c r="AE702" s="20"/>
      <c r="AF702" s="58"/>
      <c r="AG702" s="58"/>
      <c r="AH702" s="58"/>
      <c r="AI702" s="58"/>
      <c r="AJ702" s="58"/>
      <c r="AK702" s="58"/>
      <c r="AL702" s="58"/>
      <c r="AM702" s="58"/>
      <c r="AN702" s="58"/>
      <c r="AO702" s="58"/>
      <c r="AP702" s="58"/>
      <c r="AQ702" s="58"/>
      <c r="AR702" s="58"/>
      <c r="AS702" s="25"/>
      <c r="AT702" s="20"/>
      <c r="AU702" s="58"/>
      <c r="AV702" s="58"/>
      <c r="AW702" s="58"/>
      <c r="AX702" s="58"/>
      <c r="AY702" s="58"/>
      <c r="AZ702" s="58"/>
      <c r="BA702" s="58"/>
      <c r="BB702" s="58"/>
      <c r="BC702" s="58"/>
      <c r="BD702" s="58"/>
      <c r="BE702" s="58"/>
      <c r="BF702" s="58"/>
      <c r="BG702" s="58"/>
      <c r="BH702" s="25"/>
    </row>
    <row r="703" spans="1:60" s="18" customFormat="1" ht="9.9499999999999993" customHeight="1" x14ac:dyDescent="0.15">
      <c r="A703" s="20"/>
      <c r="B703" s="58"/>
      <c r="C703" s="58"/>
      <c r="D703" s="58"/>
      <c r="E703" s="58"/>
      <c r="F703" s="58"/>
      <c r="G703" s="58"/>
      <c r="H703" s="58"/>
      <c r="I703" s="58"/>
      <c r="J703" s="58"/>
      <c r="K703" s="58"/>
      <c r="L703" s="58"/>
      <c r="M703" s="58"/>
      <c r="N703" s="58"/>
      <c r="O703" s="25"/>
      <c r="P703" s="20"/>
      <c r="Q703" s="58"/>
      <c r="R703" s="58"/>
      <c r="S703" s="58"/>
      <c r="T703" s="58"/>
      <c r="U703" s="58"/>
      <c r="V703" s="58"/>
      <c r="W703" s="58"/>
      <c r="X703" s="58"/>
      <c r="Y703" s="58"/>
      <c r="Z703" s="58"/>
      <c r="AA703" s="58"/>
      <c r="AB703" s="58"/>
      <c r="AC703" s="58"/>
      <c r="AD703" s="25"/>
      <c r="AE703" s="20"/>
      <c r="AF703" s="58"/>
      <c r="AG703" s="58"/>
      <c r="AH703" s="58"/>
      <c r="AI703" s="58"/>
      <c r="AJ703" s="58"/>
      <c r="AK703" s="58"/>
      <c r="AL703" s="58"/>
      <c r="AM703" s="58"/>
      <c r="AN703" s="58"/>
      <c r="AO703" s="58"/>
      <c r="AP703" s="58"/>
      <c r="AQ703" s="58"/>
      <c r="AR703" s="58"/>
      <c r="AS703" s="25"/>
      <c r="AT703" s="20"/>
      <c r="AU703" s="58"/>
      <c r="AV703" s="58"/>
      <c r="AW703" s="58"/>
      <c r="AX703" s="58"/>
      <c r="AY703" s="58"/>
      <c r="AZ703" s="58"/>
      <c r="BA703" s="58"/>
      <c r="BB703" s="58"/>
      <c r="BC703" s="58"/>
      <c r="BD703" s="58"/>
      <c r="BE703" s="58"/>
      <c r="BF703" s="58"/>
      <c r="BG703" s="58"/>
      <c r="BH703" s="25"/>
    </row>
    <row r="704" spans="1:60" s="18" customFormat="1" ht="9.9499999999999993" customHeight="1" x14ac:dyDescent="0.15">
      <c r="A704" s="21"/>
      <c r="B704" s="22"/>
      <c r="C704" s="22"/>
      <c r="D704" s="22"/>
      <c r="E704" s="22"/>
      <c r="F704" s="22"/>
      <c r="G704" s="22"/>
      <c r="H704" s="22"/>
      <c r="I704" s="22"/>
      <c r="J704" s="22"/>
      <c r="K704" s="22"/>
      <c r="L704" s="22"/>
      <c r="M704" s="22"/>
      <c r="N704" s="22"/>
      <c r="O704" s="23"/>
      <c r="P704" s="21"/>
      <c r="Q704" s="22"/>
      <c r="R704" s="22"/>
      <c r="S704" s="22"/>
      <c r="T704" s="22"/>
      <c r="U704" s="22"/>
      <c r="V704" s="22"/>
      <c r="W704" s="22"/>
      <c r="X704" s="22"/>
      <c r="Y704" s="22"/>
      <c r="Z704" s="22"/>
      <c r="AA704" s="22"/>
      <c r="AB704" s="22"/>
      <c r="AC704" s="22"/>
      <c r="AD704" s="23"/>
      <c r="AE704" s="21"/>
      <c r="AF704" s="22"/>
      <c r="AG704" s="22"/>
      <c r="AH704" s="22"/>
      <c r="AI704" s="22"/>
      <c r="AJ704" s="22"/>
      <c r="AK704" s="22"/>
      <c r="AL704" s="22"/>
      <c r="AM704" s="22"/>
      <c r="AN704" s="22"/>
      <c r="AO704" s="22"/>
      <c r="AP704" s="22"/>
      <c r="AQ704" s="22"/>
      <c r="AR704" s="22"/>
      <c r="AS704" s="23"/>
      <c r="AT704" s="21"/>
      <c r="AU704" s="22"/>
      <c r="AV704" s="22"/>
      <c r="AW704" s="22"/>
      <c r="AX704" s="22"/>
      <c r="AY704" s="22"/>
      <c r="AZ704" s="22"/>
      <c r="BA704" s="22"/>
      <c r="BB704" s="22"/>
      <c r="BC704" s="22"/>
      <c r="BD704" s="22"/>
      <c r="BE704" s="22"/>
      <c r="BF704" s="22"/>
      <c r="BG704" s="22"/>
      <c r="BH704" s="23"/>
    </row>
    <row r="705" spans="1:63" s="18" customFormat="1" ht="9.9499999999999993" customHeight="1" x14ac:dyDescent="0.15">
      <c r="A705" s="19"/>
      <c r="B705" s="26"/>
      <c r="C705" s="26"/>
      <c r="D705" s="26"/>
      <c r="E705" s="26"/>
      <c r="F705" s="26"/>
      <c r="G705" s="26"/>
      <c r="H705" s="26"/>
      <c r="I705" s="26"/>
      <c r="J705" s="26"/>
      <c r="K705" s="26"/>
      <c r="L705" s="26"/>
      <c r="M705" s="26"/>
      <c r="N705" s="26"/>
      <c r="O705" s="24"/>
      <c r="P705" s="19"/>
      <c r="Q705" s="26"/>
      <c r="R705" s="26"/>
      <c r="S705" s="26"/>
      <c r="T705" s="26"/>
      <c r="U705" s="26"/>
      <c r="V705" s="26"/>
      <c r="W705" s="26"/>
      <c r="X705" s="26"/>
      <c r="Y705" s="26"/>
      <c r="Z705" s="26"/>
      <c r="AA705" s="26"/>
      <c r="AB705" s="26"/>
      <c r="AC705" s="26"/>
      <c r="AD705" s="24"/>
      <c r="AE705" s="19"/>
      <c r="AF705" s="26"/>
      <c r="AG705" s="26"/>
      <c r="AH705" s="26"/>
      <c r="AI705" s="26"/>
      <c r="AJ705" s="26"/>
      <c r="AK705" s="26"/>
      <c r="AL705" s="26"/>
      <c r="AM705" s="26"/>
      <c r="AN705" s="26"/>
      <c r="AO705" s="26"/>
      <c r="AP705" s="26"/>
      <c r="AQ705" s="26"/>
      <c r="AR705" s="26"/>
      <c r="AS705" s="24"/>
      <c r="AT705" s="19"/>
      <c r="AU705" s="26"/>
      <c r="AV705" s="26"/>
      <c r="AW705" s="26"/>
      <c r="AX705" s="26"/>
      <c r="AY705" s="26"/>
      <c r="AZ705" s="26"/>
      <c r="BA705" s="26"/>
      <c r="BB705" s="26"/>
      <c r="BC705" s="26"/>
      <c r="BD705" s="26"/>
      <c r="BE705" s="26"/>
      <c r="BF705" s="26"/>
      <c r="BG705" s="26"/>
      <c r="BH705" s="24"/>
      <c r="BI705" s="3"/>
      <c r="BJ705" s="3"/>
      <c r="BK705" s="3"/>
    </row>
    <row r="706" spans="1:63" s="18" customFormat="1" ht="9.9499999999999993" customHeight="1" x14ac:dyDescent="0.15">
      <c r="A706" s="20"/>
      <c r="B706" s="56">
        <f>AU684+1</f>
        <v>443</v>
      </c>
      <c r="C706" s="56"/>
      <c r="D706" s="56"/>
      <c r="E706" s="27"/>
      <c r="F706" s="27"/>
      <c r="G706" s="27"/>
      <c r="H706" s="62" t="str">
        <f>IF(VLOOKUP(B706,'DB(シナリオ一覧)'!$A$2:$K$217,11,FALSE)="","",VLOOKUP(B706,'DB(シナリオ一覧)'!$A$2:$K$217,11,FALSE))</f>
        <v/>
      </c>
      <c r="I706" s="62"/>
      <c r="J706" s="62"/>
      <c r="K706" s="62"/>
      <c r="L706" s="62"/>
      <c r="M706" s="62"/>
      <c r="N706" s="62"/>
      <c r="O706" s="25"/>
      <c r="P706" s="20"/>
      <c r="Q706" s="56">
        <f>B706+1</f>
        <v>444</v>
      </c>
      <c r="R706" s="56"/>
      <c r="S706" s="56"/>
      <c r="T706" s="27"/>
      <c r="U706" s="27"/>
      <c r="V706" s="27"/>
      <c r="W706" s="62" t="str">
        <f>IF(VLOOKUP(Q706,'DB(シナリオ一覧)'!$A$2:$K$217,11,FALSE)="","",VLOOKUP(Q706,'DB(シナリオ一覧)'!$A$2:$K$217,11,FALSE))</f>
        <v/>
      </c>
      <c r="X706" s="62"/>
      <c r="Y706" s="62"/>
      <c r="Z706" s="62"/>
      <c r="AA706" s="62"/>
      <c r="AB706" s="62"/>
      <c r="AC706" s="62"/>
      <c r="AD706" s="25"/>
      <c r="AE706" s="20"/>
      <c r="AF706" s="56">
        <f>Q706+1</f>
        <v>445</v>
      </c>
      <c r="AG706" s="56"/>
      <c r="AH706" s="56"/>
      <c r="AI706" s="27"/>
      <c r="AJ706" s="27"/>
      <c r="AK706" s="27"/>
      <c r="AL706" s="62" t="str">
        <f>IF(VLOOKUP(AF706,'DB(シナリオ一覧)'!$A$2:$K$217,11,FALSE)="","",VLOOKUP(AF706,'DB(シナリオ一覧)'!$A$2:$K$217,11,FALSE))</f>
        <v/>
      </c>
      <c r="AM706" s="62"/>
      <c r="AN706" s="62"/>
      <c r="AO706" s="62"/>
      <c r="AP706" s="62"/>
      <c r="AQ706" s="62"/>
      <c r="AR706" s="62"/>
      <c r="AS706" s="25"/>
      <c r="AT706" s="20"/>
      <c r="AU706" s="56">
        <f>AF706+1</f>
        <v>446</v>
      </c>
      <c r="AV706" s="56"/>
      <c r="AW706" s="56"/>
      <c r="AX706" s="27"/>
      <c r="AY706" s="27"/>
      <c r="AZ706" s="27"/>
      <c r="BA706" s="62" t="str">
        <f>IF(VLOOKUP(AU706,'DB(シナリオ一覧)'!$A$2:$K$217,11,FALSE)="","",VLOOKUP(AU706,'DB(シナリオ一覧)'!$A$2:$K$217,11,FALSE))</f>
        <v/>
      </c>
      <c r="BB706" s="62"/>
      <c r="BC706" s="62"/>
      <c r="BD706" s="62"/>
      <c r="BE706" s="62"/>
      <c r="BF706" s="62"/>
      <c r="BG706" s="62"/>
      <c r="BH706" s="25"/>
    </row>
    <row r="707" spans="1:63" s="18" customFormat="1" ht="9.9499999999999993" customHeight="1" x14ac:dyDescent="0.15">
      <c r="A707" s="20"/>
      <c r="B707" s="59" t="str">
        <f>VLOOKUP(B706,'DB(シナリオ一覧)'!$A$2:$J$217,2,FALSE)</f>
        <v>東京23区</v>
      </c>
      <c r="C707" s="59"/>
      <c r="D707" s="59"/>
      <c r="E707" s="59"/>
      <c r="F707" s="59" t="str">
        <f>VLOOKUP(B706,'DB(シナリオ一覧)'!$A$2:$J$217,3,FALSE)</f>
        <v>勤務の</v>
      </c>
      <c r="G707" s="59"/>
      <c r="H707" s="59"/>
      <c r="I707" s="59"/>
      <c r="J707" s="59" t="str">
        <f>VLOOKUP(B706,'DB(シナリオ一覧)'!$A$2:$J$217,4,FALSE)</f>
        <v>ビジネスマン</v>
      </c>
      <c r="K707" s="59"/>
      <c r="L707" s="59"/>
      <c r="M707" s="59"/>
      <c r="N707" s="59"/>
      <c r="O707" s="25"/>
      <c r="P707" s="20"/>
      <c r="Q707" s="59" t="str">
        <f>VLOOKUP(Q706,'DB(シナリオ一覧)'!$A$2:$J$217,2,FALSE)</f>
        <v>東京23区</v>
      </c>
      <c r="R707" s="59"/>
      <c r="S707" s="59"/>
      <c r="T707" s="59"/>
      <c r="U707" s="59" t="str">
        <f>VLOOKUP(Q706,'DB(シナリオ一覧)'!$A$2:$J$217,3,FALSE)</f>
        <v>勤務の</v>
      </c>
      <c r="V707" s="59"/>
      <c r="W707" s="59"/>
      <c r="X707" s="59"/>
      <c r="Y707" s="59" t="str">
        <f>VLOOKUP(Q706,'DB(シナリオ一覧)'!$A$2:$J$217,4,FALSE)</f>
        <v>ビジネスマン</v>
      </c>
      <c r="Z707" s="59"/>
      <c r="AA707" s="59"/>
      <c r="AB707" s="59"/>
      <c r="AC707" s="59"/>
      <c r="AD707" s="25"/>
      <c r="AE707" s="20"/>
      <c r="AF707" s="59" t="str">
        <f>VLOOKUP(AF706,'DB(シナリオ一覧)'!$A$2:$J$217,2,FALSE)</f>
        <v>東京23区</v>
      </c>
      <c r="AG707" s="59"/>
      <c r="AH707" s="59"/>
      <c r="AI707" s="59"/>
      <c r="AJ707" s="59" t="str">
        <f>VLOOKUP(AF706,'DB(シナリオ一覧)'!$A$2:$J$217,3,FALSE)</f>
        <v>勤務の</v>
      </c>
      <c r="AK707" s="59"/>
      <c r="AL707" s="59"/>
      <c r="AM707" s="59"/>
      <c r="AN707" s="59" t="str">
        <f>VLOOKUP(AF706,'DB(シナリオ一覧)'!$A$2:$J$217,4,FALSE)</f>
        <v>ビジネスマン</v>
      </c>
      <c r="AO707" s="59"/>
      <c r="AP707" s="59"/>
      <c r="AQ707" s="59"/>
      <c r="AR707" s="59"/>
      <c r="AS707" s="25"/>
      <c r="AT707" s="20"/>
      <c r="AU707" s="59" t="str">
        <f>VLOOKUP(AU706,'DB(シナリオ一覧)'!$A$2:$J$217,2,FALSE)</f>
        <v>東京23区</v>
      </c>
      <c r="AV707" s="59"/>
      <c r="AW707" s="59"/>
      <c r="AX707" s="59"/>
      <c r="AY707" s="59" t="str">
        <f>VLOOKUP(AU706,'DB(シナリオ一覧)'!$A$2:$J$217,3,FALSE)</f>
        <v>勤務の</v>
      </c>
      <c r="AZ707" s="59"/>
      <c r="BA707" s="59"/>
      <c r="BB707" s="59"/>
      <c r="BC707" s="59" t="str">
        <f>VLOOKUP(AU706,'DB(シナリオ一覧)'!$A$2:$J$217,4,FALSE)</f>
        <v>ビジネスマン</v>
      </c>
      <c r="BD707" s="59"/>
      <c r="BE707" s="59"/>
      <c r="BF707" s="59"/>
      <c r="BG707" s="59"/>
      <c r="BH707" s="25"/>
    </row>
    <row r="708" spans="1:63" s="18" customFormat="1" ht="9.9499999999999993" customHeight="1" x14ac:dyDescent="0.15">
      <c r="A708" s="20"/>
      <c r="B708" s="59"/>
      <c r="C708" s="59"/>
      <c r="D708" s="59"/>
      <c r="E708" s="59"/>
      <c r="F708" s="59"/>
      <c r="G708" s="59"/>
      <c r="H708" s="59"/>
      <c r="I708" s="59"/>
      <c r="J708" s="59"/>
      <c r="K708" s="59"/>
      <c r="L708" s="59"/>
      <c r="M708" s="59"/>
      <c r="N708" s="59"/>
      <c r="O708" s="25"/>
      <c r="P708" s="20"/>
      <c r="Q708" s="59"/>
      <c r="R708" s="59"/>
      <c r="S708" s="59"/>
      <c r="T708" s="59"/>
      <c r="U708" s="59"/>
      <c r="V708" s="59"/>
      <c r="W708" s="59"/>
      <c r="X708" s="59"/>
      <c r="Y708" s="59"/>
      <c r="Z708" s="59"/>
      <c r="AA708" s="59"/>
      <c r="AB708" s="59"/>
      <c r="AC708" s="59"/>
      <c r="AD708" s="25"/>
      <c r="AE708" s="20"/>
      <c r="AF708" s="59"/>
      <c r="AG708" s="59"/>
      <c r="AH708" s="59"/>
      <c r="AI708" s="59"/>
      <c r="AJ708" s="59"/>
      <c r="AK708" s="59"/>
      <c r="AL708" s="59"/>
      <c r="AM708" s="59"/>
      <c r="AN708" s="59"/>
      <c r="AO708" s="59"/>
      <c r="AP708" s="59"/>
      <c r="AQ708" s="59"/>
      <c r="AR708" s="59"/>
      <c r="AS708" s="25"/>
      <c r="AT708" s="20"/>
      <c r="AU708" s="59"/>
      <c r="AV708" s="59"/>
      <c r="AW708" s="59"/>
      <c r="AX708" s="59"/>
      <c r="AY708" s="59"/>
      <c r="AZ708" s="59"/>
      <c r="BA708" s="59"/>
      <c r="BB708" s="59"/>
      <c r="BC708" s="59"/>
      <c r="BD708" s="59"/>
      <c r="BE708" s="59"/>
      <c r="BF708" s="59"/>
      <c r="BG708" s="59"/>
      <c r="BH708" s="25"/>
    </row>
    <row r="709" spans="1:63" s="18" customFormat="1" ht="9.9499999999999993" customHeight="1" x14ac:dyDescent="0.15">
      <c r="A709" s="20"/>
      <c r="B709" s="60" t="str">
        <f>VLOOKUP(B706,'DB(シナリオ一覧)'!$A$2:$J$217,5,FALSE)</f>
        <v>水野</v>
      </c>
      <c r="C709" s="60"/>
      <c r="D709" s="60"/>
      <c r="E709" s="60"/>
      <c r="F709" s="60"/>
      <c r="G709" s="60"/>
      <c r="H709" s="60"/>
      <c r="I709" s="60"/>
      <c r="J709" s="61" t="s">
        <v>1333</v>
      </c>
      <c r="K709" s="61"/>
      <c r="L709" s="61"/>
      <c r="M709" s="61"/>
      <c r="N709" s="61"/>
      <c r="O709" s="25"/>
      <c r="P709" s="20"/>
      <c r="Q709" s="60" t="str">
        <f>VLOOKUP(Q706,'DB(シナリオ一覧)'!$A$2:$J$217,5,FALSE)</f>
        <v>吉川</v>
      </c>
      <c r="R709" s="60"/>
      <c r="S709" s="60"/>
      <c r="T709" s="60"/>
      <c r="U709" s="60"/>
      <c r="V709" s="60"/>
      <c r="W709" s="60"/>
      <c r="X709" s="60"/>
      <c r="Y709" s="61" t="s">
        <v>1333</v>
      </c>
      <c r="Z709" s="61"/>
      <c r="AA709" s="61"/>
      <c r="AB709" s="61"/>
      <c r="AC709" s="61"/>
      <c r="AD709" s="25"/>
      <c r="AE709" s="20"/>
      <c r="AF709" s="60" t="str">
        <f>VLOOKUP(AF706,'DB(シナリオ一覧)'!$A$2:$J$217,5,FALSE)</f>
        <v>山内</v>
      </c>
      <c r="AG709" s="60"/>
      <c r="AH709" s="60"/>
      <c r="AI709" s="60"/>
      <c r="AJ709" s="60"/>
      <c r="AK709" s="60"/>
      <c r="AL709" s="60"/>
      <c r="AM709" s="60"/>
      <c r="AN709" s="61" t="s">
        <v>1333</v>
      </c>
      <c r="AO709" s="61"/>
      <c r="AP709" s="61"/>
      <c r="AQ709" s="61"/>
      <c r="AR709" s="61"/>
      <c r="AS709" s="25"/>
      <c r="AT709" s="20"/>
      <c r="AU709" s="60" t="str">
        <f>VLOOKUP(AU706,'DB(シナリオ一覧)'!$A$2:$J$217,5,FALSE)</f>
        <v>西田</v>
      </c>
      <c r="AV709" s="60"/>
      <c r="AW709" s="60"/>
      <c r="AX709" s="60"/>
      <c r="AY709" s="60"/>
      <c r="AZ709" s="60"/>
      <c r="BA709" s="60"/>
      <c r="BB709" s="60"/>
      <c r="BC709" s="61" t="s">
        <v>1333</v>
      </c>
      <c r="BD709" s="61"/>
      <c r="BE709" s="61"/>
      <c r="BF709" s="61"/>
      <c r="BG709" s="61"/>
      <c r="BH709" s="25"/>
    </row>
    <row r="710" spans="1:63" s="18" customFormat="1" ht="9.9499999999999993" customHeight="1" x14ac:dyDescent="0.15">
      <c r="A710" s="20"/>
      <c r="B710" s="60"/>
      <c r="C710" s="60"/>
      <c r="D710" s="60"/>
      <c r="E710" s="60"/>
      <c r="F710" s="60"/>
      <c r="G710" s="60"/>
      <c r="H710" s="60"/>
      <c r="I710" s="60"/>
      <c r="J710" s="61"/>
      <c r="K710" s="61"/>
      <c r="L710" s="61"/>
      <c r="M710" s="61"/>
      <c r="N710" s="61"/>
      <c r="O710" s="25"/>
      <c r="P710" s="20"/>
      <c r="Q710" s="60"/>
      <c r="R710" s="60"/>
      <c r="S710" s="60"/>
      <c r="T710" s="60"/>
      <c r="U710" s="60"/>
      <c r="V710" s="60"/>
      <c r="W710" s="60"/>
      <c r="X710" s="60"/>
      <c r="Y710" s="61"/>
      <c r="Z710" s="61"/>
      <c r="AA710" s="61"/>
      <c r="AB710" s="61"/>
      <c r="AC710" s="61"/>
      <c r="AD710" s="25"/>
      <c r="AE710" s="20"/>
      <c r="AF710" s="60"/>
      <c r="AG710" s="60"/>
      <c r="AH710" s="60"/>
      <c r="AI710" s="60"/>
      <c r="AJ710" s="60"/>
      <c r="AK710" s="60"/>
      <c r="AL710" s="60"/>
      <c r="AM710" s="60"/>
      <c r="AN710" s="61"/>
      <c r="AO710" s="61"/>
      <c r="AP710" s="61"/>
      <c r="AQ710" s="61"/>
      <c r="AR710" s="61"/>
      <c r="AS710" s="25"/>
      <c r="AT710" s="20"/>
      <c r="AU710" s="60"/>
      <c r="AV710" s="60"/>
      <c r="AW710" s="60"/>
      <c r="AX710" s="60"/>
      <c r="AY710" s="60"/>
      <c r="AZ710" s="60"/>
      <c r="BA710" s="60"/>
      <c r="BB710" s="60"/>
      <c r="BC710" s="61"/>
      <c r="BD710" s="61"/>
      <c r="BE710" s="61"/>
      <c r="BF710" s="61"/>
      <c r="BG710" s="61"/>
      <c r="BH710" s="25"/>
    </row>
    <row r="711" spans="1:63" s="18" customFormat="1" ht="9.9499999999999993" customHeight="1" x14ac:dyDescent="0.15">
      <c r="A711" s="20"/>
      <c r="B711" s="57" t="s">
        <v>1337</v>
      </c>
      <c r="C711" s="57" t="str">
        <f>VLOOKUP(B706,'DB(シナリオ一覧)'!$A$2:$J$217,6,FALSE)</f>
        <v>男</v>
      </c>
      <c r="D711" s="57">
        <f>VLOOKUP(B706,'DB(シナリオ一覧)'!$A$2:$J$217,7,FALSE)</f>
        <v>50</v>
      </c>
      <c r="E711" s="57"/>
      <c r="F711" s="57" t="s">
        <v>1338</v>
      </c>
      <c r="G711" s="57"/>
      <c r="H711" s="57" t="str">
        <f>VLOOKUP(B706,'DB(シナリオ一覧)'!$A$2:$J$217,8,FALSE)</f>
        <v>外出中</v>
      </c>
      <c r="I711" s="57"/>
      <c r="J711" s="57"/>
      <c r="K711" s="57"/>
      <c r="L711" s="57"/>
      <c r="M711" s="57"/>
      <c r="N711" s="57"/>
      <c r="O711" s="25"/>
      <c r="P711" s="20"/>
      <c r="Q711" s="57" t="s">
        <v>1337</v>
      </c>
      <c r="R711" s="57" t="str">
        <f>VLOOKUP(Q706,'DB(シナリオ一覧)'!$A$2:$J$217,6,FALSE)</f>
        <v>男</v>
      </c>
      <c r="S711" s="57">
        <f>VLOOKUP(Q706,'DB(シナリオ一覧)'!$A$2:$J$217,7,FALSE)</f>
        <v>60</v>
      </c>
      <c r="T711" s="57"/>
      <c r="U711" s="57" t="s">
        <v>1338</v>
      </c>
      <c r="V711" s="57"/>
      <c r="W711" s="57" t="str">
        <f>VLOOKUP(Q706,'DB(シナリオ一覧)'!$A$2:$J$217,8,FALSE)</f>
        <v>外出中</v>
      </c>
      <c r="X711" s="57"/>
      <c r="Y711" s="57"/>
      <c r="Z711" s="57"/>
      <c r="AA711" s="57"/>
      <c r="AB711" s="57"/>
      <c r="AC711" s="57"/>
      <c r="AD711" s="25"/>
      <c r="AE711" s="20"/>
      <c r="AF711" s="57" t="s">
        <v>1337</v>
      </c>
      <c r="AG711" s="57" t="str">
        <f>VLOOKUP(AF706,'DB(シナリオ一覧)'!$A$2:$J$217,6,FALSE)</f>
        <v>男</v>
      </c>
      <c r="AH711" s="57">
        <f>VLOOKUP(AF706,'DB(シナリオ一覧)'!$A$2:$J$217,7,FALSE)</f>
        <v>49</v>
      </c>
      <c r="AI711" s="57"/>
      <c r="AJ711" s="57" t="s">
        <v>1338</v>
      </c>
      <c r="AK711" s="57"/>
      <c r="AL711" s="57" t="str">
        <f>VLOOKUP(AF706,'DB(シナリオ一覧)'!$A$2:$J$217,8,FALSE)</f>
        <v>外出中</v>
      </c>
      <c r="AM711" s="57"/>
      <c r="AN711" s="57"/>
      <c r="AO711" s="57"/>
      <c r="AP711" s="57"/>
      <c r="AQ711" s="57"/>
      <c r="AR711" s="57"/>
      <c r="AS711" s="25"/>
      <c r="AT711" s="20"/>
      <c r="AU711" s="57" t="s">
        <v>1337</v>
      </c>
      <c r="AV711" s="57" t="str">
        <f>VLOOKUP(AU706,'DB(シナリオ一覧)'!$A$2:$J$217,6,FALSE)</f>
        <v>男</v>
      </c>
      <c r="AW711" s="57">
        <f>VLOOKUP(AU706,'DB(シナリオ一覧)'!$A$2:$J$217,7,FALSE)</f>
        <v>42</v>
      </c>
      <c r="AX711" s="57"/>
      <c r="AY711" s="57" t="s">
        <v>1338</v>
      </c>
      <c r="AZ711" s="57"/>
      <c r="BA711" s="57" t="str">
        <f>VLOOKUP(AU706,'DB(シナリオ一覧)'!$A$2:$J$217,8,FALSE)</f>
        <v>外出中</v>
      </c>
      <c r="BB711" s="57"/>
      <c r="BC711" s="57"/>
      <c r="BD711" s="57"/>
      <c r="BE711" s="57"/>
      <c r="BF711" s="57"/>
      <c r="BG711" s="57"/>
      <c r="BH711" s="25"/>
    </row>
    <row r="712" spans="1:63" s="18" customFormat="1" ht="9.9499999999999993" customHeight="1" x14ac:dyDescent="0.15">
      <c r="A712" s="20"/>
      <c r="B712" s="57"/>
      <c r="C712" s="57"/>
      <c r="D712" s="57"/>
      <c r="E712" s="57"/>
      <c r="F712" s="57"/>
      <c r="G712" s="57"/>
      <c r="H712" s="57"/>
      <c r="I712" s="57"/>
      <c r="J712" s="57"/>
      <c r="K712" s="57"/>
      <c r="L712" s="57"/>
      <c r="M712" s="57"/>
      <c r="N712" s="57"/>
      <c r="O712" s="25"/>
      <c r="P712" s="20"/>
      <c r="Q712" s="57"/>
      <c r="R712" s="57"/>
      <c r="S712" s="57"/>
      <c r="T712" s="57"/>
      <c r="U712" s="57"/>
      <c r="V712" s="57"/>
      <c r="W712" s="57"/>
      <c r="X712" s="57"/>
      <c r="Y712" s="57"/>
      <c r="Z712" s="57"/>
      <c r="AA712" s="57"/>
      <c r="AB712" s="57"/>
      <c r="AC712" s="57"/>
      <c r="AD712" s="25"/>
      <c r="AE712" s="20"/>
      <c r="AF712" s="57"/>
      <c r="AG712" s="57"/>
      <c r="AH712" s="57"/>
      <c r="AI712" s="57"/>
      <c r="AJ712" s="57"/>
      <c r="AK712" s="57"/>
      <c r="AL712" s="57"/>
      <c r="AM712" s="57"/>
      <c r="AN712" s="57"/>
      <c r="AO712" s="57"/>
      <c r="AP712" s="57"/>
      <c r="AQ712" s="57"/>
      <c r="AR712" s="57"/>
      <c r="AS712" s="25"/>
      <c r="AT712" s="20"/>
      <c r="AU712" s="57"/>
      <c r="AV712" s="57"/>
      <c r="AW712" s="57"/>
      <c r="AX712" s="57"/>
      <c r="AY712" s="57"/>
      <c r="AZ712" s="57"/>
      <c r="BA712" s="57"/>
      <c r="BB712" s="57"/>
      <c r="BC712" s="57"/>
      <c r="BD712" s="57"/>
      <c r="BE712" s="57"/>
      <c r="BF712" s="57"/>
      <c r="BG712" s="57"/>
      <c r="BH712" s="25"/>
    </row>
    <row r="713" spans="1:63" s="18" customFormat="1" ht="9.9499999999999993" customHeight="1" x14ac:dyDescent="0.15">
      <c r="A713" s="20"/>
      <c r="B713" s="57" t="str">
        <f>IF(VLOOKUP(B706,'DB(シナリオ一覧)'!$A$2:$J$217,9,FALSE)="","",VLOOKUP(B706,'DB(シナリオ一覧)'!$A$2:$J$217,9,FALSE))</f>
        <v/>
      </c>
      <c r="C713" s="57"/>
      <c r="D713" s="57"/>
      <c r="E713" s="57"/>
      <c r="F713" s="57"/>
      <c r="G713" s="57"/>
      <c r="H713" s="57"/>
      <c r="I713" s="57"/>
      <c r="J713" s="57"/>
      <c r="K713" s="57"/>
      <c r="L713" s="57"/>
      <c r="M713" s="57"/>
      <c r="N713" s="57"/>
      <c r="O713" s="25"/>
      <c r="P713" s="20"/>
      <c r="Q713" s="57" t="str">
        <f>IF(VLOOKUP(Q706,'DB(シナリオ一覧)'!$A$2:$J$217,9,FALSE)="","",VLOOKUP(Q706,'DB(シナリオ一覧)'!$A$2:$J$217,9,FALSE))</f>
        <v/>
      </c>
      <c r="R713" s="57"/>
      <c r="S713" s="57"/>
      <c r="T713" s="57"/>
      <c r="U713" s="57"/>
      <c r="V713" s="57"/>
      <c r="W713" s="57"/>
      <c r="X713" s="57"/>
      <c r="Y713" s="57"/>
      <c r="Z713" s="57"/>
      <c r="AA713" s="57"/>
      <c r="AB713" s="57"/>
      <c r="AC713" s="57"/>
      <c r="AD713" s="25"/>
      <c r="AE713" s="20"/>
      <c r="AF713" s="57" t="str">
        <f>IF(VLOOKUP(AF706,'DB(シナリオ一覧)'!$A$2:$J$217,9,FALSE)="","",VLOOKUP(AF706,'DB(シナリオ一覧)'!$A$2:$J$217,9,FALSE))</f>
        <v/>
      </c>
      <c r="AG713" s="57"/>
      <c r="AH713" s="57"/>
      <c r="AI713" s="57"/>
      <c r="AJ713" s="57"/>
      <c r="AK713" s="57"/>
      <c r="AL713" s="57"/>
      <c r="AM713" s="57"/>
      <c r="AN713" s="57"/>
      <c r="AO713" s="57"/>
      <c r="AP713" s="57"/>
      <c r="AQ713" s="57"/>
      <c r="AR713" s="57"/>
      <c r="AS713" s="25"/>
      <c r="AT713" s="20"/>
      <c r="AU713" s="57" t="str">
        <f>IF(VLOOKUP(AU706,'DB(シナリオ一覧)'!$A$2:$J$217,9,FALSE)="","",VLOOKUP(AU706,'DB(シナリオ一覧)'!$A$2:$J$217,9,FALSE))</f>
        <v/>
      </c>
      <c r="AV713" s="57"/>
      <c r="AW713" s="57"/>
      <c r="AX713" s="57"/>
      <c r="AY713" s="57"/>
      <c r="AZ713" s="57"/>
      <c r="BA713" s="57"/>
      <c r="BB713" s="57"/>
      <c r="BC713" s="57"/>
      <c r="BD713" s="57"/>
      <c r="BE713" s="57"/>
      <c r="BF713" s="57"/>
      <c r="BG713" s="57"/>
      <c r="BH713" s="25"/>
    </row>
    <row r="714" spans="1:63" s="18" customFormat="1" ht="9.9499999999999993" customHeight="1" x14ac:dyDescent="0.15">
      <c r="A714" s="20"/>
      <c r="B714" s="57"/>
      <c r="C714" s="57"/>
      <c r="D714" s="57"/>
      <c r="E714" s="57"/>
      <c r="F714" s="57"/>
      <c r="G714" s="57"/>
      <c r="H714" s="57"/>
      <c r="I714" s="57"/>
      <c r="J714" s="57"/>
      <c r="K714" s="57"/>
      <c r="L714" s="57"/>
      <c r="M714" s="57"/>
      <c r="N714" s="57"/>
      <c r="O714" s="25"/>
      <c r="P714" s="20"/>
      <c r="Q714" s="57"/>
      <c r="R714" s="57"/>
      <c r="S714" s="57"/>
      <c r="T714" s="57"/>
      <c r="U714" s="57"/>
      <c r="V714" s="57"/>
      <c r="W714" s="57"/>
      <c r="X714" s="57"/>
      <c r="Y714" s="57"/>
      <c r="Z714" s="57"/>
      <c r="AA714" s="57"/>
      <c r="AB714" s="57"/>
      <c r="AC714" s="57"/>
      <c r="AD714" s="25"/>
      <c r="AE714" s="20"/>
      <c r="AF714" s="57"/>
      <c r="AG714" s="57"/>
      <c r="AH714" s="57"/>
      <c r="AI714" s="57"/>
      <c r="AJ714" s="57"/>
      <c r="AK714" s="57"/>
      <c r="AL714" s="57"/>
      <c r="AM714" s="57"/>
      <c r="AN714" s="57"/>
      <c r="AO714" s="57"/>
      <c r="AP714" s="57"/>
      <c r="AQ714" s="57"/>
      <c r="AR714" s="57"/>
      <c r="AS714" s="25"/>
      <c r="AT714" s="20"/>
      <c r="AU714" s="57"/>
      <c r="AV714" s="57"/>
      <c r="AW714" s="57"/>
      <c r="AX714" s="57"/>
      <c r="AY714" s="57"/>
      <c r="AZ714" s="57"/>
      <c r="BA714" s="57"/>
      <c r="BB714" s="57"/>
      <c r="BC714" s="57"/>
      <c r="BD714" s="57"/>
      <c r="BE714" s="57"/>
      <c r="BF714" s="57"/>
      <c r="BG714" s="57"/>
      <c r="BH714" s="25"/>
    </row>
    <row r="715" spans="1:63" s="18" customFormat="1" ht="9.9499999999999993" customHeight="1" x14ac:dyDescent="0.15">
      <c r="A715" s="20"/>
      <c r="B715" s="58" t="str">
        <f>VLOOKUP(B706,'DB(シナリオ一覧)'!$A$2:$J$217,10,FALSE)</f>
        <v>駅を降りて、客先に向かって歩いている途中で地震に遭遇した。電話がつながらず、会社と連絡が取れない。家族とも連絡が取れない。</v>
      </c>
      <c r="C715" s="58"/>
      <c r="D715" s="58"/>
      <c r="E715" s="58"/>
      <c r="F715" s="58"/>
      <c r="G715" s="58"/>
      <c r="H715" s="58"/>
      <c r="I715" s="58"/>
      <c r="J715" s="58"/>
      <c r="K715" s="58"/>
      <c r="L715" s="58"/>
      <c r="M715" s="58"/>
      <c r="N715" s="58"/>
      <c r="O715" s="25"/>
      <c r="P715" s="20"/>
      <c r="Q715" s="58" t="str">
        <f>VLOOKUP(Q706,'DB(シナリオ一覧)'!$A$2:$J$217,10,FALSE)</f>
        <v>駅を降りて、客先に向かって歩いている途中で地震に遭遇した。電話がつながらず、会社と連絡が取れない。家族とも連絡が取れない。</v>
      </c>
      <c r="R715" s="58"/>
      <c r="S715" s="58"/>
      <c r="T715" s="58"/>
      <c r="U715" s="58"/>
      <c r="V715" s="58"/>
      <c r="W715" s="58"/>
      <c r="X715" s="58"/>
      <c r="Y715" s="58"/>
      <c r="Z715" s="58"/>
      <c r="AA715" s="58"/>
      <c r="AB715" s="58"/>
      <c r="AC715" s="58"/>
      <c r="AD715" s="25"/>
      <c r="AE715" s="20"/>
      <c r="AF715" s="58" t="str">
        <f>VLOOKUP(AF706,'DB(シナリオ一覧)'!$A$2:$J$217,10,FALSE)</f>
        <v>駅を降りて、客先に向かって歩いている途中で地震に遭遇した。電話がつながらず、会社と連絡が取れない。家族とも連絡が取れない。</v>
      </c>
      <c r="AG715" s="58"/>
      <c r="AH715" s="58"/>
      <c r="AI715" s="58"/>
      <c r="AJ715" s="58"/>
      <c r="AK715" s="58"/>
      <c r="AL715" s="58"/>
      <c r="AM715" s="58"/>
      <c r="AN715" s="58"/>
      <c r="AO715" s="58"/>
      <c r="AP715" s="58"/>
      <c r="AQ715" s="58"/>
      <c r="AR715" s="58"/>
      <c r="AS715" s="25"/>
      <c r="AT715" s="20"/>
      <c r="AU715" s="58" t="str">
        <f>VLOOKUP(AU706,'DB(シナリオ一覧)'!$A$2:$J$217,10,FALSE)</f>
        <v>駅を降りて、客先に向かって歩いている途中で地震に遭遇した。電話がつながらず、会社と連絡が取れない。家族とも連絡が取れない。</v>
      </c>
      <c r="AV715" s="58"/>
      <c r="AW715" s="58"/>
      <c r="AX715" s="58"/>
      <c r="AY715" s="58"/>
      <c r="AZ715" s="58"/>
      <c r="BA715" s="58"/>
      <c r="BB715" s="58"/>
      <c r="BC715" s="58"/>
      <c r="BD715" s="58"/>
      <c r="BE715" s="58"/>
      <c r="BF715" s="58"/>
      <c r="BG715" s="58"/>
      <c r="BH715" s="25"/>
    </row>
    <row r="716" spans="1:63" s="18" customFormat="1" ht="9.9499999999999993" customHeight="1" x14ac:dyDescent="0.15">
      <c r="A716" s="20"/>
      <c r="B716" s="58"/>
      <c r="C716" s="58"/>
      <c r="D716" s="58"/>
      <c r="E716" s="58"/>
      <c r="F716" s="58"/>
      <c r="G716" s="58"/>
      <c r="H716" s="58"/>
      <c r="I716" s="58"/>
      <c r="J716" s="58"/>
      <c r="K716" s="58"/>
      <c r="L716" s="58"/>
      <c r="M716" s="58"/>
      <c r="N716" s="58"/>
      <c r="O716" s="25"/>
      <c r="P716" s="20"/>
      <c r="Q716" s="58"/>
      <c r="R716" s="58"/>
      <c r="S716" s="58"/>
      <c r="T716" s="58"/>
      <c r="U716" s="58"/>
      <c r="V716" s="58"/>
      <c r="W716" s="58"/>
      <c r="X716" s="58"/>
      <c r="Y716" s="58"/>
      <c r="Z716" s="58"/>
      <c r="AA716" s="58"/>
      <c r="AB716" s="58"/>
      <c r="AC716" s="58"/>
      <c r="AD716" s="25"/>
      <c r="AE716" s="20"/>
      <c r="AF716" s="58"/>
      <c r="AG716" s="58"/>
      <c r="AH716" s="58"/>
      <c r="AI716" s="58"/>
      <c r="AJ716" s="58"/>
      <c r="AK716" s="58"/>
      <c r="AL716" s="58"/>
      <c r="AM716" s="58"/>
      <c r="AN716" s="58"/>
      <c r="AO716" s="58"/>
      <c r="AP716" s="58"/>
      <c r="AQ716" s="58"/>
      <c r="AR716" s="58"/>
      <c r="AS716" s="25"/>
      <c r="AT716" s="20"/>
      <c r="AU716" s="58"/>
      <c r="AV716" s="58"/>
      <c r="AW716" s="58"/>
      <c r="AX716" s="58"/>
      <c r="AY716" s="58"/>
      <c r="AZ716" s="58"/>
      <c r="BA716" s="58"/>
      <c r="BB716" s="58"/>
      <c r="BC716" s="58"/>
      <c r="BD716" s="58"/>
      <c r="BE716" s="58"/>
      <c r="BF716" s="58"/>
      <c r="BG716" s="58"/>
      <c r="BH716" s="25"/>
    </row>
    <row r="717" spans="1:63" s="18" customFormat="1" ht="9.9499999999999993" customHeight="1" x14ac:dyDescent="0.15">
      <c r="A717" s="20"/>
      <c r="B717" s="58"/>
      <c r="C717" s="58"/>
      <c r="D717" s="58"/>
      <c r="E717" s="58"/>
      <c r="F717" s="58"/>
      <c r="G717" s="58"/>
      <c r="H717" s="58"/>
      <c r="I717" s="58"/>
      <c r="J717" s="58"/>
      <c r="K717" s="58"/>
      <c r="L717" s="58"/>
      <c r="M717" s="58"/>
      <c r="N717" s="58"/>
      <c r="O717" s="25"/>
      <c r="P717" s="20"/>
      <c r="Q717" s="58"/>
      <c r="R717" s="58"/>
      <c r="S717" s="58"/>
      <c r="T717" s="58"/>
      <c r="U717" s="58"/>
      <c r="V717" s="58"/>
      <c r="W717" s="58"/>
      <c r="X717" s="58"/>
      <c r="Y717" s="58"/>
      <c r="Z717" s="58"/>
      <c r="AA717" s="58"/>
      <c r="AB717" s="58"/>
      <c r="AC717" s="58"/>
      <c r="AD717" s="25"/>
      <c r="AE717" s="20"/>
      <c r="AF717" s="58"/>
      <c r="AG717" s="58"/>
      <c r="AH717" s="58"/>
      <c r="AI717" s="58"/>
      <c r="AJ717" s="58"/>
      <c r="AK717" s="58"/>
      <c r="AL717" s="58"/>
      <c r="AM717" s="58"/>
      <c r="AN717" s="58"/>
      <c r="AO717" s="58"/>
      <c r="AP717" s="58"/>
      <c r="AQ717" s="58"/>
      <c r="AR717" s="58"/>
      <c r="AS717" s="25"/>
      <c r="AT717" s="20"/>
      <c r="AU717" s="58"/>
      <c r="AV717" s="58"/>
      <c r="AW717" s="58"/>
      <c r="AX717" s="58"/>
      <c r="AY717" s="58"/>
      <c r="AZ717" s="58"/>
      <c r="BA717" s="58"/>
      <c r="BB717" s="58"/>
      <c r="BC717" s="58"/>
      <c r="BD717" s="58"/>
      <c r="BE717" s="58"/>
      <c r="BF717" s="58"/>
      <c r="BG717" s="58"/>
      <c r="BH717" s="25"/>
    </row>
    <row r="718" spans="1:63" s="18" customFormat="1" ht="9.9499999999999993" customHeight="1" x14ac:dyDescent="0.15">
      <c r="A718" s="20"/>
      <c r="B718" s="58"/>
      <c r="C718" s="58"/>
      <c r="D718" s="58"/>
      <c r="E718" s="58"/>
      <c r="F718" s="58"/>
      <c r="G718" s="58"/>
      <c r="H718" s="58"/>
      <c r="I718" s="58"/>
      <c r="J718" s="58"/>
      <c r="K718" s="58"/>
      <c r="L718" s="58"/>
      <c r="M718" s="58"/>
      <c r="N718" s="58"/>
      <c r="O718" s="25"/>
      <c r="P718" s="20"/>
      <c r="Q718" s="58"/>
      <c r="R718" s="58"/>
      <c r="S718" s="58"/>
      <c r="T718" s="58"/>
      <c r="U718" s="58"/>
      <c r="V718" s="58"/>
      <c r="W718" s="58"/>
      <c r="X718" s="58"/>
      <c r="Y718" s="58"/>
      <c r="Z718" s="58"/>
      <c r="AA718" s="58"/>
      <c r="AB718" s="58"/>
      <c r="AC718" s="58"/>
      <c r="AD718" s="25"/>
      <c r="AE718" s="20"/>
      <c r="AF718" s="58"/>
      <c r="AG718" s="58"/>
      <c r="AH718" s="58"/>
      <c r="AI718" s="58"/>
      <c r="AJ718" s="58"/>
      <c r="AK718" s="58"/>
      <c r="AL718" s="58"/>
      <c r="AM718" s="58"/>
      <c r="AN718" s="58"/>
      <c r="AO718" s="58"/>
      <c r="AP718" s="58"/>
      <c r="AQ718" s="58"/>
      <c r="AR718" s="58"/>
      <c r="AS718" s="25"/>
      <c r="AT718" s="20"/>
      <c r="AU718" s="58"/>
      <c r="AV718" s="58"/>
      <c r="AW718" s="58"/>
      <c r="AX718" s="58"/>
      <c r="AY718" s="58"/>
      <c r="AZ718" s="58"/>
      <c r="BA718" s="58"/>
      <c r="BB718" s="58"/>
      <c r="BC718" s="58"/>
      <c r="BD718" s="58"/>
      <c r="BE718" s="58"/>
      <c r="BF718" s="58"/>
      <c r="BG718" s="58"/>
      <c r="BH718" s="25"/>
    </row>
    <row r="719" spans="1:63" s="18" customFormat="1" ht="9.9499999999999993" customHeight="1" x14ac:dyDescent="0.15">
      <c r="A719" s="20"/>
      <c r="B719" s="58"/>
      <c r="C719" s="58"/>
      <c r="D719" s="58"/>
      <c r="E719" s="58"/>
      <c r="F719" s="58"/>
      <c r="G719" s="58"/>
      <c r="H719" s="58"/>
      <c r="I719" s="58"/>
      <c r="J719" s="58"/>
      <c r="K719" s="58"/>
      <c r="L719" s="58"/>
      <c r="M719" s="58"/>
      <c r="N719" s="58"/>
      <c r="O719" s="25"/>
      <c r="P719" s="20"/>
      <c r="Q719" s="58"/>
      <c r="R719" s="58"/>
      <c r="S719" s="58"/>
      <c r="T719" s="58"/>
      <c r="U719" s="58"/>
      <c r="V719" s="58"/>
      <c r="W719" s="58"/>
      <c r="X719" s="58"/>
      <c r="Y719" s="58"/>
      <c r="Z719" s="58"/>
      <c r="AA719" s="58"/>
      <c r="AB719" s="58"/>
      <c r="AC719" s="58"/>
      <c r="AD719" s="25"/>
      <c r="AE719" s="20"/>
      <c r="AF719" s="58"/>
      <c r="AG719" s="58"/>
      <c r="AH719" s="58"/>
      <c r="AI719" s="58"/>
      <c r="AJ719" s="58"/>
      <c r="AK719" s="58"/>
      <c r="AL719" s="58"/>
      <c r="AM719" s="58"/>
      <c r="AN719" s="58"/>
      <c r="AO719" s="58"/>
      <c r="AP719" s="58"/>
      <c r="AQ719" s="58"/>
      <c r="AR719" s="58"/>
      <c r="AS719" s="25"/>
      <c r="AT719" s="20"/>
      <c r="AU719" s="58"/>
      <c r="AV719" s="58"/>
      <c r="AW719" s="58"/>
      <c r="AX719" s="58"/>
      <c r="AY719" s="58"/>
      <c r="AZ719" s="58"/>
      <c r="BA719" s="58"/>
      <c r="BB719" s="58"/>
      <c r="BC719" s="58"/>
      <c r="BD719" s="58"/>
      <c r="BE719" s="58"/>
      <c r="BF719" s="58"/>
      <c r="BG719" s="58"/>
      <c r="BH719" s="25"/>
    </row>
    <row r="720" spans="1:63" s="18" customFormat="1" ht="9.9499999999999993" customHeight="1" x14ac:dyDescent="0.15">
      <c r="A720" s="20"/>
      <c r="B720" s="58"/>
      <c r="C720" s="58"/>
      <c r="D720" s="58"/>
      <c r="E720" s="58"/>
      <c r="F720" s="58"/>
      <c r="G720" s="58"/>
      <c r="H720" s="58"/>
      <c r="I720" s="58"/>
      <c r="J720" s="58"/>
      <c r="K720" s="58"/>
      <c r="L720" s="58"/>
      <c r="M720" s="58"/>
      <c r="N720" s="58"/>
      <c r="O720" s="25"/>
      <c r="P720" s="20"/>
      <c r="Q720" s="58"/>
      <c r="R720" s="58"/>
      <c r="S720" s="58"/>
      <c r="T720" s="58"/>
      <c r="U720" s="58"/>
      <c r="V720" s="58"/>
      <c r="W720" s="58"/>
      <c r="X720" s="58"/>
      <c r="Y720" s="58"/>
      <c r="Z720" s="58"/>
      <c r="AA720" s="58"/>
      <c r="AB720" s="58"/>
      <c r="AC720" s="58"/>
      <c r="AD720" s="25"/>
      <c r="AE720" s="20"/>
      <c r="AF720" s="58"/>
      <c r="AG720" s="58"/>
      <c r="AH720" s="58"/>
      <c r="AI720" s="58"/>
      <c r="AJ720" s="58"/>
      <c r="AK720" s="58"/>
      <c r="AL720" s="58"/>
      <c r="AM720" s="58"/>
      <c r="AN720" s="58"/>
      <c r="AO720" s="58"/>
      <c r="AP720" s="58"/>
      <c r="AQ720" s="58"/>
      <c r="AR720" s="58"/>
      <c r="AS720" s="25"/>
      <c r="AT720" s="20"/>
      <c r="AU720" s="58"/>
      <c r="AV720" s="58"/>
      <c r="AW720" s="58"/>
      <c r="AX720" s="58"/>
      <c r="AY720" s="58"/>
      <c r="AZ720" s="58"/>
      <c r="BA720" s="58"/>
      <c r="BB720" s="58"/>
      <c r="BC720" s="58"/>
      <c r="BD720" s="58"/>
      <c r="BE720" s="58"/>
      <c r="BF720" s="58"/>
      <c r="BG720" s="58"/>
      <c r="BH720" s="25"/>
    </row>
    <row r="721" spans="1:60" s="18" customFormat="1" ht="9.9499999999999993" customHeight="1" x14ac:dyDescent="0.15">
      <c r="A721" s="20"/>
      <c r="B721" s="58"/>
      <c r="C721" s="58"/>
      <c r="D721" s="58"/>
      <c r="E721" s="58"/>
      <c r="F721" s="58"/>
      <c r="G721" s="58"/>
      <c r="H721" s="58"/>
      <c r="I721" s="58"/>
      <c r="J721" s="58"/>
      <c r="K721" s="58"/>
      <c r="L721" s="58"/>
      <c r="M721" s="58"/>
      <c r="N721" s="58"/>
      <c r="O721" s="25"/>
      <c r="P721" s="20"/>
      <c r="Q721" s="58"/>
      <c r="R721" s="58"/>
      <c r="S721" s="58"/>
      <c r="T721" s="58"/>
      <c r="U721" s="58"/>
      <c r="V721" s="58"/>
      <c r="W721" s="58"/>
      <c r="X721" s="58"/>
      <c r="Y721" s="58"/>
      <c r="Z721" s="58"/>
      <c r="AA721" s="58"/>
      <c r="AB721" s="58"/>
      <c r="AC721" s="58"/>
      <c r="AD721" s="25"/>
      <c r="AE721" s="20"/>
      <c r="AF721" s="58"/>
      <c r="AG721" s="58"/>
      <c r="AH721" s="58"/>
      <c r="AI721" s="58"/>
      <c r="AJ721" s="58"/>
      <c r="AK721" s="58"/>
      <c r="AL721" s="58"/>
      <c r="AM721" s="58"/>
      <c r="AN721" s="58"/>
      <c r="AO721" s="58"/>
      <c r="AP721" s="58"/>
      <c r="AQ721" s="58"/>
      <c r="AR721" s="58"/>
      <c r="AS721" s="25"/>
      <c r="AT721" s="20"/>
      <c r="AU721" s="58"/>
      <c r="AV721" s="58"/>
      <c r="AW721" s="58"/>
      <c r="AX721" s="58"/>
      <c r="AY721" s="58"/>
      <c r="AZ721" s="58"/>
      <c r="BA721" s="58"/>
      <c r="BB721" s="58"/>
      <c r="BC721" s="58"/>
      <c r="BD721" s="58"/>
      <c r="BE721" s="58"/>
      <c r="BF721" s="58"/>
      <c r="BG721" s="58"/>
      <c r="BH721" s="25"/>
    </row>
    <row r="722" spans="1:60" s="18" customFormat="1" ht="9.9499999999999993" customHeight="1" x14ac:dyDescent="0.15">
      <c r="A722" s="20"/>
      <c r="B722" s="58"/>
      <c r="C722" s="58"/>
      <c r="D722" s="58"/>
      <c r="E722" s="58"/>
      <c r="F722" s="58"/>
      <c r="G722" s="58"/>
      <c r="H722" s="58"/>
      <c r="I722" s="58"/>
      <c r="J722" s="58"/>
      <c r="K722" s="58"/>
      <c r="L722" s="58"/>
      <c r="M722" s="58"/>
      <c r="N722" s="58"/>
      <c r="O722" s="25"/>
      <c r="P722" s="20"/>
      <c r="Q722" s="58"/>
      <c r="R722" s="58"/>
      <c r="S722" s="58"/>
      <c r="T722" s="58"/>
      <c r="U722" s="58"/>
      <c r="V722" s="58"/>
      <c r="W722" s="58"/>
      <c r="X722" s="58"/>
      <c r="Y722" s="58"/>
      <c r="Z722" s="58"/>
      <c r="AA722" s="58"/>
      <c r="AB722" s="58"/>
      <c r="AC722" s="58"/>
      <c r="AD722" s="25"/>
      <c r="AE722" s="20"/>
      <c r="AF722" s="58"/>
      <c r="AG722" s="58"/>
      <c r="AH722" s="58"/>
      <c r="AI722" s="58"/>
      <c r="AJ722" s="58"/>
      <c r="AK722" s="58"/>
      <c r="AL722" s="58"/>
      <c r="AM722" s="58"/>
      <c r="AN722" s="58"/>
      <c r="AO722" s="58"/>
      <c r="AP722" s="58"/>
      <c r="AQ722" s="58"/>
      <c r="AR722" s="58"/>
      <c r="AS722" s="25"/>
      <c r="AT722" s="20"/>
      <c r="AU722" s="58"/>
      <c r="AV722" s="58"/>
      <c r="AW722" s="58"/>
      <c r="AX722" s="58"/>
      <c r="AY722" s="58"/>
      <c r="AZ722" s="58"/>
      <c r="BA722" s="58"/>
      <c r="BB722" s="58"/>
      <c r="BC722" s="58"/>
      <c r="BD722" s="58"/>
      <c r="BE722" s="58"/>
      <c r="BF722" s="58"/>
      <c r="BG722" s="58"/>
      <c r="BH722" s="25"/>
    </row>
    <row r="723" spans="1:60" s="18" customFormat="1" ht="9.9499999999999993" customHeight="1" x14ac:dyDescent="0.15">
      <c r="A723" s="20"/>
      <c r="B723" s="58"/>
      <c r="C723" s="58"/>
      <c r="D723" s="58"/>
      <c r="E723" s="58"/>
      <c r="F723" s="58"/>
      <c r="G723" s="58"/>
      <c r="H723" s="58"/>
      <c r="I723" s="58"/>
      <c r="J723" s="58"/>
      <c r="K723" s="58"/>
      <c r="L723" s="58"/>
      <c r="M723" s="58"/>
      <c r="N723" s="58"/>
      <c r="O723" s="25"/>
      <c r="P723" s="20"/>
      <c r="Q723" s="58"/>
      <c r="R723" s="58"/>
      <c r="S723" s="58"/>
      <c r="T723" s="58"/>
      <c r="U723" s="58"/>
      <c r="V723" s="58"/>
      <c r="W723" s="58"/>
      <c r="X723" s="58"/>
      <c r="Y723" s="58"/>
      <c r="Z723" s="58"/>
      <c r="AA723" s="58"/>
      <c r="AB723" s="58"/>
      <c r="AC723" s="58"/>
      <c r="AD723" s="25"/>
      <c r="AE723" s="20"/>
      <c r="AF723" s="58"/>
      <c r="AG723" s="58"/>
      <c r="AH723" s="58"/>
      <c r="AI723" s="58"/>
      <c r="AJ723" s="58"/>
      <c r="AK723" s="58"/>
      <c r="AL723" s="58"/>
      <c r="AM723" s="58"/>
      <c r="AN723" s="58"/>
      <c r="AO723" s="58"/>
      <c r="AP723" s="58"/>
      <c r="AQ723" s="58"/>
      <c r="AR723" s="58"/>
      <c r="AS723" s="25"/>
      <c r="AT723" s="20"/>
      <c r="AU723" s="58"/>
      <c r="AV723" s="58"/>
      <c r="AW723" s="58"/>
      <c r="AX723" s="58"/>
      <c r="AY723" s="58"/>
      <c r="AZ723" s="58"/>
      <c r="BA723" s="58"/>
      <c r="BB723" s="58"/>
      <c r="BC723" s="58"/>
      <c r="BD723" s="58"/>
      <c r="BE723" s="58"/>
      <c r="BF723" s="58"/>
      <c r="BG723" s="58"/>
      <c r="BH723" s="25"/>
    </row>
    <row r="724" spans="1:60" s="18" customFormat="1" ht="9.9499999999999993" customHeight="1" x14ac:dyDescent="0.15">
      <c r="A724" s="20"/>
      <c r="B724" s="58"/>
      <c r="C724" s="58"/>
      <c r="D724" s="58"/>
      <c r="E724" s="58"/>
      <c r="F724" s="58"/>
      <c r="G724" s="58"/>
      <c r="H724" s="58"/>
      <c r="I724" s="58"/>
      <c r="J724" s="58"/>
      <c r="K724" s="58"/>
      <c r="L724" s="58"/>
      <c r="M724" s="58"/>
      <c r="N724" s="58"/>
      <c r="O724" s="25"/>
      <c r="P724" s="20"/>
      <c r="Q724" s="58"/>
      <c r="R724" s="58"/>
      <c r="S724" s="58"/>
      <c r="T724" s="58"/>
      <c r="U724" s="58"/>
      <c r="V724" s="58"/>
      <c r="W724" s="58"/>
      <c r="X724" s="58"/>
      <c r="Y724" s="58"/>
      <c r="Z724" s="58"/>
      <c r="AA724" s="58"/>
      <c r="AB724" s="58"/>
      <c r="AC724" s="58"/>
      <c r="AD724" s="25"/>
      <c r="AE724" s="20"/>
      <c r="AF724" s="58"/>
      <c r="AG724" s="58"/>
      <c r="AH724" s="58"/>
      <c r="AI724" s="58"/>
      <c r="AJ724" s="58"/>
      <c r="AK724" s="58"/>
      <c r="AL724" s="58"/>
      <c r="AM724" s="58"/>
      <c r="AN724" s="58"/>
      <c r="AO724" s="58"/>
      <c r="AP724" s="58"/>
      <c r="AQ724" s="58"/>
      <c r="AR724" s="58"/>
      <c r="AS724" s="25"/>
      <c r="AT724" s="20"/>
      <c r="AU724" s="58"/>
      <c r="AV724" s="58"/>
      <c r="AW724" s="58"/>
      <c r="AX724" s="58"/>
      <c r="AY724" s="58"/>
      <c r="AZ724" s="58"/>
      <c r="BA724" s="58"/>
      <c r="BB724" s="58"/>
      <c r="BC724" s="58"/>
      <c r="BD724" s="58"/>
      <c r="BE724" s="58"/>
      <c r="BF724" s="58"/>
      <c r="BG724" s="58"/>
      <c r="BH724" s="25"/>
    </row>
    <row r="725" spans="1:60" s="18" customFormat="1" ht="9.9499999999999993" customHeight="1" x14ac:dyDescent="0.15">
      <c r="A725" s="20"/>
      <c r="B725" s="58"/>
      <c r="C725" s="58"/>
      <c r="D725" s="58"/>
      <c r="E725" s="58"/>
      <c r="F725" s="58"/>
      <c r="G725" s="58"/>
      <c r="H725" s="58"/>
      <c r="I725" s="58"/>
      <c r="J725" s="58"/>
      <c r="K725" s="58"/>
      <c r="L725" s="58"/>
      <c r="M725" s="58"/>
      <c r="N725" s="58"/>
      <c r="O725" s="25"/>
      <c r="P725" s="20"/>
      <c r="Q725" s="58"/>
      <c r="R725" s="58"/>
      <c r="S725" s="58"/>
      <c r="T725" s="58"/>
      <c r="U725" s="58"/>
      <c r="V725" s="58"/>
      <c r="W725" s="58"/>
      <c r="X725" s="58"/>
      <c r="Y725" s="58"/>
      <c r="Z725" s="58"/>
      <c r="AA725" s="58"/>
      <c r="AB725" s="58"/>
      <c r="AC725" s="58"/>
      <c r="AD725" s="25"/>
      <c r="AE725" s="20"/>
      <c r="AF725" s="58"/>
      <c r="AG725" s="58"/>
      <c r="AH725" s="58"/>
      <c r="AI725" s="58"/>
      <c r="AJ725" s="58"/>
      <c r="AK725" s="58"/>
      <c r="AL725" s="58"/>
      <c r="AM725" s="58"/>
      <c r="AN725" s="58"/>
      <c r="AO725" s="58"/>
      <c r="AP725" s="58"/>
      <c r="AQ725" s="58"/>
      <c r="AR725" s="58"/>
      <c r="AS725" s="25"/>
      <c r="AT725" s="20"/>
      <c r="AU725" s="58"/>
      <c r="AV725" s="58"/>
      <c r="AW725" s="58"/>
      <c r="AX725" s="58"/>
      <c r="AY725" s="58"/>
      <c r="AZ725" s="58"/>
      <c r="BA725" s="58"/>
      <c r="BB725" s="58"/>
      <c r="BC725" s="58"/>
      <c r="BD725" s="58"/>
      <c r="BE725" s="58"/>
      <c r="BF725" s="58"/>
      <c r="BG725" s="58"/>
      <c r="BH725" s="25"/>
    </row>
    <row r="726" spans="1:60" s="18" customFormat="1" ht="9.9499999999999993" customHeight="1" x14ac:dyDescent="0.15">
      <c r="A726" s="21"/>
      <c r="B726" s="22"/>
      <c r="C726" s="22"/>
      <c r="D726" s="22"/>
      <c r="E726" s="22"/>
      <c r="F726" s="22"/>
      <c r="G726" s="22"/>
      <c r="H726" s="22"/>
      <c r="I726" s="22"/>
      <c r="J726" s="22"/>
      <c r="K726" s="22"/>
      <c r="L726" s="22"/>
      <c r="M726" s="22"/>
      <c r="N726" s="22"/>
      <c r="O726" s="23"/>
      <c r="P726" s="21"/>
      <c r="Q726" s="22"/>
      <c r="R726" s="22"/>
      <c r="S726" s="22"/>
      <c r="T726" s="22"/>
      <c r="U726" s="22"/>
      <c r="V726" s="22"/>
      <c r="W726" s="22"/>
      <c r="X726" s="22"/>
      <c r="Y726" s="22"/>
      <c r="Z726" s="22"/>
      <c r="AA726" s="22"/>
      <c r="AB726" s="22"/>
      <c r="AC726" s="22"/>
      <c r="AD726" s="23"/>
      <c r="AE726" s="21"/>
      <c r="AF726" s="22"/>
      <c r="AG726" s="22"/>
      <c r="AH726" s="22"/>
      <c r="AI726" s="22"/>
      <c r="AJ726" s="22"/>
      <c r="AK726" s="22"/>
      <c r="AL726" s="22"/>
      <c r="AM726" s="22"/>
      <c r="AN726" s="22"/>
      <c r="AO726" s="22"/>
      <c r="AP726" s="22"/>
      <c r="AQ726" s="22"/>
      <c r="AR726" s="22"/>
      <c r="AS726" s="23"/>
      <c r="AT726" s="21"/>
      <c r="AU726" s="22"/>
      <c r="AV726" s="22"/>
      <c r="AW726" s="22"/>
      <c r="AX726" s="22"/>
      <c r="AY726" s="22"/>
      <c r="AZ726" s="22"/>
      <c r="BA726" s="22"/>
      <c r="BB726" s="22"/>
      <c r="BC726" s="22"/>
      <c r="BD726" s="22"/>
      <c r="BE726" s="22"/>
      <c r="BF726" s="22"/>
      <c r="BG726" s="22"/>
      <c r="BH726" s="23"/>
    </row>
    <row r="727" spans="1:60" s="18" customFormat="1" ht="9.9499999999999993" customHeight="1" x14ac:dyDescent="0.15">
      <c r="A727" s="19"/>
      <c r="B727" s="26"/>
      <c r="C727" s="26"/>
      <c r="D727" s="26"/>
      <c r="E727" s="26"/>
      <c r="F727" s="26"/>
      <c r="G727" s="26"/>
      <c r="H727" s="26"/>
      <c r="I727" s="26"/>
      <c r="J727" s="26"/>
      <c r="K727" s="26"/>
      <c r="L727" s="26"/>
      <c r="M727" s="26"/>
      <c r="N727" s="26"/>
      <c r="O727" s="24"/>
      <c r="P727" s="19"/>
      <c r="Q727" s="26"/>
      <c r="R727" s="26"/>
      <c r="S727" s="26"/>
      <c r="T727" s="26"/>
      <c r="U727" s="26"/>
      <c r="V727" s="26"/>
      <c r="W727" s="26"/>
      <c r="X727" s="26"/>
      <c r="Y727" s="26"/>
      <c r="Z727" s="26"/>
      <c r="AA727" s="26"/>
      <c r="AB727" s="26"/>
      <c r="AC727" s="26"/>
      <c r="AD727" s="24"/>
      <c r="AE727" s="19"/>
      <c r="AF727" s="26"/>
      <c r="AG727" s="26"/>
      <c r="AH727" s="26"/>
      <c r="AI727" s="26"/>
      <c r="AJ727" s="26"/>
      <c r="AK727" s="26"/>
      <c r="AL727" s="26"/>
      <c r="AM727" s="26"/>
      <c r="AN727" s="26"/>
      <c r="AO727" s="26"/>
      <c r="AP727" s="26"/>
      <c r="AQ727" s="26"/>
      <c r="AR727" s="26"/>
      <c r="AS727" s="24"/>
      <c r="AT727" s="19"/>
      <c r="AU727" s="26"/>
      <c r="AV727" s="26"/>
      <c r="AW727" s="26"/>
      <c r="AX727" s="26"/>
      <c r="AY727" s="26"/>
      <c r="AZ727" s="26"/>
      <c r="BA727" s="26"/>
      <c r="BB727" s="26"/>
      <c r="BC727" s="26"/>
      <c r="BD727" s="26"/>
      <c r="BE727" s="26"/>
      <c r="BF727" s="26"/>
      <c r="BG727" s="26"/>
      <c r="BH727" s="24"/>
    </row>
    <row r="728" spans="1:60" s="18" customFormat="1" ht="9.9499999999999993" customHeight="1" x14ac:dyDescent="0.15">
      <c r="A728" s="20"/>
      <c r="B728" s="56">
        <v>451</v>
      </c>
      <c r="C728" s="56"/>
      <c r="D728" s="56"/>
      <c r="E728" s="27"/>
      <c r="F728" s="27"/>
      <c r="G728" s="27"/>
      <c r="H728" s="62" t="str">
        <f>IF(VLOOKUP(B728,'DB(シナリオ一覧)'!$A$2:$K$217,11,FALSE)="","",VLOOKUP(B728,'DB(シナリオ一覧)'!$A$2:$K$217,11,FALSE))</f>
        <v/>
      </c>
      <c r="I728" s="62"/>
      <c r="J728" s="62"/>
      <c r="K728" s="62"/>
      <c r="L728" s="62"/>
      <c r="M728" s="62"/>
      <c r="N728" s="62"/>
      <c r="O728" s="25"/>
      <c r="P728" s="20"/>
      <c r="Q728" s="56">
        <f>B728+1</f>
        <v>452</v>
      </c>
      <c r="R728" s="56"/>
      <c r="S728" s="56"/>
      <c r="T728" s="27"/>
      <c r="U728" s="27"/>
      <c r="V728" s="27"/>
      <c r="W728" s="62" t="str">
        <f>IF(VLOOKUP(Q728,'DB(シナリオ一覧)'!$A$2:$K$217,11,FALSE)="","",VLOOKUP(Q728,'DB(シナリオ一覧)'!$A$2:$K$217,11,FALSE))</f>
        <v/>
      </c>
      <c r="X728" s="62"/>
      <c r="Y728" s="62"/>
      <c r="Z728" s="62"/>
      <c r="AA728" s="62"/>
      <c r="AB728" s="62"/>
      <c r="AC728" s="62"/>
      <c r="AD728" s="25"/>
      <c r="AE728" s="20"/>
      <c r="AF728" s="56">
        <f>Q728+1</f>
        <v>453</v>
      </c>
      <c r="AG728" s="56"/>
      <c r="AH728" s="56"/>
      <c r="AI728" s="27"/>
      <c r="AJ728" s="27"/>
      <c r="AK728" s="27"/>
      <c r="AL728" s="62" t="str">
        <f>IF(VLOOKUP(AF728,'DB(シナリオ一覧)'!$A$2:$K$217,11,FALSE)="","",VLOOKUP(AF728,'DB(シナリオ一覧)'!$A$2:$K$217,11,FALSE))</f>
        <v/>
      </c>
      <c r="AM728" s="62"/>
      <c r="AN728" s="62"/>
      <c r="AO728" s="62"/>
      <c r="AP728" s="62"/>
      <c r="AQ728" s="62"/>
      <c r="AR728" s="62"/>
      <c r="AS728" s="25"/>
      <c r="AT728" s="20"/>
      <c r="AU728" s="56">
        <f>AF728+1</f>
        <v>454</v>
      </c>
      <c r="AV728" s="56"/>
      <c r="AW728" s="56"/>
      <c r="AX728" s="27"/>
      <c r="AY728" s="27"/>
      <c r="AZ728" s="27"/>
      <c r="BA728" s="62" t="str">
        <f>IF(VLOOKUP(AU728,'DB(シナリオ一覧)'!$A$2:$K$217,11,FALSE)="","",VLOOKUP(AU728,'DB(シナリオ一覧)'!$A$2:$K$217,11,FALSE))</f>
        <v/>
      </c>
      <c r="BB728" s="62"/>
      <c r="BC728" s="62"/>
      <c r="BD728" s="62"/>
      <c r="BE728" s="62"/>
      <c r="BF728" s="62"/>
      <c r="BG728" s="62"/>
      <c r="BH728" s="25"/>
    </row>
    <row r="729" spans="1:60" s="18" customFormat="1" ht="9.9499999999999993" customHeight="1" x14ac:dyDescent="0.15">
      <c r="A729" s="20"/>
      <c r="B729" s="59" t="str">
        <f>VLOOKUP(B728,'DB(シナリオ一覧)'!$A$2:$J$217,2,FALSE)</f>
        <v>東京23区</v>
      </c>
      <c r="C729" s="59"/>
      <c r="D729" s="59"/>
      <c r="E729" s="59"/>
      <c r="F729" s="59" t="str">
        <f>VLOOKUP(B728,'DB(シナリオ一覧)'!$A$2:$J$217,3,FALSE)</f>
        <v>勤務の</v>
      </c>
      <c r="G729" s="59"/>
      <c r="H729" s="59"/>
      <c r="I729" s="59"/>
      <c r="J729" s="59" t="str">
        <f>VLOOKUP(B728,'DB(シナリオ一覧)'!$A$2:$J$217,4,FALSE)</f>
        <v>ビジネスマン</v>
      </c>
      <c r="K729" s="59"/>
      <c r="L729" s="59"/>
      <c r="M729" s="59"/>
      <c r="N729" s="59"/>
      <c r="O729" s="25"/>
      <c r="P729" s="20"/>
      <c r="Q729" s="59" t="str">
        <f>VLOOKUP(Q728,'DB(シナリオ一覧)'!$A$2:$J$217,2,FALSE)</f>
        <v>東京23区</v>
      </c>
      <c r="R729" s="59"/>
      <c r="S729" s="59"/>
      <c r="T729" s="59"/>
      <c r="U729" s="59" t="str">
        <f>VLOOKUP(Q728,'DB(シナリオ一覧)'!$A$2:$J$217,3,FALSE)</f>
        <v>勤務の</v>
      </c>
      <c r="V729" s="59"/>
      <c r="W729" s="59"/>
      <c r="X729" s="59"/>
      <c r="Y729" s="59" t="str">
        <f>VLOOKUP(Q728,'DB(シナリオ一覧)'!$A$2:$J$217,4,FALSE)</f>
        <v>ビジネスマン</v>
      </c>
      <c r="Z729" s="59"/>
      <c r="AA729" s="59"/>
      <c r="AB729" s="59"/>
      <c r="AC729" s="59"/>
      <c r="AD729" s="25"/>
      <c r="AE729" s="20"/>
      <c r="AF729" s="59" t="str">
        <f>VLOOKUP(AF728,'DB(シナリオ一覧)'!$A$2:$J$217,2,FALSE)</f>
        <v>東京23区</v>
      </c>
      <c r="AG729" s="59"/>
      <c r="AH729" s="59"/>
      <c r="AI729" s="59"/>
      <c r="AJ729" s="59" t="str">
        <f>VLOOKUP(AF728,'DB(シナリオ一覧)'!$A$2:$J$217,3,FALSE)</f>
        <v>勤務の</v>
      </c>
      <c r="AK729" s="59"/>
      <c r="AL729" s="59"/>
      <c r="AM729" s="59"/>
      <c r="AN729" s="59" t="str">
        <f>VLOOKUP(AF728,'DB(シナリオ一覧)'!$A$2:$J$217,4,FALSE)</f>
        <v>ビジネスマン</v>
      </c>
      <c r="AO729" s="59"/>
      <c r="AP729" s="59"/>
      <c r="AQ729" s="59"/>
      <c r="AR729" s="59"/>
      <c r="AS729" s="25"/>
      <c r="AT729" s="20"/>
      <c r="AU729" s="59" t="str">
        <f>VLOOKUP(AU728,'DB(シナリオ一覧)'!$A$2:$J$217,2,FALSE)</f>
        <v>東京23区</v>
      </c>
      <c r="AV729" s="59"/>
      <c r="AW729" s="59"/>
      <c r="AX729" s="59"/>
      <c r="AY729" s="59" t="str">
        <f>VLOOKUP(AU728,'DB(シナリオ一覧)'!$A$2:$J$217,3,FALSE)</f>
        <v>勤務の</v>
      </c>
      <c r="AZ729" s="59"/>
      <c r="BA729" s="59"/>
      <c r="BB729" s="59"/>
      <c r="BC729" s="59" t="str">
        <f>VLOOKUP(AU728,'DB(シナリオ一覧)'!$A$2:$J$217,4,FALSE)</f>
        <v>ビジネスマン</v>
      </c>
      <c r="BD729" s="59"/>
      <c r="BE729" s="59"/>
      <c r="BF729" s="59"/>
      <c r="BG729" s="59"/>
      <c r="BH729" s="25"/>
    </row>
    <row r="730" spans="1:60" s="18" customFormat="1" ht="9.9499999999999993" customHeight="1" x14ac:dyDescent="0.15">
      <c r="A730" s="20"/>
      <c r="B730" s="59"/>
      <c r="C730" s="59"/>
      <c r="D730" s="59"/>
      <c r="E730" s="59"/>
      <c r="F730" s="59"/>
      <c r="G730" s="59"/>
      <c r="H730" s="59"/>
      <c r="I730" s="59"/>
      <c r="J730" s="59"/>
      <c r="K730" s="59"/>
      <c r="L730" s="59"/>
      <c r="M730" s="59"/>
      <c r="N730" s="59"/>
      <c r="O730" s="25"/>
      <c r="P730" s="20"/>
      <c r="Q730" s="59"/>
      <c r="R730" s="59"/>
      <c r="S730" s="59"/>
      <c r="T730" s="59"/>
      <c r="U730" s="59"/>
      <c r="V730" s="59"/>
      <c r="W730" s="59"/>
      <c r="X730" s="59"/>
      <c r="Y730" s="59"/>
      <c r="Z730" s="59"/>
      <c r="AA730" s="59"/>
      <c r="AB730" s="59"/>
      <c r="AC730" s="59"/>
      <c r="AD730" s="25"/>
      <c r="AE730" s="20"/>
      <c r="AF730" s="59"/>
      <c r="AG730" s="59"/>
      <c r="AH730" s="59"/>
      <c r="AI730" s="59"/>
      <c r="AJ730" s="59"/>
      <c r="AK730" s="59"/>
      <c r="AL730" s="59"/>
      <c r="AM730" s="59"/>
      <c r="AN730" s="59"/>
      <c r="AO730" s="59"/>
      <c r="AP730" s="59"/>
      <c r="AQ730" s="59"/>
      <c r="AR730" s="59"/>
      <c r="AS730" s="25"/>
      <c r="AT730" s="20"/>
      <c r="AU730" s="59"/>
      <c r="AV730" s="59"/>
      <c r="AW730" s="59"/>
      <c r="AX730" s="59"/>
      <c r="AY730" s="59"/>
      <c r="AZ730" s="59"/>
      <c r="BA730" s="59"/>
      <c r="BB730" s="59"/>
      <c r="BC730" s="59"/>
      <c r="BD730" s="59"/>
      <c r="BE730" s="59"/>
      <c r="BF730" s="59"/>
      <c r="BG730" s="59"/>
      <c r="BH730" s="25"/>
    </row>
    <row r="731" spans="1:60" s="18" customFormat="1" ht="9.9499999999999993" customHeight="1" x14ac:dyDescent="0.15">
      <c r="A731" s="20"/>
      <c r="B731" s="60" t="str">
        <f>VLOOKUP(B728,'DB(シナリオ一覧)'!$A$2:$J$217,5,FALSE)</f>
        <v>菊池</v>
      </c>
      <c r="C731" s="60"/>
      <c r="D731" s="60"/>
      <c r="E731" s="60"/>
      <c r="F731" s="60"/>
      <c r="G731" s="60"/>
      <c r="H731" s="60"/>
      <c r="I731" s="60"/>
      <c r="J731" s="61" t="s">
        <v>1333</v>
      </c>
      <c r="K731" s="61"/>
      <c r="L731" s="61"/>
      <c r="M731" s="61"/>
      <c r="N731" s="61"/>
      <c r="O731" s="25"/>
      <c r="P731" s="20"/>
      <c r="Q731" s="60" t="str">
        <f>VLOOKUP(Q728,'DB(シナリオ一覧)'!$A$2:$J$217,5,FALSE)</f>
        <v>西川</v>
      </c>
      <c r="R731" s="60"/>
      <c r="S731" s="60"/>
      <c r="T731" s="60"/>
      <c r="U731" s="60"/>
      <c r="V731" s="60"/>
      <c r="W731" s="60"/>
      <c r="X731" s="60"/>
      <c r="Y731" s="61" t="s">
        <v>1333</v>
      </c>
      <c r="Z731" s="61"/>
      <c r="AA731" s="61"/>
      <c r="AB731" s="61"/>
      <c r="AC731" s="61"/>
      <c r="AD731" s="25"/>
      <c r="AE731" s="20"/>
      <c r="AF731" s="60" t="str">
        <f>VLOOKUP(AF728,'DB(シナリオ一覧)'!$A$2:$J$217,5,FALSE)</f>
        <v>北村</v>
      </c>
      <c r="AG731" s="60"/>
      <c r="AH731" s="60"/>
      <c r="AI731" s="60"/>
      <c r="AJ731" s="60"/>
      <c r="AK731" s="60"/>
      <c r="AL731" s="60"/>
      <c r="AM731" s="60"/>
      <c r="AN731" s="61" t="s">
        <v>1333</v>
      </c>
      <c r="AO731" s="61"/>
      <c r="AP731" s="61"/>
      <c r="AQ731" s="61"/>
      <c r="AR731" s="61"/>
      <c r="AS731" s="25"/>
      <c r="AT731" s="20"/>
      <c r="AU731" s="60" t="str">
        <f>VLOOKUP(AU728,'DB(シナリオ一覧)'!$A$2:$J$217,5,FALSE)</f>
        <v>浜田</v>
      </c>
      <c r="AV731" s="60"/>
      <c r="AW731" s="60"/>
      <c r="AX731" s="60"/>
      <c r="AY731" s="60"/>
      <c r="AZ731" s="60"/>
      <c r="BA731" s="60"/>
      <c r="BB731" s="60"/>
      <c r="BC731" s="61" t="s">
        <v>1333</v>
      </c>
      <c r="BD731" s="61"/>
      <c r="BE731" s="61"/>
      <c r="BF731" s="61"/>
      <c r="BG731" s="61"/>
      <c r="BH731" s="25"/>
    </row>
    <row r="732" spans="1:60" s="18" customFormat="1" ht="9.9499999999999993" customHeight="1" x14ac:dyDescent="0.15">
      <c r="A732" s="20"/>
      <c r="B732" s="60"/>
      <c r="C732" s="60"/>
      <c r="D732" s="60"/>
      <c r="E732" s="60"/>
      <c r="F732" s="60"/>
      <c r="G732" s="60"/>
      <c r="H732" s="60"/>
      <c r="I732" s="60"/>
      <c r="J732" s="61"/>
      <c r="K732" s="61"/>
      <c r="L732" s="61"/>
      <c r="M732" s="61"/>
      <c r="N732" s="61"/>
      <c r="O732" s="25"/>
      <c r="P732" s="20"/>
      <c r="Q732" s="60"/>
      <c r="R732" s="60"/>
      <c r="S732" s="60"/>
      <c r="T732" s="60"/>
      <c r="U732" s="60"/>
      <c r="V732" s="60"/>
      <c r="W732" s="60"/>
      <c r="X732" s="60"/>
      <c r="Y732" s="61"/>
      <c r="Z732" s="61"/>
      <c r="AA732" s="61"/>
      <c r="AB732" s="61"/>
      <c r="AC732" s="61"/>
      <c r="AD732" s="25"/>
      <c r="AE732" s="20"/>
      <c r="AF732" s="60"/>
      <c r="AG732" s="60"/>
      <c r="AH732" s="60"/>
      <c r="AI732" s="60"/>
      <c r="AJ732" s="60"/>
      <c r="AK732" s="60"/>
      <c r="AL732" s="60"/>
      <c r="AM732" s="60"/>
      <c r="AN732" s="61"/>
      <c r="AO732" s="61"/>
      <c r="AP732" s="61"/>
      <c r="AQ732" s="61"/>
      <c r="AR732" s="61"/>
      <c r="AS732" s="25"/>
      <c r="AT732" s="20"/>
      <c r="AU732" s="60"/>
      <c r="AV732" s="60"/>
      <c r="AW732" s="60"/>
      <c r="AX732" s="60"/>
      <c r="AY732" s="60"/>
      <c r="AZ732" s="60"/>
      <c r="BA732" s="60"/>
      <c r="BB732" s="60"/>
      <c r="BC732" s="61"/>
      <c r="BD732" s="61"/>
      <c r="BE732" s="61"/>
      <c r="BF732" s="61"/>
      <c r="BG732" s="61"/>
      <c r="BH732" s="25"/>
    </row>
    <row r="733" spans="1:60" s="18" customFormat="1" ht="9.9499999999999993" customHeight="1" x14ac:dyDescent="0.15">
      <c r="A733" s="20"/>
      <c r="B733" s="57" t="s">
        <v>1337</v>
      </c>
      <c r="C733" s="57" t="str">
        <f>VLOOKUP(B728,'DB(シナリオ一覧)'!$A$2:$J$217,6,FALSE)</f>
        <v>男</v>
      </c>
      <c r="D733" s="57">
        <f>VLOOKUP(B728,'DB(シナリオ一覧)'!$A$2:$J$217,7,FALSE)</f>
        <v>58</v>
      </c>
      <c r="E733" s="57"/>
      <c r="F733" s="57" t="s">
        <v>1338</v>
      </c>
      <c r="G733" s="57"/>
      <c r="H733" s="57" t="str">
        <f>VLOOKUP(B728,'DB(シナリオ一覧)'!$A$2:$J$217,8,FALSE)</f>
        <v>外出中</v>
      </c>
      <c r="I733" s="57"/>
      <c r="J733" s="57"/>
      <c r="K733" s="57"/>
      <c r="L733" s="57"/>
      <c r="M733" s="57"/>
      <c r="N733" s="57"/>
      <c r="O733" s="25"/>
      <c r="P733" s="20"/>
      <c r="Q733" s="57" t="s">
        <v>1337</v>
      </c>
      <c r="R733" s="57" t="str">
        <f>VLOOKUP(Q728,'DB(シナリオ一覧)'!$A$2:$J$217,6,FALSE)</f>
        <v>男</v>
      </c>
      <c r="S733" s="57">
        <f>VLOOKUP(Q728,'DB(シナリオ一覧)'!$A$2:$J$217,7,FALSE)</f>
        <v>48</v>
      </c>
      <c r="T733" s="57"/>
      <c r="U733" s="57" t="s">
        <v>1338</v>
      </c>
      <c r="V733" s="57"/>
      <c r="W733" s="57" t="str">
        <f>VLOOKUP(Q728,'DB(シナリオ一覧)'!$A$2:$J$217,8,FALSE)</f>
        <v>外出中</v>
      </c>
      <c r="X733" s="57"/>
      <c r="Y733" s="57"/>
      <c r="Z733" s="57"/>
      <c r="AA733" s="57"/>
      <c r="AB733" s="57"/>
      <c r="AC733" s="57"/>
      <c r="AD733" s="25"/>
      <c r="AE733" s="20"/>
      <c r="AF733" s="57" t="s">
        <v>1337</v>
      </c>
      <c r="AG733" s="57" t="str">
        <f>VLOOKUP(AF728,'DB(シナリオ一覧)'!$A$2:$J$217,6,FALSE)</f>
        <v>男</v>
      </c>
      <c r="AH733" s="57">
        <f>VLOOKUP(AF728,'DB(シナリオ一覧)'!$A$2:$J$217,7,FALSE)</f>
        <v>51</v>
      </c>
      <c r="AI733" s="57"/>
      <c r="AJ733" s="57" t="s">
        <v>1338</v>
      </c>
      <c r="AK733" s="57"/>
      <c r="AL733" s="57" t="str">
        <f>VLOOKUP(AF728,'DB(シナリオ一覧)'!$A$2:$J$217,8,FALSE)</f>
        <v>外出中</v>
      </c>
      <c r="AM733" s="57"/>
      <c r="AN733" s="57"/>
      <c r="AO733" s="57"/>
      <c r="AP733" s="57"/>
      <c r="AQ733" s="57"/>
      <c r="AR733" s="57"/>
      <c r="AS733" s="25"/>
      <c r="AT733" s="20"/>
      <c r="AU733" s="57" t="s">
        <v>1337</v>
      </c>
      <c r="AV733" s="57" t="str">
        <f>VLOOKUP(AU728,'DB(シナリオ一覧)'!$A$2:$J$217,6,FALSE)</f>
        <v>女</v>
      </c>
      <c r="AW733" s="57">
        <f>VLOOKUP(AU728,'DB(シナリオ一覧)'!$A$2:$J$217,7,FALSE)</f>
        <v>34</v>
      </c>
      <c r="AX733" s="57"/>
      <c r="AY733" s="57" t="s">
        <v>1338</v>
      </c>
      <c r="AZ733" s="57"/>
      <c r="BA733" s="57" t="str">
        <f>VLOOKUP(AU728,'DB(シナリオ一覧)'!$A$2:$J$217,8,FALSE)</f>
        <v>外出中</v>
      </c>
      <c r="BB733" s="57"/>
      <c r="BC733" s="57"/>
      <c r="BD733" s="57"/>
      <c r="BE733" s="57"/>
      <c r="BF733" s="57"/>
      <c r="BG733" s="57"/>
      <c r="BH733" s="25"/>
    </row>
    <row r="734" spans="1:60" s="18" customFormat="1" ht="9.9499999999999993" customHeight="1" x14ac:dyDescent="0.15">
      <c r="A734" s="20"/>
      <c r="B734" s="57"/>
      <c r="C734" s="57"/>
      <c r="D734" s="57"/>
      <c r="E734" s="57"/>
      <c r="F734" s="57"/>
      <c r="G734" s="57"/>
      <c r="H734" s="57"/>
      <c r="I734" s="57"/>
      <c r="J734" s="57"/>
      <c r="K734" s="57"/>
      <c r="L734" s="57"/>
      <c r="M734" s="57"/>
      <c r="N734" s="57"/>
      <c r="O734" s="25"/>
      <c r="P734" s="20"/>
      <c r="Q734" s="57"/>
      <c r="R734" s="57"/>
      <c r="S734" s="57"/>
      <c r="T734" s="57"/>
      <c r="U734" s="57"/>
      <c r="V734" s="57"/>
      <c r="W734" s="57"/>
      <c r="X734" s="57"/>
      <c r="Y734" s="57"/>
      <c r="Z734" s="57"/>
      <c r="AA734" s="57"/>
      <c r="AB734" s="57"/>
      <c r="AC734" s="57"/>
      <c r="AD734" s="25"/>
      <c r="AE734" s="20"/>
      <c r="AF734" s="57"/>
      <c r="AG734" s="57"/>
      <c r="AH734" s="57"/>
      <c r="AI734" s="57"/>
      <c r="AJ734" s="57"/>
      <c r="AK734" s="57"/>
      <c r="AL734" s="57"/>
      <c r="AM734" s="57"/>
      <c r="AN734" s="57"/>
      <c r="AO734" s="57"/>
      <c r="AP734" s="57"/>
      <c r="AQ734" s="57"/>
      <c r="AR734" s="57"/>
      <c r="AS734" s="25"/>
      <c r="AT734" s="20"/>
      <c r="AU734" s="57"/>
      <c r="AV734" s="57"/>
      <c r="AW734" s="57"/>
      <c r="AX734" s="57"/>
      <c r="AY734" s="57"/>
      <c r="AZ734" s="57"/>
      <c r="BA734" s="57"/>
      <c r="BB734" s="57"/>
      <c r="BC734" s="57"/>
      <c r="BD734" s="57"/>
      <c r="BE734" s="57"/>
      <c r="BF734" s="57"/>
      <c r="BG734" s="57"/>
      <c r="BH734" s="25"/>
    </row>
    <row r="735" spans="1:60" s="18" customFormat="1" ht="9.9499999999999993" customHeight="1" x14ac:dyDescent="0.15">
      <c r="A735" s="20"/>
      <c r="B735" s="57" t="str">
        <f>IF(VLOOKUP(B728,'DB(シナリオ一覧)'!$A$2:$J$217,9,FALSE)="","",VLOOKUP(B728,'DB(シナリオ一覧)'!$A$2:$J$217,9,FALSE))</f>
        <v/>
      </c>
      <c r="C735" s="57"/>
      <c r="D735" s="57"/>
      <c r="E735" s="57"/>
      <c r="F735" s="57"/>
      <c r="G735" s="57"/>
      <c r="H735" s="57"/>
      <c r="I735" s="57"/>
      <c r="J735" s="57"/>
      <c r="K735" s="57"/>
      <c r="L735" s="57"/>
      <c r="M735" s="57"/>
      <c r="N735" s="57"/>
      <c r="O735" s="25"/>
      <c r="P735" s="20"/>
      <c r="Q735" s="57" t="str">
        <f>IF(VLOOKUP(Q728,'DB(シナリオ一覧)'!$A$2:$J$217,9,FALSE)="","",VLOOKUP(Q728,'DB(シナリオ一覧)'!$A$2:$J$217,9,FALSE))</f>
        <v/>
      </c>
      <c r="R735" s="57"/>
      <c r="S735" s="57"/>
      <c r="T735" s="57"/>
      <c r="U735" s="57"/>
      <c r="V735" s="57"/>
      <c r="W735" s="57"/>
      <c r="X735" s="57"/>
      <c r="Y735" s="57"/>
      <c r="Z735" s="57"/>
      <c r="AA735" s="57"/>
      <c r="AB735" s="57"/>
      <c r="AC735" s="57"/>
      <c r="AD735" s="25"/>
      <c r="AE735" s="20"/>
      <c r="AF735" s="57" t="str">
        <f>IF(VLOOKUP(AF728,'DB(シナリオ一覧)'!$A$2:$J$217,9,FALSE)="","",VLOOKUP(AF728,'DB(シナリオ一覧)'!$A$2:$J$217,9,FALSE))</f>
        <v/>
      </c>
      <c r="AG735" s="57"/>
      <c r="AH735" s="57"/>
      <c r="AI735" s="57"/>
      <c r="AJ735" s="57"/>
      <c r="AK735" s="57"/>
      <c r="AL735" s="57"/>
      <c r="AM735" s="57"/>
      <c r="AN735" s="57"/>
      <c r="AO735" s="57"/>
      <c r="AP735" s="57"/>
      <c r="AQ735" s="57"/>
      <c r="AR735" s="57"/>
      <c r="AS735" s="25"/>
      <c r="AT735" s="20"/>
      <c r="AU735" s="57" t="str">
        <f>IF(VLOOKUP(AU728,'DB(シナリオ一覧)'!$A$2:$J$217,9,FALSE)="","",VLOOKUP(AU728,'DB(シナリオ一覧)'!$A$2:$J$217,9,FALSE))</f>
        <v/>
      </c>
      <c r="AV735" s="57"/>
      <c r="AW735" s="57"/>
      <c r="AX735" s="57"/>
      <c r="AY735" s="57"/>
      <c r="AZ735" s="57"/>
      <c r="BA735" s="57"/>
      <c r="BB735" s="57"/>
      <c r="BC735" s="57"/>
      <c r="BD735" s="57"/>
      <c r="BE735" s="57"/>
      <c r="BF735" s="57"/>
      <c r="BG735" s="57"/>
      <c r="BH735" s="25"/>
    </row>
    <row r="736" spans="1:60" s="18" customFormat="1" ht="9.9499999999999993" customHeight="1" x14ac:dyDescent="0.15">
      <c r="A736" s="20"/>
      <c r="B736" s="57"/>
      <c r="C736" s="57"/>
      <c r="D736" s="57"/>
      <c r="E736" s="57"/>
      <c r="F736" s="57"/>
      <c r="G736" s="57"/>
      <c r="H736" s="57"/>
      <c r="I736" s="57"/>
      <c r="J736" s="57"/>
      <c r="K736" s="57"/>
      <c r="L736" s="57"/>
      <c r="M736" s="57"/>
      <c r="N736" s="57"/>
      <c r="O736" s="25"/>
      <c r="P736" s="20"/>
      <c r="Q736" s="57"/>
      <c r="R736" s="57"/>
      <c r="S736" s="57"/>
      <c r="T736" s="57"/>
      <c r="U736" s="57"/>
      <c r="V736" s="57"/>
      <c r="W736" s="57"/>
      <c r="X736" s="57"/>
      <c r="Y736" s="57"/>
      <c r="Z736" s="57"/>
      <c r="AA736" s="57"/>
      <c r="AB736" s="57"/>
      <c r="AC736" s="57"/>
      <c r="AD736" s="25"/>
      <c r="AE736" s="20"/>
      <c r="AF736" s="57"/>
      <c r="AG736" s="57"/>
      <c r="AH736" s="57"/>
      <c r="AI736" s="57"/>
      <c r="AJ736" s="57"/>
      <c r="AK736" s="57"/>
      <c r="AL736" s="57"/>
      <c r="AM736" s="57"/>
      <c r="AN736" s="57"/>
      <c r="AO736" s="57"/>
      <c r="AP736" s="57"/>
      <c r="AQ736" s="57"/>
      <c r="AR736" s="57"/>
      <c r="AS736" s="25"/>
      <c r="AT736" s="20"/>
      <c r="AU736" s="57"/>
      <c r="AV736" s="57"/>
      <c r="AW736" s="57"/>
      <c r="AX736" s="57"/>
      <c r="AY736" s="57"/>
      <c r="AZ736" s="57"/>
      <c r="BA736" s="57"/>
      <c r="BB736" s="57"/>
      <c r="BC736" s="57"/>
      <c r="BD736" s="57"/>
      <c r="BE736" s="57"/>
      <c r="BF736" s="57"/>
      <c r="BG736" s="57"/>
      <c r="BH736" s="25"/>
    </row>
    <row r="737" spans="1:60" s="18" customFormat="1" ht="9.9499999999999993" customHeight="1" x14ac:dyDescent="0.15">
      <c r="A737" s="20"/>
      <c r="B737" s="58" t="str">
        <f>VLOOKUP(B728,'DB(シナリオ一覧)'!$A$2:$J$217,10,FALSE)</f>
        <v>駅を降りて、客先に向かって歩いている途中で地震に遭遇した。電話がつながらず、会社と連絡が取れない。家族とも連絡が取れない。</v>
      </c>
      <c r="C737" s="58"/>
      <c r="D737" s="58"/>
      <c r="E737" s="58"/>
      <c r="F737" s="58"/>
      <c r="G737" s="58"/>
      <c r="H737" s="58"/>
      <c r="I737" s="58"/>
      <c r="J737" s="58"/>
      <c r="K737" s="58"/>
      <c r="L737" s="58"/>
      <c r="M737" s="58"/>
      <c r="N737" s="58"/>
      <c r="O737" s="25"/>
      <c r="P737" s="20"/>
      <c r="Q737" s="58" t="str">
        <f>VLOOKUP(Q728,'DB(シナリオ一覧)'!$A$2:$J$217,10,FALSE)</f>
        <v>駅を降りて、客先に向かって歩いている途中で地震に遭遇した。電話がつながらず、会社と連絡が取れない。家族とも連絡が取れない。</v>
      </c>
      <c r="R737" s="58"/>
      <c r="S737" s="58"/>
      <c r="T737" s="58"/>
      <c r="U737" s="58"/>
      <c r="V737" s="58"/>
      <c r="W737" s="58"/>
      <c r="X737" s="58"/>
      <c r="Y737" s="58"/>
      <c r="Z737" s="58"/>
      <c r="AA737" s="58"/>
      <c r="AB737" s="58"/>
      <c r="AC737" s="58"/>
      <c r="AD737" s="25"/>
      <c r="AE737" s="20"/>
      <c r="AF737" s="58" t="str">
        <f>VLOOKUP(AF728,'DB(シナリオ一覧)'!$A$2:$J$217,10,FALSE)</f>
        <v>駅を降りて、客先に向かって歩いている途中で地震に遭遇した。電話がつながらず、会社と連絡が取れない。家族とも連絡が取れない。</v>
      </c>
      <c r="AG737" s="58"/>
      <c r="AH737" s="58"/>
      <c r="AI737" s="58"/>
      <c r="AJ737" s="58"/>
      <c r="AK737" s="58"/>
      <c r="AL737" s="58"/>
      <c r="AM737" s="58"/>
      <c r="AN737" s="58"/>
      <c r="AO737" s="58"/>
      <c r="AP737" s="58"/>
      <c r="AQ737" s="58"/>
      <c r="AR737" s="58"/>
      <c r="AS737" s="25"/>
      <c r="AT737" s="20"/>
      <c r="AU737" s="58" t="str">
        <f>VLOOKUP(AU728,'DB(シナリオ一覧)'!$A$2:$J$217,10,FALSE)</f>
        <v>駅を降りて、客先に向かって歩いている途中で地震に遭遇した。電話がつながらず、会社と連絡が取れない。</v>
      </c>
      <c r="AV737" s="58"/>
      <c r="AW737" s="58"/>
      <c r="AX737" s="58"/>
      <c r="AY737" s="58"/>
      <c r="AZ737" s="58"/>
      <c r="BA737" s="58"/>
      <c r="BB737" s="58"/>
      <c r="BC737" s="58"/>
      <c r="BD737" s="58"/>
      <c r="BE737" s="58"/>
      <c r="BF737" s="58"/>
      <c r="BG737" s="58"/>
      <c r="BH737" s="25"/>
    </row>
    <row r="738" spans="1:60" s="18" customFormat="1" ht="9.9499999999999993" customHeight="1" x14ac:dyDescent="0.15">
      <c r="A738" s="20"/>
      <c r="B738" s="58"/>
      <c r="C738" s="58"/>
      <c r="D738" s="58"/>
      <c r="E738" s="58"/>
      <c r="F738" s="58"/>
      <c r="G738" s="58"/>
      <c r="H738" s="58"/>
      <c r="I738" s="58"/>
      <c r="J738" s="58"/>
      <c r="K738" s="58"/>
      <c r="L738" s="58"/>
      <c r="M738" s="58"/>
      <c r="N738" s="58"/>
      <c r="O738" s="25"/>
      <c r="P738" s="20"/>
      <c r="Q738" s="58"/>
      <c r="R738" s="58"/>
      <c r="S738" s="58"/>
      <c r="T738" s="58"/>
      <c r="U738" s="58"/>
      <c r="V738" s="58"/>
      <c r="W738" s="58"/>
      <c r="X738" s="58"/>
      <c r="Y738" s="58"/>
      <c r="Z738" s="58"/>
      <c r="AA738" s="58"/>
      <c r="AB738" s="58"/>
      <c r="AC738" s="58"/>
      <c r="AD738" s="25"/>
      <c r="AE738" s="20"/>
      <c r="AF738" s="58"/>
      <c r="AG738" s="58"/>
      <c r="AH738" s="58"/>
      <c r="AI738" s="58"/>
      <c r="AJ738" s="58"/>
      <c r="AK738" s="58"/>
      <c r="AL738" s="58"/>
      <c r="AM738" s="58"/>
      <c r="AN738" s="58"/>
      <c r="AO738" s="58"/>
      <c r="AP738" s="58"/>
      <c r="AQ738" s="58"/>
      <c r="AR738" s="58"/>
      <c r="AS738" s="25"/>
      <c r="AT738" s="20"/>
      <c r="AU738" s="58"/>
      <c r="AV738" s="58"/>
      <c r="AW738" s="58"/>
      <c r="AX738" s="58"/>
      <c r="AY738" s="58"/>
      <c r="AZ738" s="58"/>
      <c r="BA738" s="58"/>
      <c r="BB738" s="58"/>
      <c r="BC738" s="58"/>
      <c r="BD738" s="58"/>
      <c r="BE738" s="58"/>
      <c r="BF738" s="58"/>
      <c r="BG738" s="58"/>
      <c r="BH738" s="25"/>
    </row>
    <row r="739" spans="1:60" s="18" customFormat="1" ht="9.9499999999999993" customHeight="1" x14ac:dyDescent="0.15">
      <c r="A739" s="20"/>
      <c r="B739" s="58"/>
      <c r="C739" s="58"/>
      <c r="D739" s="58"/>
      <c r="E739" s="58"/>
      <c r="F739" s="58"/>
      <c r="G739" s="58"/>
      <c r="H739" s="58"/>
      <c r="I739" s="58"/>
      <c r="J739" s="58"/>
      <c r="K739" s="58"/>
      <c r="L739" s="58"/>
      <c r="M739" s="58"/>
      <c r="N739" s="58"/>
      <c r="O739" s="25"/>
      <c r="P739" s="20"/>
      <c r="Q739" s="58"/>
      <c r="R739" s="58"/>
      <c r="S739" s="58"/>
      <c r="T739" s="58"/>
      <c r="U739" s="58"/>
      <c r="V739" s="58"/>
      <c r="W739" s="58"/>
      <c r="X739" s="58"/>
      <c r="Y739" s="58"/>
      <c r="Z739" s="58"/>
      <c r="AA739" s="58"/>
      <c r="AB739" s="58"/>
      <c r="AC739" s="58"/>
      <c r="AD739" s="25"/>
      <c r="AE739" s="20"/>
      <c r="AF739" s="58"/>
      <c r="AG739" s="58"/>
      <c r="AH739" s="58"/>
      <c r="AI739" s="58"/>
      <c r="AJ739" s="58"/>
      <c r="AK739" s="58"/>
      <c r="AL739" s="58"/>
      <c r="AM739" s="58"/>
      <c r="AN739" s="58"/>
      <c r="AO739" s="58"/>
      <c r="AP739" s="58"/>
      <c r="AQ739" s="58"/>
      <c r="AR739" s="58"/>
      <c r="AS739" s="25"/>
      <c r="AT739" s="20"/>
      <c r="AU739" s="58"/>
      <c r="AV739" s="58"/>
      <c r="AW739" s="58"/>
      <c r="AX739" s="58"/>
      <c r="AY739" s="58"/>
      <c r="AZ739" s="58"/>
      <c r="BA739" s="58"/>
      <c r="BB739" s="58"/>
      <c r="BC739" s="58"/>
      <c r="BD739" s="58"/>
      <c r="BE739" s="58"/>
      <c r="BF739" s="58"/>
      <c r="BG739" s="58"/>
      <c r="BH739" s="25"/>
    </row>
    <row r="740" spans="1:60" s="18" customFormat="1" ht="9.9499999999999993" customHeight="1" x14ac:dyDescent="0.15">
      <c r="A740" s="20"/>
      <c r="B740" s="58"/>
      <c r="C740" s="58"/>
      <c r="D740" s="58"/>
      <c r="E740" s="58"/>
      <c r="F740" s="58"/>
      <c r="G740" s="58"/>
      <c r="H740" s="58"/>
      <c r="I740" s="58"/>
      <c r="J740" s="58"/>
      <c r="K740" s="58"/>
      <c r="L740" s="58"/>
      <c r="M740" s="58"/>
      <c r="N740" s="58"/>
      <c r="O740" s="25"/>
      <c r="P740" s="20"/>
      <c r="Q740" s="58"/>
      <c r="R740" s="58"/>
      <c r="S740" s="58"/>
      <c r="T740" s="58"/>
      <c r="U740" s="58"/>
      <c r="V740" s="58"/>
      <c r="W740" s="58"/>
      <c r="X740" s="58"/>
      <c r="Y740" s="58"/>
      <c r="Z740" s="58"/>
      <c r="AA740" s="58"/>
      <c r="AB740" s="58"/>
      <c r="AC740" s="58"/>
      <c r="AD740" s="25"/>
      <c r="AE740" s="20"/>
      <c r="AF740" s="58"/>
      <c r="AG740" s="58"/>
      <c r="AH740" s="58"/>
      <c r="AI740" s="58"/>
      <c r="AJ740" s="58"/>
      <c r="AK740" s="58"/>
      <c r="AL740" s="58"/>
      <c r="AM740" s="58"/>
      <c r="AN740" s="58"/>
      <c r="AO740" s="58"/>
      <c r="AP740" s="58"/>
      <c r="AQ740" s="58"/>
      <c r="AR740" s="58"/>
      <c r="AS740" s="25"/>
      <c r="AT740" s="20"/>
      <c r="AU740" s="58"/>
      <c r="AV740" s="58"/>
      <c r="AW740" s="58"/>
      <c r="AX740" s="58"/>
      <c r="AY740" s="58"/>
      <c r="AZ740" s="58"/>
      <c r="BA740" s="58"/>
      <c r="BB740" s="58"/>
      <c r="BC740" s="58"/>
      <c r="BD740" s="58"/>
      <c r="BE740" s="58"/>
      <c r="BF740" s="58"/>
      <c r="BG740" s="58"/>
      <c r="BH740" s="25"/>
    </row>
    <row r="741" spans="1:60" s="18" customFormat="1" ht="9.9499999999999993" customHeight="1" x14ac:dyDescent="0.15">
      <c r="A741" s="20"/>
      <c r="B741" s="58"/>
      <c r="C741" s="58"/>
      <c r="D741" s="58"/>
      <c r="E741" s="58"/>
      <c r="F741" s="58"/>
      <c r="G741" s="58"/>
      <c r="H741" s="58"/>
      <c r="I741" s="58"/>
      <c r="J741" s="58"/>
      <c r="K741" s="58"/>
      <c r="L741" s="58"/>
      <c r="M741" s="58"/>
      <c r="N741" s="58"/>
      <c r="O741" s="25"/>
      <c r="P741" s="20"/>
      <c r="Q741" s="58"/>
      <c r="R741" s="58"/>
      <c r="S741" s="58"/>
      <c r="T741" s="58"/>
      <c r="U741" s="58"/>
      <c r="V741" s="58"/>
      <c r="W741" s="58"/>
      <c r="X741" s="58"/>
      <c r="Y741" s="58"/>
      <c r="Z741" s="58"/>
      <c r="AA741" s="58"/>
      <c r="AB741" s="58"/>
      <c r="AC741" s="58"/>
      <c r="AD741" s="25"/>
      <c r="AE741" s="20"/>
      <c r="AF741" s="58"/>
      <c r="AG741" s="58"/>
      <c r="AH741" s="58"/>
      <c r="AI741" s="58"/>
      <c r="AJ741" s="58"/>
      <c r="AK741" s="58"/>
      <c r="AL741" s="58"/>
      <c r="AM741" s="58"/>
      <c r="AN741" s="58"/>
      <c r="AO741" s="58"/>
      <c r="AP741" s="58"/>
      <c r="AQ741" s="58"/>
      <c r="AR741" s="58"/>
      <c r="AS741" s="25"/>
      <c r="AT741" s="20"/>
      <c r="AU741" s="58"/>
      <c r="AV741" s="58"/>
      <c r="AW741" s="58"/>
      <c r="AX741" s="58"/>
      <c r="AY741" s="58"/>
      <c r="AZ741" s="58"/>
      <c r="BA741" s="58"/>
      <c r="BB741" s="58"/>
      <c r="BC741" s="58"/>
      <c r="BD741" s="58"/>
      <c r="BE741" s="58"/>
      <c r="BF741" s="58"/>
      <c r="BG741" s="58"/>
      <c r="BH741" s="25"/>
    </row>
    <row r="742" spans="1:60" s="18" customFormat="1" ht="9.9499999999999993" customHeight="1" x14ac:dyDescent="0.15">
      <c r="A742" s="20"/>
      <c r="B742" s="58"/>
      <c r="C742" s="58"/>
      <c r="D742" s="58"/>
      <c r="E742" s="58"/>
      <c r="F742" s="58"/>
      <c r="G742" s="58"/>
      <c r="H742" s="58"/>
      <c r="I742" s="58"/>
      <c r="J742" s="58"/>
      <c r="K742" s="58"/>
      <c r="L742" s="58"/>
      <c r="M742" s="58"/>
      <c r="N742" s="58"/>
      <c r="O742" s="25"/>
      <c r="P742" s="20"/>
      <c r="Q742" s="58"/>
      <c r="R742" s="58"/>
      <c r="S742" s="58"/>
      <c r="T742" s="58"/>
      <c r="U742" s="58"/>
      <c r="V742" s="58"/>
      <c r="W742" s="58"/>
      <c r="X742" s="58"/>
      <c r="Y742" s="58"/>
      <c r="Z742" s="58"/>
      <c r="AA742" s="58"/>
      <c r="AB742" s="58"/>
      <c r="AC742" s="58"/>
      <c r="AD742" s="25"/>
      <c r="AE742" s="20"/>
      <c r="AF742" s="58"/>
      <c r="AG742" s="58"/>
      <c r="AH742" s="58"/>
      <c r="AI742" s="58"/>
      <c r="AJ742" s="58"/>
      <c r="AK742" s="58"/>
      <c r="AL742" s="58"/>
      <c r="AM742" s="58"/>
      <c r="AN742" s="58"/>
      <c r="AO742" s="58"/>
      <c r="AP742" s="58"/>
      <c r="AQ742" s="58"/>
      <c r="AR742" s="58"/>
      <c r="AS742" s="25"/>
      <c r="AT742" s="20"/>
      <c r="AU742" s="58"/>
      <c r="AV742" s="58"/>
      <c r="AW742" s="58"/>
      <c r="AX742" s="58"/>
      <c r="AY742" s="58"/>
      <c r="AZ742" s="58"/>
      <c r="BA742" s="58"/>
      <c r="BB742" s="58"/>
      <c r="BC742" s="58"/>
      <c r="BD742" s="58"/>
      <c r="BE742" s="58"/>
      <c r="BF742" s="58"/>
      <c r="BG742" s="58"/>
      <c r="BH742" s="25"/>
    </row>
    <row r="743" spans="1:60" s="18" customFormat="1" ht="9.9499999999999993" customHeight="1" x14ac:dyDescent="0.15">
      <c r="A743" s="20"/>
      <c r="B743" s="58"/>
      <c r="C743" s="58"/>
      <c r="D743" s="58"/>
      <c r="E743" s="58"/>
      <c r="F743" s="58"/>
      <c r="G743" s="58"/>
      <c r="H743" s="58"/>
      <c r="I743" s="58"/>
      <c r="J743" s="58"/>
      <c r="K743" s="58"/>
      <c r="L743" s="58"/>
      <c r="M743" s="58"/>
      <c r="N743" s="58"/>
      <c r="O743" s="25"/>
      <c r="P743" s="20"/>
      <c r="Q743" s="58"/>
      <c r="R743" s="58"/>
      <c r="S743" s="58"/>
      <c r="T743" s="58"/>
      <c r="U743" s="58"/>
      <c r="V743" s="58"/>
      <c r="W743" s="58"/>
      <c r="X743" s="58"/>
      <c r="Y743" s="58"/>
      <c r="Z743" s="58"/>
      <c r="AA743" s="58"/>
      <c r="AB743" s="58"/>
      <c r="AC743" s="58"/>
      <c r="AD743" s="25"/>
      <c r="AE743" s="20"/>
      <c r="AF743" s="58"/>
      <c r="AG743" s="58"/>
      <c r="AH743" s="58"/>
      <c r="AI743" s="58"/>
      <c r="AJ743" s="58"/>
      <c r="AK743" s="58"/>
      <c r="AL743" s="58"/>
      <c r="AM743" s="58"/>
      <c r="AN743" s="58"/>
      <c r="AO743" s="58"/>
      <c r="AP743" s="58"/>
      <c r="AQ743" s="58"/>
      <c r="AR743" s="58"/>
      <c r="AS743" s="25"/>
      <c r="AT743" s="20"/>
      <c r="AU743" s="58"/>
      <c r="AV743" s="58"/>
      <c r="AW743" s="58"/>
      <c r="AX743" s="58"/>
      <c r="AY743" s="58"/>
      <c r="AZ743" s="58"/>
      <c r="BA743" s="58"/>
      <c r="BB743" s="58"/>
      <c r="BC743" s="58"/>
      <c r="BD743" s="58"/>
      <c r="BE743" s="58"/>
      <c r="BF743" s="58"/>
      <c r="BG743" s="58"/>
      <c r="BH743" s="25"/>
    </row>
    <row r="744" spans="1:60" s="18" customFormat="1" ht="9.9499999999999993" customHeight="1" x14ac:dyDescent="0.15">
      <c r="A744" s="20"/>
      <c r="B744" s="58"/>
      <c r="C744" s="58"/>
      <c r="D744" s="58"/>
      <c r="E744" s="58"/>
      <c r="F744" s="58"/>
      <c r="G744" s="58"/>
      <c r="H744" s="58"/>
      <c r="I744" s="58"/>
      <c r="J744" s="58"/>
      <c r="K744" s="58"/>
      <c r="L744" s="58"/>
      <c r="M744" s="58"/>
      <c r="N744" s="58"/>
      <c r="O744" s="25"/>
      <c r="P744" s="20"/>
      <c r="Q744" s="58"/>
      <c r="R744" s="58"/>
      <c r="S744" s="58"/>
      <c r="T744" s="58"/>
      <c r="U744" s="58"/>
      <c r="V744" s="58"/>
      <c r="W744" s="58"/>
      <c r="X744" s="58"/>
      <c r="Y744" s="58"/>
      <c r="Z744" s="58"/>
      <c r="AA744" s="58"/>
      <c r="AB744" s="58"/>
      <c r="AC744" s="58"/>
      <c r="AD744" s="25"/>
      <c r="AE744" s="20"/>
      <c r="AF744" s="58"/>
      <c r="AG744" s="58"/>
      <c r="AH744" s="58"/>
      <c r="AI744" s="58"/>
      <c r="AJ744" s="58"/>
      <c r="AK744" s="58"/>
      <c r="AL744" s="58"/>
      <c r="AM744" s="58"/>
      <c r="AN744" s="58"/>
      <c r="AO744" s="58"/>
      <c r="AP744" s="58"/>
      <c r="AQ744" s="58"/>
      <c r="AR744" s="58"/>
      <c r="AS744" s="25"/>
      <c r="AT744" s="20"/>
      <c r="AU744" s="58"/>
      <c r="AV744" s="58"/>
      <c r="AW744" s="58"/>
      <c r="AX744" s="58"/>
      <c r="AY744" s="58"/>
      <c r="AZ744" s="58"/>
      <c r="BA744" s="58"/>
      <c r="BB744" s="58"/>
      <c r="BC744" s="58"/>
      <c r="BD744" s="58"/>
      <c r="BE744" s="58"/>
      <c r="BF744" s="58"/>
      <c r="BG744" s="58"/>
      <c r="BH744" s="25"/>
    </row>
    <row r="745" spans="1:60" s="18" customFormat="1" ht="9.9499999999999993" customHeight="1" x14ac:dyDescent="0.15">
      <c r="A745" s="20"/>
      <c r="B745" s="58"/>
      <c r="C745" s="58"/>
      <c r="D745" s="58"/>
      <c r="E745" s="58"/>
      <c r="F745" s="58"/>
      <c r="G745" s="58"/>
      <c r="H745" s="58"/>
      <c r="I745" s="58"/>
      <c r="J745" s="58"/>
      <c r="K745" s="58"/>
      <c r="L745" s="58"/>
      <c r="M745" s="58"/>
      <c r="N745" s="58"/>
      <c r="O745" s="25"/>
      <c r="P745" s="20"/>
      <c r="Q745" s="58"/>
      <c r="R745" s="58"/>
      <c r="S745" s="58"/>
      <c r="T745" s="58"/>
      <c r="U745" s="58"/>
      <c r="V745" s="58"/>
      <c r="W745" s="58"/>
      <c r="X745" s="58"/>
      <c r="Y745" s="58"/>
      <c r="Z745" s="58"/>
      <c r="AA745" s="58"/>
      <c r="AB745" s="58"/>
      <c r="AC745" s="58"/>
      <c r="AD745" s="25"/>
      <c r="AE745" s="20"/>
      <c r="AF745" s="58"/>
      <c r="AG745" s="58"/>
      <c r="AH745" s="58"/>
      <c r="AI745" s="58"/>
      <c r="AJ745" s="58"/>
      <c r="AK745" s="58"/>
      <c r="AL745" s="58"/>
      <c r="AM745" s="58"/>
      <c r="AN745" s="58"/>
      <c r="AO745" s="58"/>
      <c r="AP745" s="58"/>
      <c r="AQ745" s="58"/>
      <c r="AR745" s="58"/>
      <c r="AS745" s="25"/>
      <c r="AT745" s="20"/>
      <c r="AU745" s="58"/>
      <c r="AV745" s="58"/>
      <c r="AW745" s="58"/>
      <c r="AX745" s="58"/>
      <c r="AY745" s="58"/>
      <c r="AZ745" s="58"/>
      <c r="BA745" s="58"/>
      <c r="BB745" s="58"/>
      <c r="BC745" s="58"/>
      <c r="BD745" s="58"/>
      <c r="BE745" s="58"/>
      <c r="BF745" s="58"/>
      <c r="BG745" s="58"/>
      <c r="BH745" s="25"/>
    </row>
    <row r="746" spans="1:60" s="18" customFormat="1" ht="9.9499999999999993" customHeight="1" x14ac:dyDescent="0.15">
      <c r="A746" s="20"/>
      <c r="B746" s="58"/>
      <c r="C746" s="58"/>
      <c r="D746" s="58"/>
      <c r="E746" s="58"/>
      <c r="F746" s="58"/>
      <c r="G746" s="58"/>
      <c r="H746" s="58"/>
      <c r="I746" s="58"/>
      <c r="J746" s="58"/>
      <c r="K746" s="58"/>
      <c r="L746" s="58"/>
      <c r="M746" s="58"/>
      <c r="N746" s="58"/>
      <c r="O746" s="25"/>
      <c r="P746" s="20"/>
      <c r="Q746" s="58"/>
      <c r="R746" s="58"/>
      <c r="S746" s="58"/>
      <c r="T746" s="58"/>
      <c r="U746" s="58"/>
      <c r="V746" s="58"/>
      <c r="W746" s="58"/>
      <c r="X746" s="58"/>
      <c r="Y746" s="58"/>
      <c r="Z746" s="58"/>
      <c r="AA746" s="58"/>
      <c r="AB746" s="58"/>
      <c r="AC746" s="58"/>
      <c r="AD746" s="25"/>
      <c r="AE746" s="20"/>
      <c r="AF746" s="58"/>
      <c r="AG746" s="58"/>
      <c r="AH746" s="58"/>
      <c r="AI746" s="58"/>
      <c r="AJ746" s="58"/>
      <c r="AK746" s="58"/>
      <c r="AL746" s="58"/>
      <c r="AM746" s="58"/>
      <c r="AN746" s="58"/>
      <c r="AO746" s="58"/>
      <c r="AP746" s="58"/>
      <c r="AQ746" s="58"/>
      <c r="AR746" s="58"/>
      <c r="AS746" s="25"/>
      <c r="AT746" s="20"/>
      <c r="AU746" s="58"/>
      <c r="AV746" s="58"/>
      <c r="AW746" s="58"/>
      <c r="AX746" s="58"/>
      <c r="AY746" s="58"/>
      <c r="AZ746" s="58"/>
      <c r="BA746" s="58"/>
      <c r="BB746" s="58"/>
      <c r="BC746" s="58"/>
      <c r="BD746" s="58"/>
      <c r="BE746" s="58"/>
      <c r="BF746" s="58"/>
      <c r="BG746" s="58"/>
      <c r="BH746" s="25"/>
    </row>
    <row r="747" spans="1:60" s="18" customFormat="1" ht="9.9499999999999993" customHeight="1" x14ac:dyDescent="0.15">
      <c r="A747" s="20"/>
      <c r="B747" s="58"/>
      <c r="C747" s="58"/>
      <c r="D747" s="58"/>
      <c r="E747" s="58"/>
      <c r="F747" s="58"/>
      <c r="G747" s="58"/>
      <c r="H747" s="58"/>
      <c r="I747" s="58"/>
      <c r="J747" s="58"/>
      <c r="K747" s="58"/>
      <c r="L747" s="58"/>
      <c r="M747" s="58"/>
      <c r="N747" s="58"/>
      <c r="O747" s="25"/>
      <c r="P747" s="20"/>
      <c r="Q747" s="58"/>
      <c r="R747" s="58"/>
      <c r="S747" s="58"/>
      <c r="T747" s="58"/>
      <c r="U747" s="58"/>
      <c r="V747" s="58"/>
      <c r="W747" s="58"/>
      <c r="X747" s="58"/>
      <c r="Y747" s="58"/>
      <c r="Z747" s="58"/>
      <c r="AA747" s="58"/>
      <c r="AB747" s="58"/>
      <c r="AC747" s="58"/>
      <c r="AD747" s="25"/>
      <c r="AE747" s="20"/>
      <c r="AF747" s="58"/>
      <c r="AG747" s="58"/>
      <c r="AH747" s="58"/>
      <c r="AI747" s="58"/>
      <c r="AJ747" s="58"/>
      <c r="AK747" s="58"/>
      <c r="AL747" s="58"/>
      <c r="AM747" s="58"/>
      <c r="AN747" s="58"/>
      <c r="AO747" s="58"/>
      <c r="AP747" s="58"/>
      <c r="AQ747" s="58"/>
      <c r="AR747" s="58"/>
      <c r="AS747" s="25"/>
      <c r="AT747" s="20"/>
      <c r="AU747" s="58"/>
      <c r="AV747" s="58"/>
      <c r="AW747" s="58"/>
      <c r="AX747" s="58"/>
      <c r="AY747" s="58"/>
      <c r="AZ747" s="58"/>
      <c r="BA747" s="58"/>
      <c r="BB747" s="58"/>
      <c r="BC747" s="58"/>
      <c r="BD747" s="58"/>
      <c r="BE747" s="58"/>
      <c r="BF747" s="58"/>
      <c r="BG747" s="58"/>
      <c r="BH747" s="25"/>
    </row>
    <row r="748" spans="1:60" s="18" customFormat="1" ht="9.9499999999999993" customHeight="1" x14ac:dyDescent="0.15">
      <c r="A748" s="21"/>
      <c r="B748" s="22"/>
      <c r="C748" s="22"/>
      <c r="D748" s="22"/>
      <c r="E748" s="22"/>
      <c r="F748" s="22"/>
      <c r="G748" s="22"/>
      <c r="H748" s="22"/>
      <c r="I748" s="22"/>
      <c r="J748" s="22"/>
      <c r="K748" s="22"/>
      <c r="L748" s="22"/>
      <c r="M748" s="22"/>
      <c r="N748" s="22"/>
      <c r="O748" s="23"/>
      <c r="P748" s="21"/>
      <c r="Q748" s="22"/>
      <c r="R748" s="22"/>
      <c r="S748" s="22"/>
      <c r="T748" s="22"/>
      <c r="U748" s="22"/>
      <c r="V748" s="22"/>
      <c r="W748" s="22"/>
      <c r="X748" s="22"/>
      <c r="Y748" s="22"/>
      <c r="Z748" s="22"/>
      <c r="AA748" s="22"/>
      <c r="AB748" s="22"/>
      <c r="AC748" s="22"/>
      <c r="AD748" s="23"/>
      <c r="AE748" s="21"/>
      <c r="AF748" s="22"/>
      <c r="AG748" s="22"/>
      <c r="AH748" s="22"/>
      <c r="AI748" s="22"/>
      <c r="AJ748" s="22"/>
      <c r="AK748" s="22"/>
      <c r="AL748" s="22"/>
      <c r="AM748" s="22"/>
      <c r="AN748" s="22"/>
      <c r="AO748" s="22"/>
      <c r="AP748" s="22"/>
      <c r="AQ748" s="22"/>
      <c r="AR748" s="22"/>
      <c r="AS748" s="23"/>
      <c r="AT748" s="21"/>
      <c r="AU748" s="22"/>
      <c r="AV748" s="22"/>
      <c r="AW748" s="22"/>
      <c r="AX748" s="22"/>
      <c r="AY748" s="22"/>
      <c r="AZ748" s="22"/>
      <c r="BA748" s="22"/>
      <c r="BB748" s="22"/>
      <c r="BC748" s="22"/>
      <c r="BD748" s="22"/>
      <c r="BE748" s="22"/>
      <c r="BF748" s="22"/>
      <c r="BG748" s="22"/>
      <c r="BH748" s="23"/>
    </row>
    <row r="749" spans="1:60" s="18" customFormat="1" ht="9.9499999999999993" customHeight="1" x14ac:dyDescent="0.15">
      <c r="A749" s="19"/>
      <c r="B749" s="26"/>
      <c r="C749" s="26"/>
      <c r="D749" s="26"/>
      <c r="E749" s="26"/>
      <c r="F749" s="26"/>
      <c r="G749" s="26"/>
      <c r="H749" s="26"/>
      <c r="I749" s="26"/>
      <c r="J749" s="26"/>
      <c r="K749" s="26"/>
      <c r="L749" s="26"/>
      <c r="M749" s="26"/>
      <c r="N749" s="26"/>
      <c r="O749" s="24"/>
      <c r="P749" s="19"/>
      <c r="Q749" s="26"/>
      <c r="R749" s="26"/>
      <c r="S749" s="26"/>
      <c r="T749" s="26"/>
      <c r="U749" s="26"/>
      <c r="V749" s="26"/>
      <c r="W749" s="26"/>
      <c r="X749" s="26"/>
      <c r="Y749" s="26"/>
      <c r="Z749" s="26"/>
      <c r="AA749" s="26"/>
      <c r="AB749" s="26"/>
      <c r="AC749" s="26"/>
      <c r="AD749" s="24"/>
      <c r="AE749" s="19"/>
      <c r="AF749" s="26"/>
      <c r="AG749" s="26"/>
      <c r="AH749" s="26"/>
      <c r="AI749" s="26"/>
      <c r="AJ749" s="26"/>
      <c r="AK749" s="26"/>
      <c r="AL749" s="26"/>
      <c r="AM749" s="26"/>
      <c r="AN749" s="26"/>
      <c r="AO749" s="26"/>
      <c r="AP749" s="26"/>
      <c r="AQ749" s="26"/>
      <c r="AR749" s="26"/>
      <c r="AS749" s="24"/>
      <c r="AT749" s="19"/>
      <c r="AU749" s="26"/>
      <c r="AV749" s="26"/>
      <c r="AW749" s="26"/>
      <c r="AX749" s="26"/>
      <c r="AY749" s="26"/>
      <c r="AZ749" s="26"/>
      <c r="BA749" s="26"/>
      <c r="BB749" s="26"/>
      <c r="BC749" s="26"/>
      <c r="BD749" s="26"/>
      <c r="BE749" s="26"/>
      <c r="BF749" s="26"/>
      <c r="BG749" s="26"/>
      <c r="BH749" s="24"/>
    </row>
    <row r="750" spans="1:60" s="18" customFormat="1" ht="9.9499999999999993" customHeight="1" x14ac:dyDescent="0.15">
      <c r="A750" s="20"/>
      <c r="B750" s="56">
        <f>AU728+1</f>
        <v>455</v>
      </c>
      <c r="C750" s="56"/>
      <c r="D750" s="56"/>
      <c r="E750" s="27"/>
      <c r="F750" s="27"/>
      <c r="G750" s="27"/>
      <c r="H750" s="62" t="str">
        <f>IF(VLOOKUP(B750,'DB(シナリオ一覧)'!$A$2:$K$217,11,FALSE)="","",VLOOKUP(B750,'DB(シナリオ一覧)'!$A$2:$K$217,11,FALSE))</f>
        <v/>
      </c>
      <c r="I750" s="62"/>
      <c r="J750" s="62"/>
      <c r="K750" s="62"/>
      <c r="L750" s="62"/>
      <c r="M750" s="62"/>
      <c r="N750" s="62"/>
      <c r="O750" s="25"/>
      <c r="P750" s="20"/>
      <c r="Q750" s="56">
        <f>B750+1</f>
        <v>456</v>
      </c>
      <c r="R750" s="56"/>
      <c r="S750" s="56"/>
      <c r="T750" s="27"/>
      <c r="U750" s="27"/>
      <c r="V750" s="27"/>
      <c r="W750" s="62" t="str">
        <f>IF(VLOOKUP(Q750,'DB(シナリオ一覧)'!$A$2:$K$217,11,FALSE)="","",VLOOKUP(Q750,'DB(シナリオ一覧)'!$A$2:$K$217,11,FALSE))</f>
        <v/>
      </c>
      <c r="X750" s="62"/>
      <c r="Y750" s="62"/>
      <c r="Z750" s="62"/>
      <c r="AA750" s="62"/>
      <c r="AB750" s="62"/>
      <c r="AC750" s="62"/>
      <c r="AD750" s="25"/>
      <c r="AE750" s="20"/>
      <c r="AF750" s="56">
        <v>461</v>
      </c>
      <c r="AG750" s="56"/>
      <c r="AH750" s="56"/>
      <c r="AI750" s="27"/>
      <c r="AJ750" s="27"/>
      <c r="AK750" s="27"/>
      <c r="AL750" s="62" t="str">
        <f>IF(VLOOKUP(AF750,'DB(シナリオ一覧)'!$A$2:$K$217,11,FALSE)="","",VLOOKUP(AF750,'DB(シナリオ一覧)'!$A$2:$K$217,11,FALSE))</f>
        <v/>
      </c>
      <c r="AM750" s="62"/>
      <c r="AN750" s="62"/>
      <c r="AO750" s="62"/>
      <c r="AP750" s="62"/>
      <c r="AQ750" s="62"/>
      <c r="AR750" s="62"/>
      <c r="AS750" s="25"/>
      <c r="AT750" s="20"/>
      <c r="AU750" s="56">
        <f>AF750+1</f>
        <v>462</v>
      </c>
      <c r="AV750" s="56"/>
      <c r="AW750" s="56"/>
      <c r="AX750" s="27"/>
      <c r="AY750" s="27"/>
      <c r="AZ750" s="27"/>
      <c r="BA750" s="62" t="str">
        <f>IF(VLOOKUP(AU750,'DB(シナリオ一覧)'!$A$2:$K$217,11,FALSE)="","",VLOOKUP(AU750,'DB(シナリオ一覧)'!$A$2:$K$217,11,FALSE))</f>
        <v/>
      </c>
      <c r="BB750" s="62"/>
      <c r="BC750" s="62"/>
      <c r="BD750" s="62"/>
      <c r="BE750" s="62"/>
      <c r="BF750" s="62"/>
      <c r="BG750" s="62"/>
      <c r="BH750" s="25"/>
    </row>
    <row r="751" spans="1:60" s="18" customFormat="1" ht="9.9499999999999993" customHeight="1" x14ac:dyDescent="0.15">
      <c r="A751" s="20"/>
      <c r="B751" s="59" t="str">
        <f>VLOOKUP(B750,'DB(シナリオ一覧)'!$A$2:$J$217,2,FALSE)</f>
        <v>東京23区</v>
      </c>
      <c r="C751" s="59"/>
      <c r="D751" s="59"/>
      <c r="E751" s="59"/>
      <c r="F751" s="59" t="str">
        <f>VLOOKUP(B750,'DB(シナリオ一覧)'!$A$2:$J$217,3,FALSE)</f>
        <v>勤務の</v>
      </c>
      <c r="G751" s="59"/>
      <c r="H751" s="59"/>
      <c r="I751" s="59"/>
      <c r="J751" s="59" t="str">
        <f>VLOOKUP(B750,'DB(シナリオ一覧)'!$A$2:$J$217,4,FALSE)</f>
        <v>ビジネスマン</v>
      </c>
      <c r="K751" s="59"/>
      <c r="L751" s="59"/>
      <c r="M751" s="59"/>
      <c r="N751" s="59"/>
      <c r="O751" s="25"/>
      <c r="P751" s="20"/>
      <c r="Q751" s="59" t="str">
        <f>VLOOKUP(Q750,'DB(シナリオ一覧)'!$A$2:$J$217,2,FALSE)</f>
        <v>東京23区</v>
      </c>
      <c r="R751" s="59"/>
      <c r="S751" s="59"/>
      <c r="T751" s="59"/>
      <c r="U751" s="59" t="str">
        <f>VLOOKUP(Q750,'DB(シナリオ一覧)'!$A$2:$J$217,3,FALSE)</f>
        <v>勤務の</v>
      </c>
      <c r="V751" s="59"/>
      <c r="W751" s="59"/>
      <c r="X751" s="59"/>
      <c r="Y751" s="59" t="str">
        <f>VLOOKUP(Q750,'DB(シナリオ一覧)'!$A$2:$J$217,4,FALSE)</f>
        <v>ビジネスマン</v>
      </c>
      <c r="Z751" s="59"/>
      <c r="AA751" s="59"/>
      <c r="AB751" s="59"/>
      <c r="AC751" s="59"/>
      <c r="AD751" s="25"/>
      <c r="AE751" s="20"/>
      <c r="AF751" s="59" t="str">
        <f>VLOOKUP(AF750,'DB(シナリオ一覧)'!$A$2:$J$217,2,FALSE)</f>
        <v>東京23区</v>
      </c>
      <c r="AG751" s="59"/>
      <c r="AH751" s="59"/>
      <c r="AI751" s="59"/>
      <c r="AJ751" s="59" t="str">
        <f>VLOOKUP(AF750,'DB(シナリオ一覧)'!$A$2:$J$217,3,FALSE)</f>
        <v>勤務の</v>
      </c>
      <c r="AK751" s="59"/>
      <c r="AL751" s="59"/>
      <c r="AM751" s="59"/>
      <c r="AN751" s="59" t="str">
        <f>VLOOKUP(AF750,'DB(シナリオ一覧)'!$A$2:$J$217,4,FALSE)</f>
        <v>ビジネスマン</v>
      </c>
      <c r="AO751" s="59"/>
      <c r="AP751" s="59"/>
      <c r="AQ751" s="59"/>
      <c r="AR751" s="59"/>
      <c r="AS751" s="25"/>
      <c r="AT751" s="20"/>
      <c r="AU751" s="59" t="str">
        <f>VLOOKUP(AU750,'DB(シナリオ一覧)'!$A$2:$J$217,2,FALSE)</f>
        <v>東京23区</v>
      </c>
      <c r="AV751" s="59"/>
      <c r="AW751" s="59"/>
      <c r="AX751" s="59"/>
      <c r="AY751" s="59" t="str">
        <f>VLOOKUP(AU750,'DB(シナリオ一覧)'!$A$2:$J$217,3,FALSE)</f>
        <v>勤務の</v>
      </c>
      <c r="AZ751" s="59"/>
      <c r="BA751" s="59"/>
      <c r="BB751" s="59"/>
      <c r="BC751" s="59" t="str">
        <f>VLOOKUP(AU750,'DB(シナリオ一覧)'!$A$2:$J$217,4,FALSE)</f>
        <v>ビジネスマン</v>
      </c>
      <c r="BD751" s="59"/>
      <c r="BE751" s="59"/>
      <c r="BF751" s="59"/>
      <c r="BG751" s="59"/>
      <c r="BH751" s="25"/>
    </row>
    <row r="752" spans="1:60" s="18" customFormat="1" ht="9.9499999999999993" customHeight="1" x14ac:dyDescent="0.15">
      <c r="A752" s="20"/>
      <c r="B752" s="59"/>
      <c r="C752" s="59"/>
      <c r="D752" s="59"/>
      <c r="E752" s="59"/>
      <c r="F752" s="59"/>
      <c r="G752" s="59"/>
      <c r="H752" s="59"/>
      <c r="I752" s="59"/>
      <c r="J752" s="59"/>
      <c r="K752" s="59"/>
      <c r="L752" s="59"/>
      <c r="M752" s="59"/>
      <c r="N752" s="59"/>
      <c r="O752" s="25"/>
      <c r="P752" s="20"/>
      <c r="Q752" s="59"/>
      <c r="R752" s="59"/>
      <c r="S752" s="59"/>
      <c r="T752" s="59"/>
      <c r="U752" s="59"/>
      <c r="V752" s="59"/>
      <c r="W752" s="59"/>
      <c r="X752" s="59"/>
      <c r="Y752" s="59"/>
      <c r="Z752" s="59"/>
      <c r="AA752" s="59"/>
      <c r="AB752" s="59"/>
      <c r="AC752" s="59"/>
      <c r="AD752" s="25"/>
      <c r="AE752" s="20"/>
      <c r="AF752" s="59"/>
      <c r="AG752" s="59"/>
      <c r="AH752" s="59"/>
      <c r="AI752" s="59"/>
      <c r="AJ752" s="59"/>
      <c r="AK752" s="59"/>
      <c r="AL752" s="59"/>
      <c r="AM752" s="59"/>
      <c r="AN752" s="59"/>
      <c r="AO752" s="59"/>
      <c r="AP752" s="59"/>
      <c r="AQ752" s="59"/>
      <c r="AR752" s="59"/>
      <c r="AS752" s="25"/>
      <c r="AT752" s="20"/>
      <c r="AU752" s="59"/>
      <c r="AV752" s="59"/>
      <c r="AW752" s="59"/>
      <c r="AX752" s="59"/>
      <c r="AY752" s="59"/>
      <c r="AZ752" s="59"/>
      <c r="BA752" s="59"/>
      <c r="BB752" s="59"/>
      <c r="BC752" s="59"/>
      <c r="BD752" s="59"/>
      <c r="BE752" s="59"/>
      <c r="BF752" s="59"/>
      <c r="BG752" s="59"/>
      <c r="BH752" s="25"/>
    </row>
    <row r="753" spans="1:60" s="18" customFormat="1" ht="9.9499999999999993" customHeight="1" x14ac:dyDescent="0.15">
      <c r="A753" s="20"/>
      <c r="B753" s="60" t="str">
        <f>VLOOKUP(B750,'DB(シナリオ一覧)'!$A$2:$J$217,5,FALSE)</f>
        <v>五十嵐</v>
      </c>
      <c r="C753" s="60"/>
      <c r="D753" s="60"/>
      <c r="E753" s="60"/>
      <c r="F753" s="60"/>
      <c r="G753" s="60"/>
      <c r="H753" s="60"/>
      <c r="I753" s="60"/>
      <c r="J753" s="61" t="s">
        <v>1333</v>
      </c>
      <c r="K753" s="61"/>
      <c r="L753" s="61"/>
      <c r="M753" s="61"/>
      <c r="N753" s="61"/>
      <c r="O753" s="25"/>
      <c r="P753" s="20"/>
      <c r="Q753" s="60" t="str">
        <f>VLOOKUP(Q750,'DB(シナリオ一覧)'!$A$2:$J$217,5,FALSE)</f>
        <v>安田</v>
      </c>
      <c r="R753" s="60"/>
      <c r="S753" s="60"/>
      <c r="T753" s="60"/>
      <c r="U753" s="60"/>
      <c r="V753" s="60"/>
      <c r="W753" s="60"/>
      <c r="X753" s="60"/>
      <c r="Y753" s="61" t="s">
        <v>1333</v>
      </c>
      <c r="Z753" s="61"/>
      <c r="AA753" s="61"/>
      <c r="AB753" s="61"/>
      <c r="AC753" s="61"/>
      <c r="AD753" s="25"/>
      <c r="AE753" s="20"/>
      <c r="AF753" s="60" t="str">
        <f>VLOOKUP(AF750,'DB(シナリオ一覧)'!$A$2:$J$217,5,FALSE)</f>
        <v>中田</v>
      </c>
      <c r="AG753" s="60"/>
      <c r="AH753" s="60"/>
      <c r="AI753" s="60"/>
      <c r="AJ753" s="60"/>
      <c r="AK753" s="60"/>
      <c r="AL753" s="60"/>
      <c r="AM753" s="60"/>
      <c r="AN753" s="61" t="s">
        <v>1333</v>
      </c>
      <c r="AO753" s="61"/>
      <c r="AP753" s="61"/>
      <c r="AQ753" s="61"/>
      <c r="AR753" s="61"/>
      <c r="AS753" s="25"/>
      <c r="AT753" s="20"/>
      <c r="AU753" s="60" t="str">
        <f>VLOOKUP(AU750,'DB(シナリオ一覧)'!$A$2:$J$217,5,FALSE)</f>
        <v>川口</v>
      </c>
      <c r="AV753" s="60"/>
      <c r="AW753" s="60"/>
      <c r="AX753" s="60"/>
      <c r="AY753" s="60"/>
      <c r="AZ753" s="60"/>
      <c r="BA753" s="60"/>
      <c r="BB753" s="60"/>
      <c r="BC753" s="61" t="s">
        <v>1333</v>
      </c>
      <c r="BD753" s="61"/>
      <c r="BE753" s="61"/>
      <c r="BF753" s="61"/>
      <c r="BG753" s="61"/>
      <c r="BH753" s="25"/>
    </row>
    <row r="754" spans="1:60" s="18" customFormat="1" ht="9.9499999999999993" customHeight="1" x14ac:dyDescent="0.15">
      <c r="A754" s="20"/>
      <c r="B754" s="60"/>
      <c r="C754" s="60"/>
      <c r="D754" s="60"/>
      <c r="E754" s="60"/>
      <c r="F754" s="60"/>
      <c r="G754" s="60"/>
      <c r="H754" s="60"/>
      <c r="I754" s="60"/>
      <c r="J754" s="61"/>
      <c r="K754" s="61"/>
      <c r="L754" s="61"/>
      <c r="M754" s="61"/>
      <c r="N754" s="61"/>
      <c r="O754" s="25"/>
      <c r="P754" s="20"/>
      <c r="Q754" s="60"/>
      <c r="R754" s="60"/>
      <c r="S754" s="60"/>
      <c r="T754" s="60"/>
      <c r="U754" s="60"/>
      <c r="V754" s="60"/>
      <c r="W754" s="60"/>
      <c r="X754" s="60"/>
      <c r="Y754" s="61"/>
      <c r="Z754" s="61"/>
      <c r="AA754" s="61"/>
      <c r="AB754" s="61"/>
      <c r="AC754" s="61"/>
      <c r="AD754" s="25"/>
      <c r="AE754" s="20"/>
      <c r="AF754" s="60"/>
      <c r="AG754" s="60"/>
      <c r="AH754" s="60"/>
      <c r="AI754" s="60"/>
      <c r="AJ754" s="60"/>
      <c r="AK754" s="60"/>
      <c r="AL754" s="60"/>
      <c r="AM754" s="60"/>
      <c r="AN754" s="61"/>
      <c r="AO754" s="61"/>
      <c r="AP754" s="61"/>
      <c r="AQ754" s="61"/>
      <c r="AR754" s="61"/>
      <c r="AS754" s="25"/>
      <c r="AT754" s="20"/>
      <c r="AU754" s="60"/>
      <c r="AV754" s="60"/>
      <c r="AW754" s="60"/>
      <c r="AX754" s="60"/>
      <c r="AY754" s="60"/>
      <c r="AZ754" s="60"/>
      <c r="BA754" s="60"/>
      <c r="BB754" s="60"/>
      <c r="BC754" s="61"/>
      <c r="BD754" s="61"/>
      <c r="BE754" s="61"/>
      <c r="BF754" s="61"/>
      <c r="BG754" s="61"/>
      <c r="BH754" s="25"/>
    </row>
    <row r="755" spans="1:60" s="18" customFormat="1" ht="9.9499999999999993" customHeight="1" x14ac:dyDescent="0.15">
      <c r="A755" s="20"/>
      <c r="B755" s="57" t="s">
        <v>1337</v>
      </c>
      <c r="C755" s="57" t="str">
        <f>VLOOKUP(B750,'DB(シナリオ一覧)'!$A$2:$J$217,6,FALSE)</f>
        <v>女</v>
      </c>
      <c r="D755" s="57">
        <f>VLOOKUP(B750,'DB(シナリオ一覧)'!$A$2:$J$217,7,FALSE)</f>
        <v>25</v>
      </c>
      <c r="E755" s="57"/>
      <c r="F755" s="57" t="s">
        <v>1338</v>
      </c>
      <c r="G755" s="57"/>
      <c r="H755" s="57" t="str">
        <f>VLOOKUP(B750,'DB(シナリオ一覧)'!$A$2:$J$217,8,FALSE)</f>
        <v>外出中</v>
      </c>
      <c r="I755" s="57"/>
      <c r="J755" s="57"/>
      <c r="K755" s="57"/>
      <c r="L755" s="57"/>
      <c r="M755" s="57"/>
      <c r="N755" s="57"/>
      <c r="O755" s="25"/>
      <c r="P755" s="20"/>
      <c r="Q755" s="57" t="s">
        <v>1337</v>
      </c>
      <c r="R755" s="57" t="str">
        <f>VLOOKUP(Q750,'DB(シナリオ一覧)'!$A$2:$J$217,6,FALSE)</f>
        <v>女</v>
      </c>
      <c r="S755" s="57">
        <f>VLOOKUP(Q750,'DB(シナリオ一覧)'!$A$2:$J$217,7,FALSE)</f>
        <v>31</v>
      </c>
      <c r="T755" s="57"/>
      <c r="U755" s="57" t="s">
        <v>1338</v>
      </c>
      <c r="V755" s="57"/>
      <c r="W755" s="57" t="str">
        <f>VLOOKUP(Q750,'DB(シナリオ一覧)'!$A$2:$J$217,8,FALSE)</f>
        <v>外出中</v>
      </c>
      <c r="X755" s="57"/>
      <c r="Y755" s="57"/>
      <c r="Z755" s="57"/>
      <c r="AA755" s="57"/>
      <c r="AB755" s="57"/>
      <c r="AC755" s="57"/>
      <c r="AD755" s="25"/>
      <c r="AE755" s="20"/>
      <c r="AF755" s="57" t="s">
        <v>1337</v>
      </c>
      <c r="AG755" s="57" t="str">
        <f>VLOOKUP(AF750,'DB(シナリオ一覧)'!$A$2:$J$217,6,FALSE)</f>
        <v>男</v>
      </c>
      <c r="AH755" s="57">
        <f>VLOOKUP(AF750,'DB(シナリオ一覧)'!$A$2:$J$217,7,FALSE)</f>
        <v>30</v>
      </c>
      <c r="AI755" s="57"/>
      <c r="AJ755" s="57" t="s">
        <v>1338</v>
      </c>
      <c r="AK755" s="57"/>
      <c r="AL755" s="57" t="str">
        <f>VLOOKUP(AF750,'DB(シナリオ一覧)'!$A$2:$J$217,8,FALSE)</f>
        <v>外出中</v>
      </c>
      <c r="AM755" s="57"/>
      <c r="AN755" s="57"/>
      <c r="AO755" s="57"/>
      <c r="AP755" s="57"/>
      <c r="AQ755" s="57"/>
      <c r="AR755" s="57"/>
      <c r="AS755" s="25"/>
      <c r="AT755" s="20"/>
      <c r="AU755" s="57" t="s">
        <v>1337</v>
      </c>
      <c r="AV755" s="57" t="str">
        <f>VLOOKUP(AU750,'DB(シナリオ一覧)'!$A$2:$J$217,6,FALSE)</f>
        <v>男</v>
      </c>
      <c r="AW755" s="57">
        <f>VLOOKUP(AU750,'DB(シナリオ一覧)'!$A$2:$J$217,7,FALSE)</f>
        <v>34</v>
      </c>
      <c r="AX755" s="57"/>
      <c r="AY755" s="57" t="s">
        <v>1338</v>
      </c>
      <c r="AZ755" s="57"/>
      <c r="BA755" s="57" t="str">
        <f>VLOOKUP(AU750,'DB(シナリオ一覧)'!$A$2:$J$217,8,FALSE)</f>
        <v>外出中</v>
      </c>
      <c r="BB755" s="57"/>
      <c r="BC755" s="57"/>
      <c r="BD755" s="57"/>
      <c r="BE755" s="57"/>
      <c r="BF755" s="57"/>
      <c r="BG755" s="57"/>
      <c r="BH755" s="25"/>
    </row>
    <row r="756" spans="1:60" s="18" customFormat="1" ht="9.9499999999999993" customHeight="1" x14ac:dyDescent="0.15">
      <c r="A756" s="20"/>
      <c r="B756" s="57"/>
      <c r="C756" s="57"/>
      <c r="D756" s="57"/>
      <c r="E756" s="57"/>
      <c r="F756" s="57"/>
      <c r="G756" s="57"/>
      <c r="H756" s="57"/>
      <c r="I756" s="57"/>
      <c r="J756" s="57"/>
      <c r="K756" s="57"/>
      <c r="L756" s="57"/>
      <c r="M756" s="57"/>
      <c r="N756" s="57"/>
      <c r="O756" s="25"/>
      <c r="P756" s="20"/>
      <c r="Q756" s="57"/>
      <c r="R756" s="57"/>
      <c r="S756" s="57"/>
      <c r="T756" s="57"/>
      <c r="U756" s="57"/>
      <c r="V756" s="57"/>
      <c r="W756" s="57"/>
      <c r="X756" s="57"/>
      <c r="Y756" s="57"/>
      <c r="Z756" s="57"/>
      <c r="AA756" s="57"/>
      <c r="AB756" s="57"/>
      <c r="AC756" s="57"/>
      <c r="AD756" s="25"/>
      <c r="AE756" s="20"/>
      <c r="AF756" s="57"/>
      <c r="AG756" s="57"/>
      <c r="AH756" s="57"/>
      <c r="AI756" s="57"/>
      <c r="AJ756" s="57"/>
      <c r="AK756" s="57"/>
      <c r="AL756" s="57"/>
      <c r="AM756" s="57"/>
      <c r="AN756" s="57"/>
      <c r="AO756" s="57"/>
      <c r="AP756" s="57"/>
      <c r="AQ756" s="57"/>
      <c r="AR756" s="57"/>
      <c r="AS756" s="25"/>
      <c r="AT756" s="20"/>
      <c r="AU756" s="57"/>
      <c r="AV756" s="57"/>
      <c r="AW756" s="57"/>
      <c r="AX756" s="57"/>
      <c r="AY756" s="57"/>
      <c r="AZ756" s="57"/>
      <c r="BA756" s="57"/>
      <c r="BB756" s="57"/>
      <c r="BC756" s="57"/>
      <c r="BD756" s="57"/>
      <c r="BE756" s="57"/>
      <c r="BF756" s="57"/>
      <c r="BG756" s="57"/>
      <c r="BH756" s="25"/>
    </row>
    <row r="757" spans="1:60" s="18" customFormat="1" ht="9.9499999999999993" customHeight="1" x14ac:dyDescent="0.15">
      <c r="A757" s="20"/>
      <c r="B757" s="57" t="str">
        <f>IF(VLOOKUP(B750,'DB(シナリオ一覧)'!$A$2:$J$217,9,FALSE)="","",VLOOKUP(B750,'DB(シナリオ一覧)'!$A$2:$J$217,9,FALSE))</f>
        <v/>
      </c>
      <c r="C757" s="57"/>
      <c r="D757" s="57"/>
      <c r="E757" s="57"/>
      <c r="F757" s="57"/>
      <c r="G757" s="57"/>
      <c r="H757" s="57"/>
      <c r="I757" s="57"/>
      <c r="J757" s="57"/>
      <c r="K757" s="57"/>
      <c r="L757" s="57"/>
      <c r="M757" s="57"/>
      <c r="N757" s="57"/>
      <c r="O757" s="25"/>
      <c r="P757" s="20"/>
      <c r="Q757" s="57" t="str">
        <f>IF(VLOOKUP(Q750,'DB(シナリオ一覧)'!$A$2:$J$217,9,FALSE)="","",VLOOKUP(Q750,'DB(シナリオ一覧)'!$A$2:$J$217,9,FALSE))</f>
        <v/>
      </c>
      <c r="R757" s="57"/>
      <c r="S757" s="57"/>
      <c r="T757" s="57"/>
      <c r="U757" s="57"/>
      <c r="V757" s="57"/>
      <c r="W757" s="57"/>
      <c r="X757" s="57"/>
      <c r="Y757" s="57"/>
      <c r="Z757" s="57"/>
      <c r="AA757" s="57"/>
      <c r="AB757" s="57"/>
      <c r="AC757" s="57"/>
      <c r="AD757" s="25"/>
      <c r="AE757" s="20"/>
      <c r="AF757" s="57" t="str">
        <f>IF(VLOOKUP(AF750,'DB(シナリオ一覧)'!$A$2:$J$217,9,FALSE)="","",VLOOKUP(AF750,'DB(シナリオ一覧)'!$A$2:$J$217,9,FALSE))</f>
        <v/>
      </c>
      <c r="AG757" s="57"/>
      <c r="AH757" s="57"/>
      <c r="AI757" s="57"/>
      <c r="AJ757" s="57"/>
      <c r="AK757" s="57"/>
      <c r="AL757" s="57"/>
      <c r="AM757" s="57"/>
      <c r="AN757" s="57"/>
      <c r="AO757" s="57"/>
      <c r="AP757" s="57"/>
      <c r="AQ757" s="57"/>
      <c r="AR757" s="57"/>
      <c r="AS757" s="25"/>
      <c r="AT757" s="20"/>
      <c r="AU757" s="57" t="str">
        <f>IF(VLOOKUP(AU750,'DB(シナリオ一覧)'!$A$2:$J$217,9,FALSE)="","",VLOOKUP(AU750,'DB(シナリオ一覧)'!$A$2:$J$217,9,FALSE))</f>
        <v/>
      </c>
      <c r="AV757" s="57"/>
      <c r="AW757" s="57"/>
      <c r="AX757" s="57"/>
      <c r="AY757" s="57"/>
      <c r="AZ757" s="57"/>
      <c r="BA757" s="57"/>
      <c r="BB757" s="57"/>
      <c r="BC757" s="57"/>
      <c r="BD757" s="57"/>
      <c r="BE757" s="57"/>
      <c r="BF757" s="57"/>
      <c r="BG757" s="57"/>
      <c r="BH757" s="25"/>
    </row>
    <row r="758" spans="1:60" s="18" customFormat="1" ht="9.9499999999999993" customHeight="1" x14ac:dyDescent="0.15">
      <c r="A758" s="20"/>
      <c r="B758" s="57"/>
      <c r="C758" s="57"/>
      <c r="D758" s="57"/>
      <c r="E758" s="57"/>
      <c r="F758" s="57"/>
      <c r="G758" s="57"/>
      <c r="H758" s="57"/>
      <c r="I758" s="57"/>
      <c r="J758" s="57"/>
      <c r="K758" s="57"/>
      <c r="L758" s="57"/>
      <c r="M758" s="57"/>
      <c r="N758" s="57"/>
      <c r="O758" s="25"/>
      <c r="P758" s="20"/>
      <c r="Q758" s="57"/>
      <c r="R758" s="57"/>
      <c r="S758" s="57"/>
      <c r="T758" s="57"/>
      <c r="U758" s="57"/>
      <c r="V758" s="57"/>
      <c r="W758" s="57"/>
      <c r="X758" s="57"/>
      <c r="Y758" s="57"/>
      <c r="Z758" s="57"/>
      <c r="AA758" s="57"/>
      <c r="AB758" s="57"/>
      <c r="AC758" s="57"/>
      <c r="AD758" s="25"/>
      <c r="AE758" s="20"/>
      <c r="AF758" s="57"/>
      <c r="AG758" s="57"/>
      <c r="AH758" s="57"/>
      <c r="AI758" s="57"/>
      <c r="AJ758" s="57"/>
      <c r="AK758" s="57"/>
      <c r="AL758" s="57"/>
      <c r="AM758" s="57"/>
      <c r="AN758" s="57"/>
      <c r="AO758" s="57"/>
      <c r="AP758" s="57"/>
      <c r="AQ758" s="57"/>
      <c r="AR758" s="57"/>
      <c r="AS758" s="25"/>
      <c r="AT758" s="20"/>
      <c r="AU758" s="57"/>
      <c r="AV758" s="57"/>
      <c r="AW758" s="57"/>
      <c r="AX758" s="57"/>
      <c r="AY758" s="57"/>
      <c r="AZ758" s="57"/>
      <c r="BA758" s="57"/>
      <c r="BB758" s="57"/>
      <c r="BC758" s="57"/>
      <c r="BD758" s="57"/>
      <c r="BE758" s="57"/>
      <c r="BF758" s="57"/>
      <c r="BG758" s="57"/>
      <c r="BH758" s="25"/>
    </row>
    <row r="759" spans="1:60" s="18" customFormat="1" ht="9.9499999999999993" customHeight="1" x14ac:dyDescent="0.15">
      <c r="A759" s="20"/>
      <c r="B759" s="58" t="str">
        <f>VLOOKUP(B750,'DB(シナリオ一覧)'!$A$2:$J$217,10,FALSE)</f>
        <v>駅を降りて、客先に向かって歩いている途中で地震に遭遇した。電話がつながらず、会社と連絡が取れない。</v>
      </c>
      <c r="C759" s="58"/>
      <c r="D759" s="58"/>
      <c r="E759" s="58"/>
      <c r="F759" s="58"/>
      <c r="G759" s="58"/>
      <c r="H759" s="58"/>
      <c r="I759" s="58"/>
      <c r="J759" s="58"/>
      <c r="K759" s="58"/>
      <c r="L759" s="58"/>
      <c r="M759" s="58"/>
      <c r="N759" s="58"/>
      <c r="O759" s="25"/>
      <c r="P759" s="20"/>
      <c r="Q759" s="58" t="str">
        <f>VLOOKUP(Q750,'DB(シナリオ一覧)'!$A$2:$J$217,10,FALSE)</f>
        <v>駅を降りて、客先に向かって歩いている途中で地震に遭遇した。電話がつながらず、会社と連絡が取れない。</v>
      </c>
      <c r="R759" s="58"/>
      <c r="S759" s="58"/>
      <c r="T759" s="58"/>
      <c r="U759" s="58"/>
      <c r="V759" s="58"/>
      <c r="W759" s="58"/>
      <c r="X759" s="58"/>
      <c r="Y759" s="58"/>
      <c r="Z759" s="58"/>
      <c r="AA759" s="58"/>
      <c r="AB759" s="58"/>
      <c r="AC759" s="58"/>
      <c r="AD759" s="25"/>
      <c r="AE759" s="20"/>
      <c r="AF759" s="58" t="str">
        <f>VLOOKUP(AF750,'DB(シナリオ一覧)'!$A$2:$J$217,10,FALSE)</f>
        <v>駅を降りて、客先に向かって歩いている途中で地震に遭遇した。電話がつながらず、会社と連絡が取れない。</v>
      </c>
      <c r="AG759" s="58"/>
      <c r="AH759" s="58"/>
      <c r="AI759" s="58"/>
      <c r="AJ759" s="58"/>
      <c r="AK759" s="58"/>
      <c r="AL759" s="58"/>
      <c r="AM759" s="58"/>
      <c r="AN759" s="58"/>
      <c r="AO759" s="58"/>
      <c r="AP759" s="58"/>
      <c r="AQ759" s="58"/>
      <c r="AR759" s="58"/>
      <c r="AS759" s="25"/>
      <c r="AT759" s="20"/>
      <c r="AU759" s="58" t="str">
        <f>VLOOKUP(AU750,'DB(シナリオ一覧)'!$A$2:$J$217,10,FALSE)</f>
        <v>駅を降りて、客先に向かって歩いている途中で地震に遭遇した。電話がつながらず、会社と連絡が取れない。</v>
      </c>
      <c r="AV759" s="58"/>
      <c r="AW759" s="58"/>
      <c r="AX759" s="58"/>
      <c r="AY759" s="58"/>
      <c r="AZ759" s="58"/>
      <c r="BA759" s="58"/>
      <c r="BB759" s="58"/>
      <c r="BC759" s="58"/>
      <c r="BD759" s="58"/>
      <c r="BE759" s="58"/>
      <c r="BF759" s="58"/>
      <c r="BG759" s="58"/>
      <c r="BH759" s="25"/>
    </row>
    <row r="760" spans="1:60" s="18" customFormat="1" ht="9.9499999999999993" customHeight="1" x14ac:dyDescent="0.15">
      <c r="A760" s="20"/>
      <c r="B760" s="58"/>
      <c r="C760" s="58"/>
      <c r="D760" s="58"/>
      <c r="E760" s="58"/>
      <c r="F760" s="58"/>
      <c r="G760" s="58"/>
      <c r="H760" s="58"/>
      <c r="I760" s="58"/>
      <c r="J760" s="58"/>
      <c r="K760" s="58"/>
      <c r="L760" s="58"/>
      <c r="M760" s="58"/>
      <c r="N760" s="58"/>
      <c r="O760" s="25"/>
      <c r="P760" s="20"/>
      <c r="Q760" s="58"/>
      <c r="R760" s="58"/>
      <c r="S760" s="58"/>
      <c r="T760" s="58"/>
      <c r="U760" s="58"/>
      <c r="V760" s="58"/>
      <c r="W760" s="58"/>
      <c r="X760" s="58"/>
      <c r="Y760" s="58"/>
      <c r="Z760" s="58"/>
      <c r="AA760" s="58"/>
      <c r="AB760" s="58"/>
      <c r="AC760" s="58"/>
      <c r="AD760" s="25"/>
      <c r="AE760" s="20"/>
      <c r="AF760" s="58"/>
      <c r="AG760" s="58"/>
      <c r="AH760" s="58"/>
      <c r="AI760" s="58"/>
      <c r="AJ760" s="58"/>
      <c r="AK760" s="58"/>
      <c r="AL760" s="58"/>
      <c r="AM760" s="58"/>
      <c r="AN760" s="58"/>
      <c r="AO760" s="58"/>
      <c r="AP760" s="58"/>
      <c r="AQ760" s="58"/>
      <c r="AR760" s="58"/>
      <c r="AS760" s="25"/>
      <c r="AT760" s="20"/>
      <c r="AU760" s="58"/>
      <c r="AV760" s="58"/>
      <c r="AW760" s="58"/>
      <c r="AX760" s="58"/>
      <c r="AY760" s="58"/>
      <c r="AZ760" s="58"/>
      <c r="BA760" s="58"/>
      <c r="BB760" s="58"/>
      <c r="BC760" s="58"/>
      <c r="BD760" s="58"/>
      <c r="BE760" s="58"/>
      <c r="BF760" s="58"/>
      <c r="BG760" s="58"/>
      <c r="BH760" s="25"/>
    </row>
    <row r="761" spans="1:60" s="18" customFormat="1" ht="9.9499999999999993" customHeight="1" x14ac:dyDescent="0.15">
      <c r="A761" s="20"/>
      <c r="B761" s="58"/>
      <c r="C761" s="58"/>
      <c r="D761" s="58"/>
      <c r="E761" s="58"/>
      <c r="F761" s="58"/>
      <c r="G761" s="58"/>
      <c r="H761" s="58"/>
      <c r="I761" s="58"/>
      <c r="J761" s="58"/>
      <c r="K761" s="58"/>
      <c r="L761" s="58"/>
      <c r="M761" s="58"/>
      <c r="N761" s="58"/>
      <c r="O761" s="25"/>
      <c r="P761" s="20"/>
      <c r="Q761" s="58"/>
      <c r="R761" s="58"/>
      <c r="S761" s="58"/>
      <c r="T761" s="58"/>
      <c r="U761" s="58"/>
      <c r="V761" s="58"/>
      <c r="W761" s="58"/>
      <c r="X761" s="58"/>
      <c r="Y761" s="58"/>
      <c r="Z761" s="58"/>
      <c r="AA761" s="58"/>
      <c r="AB761" s="58"/>
      <c r="AC761" s="58"/>
      <c r="AD761" s="25"/>
      <c r="AE761" s="20"/>
      <c r="AF761" s="58"/>
      <c r="AG761" s="58"/>
      <c r="AH761" s="58"/>
      <c r="AI761" s="58"/>
      <c r="AJ761" s="58"/>
      <c r="AK761" s="58"/>
      <c r="AL761" s="58"/>
      <c r="AM761" s="58"/>
      <c r="AN761" s="58"/>
      <c r="AO761" s="58"/>
      <c r="AP761" s="58"/>
      <c r="AQ761" s="58"/>
      <c r="AR761" s="58"/>
      <c r="AS761" s="25"/>
      <c r="AT761" s="20"/>
      <c r="AU761" s="58"/>
      <c r="AV761" s="58"/>
      <c r="AW761" s="58"/>
      <c r="AX761" s="58"/>
      <c r="AY761" s="58"/>
      <c r="AZ761" s="58"/>
      <c r="BA761" s="58"/>
      <c r="BB761" s="58"/>
      <c r="BC761" s="58"/>
      <c r="BD761" s="58"/>
      <c r="BE761" s="58"/>
      <c r="BF761" s="58"/>
      <c r="BG761" s="58"/>
      <c r="BH761" s="25"/>
    </row>
    <row r="762" spans="1:60" s="18" customFormat="1" ht="9.9499999999999993" customHeight="1" x14ac:dyDescent="0.15">
      <c r="A762" s="20"/>
      <c r="B762" s="58"/>
      <c r="C762" s="58"/>
      <c r="D762" s="58"/>
      <c r="E762" s="58"/>
      <c r="F762" s="58"/>
      <c r="G762" s="58"/>
      <c r="H762" s="58"/>
      <c r="I762" s="58"/>
      <c r="J762" s="58"/>
      <c r="K762" s="58"/>
      <c r="L762" s="58"/>
      <c r="M762" s="58"/>
      <c r="N762" s="58"/>
      <c r="O762" s="25"/>
      <c r="P762" s="20"/>
      <c r="Q762" s="58"/>
      <c r="R762" s="58"/>
      <c r="S762" s="58"/>
      <c r="T762" s="58"/>
      <c r="U762" s="58"/>
      <c r="V762" s="58"/>
      <c r="W762" s="58"/>
      <c r="X762" s="58"/>
      <c r="Y762" s="58"/>
      <c r="Z762" s="58"/>
      <c r="AA762" s="58"/>
      <c r="AB762" s="58"/>
      <c r="AC762" s="58"/>
      <c r="AD762" s="25"/>
      <c r="AE762" s="20"/>
      <c r="AF762" s="58"/>
      <c r="AG762" s="58"/>
      <c r="AH762" s="58"/>
      <c r="AI762" s="58"/>
      <c r="AJ762" s="58"/>
      <c r="AK762" s="58"/>
      <c r="AL762" s="58"/>
      <c r="AM762" s="58"/>
      <c r="AN762" s="58"/>
      <c r="AO762" s="58"/>
      <c r="AP762" s="58"/>
      <c r="AQ762" s="58"/>
      <c r="AR762" s="58"/>
      <c r="AS762" s="25"/>
      <c r="AT762" s="20"/>
      <c r="AU762" s="58"/>
      <c r="AV762" s="58"/>
      <c r="AW762" s="58"/>
      <c r="AX762" s="58"/>
      <c r="AY762" s="58"/>
      <c r="AZ762" s="58"/>
      <c r="BA762" s="58"/>
      <c r="BB762" s="58"/>
      <c r="BC762" s="58"/>
      <c r="BD762" s="58"/>
      <c r="BE762" s="58"/>
      <c r="BF762" s="58"/>
      <c r="BG762" s="58"/>
      <c r="BH762" s="25"/>
    </row>
    <row r="763" spans="1:60" s="18" customFormat="1" ht="9.9499999999999993" customHeight="1" x14ac:dyDescent="0.15">
      <c r="A763" s="20"/>
      <c r="B763" s="58"/>
      <c r="C763" s="58"/>
      <c r="D763" s="58"/>
      <c r="E763" s="58"/>
      <c r="F763" s="58"/>
      <c r="G763" s="58"/>
      <c r="H763" s="58"/>
      <c r="I763" s="58"/>
      <c r="J763" s="58"/>
      <c r="K763" s="58"/>
      <c r="L763" s="58"/>
      <c r="M763" s="58"/>
      <c r="N763" s="58"/>
      <c r="O763" s="25"/>
      <c r="P763" s="20"/>
      <c r="Q763" s="58"/>
      <c r="R763" s="58"/>
      <c r="S763" s="58"/>
      <c r="T763" s="58"/>
      <c r="U763" s="58"/>
      <c r="V763" s="58"/>
      <c r="W763" s="58"/>
      <c r="X763" s="58"/>
      <c r="Y763" s="58"/>
      <c r="Z763" s="58"/>
      <c r="AA763" s="58"/>
      <c r="AB763" s="58"/>
      <c r="AC763" s="58"/>
      <c r="AD763" s="25"/>
      <c r="AE763" s="20"/>
      <c r="AF763" s="58"/>
      <c r="AG763" s="58"/>
      <c r="AH763" s="58"/>
      <c r="AI763" s="58"/>
      <c r="AJ763" s="58"/>
      <c r="AK763" s="58"/>
      <c r="AL763" s="58"/>
      <c r="AM763" s="58"/>
      <c r="AN763" s="58"/>
      <c r="AO763" s="58"/>
      <c r="AP763" s="58"/>
      <c r="AQ763" s="58"/>
      <c r="AR763" s="58"/>
      <c r="AS763" s="25"/>
      <c r="AT763" s="20"/>
      <c r="AU763" s="58"/>
      <c r="AV763" s="58"/>
      <c r="AW763" s="58"/>
      <c r="AX763" s="58"/>
      <c r="AY763" s="58"/>
      <c r="AZ763" s="58"/>
      <c r="BA763" s="58"/>
      <c r="BB763" s="58"/>
      <c r="BC763" s="58"/>
      <c r="BD763" s="58"/>
      <c r="BE763" s="58"/>
      <c r="BF763" s="58"/>
      <c r="BG763" s="58"/>
      <c r="BH763" s="25"/>
    </row>
    <row r="764" spans="1:60" s="18" customFormat="1" ht="9.9499999999999993" customHeight="1" x14ac:dyDescent="0.15">
      <c r="A764" s="20"/>
      <c r="B764" s="58"/>
      <c r="C764" s="58"/>
      <c r="D764" s="58"/>
      <c r="E764" s="58"/>
      <c r="F764" s="58"/>
      <c r="G764" s="58"/>
      <c r="H764" s="58"/>
      <c r="I764" s="58"/>
      <c r="J764" s="58"/>
      <c r="K764" s="58"/>
      <c r="L764" s="58"/>
      <c r="M764" s="58"/>
      <c r="N764" s="58"/>
      <c r="O764" s="25"/>
      <c r="P764" s="20"/>
      <c r="Q764" s="58"/>
      <c r="R764" s="58"/>
      <c r="S764" s="58"/>
      <c r="T764" s="58"/>
      <c r="U764" s="58"/>
      <c r="V764" s="58"/>
      <c r="W764" s="58"/>
      <c r="X764" s="58"/>
      <c r="Y764" s="58"/>
      <c r="Z764" s="58"/>
      <c r="AA764" s="58"/>
      <c r="AB764" s="58"/>
      <c r="AC764" s="58"/>
      <c r="AD764" s="25"/>
      <c r="AE764" s="20"/>
      <c r="AF764" s="58"/>
      <c r="AG764" s="58"/>
      <c r="AH764" s="58"/>
      <c r="AI764" s="58"/>
      <c r="AJ764" s="58"/>
      <c r="AK764" s="58"/>
      <c r="AL764" s="58"/>
      <c r="AM764" s="58"/>
      <c r="AN764" s="58"/>
      <c r="AO764" s="58"/>
      <c r="AP764" s="58"/>
      <c r="AQ764" s="58"/>
      <c r="AR764" s="58"/>
      <c r="AS764" s="25"/>
      <c r="AT764" s="20"/>
      <c r="AU764" s="58"/>
      <c r="AV764" s="58"/>
      <c r="AW764" s="58"/>
      <c r="AX764" s="58"/>
      <c r="AY764" s="58"/>
      <c r="AZ764" s="58"/>
      <c r="BA764" s="58"/>
      <c r="BB764" s="58"/>
      <c r="BC764" s="58"/>
      <c r="BD764" s="58"/>
      <c r="BE764" s="58"/>
      <c r="BF764" s="58"/>
      <c r="BG764" s="58"/>
      <c r="BH764" s="25"/>
    </row>
    <row r="765" spans="1:60" s="18" customFormat="1" ht="9.9499999999999993" customHeight="1" x14ac:dyDescent="0.15">
      <c r="A765" s="20"/>
      <c r="B765" s="58"/>
      <c r="C765" s="58"/>
      <c r="D765" s="58"/>
      <c r="E765" s="58"/>
      <c r="F765" s="58"/>
      <c r="G765" s="58"/>
      <c r="H765" s="58"/>
      <c r="I765" s="58"/>
      <c r="J765" s="58"/>
      <c r="K765" s="58"/>
      <c r="L765" s="58"/>
      <c r="M765" s="58"/>
      <c r="N765" s="58"/>
      <c r="O765" s="25"/>
      <c r="P765" s="20"/>
      <c r="Q765" s="58"/>
      <c r="R765" s="58"/>
      <c r="S765" s="58"/>
      <c r="T765" s="58"/>
      <c r="U765" s="58"/>
      <c r="V765" s="58"/>
      <c r="W765" s="58"/>
      <c r="X765" s="58"/>
      <c r="Y765" s="58"/>
      <c r="Z765" s="58"/>
      <c r="AA765" s="58"/>
      <c r="AB765" s="58"/>
      <c r="AC765" s="58"/>
      <c r="AD765" s="25"/>
      <c r="AE765" s="20"/>
      <c r="AF765" s="58"/>
      <c r="AG765" s="58"/>
      <c r="AH765" s="58"/>
      <c r="AI765" s="58"/>
      <c r="AJ765" s="58"/>
      <c r="AK765" s="58"/>
      <c r="AL765" s="58"/>
      <c r="AM765" s="58"/>
      <c r="AN765" s="58"/>
      <c r="AO765" s="58"/>
      <c r="AP765" s="58"/>
      <c r="AQ765" s="58"/>
      <c r="AR765" s="58"/>
      <c r="AS765" s="25"/>
      <c r="AT765" s="20"/>
      <c r="AU765" s="58"/>
      <c r="AV765" s="58"/>
      <c r="AW765" s="58"/>
      <c r="AX765" s="58"/>
      <c r="AY765" s="58"/>
      <c r="AZ765" s="58"/>
      <c r="BA765" s="58"/>
      <c r="BB765" s="58"/>
      <c r="BC765" s="58"/>
      <c r="BD765" s="58"/>
      <c r="BE765" s="58"/>
      <c r="BF765" s="58"/>
      <c r="BG765" s="58"/>
      <c r="BH765" s="25"/>
    </row>
    <row r="766" spans="1:60" s="18" customFormat="1" ht="9.9499999999999993" customHeight="1" x14ac:dyDescent="0.15">
      <c r="A766" s="20"/>
      <c r="B766" s="58"/>
      <c r="C766" s="58"/>
      <c r="D766" s="58"/>
      <c r="E766" s="58"/>
      <c r="F766" s="58"/>
      <c r="G766" s="58"/>
      <c r="H766" s="58"/>
      <c r="I766" s="58"/>
      <c r="J766" s="58"/>
      <c r="K766" s="58"/>
      <c r="L766" s="58"/>
      <c r="M766" s="58"/>
      <c r="N766" s="58"/>
      <c r="O766" s="25"/>
      <c r="P766" s="20"/>
      <c r="Q766" s="58"/>
      <c r="R766" s="58"/>
      <c r="S766" s="58"/>
      <c r="T766" s="58"/>
      <c r="U766" s="58"/>
      <c r="V766" s="58"/>
      <c r="W766" s="58"/>
      <c r="X766" s="58"/>
      <c r="Y766" s="58"/>
      <c r="Z766" s="58"/>
      <c r="AA766" s="58"/>
      <c r="AB766" s="58"/>
      <c r="AC766" s="58"/>
      <c r="AD766" s="25"/>
      <c r="AE766" s="20"/>
      <c r="AF766" s="58"/>
      <c r="AG766" s="58"/>
      <c r="AH766" s="58"/>
      <c r="AI766" s="58"/>
      <c r="AJ766" s="58"/>
      <c r="AK766" s="58"/>
      <c r="AL766" s="58"/>
      <c r="AM766" s="58"/>
      <c r="AN766" s="58"/>
      <c r="AO766" s="58"/>
      <c r="AP766" s="58"/>
      <c r="AQ766" s="58"/>
      <c r="AR766" s="58"/>
      <c r="AS766" s="25"/>
      <c r="AT766" s="20"/>
      <c r="AU766" s="58"/>
      <c r="AV766" s="58"/>
      <c r="AW766" s="58"/>
      <c r="AX766" s="58"/>
      <c r="AY766" s="58"/>
      <c r="AZ766" s="58"/>
      <c r="BA766" s="58"/>
      <c r="BB766" s="58"/>
      <c r="BC766" s="58"/>
      <c r="BD766" s="58"/>
      <c r="BE766" s="58"/>
      <c r="BF766" s="58"/>
      <c r="BG766" s="58"/>
      <c r="BH766" s="25"/>
    </row>
    <row r="767" spans="1:60" s="18" customFormat="1" ht="9.9499999999999993" customHeight="1" x14ac:dyDescent="0.15">
      <c r="A767" s="20"/>
      <c r="B767" s="58"/>
      <c r="C767" s="58"/>
      <c r="D767" s="58"/>
      <c r="E767" s="58"/>
      <c r="F767" s="58"/>
      <c r="G767" s="58"/>
      <c r="H767" s="58"/>
      <c r="I767" s="58"/>
      <c r="J767" s="58"/>
      <c r="K767" s="58"/>
      <c r="L767" s="58"/>
      <c r="M767" s="58"/>
      <c r="N767" s="58"/>
      <c r="O767" s="25"/>
      <c r="P767" s="20"/>
      <c r="Q767" s="58"/>
      <c r="R767" s="58"/>
      <c r="S767" s="58"/>
      <c r="T767" s="58"/>
      <c r="U767" s="58"/>
      <c r="V767" s="58"/>
      <c r="W767" s="58"/>
      <c r="X767" s="58"/>
      <c r="Y767" s="58"/>
      <c r="Z767" s="58"/>
      <c r="AA767" s="58"/>
      <c r="AB767" s="58"/>
      <c r="AC767" s="58"/>
      <c r="AD767" s="25"/>
      <c r="AE767" s="20"/>
      <c r="AF767" s="58"/>
      <c r="AG767" s="58"/>
      <c r="AH767" s="58"/>
      <c r="AI767" s="58"/>
      <c r="AJ767" s="58"/>
      <c r="AK767" s="58"/>
      <c r="AL767" s="58"/>
      <c r="AM767" s="58"/>
      <c r="AN767" s="58"/>
      <c r="AO767" s="58"/>
      <c r="AP767" s="58"/>
      <c r="AQ767" s="58"/>
      <c r="AR767" s="58"/>
      <c r="AS767" s="25"/>
      <c r="AT767" s="20"/>
      <c r="AU767" s="58"/>
      <c r="AV767" s="58"/>
      <c r="AW767" s="58"/>
      <c r="AX767" s="58"/>
      <c r="AY767" s="58"/>
      <c r="AZ767" s="58"/>
      <c r="BA767" s="58"/>
      <c r="BB767" s="58"/>
      <c r="BC767" s="58"/>
      <c r="BD767" s="58"/>
      <c r="BE767" s="58"/>
      <c r="BF767" s="58"/>
      <c r="BG767" s="58"/>
      <c r="BH767" s="25"/>
    </row>
    <row r="768" spans="1:60" s="18" customFormat="1" ht="9.9499999999999993" customHeight="1" x14ac:dyDescent="0.15">
      <c r="A768" s="20"/>
      <c r="B768" s="58"/>
      <c r="C768" s="58"/>
      <c r="D768" s="58"/>
      <c r="E768" s="58"/>
      <c r="F768" s="58"/>
      <c r="G768" s="58"/>
      <c r="H768" s="58"/>
      <c r="I768" s="58"/>
      <c r="J768" s="58"/>
      <c r="K768" s="58"/>
      <c r="L768" s="58"/>
      <c r="M768" s="58"/>
      <c r="N768" s="58"/>
      <c r="O768" s="25"/>
      <c r="P768" s="20"/>
      <c r="Q768" s="58"/>
      <c r="R768" s="58"/>
      <c r="S768" s="58"/>
      <c r="T768" s="58"/>
      <c r="U768" s="58"/>
      <c r="V768" s="58"/>
      <c r="W768" s="58"/>
      <c r="X768" s="58"/>
      <c r="Y768" s="58"/>
      <c r="Z768" s="58"/>
      <c r="AA768" s="58"/>
      <c r="AB768" s="58"/>
      <c r="AC768" s="58"/>
      <c r="AD768" s="25"/>
      <c r="AE768" s="20"/>
      <c r="AF768" s="58"/>
      <c r="AG768" s="58"/>
      <c r="AH768" s="58"/>
      <c r="AI768" s="58"/>
      <c r="AJ768" s="58"/>
      <c r="AK768" s="58"/>
      <c r="AL768" s="58"/>
      <c r="AM768" s="58"/>
      <c r="AN768" s="58"/>
      <c r="AO768" s="58"/>
      <c r="AP768" s="58"/>
      <c r="AQ768" s="58"/>
      <c r="AR768" s="58"/>
      <c r="AS768" s="25"/>
      <c r="AT768" s="20"/>
      <c r="AU768" s="58"/>
      <c r="AV768" s="58"/>
      <c r="AW768" s="58"/>
      <c r="AX768" s="58"/>
      <c r="AY768" s="58"/>
      <c r="AZ768" s="58"/>
      <c r="BA768" s="58"/>
      <c r="BB768" s="58"/>
      <c r="BC768" s="58"/>
      <c r="BD768" s="58"/>
      <c r="BE768" s="58"/>
      <c r="BF768" s="58"/>
      <c r="BG768" s="58"/>
      <c r="BH768" s="25"/>
    </row>
    <row r="769" spans="1:60" s="18" customFormat="1" ht="9.9499999999999993" customHeight="1" x14ac:dyDescent="0.15">
      <c r="A769" s="20"/>
      <c r="B769" s="58"/>
      <c r="C769" s="58"/>
      <c r="D769" s="58"/>
      <c r="E769" s="58"/>
      <c r="F769" s="58"/>
      <c r="G769" s="58"/>
      <c r="H769" s="58"/>
      <c r="I769" s="58"/>
      <c r="J769" s="58"/>
      <c r="K769" s="58"/>
      <c r="L769" s="58"/>
      <c r="M769" s="58"/>
      <c r="N769" s="58"/>
      <c r="O769" s="25"/>
      <c r="P769" s="20"/>
      <c r="Q769" s="58"/>
      <c r="R769" s="58"/>
      <c r="S769" s="58"/>
      <c r="T769" s="58"/>
      <c r="U769" s="58"/>
      <c r="V769" s="58"/>
      <c r="W769" s="58"/>
      <c r="X769" s="58"/>
      <c r="Y769" s="58"/>
      <c r="Z769" s="58"/>
      <c r="AA769" s="58"/>
      <c r="AB769" s="58"/>
      <c r="AC769" s="58"/>
      <c r="AD769" s="25"/>
      <c r="AE769" s="20"/>
      <c r="AF769" s="58"/>
      <c r="AG769" s="58"/>
      <c r="AH769" s="58"/>
      <c r="AI769" s="58"/>
      <c r="AJ769" s="58"/>
      <c r="AK769" s="58"/>
      <c r="AL769" s="58"/>
      <c r="AM769" s="58"/>
      <c r="AN769" s="58"/>
      <c r="AO769" s="58"/>
      <c r="AP769" s="58"/>
      <c r="AQ769" s="58"/>
      <c r="AR769" s="58"/>
      <c r="AS769" s="25"/>
      <c r="AT769" s="20"/>
      <c r="AU769" s="58"/>
      <c r="AV769" s="58"/>
      <c r="AW769" s="58"/>
      <c r="AX769" s="58"/>
      <c r="AY769" s="58"/>
      <c r="AZ769" s="58"/>
      <c r="BA769" s="58"/>
      <c r="BB769" s="58"/>
      <c r="BC769" s="58"/>
      <c r="BD769" s="58"/>
      <c r="BE769" s="58"/>
      <c r="BF769" s="58"/>
      <c r="BG769" s="58"/>
      <c r="BH769" s="25"/>
    </row>
    <row r="770" spans="1:60" s="18" customFormat="1" ht="9.9499999999999993" customHeight="1" x14ac:dyDescent="0.15">
      <c r="A770" s="21"/>
      <c r="B770" s="22"/>
      <c r="C770" s="22"/>
      <c r="D770" s="22"/>
      <c r="E770" s="22"/>
      <c r="F770" s="22"/>
      <c r="G770" s="22"/>
      <c r="H770" s="22"/>
      <c r="I770" s="22"/>
      <c r="J770" s="22"/>
      <c r="K770" s="22"/>
      <c r="L770" s="22"/>
      <c r="M770" s="22"/>
      <c r="N770" s="22"/>
      <c r="O770" s="23"/>
      <c r="P770" s="21"/>
      <c r="Q770" s="22"/>
      <c r="R770" s="22"/>
      <c r="S770" s="22"/>
      <c r="T770" s="22"/>
      <c r="U770" s="22"/>
      <c r="V770" s="22"/>
      <c r="W770" s="22"/>
      <c r="X770" s="22"/>
      <c r="Y770" s="22"/>
      <c r="Z770" s="22"/>
      <c r="AA770" s="22"/>
      <c r="AB770" s="22"/>
      <c r="AC770" s="22"/>
      <c r="AD770" s="23"/>
      <c r="AE770" s="21"/>
      <c r="AF770" s="22"/>
      <c r="AG770" s="22"/>
      <c r="AH770" s="22"/>
      <c r="AI770" s="22"/>
      <c r="AJ770" s="22"/>
      <c r="AK770" s="22"/>
      <c r="AL770" s="22"/>
      <c r="AM770" s="22"/>
      <c r="AN770" s="22"/>
      <c r="AO770" s="22"/>
      <c r="AP770" s="22"/>
      <c r="AQ770" s="22"/>
      <c r="AR770" s="22"/>
      <c r="AS770" s="23"/>
      <c r="AT770" s="21"/>
      <c r="AU770" s="22"/>
      <c r="AV770" s="22"/>
      <c r="AW770" s="22"/>
      <c r="AX770" s="22"/>
      <c r="AY770" s="22"/>
      <c r="AZ770" s="22"/>
      <c r="BA770" s="22"/>
      <c r="BB770" s="22"/>
      <c r="BC770" s="22"/>
      <c r="BD770" s="22"/>
      <c r="BE770" s="22"/>
      <c r="BF770" s="22"/>
      <c r="BG770" s="22"/>
      <c r="BH770" s="23"/>
    </row>
    <row r="771" spans="1:60" s="18" customFormat="1" ht="9.9499999999999993" customHeight="1" x14ac:dyDescent="0.15">
      <c r="A771" s="19"/>
      <c r="B771" s="26"/>
      <c r="C771" s="26"/>
      <c r="D771" s="26"/>
      <c r="E771" s="26"/>
      <c r="F771" s="26"/>
      <c r="G771" s="26"/>
      <c r="H771" s="26"/>
      <c r="I771" s="26"/>
      <c r="J771" s="26"/>
      <c r="K771" s="26"/>
      <c r="L771" s="26"/>
      <c r="M771" s="26"/>
      <c r="N771" s="26"/>
      <c r="O771" s="24"/>
      <c r="P771" s="19"/>
      <c r="Q771" s="26"/>
      <c r="R771" s="26"/>
      <c r="S771" s="26"/>
      <c r="T771" s="26"/>
      <c r="U771" s="26"/>
      <c r="V771" s="26"/>
      <c r="W771" s="26"/>
      <c r="X771" s="26"/>
      <c r="Y771" s="26"/>
      <c r="Z771" s="26"/>
      <c r="AA771" s="26"/>
      <c r="AB771" s="26"/>
      <c r="AC771" s="26"/>
      <c r="AD771" s="24"/>
      <c r="AE771" s="19"/>
      <c r="AF771" s="26"/>
      <c r="AG771" s="26"/>
      <c r="AH771" s="26"/>
      <c r="AI771" s="26"/>
      <c r="AJ771" s="26"/>
      <c r="AK771" s="26"/>
      <c r="AL771" s="26"/>
      <c r="AM771" s="26"/>
      <c r="AN771" s="26"/>
      <c r="AO771" s="26"/>
      <c r="AP771" s="26"/>
      <c r="AQ771" s="26"/>
      <c r="AR771" s="26"/>
      <c r="AS771" s="24"/>
      <c r="AT771" s="19"/>
      <c r="AU771" s="26"/>
      <c r="AV771" s="26"/>
      <c r="AW771" s="26"/>
      <c r="AX771" s="26"/>
      <c r="AY771" s="26"/>
      <c r="AZ771" s="26"/>
      <c r="BA771" s="26"/>
      <c r="BB771" s="26"/>
      <c r="BC771" s="26"/>
      <c r="BD771" s="26"/>
      <c r="BE771" s="26"/>
      <c r="BF771" s="26"/>
      <c r="BG771" s="26"/>
      <c r="BH771" s="24"/>
    </row>
    <row r="772" spans="1:60" s="18" customFormat="1" ht="9.9499999999999993" customHeight="1" x14ac:dyDescent="0.15">
      <c r="A772" s="20"/>
      <c r="B772" s="56">
        <f>AU750+1</f>
        <v>463</v>
      </c>
      <c r="C772" s="56"/>
      <c r="D772" s="56"/>
      <c r="E772" s="27"/>
      <c r="F772" s="27"/>
      <c r="G772" s="27"/>
      <c r="H772" s="62" t="str">
        <f>IF(VLOOKUP(B772,'DB(シナリオ一覧)'!$A$2:$K$217,11,FALSE)="","",VLOOKUP(B772,'DB(シナリオ一覧)'!$A$2:$K$217,11,FALSE))</f>
        <v/>
      </c>
      <c r="I772" s="62"/>
      <c r="J772" s="62"/>
      <c r="K772" s="62"/>
      <c r="L772" s="62"/>
      <c r="M772" s="62"/>
      <c r="N772" s="62"/>
      <c r="O772" s="25"/>
      <c r="P772" s="20"/>
      <c r="Q772" s="56">
        <f>B772+1</f>
        <v>464</v>
      </c>
      <c r="R772" s="56"/>
      <c r="S772" s="56"/>
      <c r="T772" s="27"/>
      <c r="U772" s="27"/>
      <c r="V772" s="27"/>
      <c r="W772" s="62" t="str">
        <f>IF(VLOOKUP(Q772,'DB(シナリオ一覧)'!$A$2:$K$217,11,FALSE)="","",VLOOKUP(Q772,'DB(シナリオ一覧)'!$A$2:$K$217,11,FALSE))</f>
        <v/>
      </c>
      <c r="X772" s="62"/>
      <c r="Y772" s="62"/>
      <c r="Z772" s="62"/>
      <c r="AA772" s="62"/>
      <c r="AB772" s="62"/>
      <c r="AC772" s="62"/>
      <c r="AD772" s="25"/>
      <c r="AE772" s="20"/>
      <c r="AF772" s="56">
        <f>Q772+1</f>
        <v>465</v>
      </c>
      <c r="AG772" s="56"/>
      <c r="AH772" s="56"/>
      <c r="AI772" s="27"/>
      <c r="AJ772" s="27"/>
      <c r="AK772" s="27"/>
      <c r="AL772" s="62" t="str">
        <f>IF(VLOOKUP(AF772,'DB(シナリオ一覧)'!$A$2:$K$217,11,FALSE)="","",VLOOKUP(AF772,'DB(シナリオ一覧)'!$A$2:$K$217,11,FALSE))</f>
        <v/>
      </c>
      <c r="AM772" s="62"/>
      <c r="AN772" s="62"/>
      <c r="AO772" s="62"/>
      <c r="AP772" s="62"/>
      <c r="AQ772" s="62"/>
      <c r="AR772" s="62"/>
      <c r="AS772" s="25"/>
      <c r="AT772" s="20"/>
      <c r="AU772" s="56">
        <f>AF772+1</f>
        <v>466</v>
      </c>
      <c r="AV772" s="56"/>
      <c r="AW772" s="56"/>
      <c r="AX772" s="27"/>
      <c r="AY772" s="27"/>
      <c r="AZ772" s="27"/>
      <c r="BA772" s="62" t="str">
        <f>IF(VLOOKUP(AU772,'DB(シナリオ一覧)'!$A$2:$K$217,11,FALSE)="","",VLOOKUP(AU772,'DB(シナリオ一覧)'!$A$2:$K$217,11,FALSE))</f>
        <v/>
      </c>
      <c r="BB772" s="62"/>
      <c r="BC772" s="62"/>
      <c r="BD772" s="62"/>
      <c r="BE772" s="62"/>
      <c r="BF772" s="62"/>
      <c r="BG772" s="62"/>
      <c r="BH772" s="25"/>
    </row>
    <row r="773" spans="1:60" s="18" customFormat="1" ht="9.9499999999999993" customHeight="1" x14ac:dyDescent="0.15">
      <c r="A773" s="20"/>
      <c r="B773" s="59" t="str">
        <f>VLOOKUP(B772,'DB(シナリオ一覧)'!$A$2:$J$217,2,FALSE)</f>
        <v>東京23区</v>
      </c>
      <c r="C773" s="59"/>
      <c r="D773" s="59"/>
      <c r="E773" s="59"/>
      <c r="F773" s="59" t="str">
        <f>VLOOKUP(B772,'DB(シナリオ一覧)'!$A$2:$J$217,3,FALSE)</f>
        <v>勤務の</v>
      </c>
      <c r="G773" s="59"/>
      <c r="H773" s="59"/>
      <c r="I773" s="59"/>
      <c r="J773" s="59" t="str">
        <f>VLOOKUP(B772,'DB(シナリオ一覧)'!$A$2:$J$217,4,FALSE)</f>
        <v>ＯＬ</v>
      </c>
      <c r="K773" s="59"/>
      <c r="L773" s="59"/>
      <c r="M773" s="59"/>
      <c r="N773" s="59"/>
      <c r="O773" s="25"/>
      <c r="P773" s="20"/>
      <c r="Q773" s="59" t="str">
        <f>VLOOKUP(Q772,'DB(シナリオ一覧)'!$A$2:$J$217,2,FALSE)</f>
        <v>東京23区</v>
      </c>
      <c r="R773" s="59"/>
      <c r="S773" s="59"/>
      <c r="T773" s="59"/>
      <c r="U773" s="59" t="str">
        <f>VLOOKUP(Q772,'DB(シナリオ一覧)'!$A$2:$J$217,3,FALSE)</f>
        <v>勤務の</v>
      </c>
      <c r="V773" s="59"/>
      <c r="W773" s="59"/>
      <c r="X773" s="59"/>
      <c r="Y773" s="59" t="str">
        <f>VLOOKUP(Q772,'DB(シナリオ一覧)'!$A$2:$J$217,4,FALSE)</f>
        <v>ＯＬ</v>
      </c>
      <c r="Z773" s="59"/>
      <c r="AA773" s="59"/>
      <c r="AB773" s="59"/>
      <c r="AC773" s="59"/>
      <c r="AD773" s="25"/>
      <c r="AE773" s="20"/>
      <c r="AF773" s="59" t="str">
        <f>VLOOKUP(AF772,'DB(シナリオ一覧)'!$A$2:$J$217,2,FALSE)</f>
        <v>東京23区</v>
      </c>
      <c r="AG773" s="59"/>
      <c r="AH773" s="59"/>
      <c r="AI773" s="59"/>
      <c r="AJ773" s="59" t="str">
        <f>VLOOKUP(AF772,'DB(シナリオ一覧)'!$A$2:$J$217,3,FALSE)</f>
        <v>勤務の</v>
      </c>
      <c r="AK773" s="59"/>
      <c r="AL773" s="59"/>
      <c r="AM773" s="59"/>
      <c r="AN773" s="59" t="str">
        <f>VLOOKUP(AF772,'DB(シナリオ一覧)'!$A$2:$J$217,4,FALSE)</f>
        <v>ＯＬ</v>
      </c>
      <c r="AO773" s="59"/>
      <c r="AP773" s="59"/>
      <c r="AQ773" s="59"/>
      <c r="AR773" s="59"/>
      <c r="AS773" s="25"/>
      <c r="AT773" s="20"/>
      <c r="AU773" s="59" t="str">
        <f>VLOOKUP(AU772,'DB(シナリオ一覧)'!$A$2:$J$217,2,FALSE)</f>
        <v>東京23区</v>
      </c>
      <c r="AV773" s="59"/>
      <c r="AW773" s="59"/>
      <c r="AX773" s="59"/>
      <c r="AY773" s="59" t="str">
        <f>VLOOKUP(AU772,'DB(シナリオ一覧)'!$A$2:$J$217,3,FALSE)</f>
        <v>勤務の</v>
      </c>
      <c r="AZ773" s="59"/>
      <c r="BA773" s="59"/>
      <c r="BB773" s="59"/>
      <c r="BC773" s="59" t="str">
        <f>VLOOKUP(AU772,'DB(シナリオ一覧)'!$A$2:$J$217,4,FALSE)</f>
        <v>ＯＬ</v>
      </c>
      <c r="BD773" s="59"/>
      <c r="BE773" s="59"/>
      <c r="BF773" s="59"/>
      <c r="BG773" s="59"/>
      <c r="BH773" s="25"/>
    </row>
    <row r="774" spans="1:60" s="18" customFormat="1" ht="9.9499999999999993" customHeight="1" x14ac:dyDescent="0.15">
      <c r="A774" s="20"/>
      <c r="B774" s="59"/>
      <c r="C774" s="59"/>
      <c r="D774" s="59"/>
      <c r="E774" s="59"/>
      <c r="F774" s="59"/>
      <c r="G774" s="59"/>
      <c r="H774" s="59"/>
      <c r="I774" s="59"/>
      <c r="J774" s="59"/>
      <c r="K774" s="59"/>
      <c r="L774" s="59"/>
      <c r="M774" s="59"/>
      <c r="N774" s="59"/>
      <c r="O774" s="25"/>
      <c r="P774" s="20"/>
      <c r="Q774" s="59"/>
      <c r="R774" s="59"/>
      <c r="S774" s="59"/>
      <c r="T774" s="59"/>
      <c r="U774" s="59"/>
      <c r="V774" s="59"/>
      <c r="W774" s="59"/>
      <c r="X774" s="59"/>
      <c r="Y774" s="59"/>
      <c r="Z774" s="59"/>
      <c r="AA774" s="59"/>
      <c r="AB774" s="59"/>
      <c r="AC774" s="59"/>
      <c r="AD774" s="25"/>
      <c r="AE774" s="20"/>
      <c r="AF774" s="59"/>
      <c r="AG774" s="59"/>
      <c r="AH774" s="59"/>
      <c r="AI774" s="59"/>
      <c r="AJ774" s="59"/>
      <c r="AK774" s="59"/>
      <c r="AL774" s="59"/>
      <c r="AM774" s="59"/>
      <c r="AN774" s="59"/>
      <c r="AO774" s="59"/>
      <c r="AP774" s="59"/>
      <c r="AQ774" s="59"/>
      <c r="AR774" s="59"/>
      <c r="AS774" s="25"/>
      <c r="AT774" s="20"/>
      <c r="AU774" s="59"/>
      <c r="AV774" s="59"/>
      <c r="AW774" s="59"/>
      <c r="AX774" s="59"/>
      <c r="AY774" s="59"/>
      <c r="AZ774" s="59"/>
      <c r="BA774" s="59"/>
      <c r="BB774" s="59"/>
      <c r="BC774" s="59"/>
      <c r="BD774" s="59"/>
      <c r="BE774" s="59"/>
      <c r="BF774" s="59"/>
      <c r="BG774" s="59"/>
      <c r="BH774" s="25"/>
    </row>
    <row r="775" spans="1:60" s="18" customFormat="1" ht="9.9499999999999993" customHeight="1" x14ac:dyDescent="0.15">
      <c r="A775" s="20"/>
      <c r="B775" s="60" t="str">
        <f>VLOOKUP(B772,'DB(シナリオ一覧)'!$A$2:$J$217,5,FALSE)</f>
        <v>平田</v>
      </c>
      <c r="C775" s="60"/>
      <c r="D775" s="60"/>
      <c r="E775" s="60"/>
      <c r="F775" s="60"/>
      <c r="G775" s="60"/>
      <c r="H775" s="60"/>
      <c r="I775" s="60"/>
      <c r="J775" s="61" t="s">
        <v>1333</v>
      </c>
      <c r="K775" s="61"/>
      <c r="L775" s="61"/>
      <c r="M775" s="61"/>
      <c r="N775" s="61"/>
      <c r="O775" s="25"/>
      <c r="P775" s="20"/>
      <c r="Q775" s="60" t="str">
        <f>VLOOKUP(Q772,'DB(シナリオ一覧)'!$A$2:$J$217,5,FALSE)</f>
        <v>川崎</v>
      </c>
      <c r="R775" s="60"/>
      <c r="S775" s="60"/>
      <c r="T775" s="60"/>
      <c r="U775" s="60"/>
      <c r="V775" s="60"/>
      <c r="W775" s="60"/>
      <c r="X775" s="60"/>
      <c r="Y775" s="61" t="s">
        <v>1333</v>
      </c>
      <c r="Z775" s="61"/>
      <c r="AA775" s="61"/>
      <c r="AB775" s="61"/>
      <c r="AC775" s="61"/>
      <c r="AD775" s="25"/>
      <c r="AE775" s="20"/>
      <c r="AF775" s="60" t="str">
        <f>VLOOKUP(AF772,'DB(シナリオ一覧)'!$A$2:$J$217,5,FALSE)</f>
        <v>東</v>
      </c>
      <c r="AG775" s="60"/>
      <c r="AH775" s="60"/>
      <c r="AI775" s="60"/>
      <c r="AJ775" s="60"/>
      <c r="AK775" s="60"/>
      <c r="AL775" s="60"/>
      <c r="AM775" s="60"/>
      <c r="AN775" s="61" t="s">
        <v>1333</v>
      </c>
      <c r="AO775" s="61"/>
      <c r="AP775" s="61"/>
      <c r="AQ775" s="61"/>
      <c r="AR775" s="61"/>
      <c r="AS775" s="25"/>
      <c r="AT775" s="20"/>
      <c r="AU775" s="60" t="str">
        <f>VLOOKUP(AU772,'DB(シナリオ一覧)'!$A$2:$J$217,5,FALSE)</f>
        <v>飯田</v>
      </c>
      <c r="AV775" s="60"/>
      <c r="AW775" s="60"/>
      <c r="AX775" s="60"/>
      <c r="AY775" s="60"/>
      <c r="AZ775" s="60"/>
      <c r="BA775" s="60"/>
      <c r="BB775" s="60"/>
      <c r="BC775" s="61" t="s">
        <v>1333</v>
      </c>
      <c r="BD775" s="61"/>
      <c r="BE775" s="61"/>
      <c r="BF775" s="61"/>
      <c r="BG775" s="61"/>
      <c r="BH775" s="25"/>
    </row>
    <row r="776" spans="1:60" s="18" customFormat="1" ht="9.9499999999999993" customHeight="1" x14ac:dyDescent="0.15">
      <c r="A776" s="20"/>
      <c r="B776" s="60"/>
      <c r="C776" s="60"/>
      <c r="D776" s="60"/>
      <c r="E776" s="60"/>
      <c r="F776" s="60"/>
      <c r="G776" s="60"/>
      <c r="H776" s="60"/>
      <c r="I776" s="60"/>
      <c r="J776" s="61"/>
      <c r="K776" s="61"/>
      <c r="L776" s="61"/>
      <c r="M776" s="61"/>
      <c r="N776" s="61"/>
      <c r="O776" s="25"/>
      <c r="P776" s="20"/>
      <c r="Q776" s="60"/>
      <c r="R776" s="60"/>
      <c r="S776" s="60"/>
      <c r="T776" s="60"/>
      <c r="U776" s="60"/>
      <c r="V776" s="60"/>
      <c r="W776" s="60"/>
      <c r="X776" s="60"/>
      <c r="Y776" s="61"/>
      <c r="Z776" s="61"/>
      <c r="AA776" s="61"/>
      <c r="AB776" s="61"/>
      <c r="AC776" s="61"/>
      <c r="AD776" s="25"/>
      <c r="AE776" s="20"/>
      <c r="AF776" s="60"/>
      <c r="AG776" s="60"/>
      <c r="AH776" s="60"/>
      <c r="AI776" s="60"/>
      <c r="AJ776" s="60"/>
      <c r="AK776" s="60"/>
      <c r="AL776" s="60"/>
      <c r="AM776" s="60"/>
      <c r="AN776" s="61"/>
      <c r="AO776" s="61"/>
      <c r="AP776" s="61"/>
      <c r="AQ776" s="61"/>
      <c r="AR776" s="61"/>
      <c r="AS776" s="25"/>
      <c r="AT776" s="20"/>
      <c r="AU776" s="60"/>
      <c r="AV776" s="60"/>
      <c r="AW776" s="60"/>
      <c r="AX776" s="60"/>
      <c r="AY776" s="60"/>
      <c r="AZ776" s="60"/>
      <c r="BA776" s="60"/>
      <c r="BB776" s="60"/>
      <c r="BC776" s="61"/>
      <c r="BD776" s="61"/>
      <c r="BE776" s="61"/>
      <c r="BF776" s="61"/>
      <c r="BG776" s="61"/>
      <c r="BH776" s="25"/>
    </row>
    <row r="777" spans="1:60" s="18" customFormat="1" ht="9.9499999999999993" customHeight="1" x14ac:dyDescent="0.15">
      <c r="A777" s="20"/>
      <c r="B777" s="57" t="s">
        <v>1337</v>
      </c>
      <c r="C777" s="57" t="str">
        <f>VLOOKUP(B772,'DB(シナリオ一覧)'!$A$2:$J$217,6,FALSE)</f>
        <v>女</v>
      </c>
      <c r="D777" s="57">
        <f>VLOOKUP(B772,'DB(シナリオ一覧)'!$A$2:$J$217,7,FALSE)</f>
        <v>31</v>
      </c>
      <c r="E777" s="57"/>
      <c r="F777" s="57" t="s">
        <v>1338</v>
      </c>
      <c r="G777" s="57"/>
      <c r="H777" s="57" t="str">
        <f>VLOOKUP(B772,'DB(シナリオ一覧)'!$A$2:$J$217,8,FALSE)</f>
        <v>外出中</v>
      </c>
      <c r="I777" s="57"/>
      <c r="J777" s="57"/>
      <c r="K777" s="57"/>
      <c r="L777" s="57"/>
      <c r="M777" s="57"/>
      <c r="N777" s="57"/>
      <c r="O777" s="25"/>
      <c r="P777" s="20"/>
      <c r="Q777" s="57" t="s">
        <v>1337</v>
      </c>
      <c r="R777" s="57" t="str">
        <f>VLOOKUP(Q772,'DB(シナリオ一覧)'!$A$2:$J$217,6,FALSE)</f>
        <v>女</v>
      </c>
      <c r="S777" s="57">
        <f>VLOOKUP(Q772,'DB(シナリオ一覧)'!$A$2:$J$217,7,FALSE)</f>
        <v>22</v>
      </c>
      <c r="T777" s="57"/>
      <c r="U777" s="57" t="s">
        <v>1338</v>
      </c>
      <c r="V777" s="57"/>
      <c r="W777" s="57" t="str">
        <f>VLOOKUP(Q772,'DB(シナリオ一覧)'!$A$2:$J$217,8,FALSE)</f>
        <v>外出中</v>
      </c>
      <c r="X777" s="57"/>
      <c r="Y777" s="57"/>
      <c r="Z777" s="57"/>
      <c r="AA777" s="57"/>
      <c r="AB777" s="57"/>
      <c r="AC777" s="57"/>
      <c r="AD777" s="25"/>
      <c r="AE777" s="20"/>
      <c r="AF777" s="57" t="s">
        <v>1337</v>
      </c>
      <c r="AG777" s="57" t="str">
        <f>VLOOKUP(AF772,'DB(シナリオ一覧)'!$A$2:$J$217,6,FALSE)</f>
        <v>女</v>
      </c>
      <c r="AH777" s="57">
        <f>VLOOKUP(AF772,'DB(シナリオ一覧)'!$A$2:$J$217,7,FALSE)</f>
        <v>30</v>
      </c>
      <c r="AI777" s="57"/>
      <c r="AJ777" s="57" t="s">
        <v>1338</v>
      </c>
      <c r="AK777" s="57"/>
      <c r="AL777" s="57" t="str">
        <f>VLOOKUP(AF772,'DB(シナリオ一覧)'!$A$2:$J$217,8,FALSE)</f>
        <v>外出中</v>
      </c>
      <c r="AM777" s="57"/>
      <c r="AN777" s="57"/>
      <c r="AO777" s="57"/>
      <c r="AP777" s="57"/>
      <c r="AQ777" s="57"/>
      <c r="AR777" s="57"/>
      <c r="AS777" s="25"/>
      <c r="AT777" s="20"/>
      <c r="AU777" s="57" t="s">
        <v>1337</v>
      </c>
      <c r="AV777" s="57" t="str">
        <f>VLOOKUP(AU772,'DB(シナリオ一覧)'!$A$2:$J$217,6,FALSE)</f>
        <v>女</v>
      </c>
      <c r="AW777" s="57">
        <f>VLOOKUP(AU772,'DB(シナリオ一覧)'!$A$2:$J$217,7,FALSE)</f>
        <v>23</v>
      </c>
      <c r="AX777" s="57"/>
      <c r="AY777" s="57" t="s">
        <v>1338</v>
      </c>
      <c r="AZ777" s="57"/>
      <c r="BA777" s="57" t="str">
        <f>VLOOKUP(AU772,'DB(シナリオ一覧)'!$A$2:$J$217,8,FALSE)</f>
        <v>外出中</v>
      </c>
      <c r="BB777" s="57"/>
      <c r="BC777" s="57"/>
      <c r="BD777" s="57"/>
      <c r="BE777" s="57"/>
      <c r="BF777" s="57"/>
      <c r="BG777" s="57"/>
      <c r="BH777" s="25"/>
    </row>
    <row r="778" spans="1:60" s="18" customFormat="1" ht="9.9499999999999993" customHeight="1" x14ac:dyDescent="0.15">
      <c r="A778" s="20"/>
      <c r="B778" s="57"/>
      <c r="C778" s="57"/>
      <c r="D778" s="57"/>
      <c r="E778" s="57"/>
      <c r="F778" s="57"/>
      <c r="G778" s="57"/>
      <c r="H778" s="57"/>
      <c r="I778" s="57"/>
      <c r="J778" s="57"/>
      <c r="K778" s="57"/>
      <c r="L778" s="57"/>
      <c r="M778" s="57"/>
      <c r="N778" s="57"/>
      <c r="O778" s="25"/>
      <c r="P778" s="20"/>
      <c r="Q778" s="57"/>
      <c r="R778" s="57"/>
      <c r="S778" s="57"/>
      <c r="T778" s="57"/>
      <c r="U778" s="57"/>
      <c r="V778" s="57"/>
      <c r="W778" s="57"/>
      <c r="X778" s="57"/>
      <c r="Y778" s="57"/>
      <c r="Z778" s="57"/>
      <c r="AA778" s="57"/>
      <c r="AB778" s="57"/>
      <c r="AC778" s="57"/>
      <c r="AD778" s="25"/>
      <c r="AE778" s="20"/>
      <c r="AF778" s="57"/>
      <c r="AG778" s="57"/>
      <c r="AH778" s="57"/>
      <c r="AI778" s="57"/>
      <c r="AJ778" s="57"/>
      <c r="AK778" s="57"/>
      <c r="AL778" s="57"/>
      <c r="AM778" s="57"/>
      <c r="AN778" s="57"/>
      <c r="AO778" s="57"/>
      <c r="AP778" s="57"/>
      <c r="AQ778" s="57"/>
      <c r="AR778" s="57"/>
      <c r="AS778" s="25"/>
      <c r="AT778" s="20"/>
      <c r="AU778" s="57"/>
      <c r="AV778" s="57"/>
      <c r="AW778" s="57"/>
      <c r="AX778" s="57"/>
      <c r="AY778" s="57"/>
      <c r="AZ778" s="57"/>
      <c r="BA778" s="57"/>
      <c r="BB778" s="57"/>
      <c r="BC778" s="57"/>
      <c r="BD778" s="57"/>
      <c r="BE778" s="57"/>
      <c r="BF778" s="57"/>
      <c r="BG778" s="57"/>
      <c r="BH778" s="25"/>
    </row>
    <row r="779" spans="1:60" s="18" customFormat="1" ht="9.9499999999999993" customHeight="1" x14ac:dyDescent="0.15">
      <c r="A779" s="20"/>
      <c r="B779" s="57" t="str">
        <f>IF(VLOOKUP(B772,'DB(シナリオ一覧)'!$A$2:$J$217,9,FALSE)="","",VLOOKUP(B772,'DB(シナリオ一覧)'!$A$2:$J$217,9,FALSE))</f>
        <v>妊婦</v>
      </c>
      <c r="C779" s="57"/>
      <c r="D779" s="57"/>
      <c r="E779" s="57"/>
      <c r="F779" s="57"/>
      <c r="G779" s="57"/>
      <c r="H779" s="57"/>
      <c r="I779" s="57"/>
      <c r="J779" s="57"/>
      <c r="K779" s="57"/>
      <c r="L779" s="57"/>
      <c r="M779" s="57"/>
      <c r="N779" s="57"/>
      <c r="O779" s="25"/>
      <c r="P779" s="20"/>
      <c r="Q779" s="57" t="str">
        <f>IF(VLOOKUP(Q772,'DB(シナリオ一覧)'!$A$2:$J$217,9,FALSE)="","",VLOOKUP(Q772,'DB(シナリオ一覧)'!$A$2:$J$217,9,FALSE))</f>
        <v/>
      </c>
      <c r="R779" s="57"/>
      <c r="S779" s="57"/>
      <c r="T779" s="57"/>
      <c r="U779" s="57"/>
      <c r="V779" s="57"/>
      <c r="W779" s="57"/>
      <c r="X779" s="57"/>
      <c r="Y779" s="57"/>
      <c r="Z779" s="57"/>
      <c r="AA779" s="57"/>
      <c r="AB779" s="57"/>
      <c r="AC779" s="57"/>
      <c r="AD779" s="25"/>
      <c r="AE779" s="20"/>
      <c r="AF779" s="57" t="str">
        <f>IF(VLOOKUP(AF772,'DB(シナリオ一覧)'!$A$2:$J$217,9,FALSE)="","",VLOOKUP(AF772,'DB(シナリオ一覧)'!$A$2:$J$217,9,FALSE))</f>
        <v/>
      </c>
      <c r="AG779" s="57"/>
      <c r="AH779" s="57"/>
      <c r="AI779" s="57"/>
      <c r="AJ779" s="57"/>
      <c r="AK779" s="57"/>
      <c r="AL779" s="57"/>
      <c r="AM779" s="57"/>
      <c r="AN779" s="57"/>
      <c r="AO779" s="57"/>
      <c r="AP779" s="57"/>
      <c r="AQ779" s="57"/>
      <c r="AR779" s="57"/>
      <c r="AS779" s="25"/>
      <c r="AT779" s="20"/>
      <c r="AU779" s="57" t="str">
        <f>IF(VLOOKUP(AU772,'DB(シナリオ一覧)'!$A$2:$J$217,9,FALSE)="","",VLOOKUP(AU772,'DB(シナリオ一覧)'!$A$2:$J$217,9,FALSE))</f>
        <v/>
      </c>
      <c r="AV779" s="57"/>
      <c r="AW779" s="57"/>
      <c r="AX779" s="57"/>
      <c r="AY779" s="57"/>
      <c r="AZ779" s="57"/>
      <c r="BA779" s="57"/>
      <c r="BB779" s="57"/>
      <c r="BC779" s="57"/>
      <c r="BD779" s="57"/>
      <c r="BE779" s="57"/>
      <c r="BF779" s="57"/>
      <c r="BG779" s="57"/>
      <c r="BH779" s="25"/>
    </row>
    <row r="780" spans="1:60" s="18" customFormat="1" ht="9.9499999999999993" customHeight="1" x14ac:dyDescent="0.15">
      <c r="A780" s="20"/>
      <c r="B780" s="57"/>
      <c r="C780" s="57"/>
      <c r="D780" s="57"/>
      <c r="E780" s="57"/>
      <c r="F780" s="57"/>
      <c r="G780" s="57"/>
      <c r="H780" s="57"/>
      <c r="I780" s="57"/>
      <c r="J780" s="57"/>
      <c r="K780" s="57"/>
      <c r="L780" s="57"/>
      <c r="M780" s="57"/>
      <c r="N780" s="57"/>
      <c r="O780" s="25"/>
      <c r="P780" s="20"/>
      <c r="Q780" s="57"/>
      <c r="R780" s="57"/>
      <c r="S780" s="57"/>
      <c r="T780" s="57"/>
      <c r="U780" s="57"/>
      <c r="V780" s="57"/>
      <c r="W780" s="57"/>
      <c r="X780" s="57"/>
      <c r="Y780" s="57"/>
      <c r="Z780" s="57"/>
      <c r="AA780" s="57"/>
      <c r="AB780" s="57"/>
      <c r="AC780" s="57"/>
      <c r="AD780" s="25"/>
      <c r="AE780" s="20"/>
      <c r="AF780" s="57"/>
      <c r="AG780" s="57"/>
      <c r="AH780" s="57"/>
      <c r="AI780" s="57"/>
      <c r="AJ780" s="57"/>
      <c r="AK780" s="57"/>
      <c r="AL780" s="57"/>
      <c r="AM780" s="57"/>
      <c r="AN780" s="57"/>
      <c r="AO780" s="57"/>
      <c r="AP780" s="57"/>
      <c r="AQ780" s="57"/>
      <c r="AR780" s="57"/>
      <c r="AS780" s="25"/>
      <c r="AT780" s="20"/>
      <c r="AU780" s="57"/>
      <c r="AV780" s="57"/>
      <c r="AW780" s="57"/>
      <c r="AX780" s="57"/>
      <c r="AY780" s="57"/>
      <c r="AZ780" s="57"/>
      <c r="BA780" s="57"/>
      <c r="BB780" s="57"/>
      <c r="BC780" s="57"/>
      <c r="BD780" s="57"/>
      <c r="BE780" s="57"/>
      <c r="BF780" s="57"/>
      <c r="BG780" s="57"/>
      <c r="BH780" s="25"/>
    </row>
    <row r="781" spans="1:60" s="18" customFormat="1" ht="9.9499999999999993" customHeight="1" x14ac:dyDescent="0.15">
      <c r="A781" s="20"/>
      <c r="B781" s="58" t="str">
        <f>VLOOKUP(B772,'DB(シナリオ一覧)'!$A$2:$J$217,10,FALSE)</f>
        <v>昼食のお店を探している途中で地震に遭遇した。</v>
      </c>
      <c r="C781" s="58"/>
      <c r="D781" s="58"/>
      <c r="E781" s="58"/>
      <c r="F781" s="58"/>
      <c r="G781" s="58"/>
      <c r="H781" s="58"/>
      <c r="I781" s="58"/>
      <c r="J781" s="58"/>
      <c r="K781" s="58"/>
      <c r="L781" s="58"/>
      <c r="M781" s="58"/>
      <c r="N781" s="58"/>
      <c r="O781" s="25"/>
      <c r="P781" s="20"/>
      <c r="Q781" s="58" t="str">
        <f>VLOOKUP(Q772,'DB(シナリオ一覧)'!$A$2:$J$217,10,FALSE)</f>
        <v>昼食のお店を探している途中で地震に遭遇した。</v>
      </c>
      <c r="R781" s="58"/>
      <c r="S781" s="58"/>
      <c r="T781" s="58"/>
      <c r="U781" s="58"/>
      <c r="V781" s="58"/>
      <c r="W781" s="58"/>
      <c r="X781" s="58"/>
      <c r="Y781" s="58"/>
      <c r="Z781" s="58"/>
      <c r="AA781" s="58"/>
      <c r="AB781" s="58"/>
      <c r="AC781" s="58"/>
      <c r="AD781" s="25"/>
      <c r="AE781" s="20"/>
      <c r="AF781" s="58" t="str">
        <f>VLOOKUP(AF772,'DB(シナリオ一覧)'!$A$2:$J$217,10,FALSE)</f>
        <v>昼食のお店を探している途中で地震に遭遇した。</v>
      </c>
      <c r="AG781" s="58"/>
      <c r="AH781" s="58"/>
      <c r="AI781" s="58"/>
      <c r="AJ781" s="58"/>
      <c r="AK781" s="58"/>
      <c r="AL781" s="58"/>
      <c r="AM781" s="58"/>
      <c r="AN781" s="58"/>
      <c r="AO781" s="58"/>
      <c r="AP781" s="58"/>
      <c r="AQ781" s="58"/>
      <c r="AR781" s="58"/>
      <c r="AS781" s="25"/>
      <c r="AT781" s="20"/>
      <c r="AU781" s="58" t="str">
        <f>VLOOKUP(AU772,'DB(シナリオ一覧)'!$A$2:$J$217,10,FALSE)</f>
        <v>昼食のお店を探している途中で地震に遭遇した。</v>
      </c>
      <c r="AV781" s="58"/>
      <c r="AW781" s="58"/>
      <c r="AX781" s="58"/>
      <c r="AY781" s="58"/>
      <c r="AZ781" s="58"/>
      <c r="BA781" s="58"/>
      <c r="BB781" s="58"/>
      <c r="BC781" s="58"/>
      <c r="BD781" s="58"/>
      <c r="BE781" s="58"/>
      <c r="BF781" s="58"/>
      <c r="BG781" s="58"/>
      <c r="BH781" s="25"/>
    </row>
    <row r="782" spans="1:60" s="18" customFormat="1" ht="9.9499999999999993" customHeight="1" x14ac:dyDescent="0.15">
      <c r="A782" s="20"/>
      <c r="B782" s="58"/>
      <c r="C782" s="58"/>
      <c r="D782" s="58"/>
      <c r="E782" s="58"/>
      <c r="F782" s="58"/>
      <c r="G782" s="58"/>
      <c r="H782" s="58"/>
      <c r="I782" s="58"/>
      <c r="J782" s="58"/>
      <c r="K782" s="58"/>
      <c r="L782" s="58"/>
      <c r="M782" s="58"/>
      <c r="N782" s="58"/>
      <c r="O782" s="25"/>
      <c r="P782" s="20"/>
      <c r="Q782" s="58"/>
      <c r="R782" s="58"/>
      <c r="S782" s="58"/>
      <c r="T782" s="58"/>
      <c r="U782" s="58"/>
      <c r="V782" s="58"/>
      <c r="W782" s="58"/>
      <c r="X782" s="58"/>
      <c r="Y782" s="58"/>
      <c r="Z782" s="58"/>
      <c r="AA782" s="58"/>
      <c r="AB782" s="58"/>
      <c r="AC782" s="58"/>
      <c r="AD782" s="25"/>
      <c r="AE782" s="20"/>
      <c r="AF782" s="58"/>
      <c r="AG782" s="58"/>
      <c r="AH782" s="58"/>
      <c r="AI782" s="58"/>
      <c r="AJ782" s="58"/>
      <c r="AK782" s="58"/>
      <c r="AL782" s="58"/>
      <c r="AM782" s="58"/>
      <c r="AN782" s="58"/>
      <c r="AO782" s="58"/>
      <c r="AP782" s="58"/>
      <c r="AQ782" s="58"/>
      <c r="AR782" s="58"/>
      <c r="AS782" s="25"/>
      <c r="AT782" s="20"/>
      <c r="AU782" s="58"/>
      <c r="AV782" s="58"/>
      <c r="AW782" s="58"/>
      <c r="AX782" s="58"/>
      <c r="AY782" s="58"/>
      <c r="AZ782" s="58"/>
      <c r="BA782" s="58"/>
      <c r="BB782" s="58"/>
      <c r="BC782" s="58"/>
      <c r="BD782" s="58"/>
      <c r="BE782" s="58"/>
      <c r="BF782" s="58"/>
      <c r="BG782" s="58"/>
      <c r="BH782" s="25"/>
    </row>
    <row r="783" spans="1:60" s="18" customFormat="1" ht="9.9499999999999993" customHeight="1" x14ac:dyDescent="0.15">
      <c r="A783" s="20"/>
      <c r="B783" s="58"/>
      <c r="C783" s="58"/>
      <c r="D783" s="58"/>
      <c r="E783" s="58"/>
      <c r="F783" s="58"/>
      <c r="G783" s="58"/>
      <c r="H783" s="58"/>
      <c r="I783" s="58"/>
      <c r="J783" s="58"/>
      <c r="K783" s="58"/>
      <c r="L783" s="58"/>
      <c r="M783" s="58"/>
      <c r="N783" s="58"/>
      <c r="O783" s="25"/>
      <c r="P783" s="20"/>
      <c r="Q783" s="58"/>
      <c r="R783" s="58"/>
      <c r="S783" s="58"/>
      <c r="T783" s="58"/>
      <c r="U783" s="58"/>
      <c r="V783" s="58"/>
      <c r="W783" s="58"/>
      <c r="X783" s="58"/>
      <c r="Y783" s="58"/>
      <c r="Z783" s="58"/>
      <c r="AA783" s="58"/>
      <c r="AB783" s="58"/>
      <c r="AC783" s="58"/>
      <c r="AD783" s="25"/>
      <c r="AE783" s="20"/>
      <c r="AF783" s="58"/>
      <c r="AG783" s="58"/>
      <c r="AH783" s="58"/>
      <c r="AI783" s="58"/>
      <c r="AJ783" s="58"/>
      <c r="AK783" s="58"/>
      <c r="AL783" s="58"/>
      <c r="AM783" s="58"/>
      <c r="AN783" s="58"/>
      <c r="AO783" s="58"/>
      <c r="AP783" s="58"/>
      <c r="AQ783" s="58"/>
      <c r="AR783" s="58"/>
      <c r="AS783" s="25"/>
      <c r="AT783" s="20"/>
      <c r="AU783" s="58"/>
      <c r="AV783" s="58"/>
      <c r="AW783" s="58"/>
      <c r="AX783" s="58"/>
      <c r="AY783" s="58"/>
      <c r="AZ783" s="58"/>
      <c r="BA783" s="58"/>
      <c r="BB783" s="58"/>
      <c r="BC783" s="58"/>
      <c r="BD783" s="58"/>
      <c r="BE783" s="58"/>
      <c r="BF783" s="58"/>
      <c r="BG783" s="58"/>
      <c r="BH783" s="25"/>
    </row>
    <row r="784" spans="1:60" s="18" customFormat="1" ht="9.9499999999999993" customHeight="1" x14ac:dyDescent="0.15">
      <c r="A784" s="20"/>
      <c r="B784" s="58"/>
      <c r="C784" s="58"/>
      <c r="D784" s="58"/>
      <c r="E784" s="58"/>
      <c r="F784" s="58"/>
      <c r="G784" s="58"/>
      <c r="H784" s="58"/>
      <c r="I784" s="58"/>
      <c r="J784" s="58"/>
      <c r="K784" s="58"/>
      <c r="L784" s="58"/>
      <c r="M784" s="58"/>
      <c r="N784" s="58"/>
      <c r="O784" s="25"/>
      <c r="P784" s="20"/>
      <c r="Q784" s="58"/>
      <c r="R784" s="58"/>
      <c r="S784" s="58"/>
      <c r="T784" s="58"/>
      <c r="U784" s="58"/>
      <c r="V784" s="58"/>
      <c r="W784" s="58"/>
      <c r="X784" s="58"/>
      <c r="Y784" s="58"/>
      <c r="Z784" s="58"/>
      <c r="AA784" s="58"/>
      <c r="AB784" s="58"/>
      <c r="AC784" s="58"/>
      <c r="AD784" s="25"/>
      <c r="AE784" s="20"/>
      <c r="AF784" s="58"/>
      <c r="AG784" s="58"/>
      <c r="AH784" s="58"/>
      <c r="AI784" s="58"/>
      <c r="AJ784" s="58"/>
      <c r="AK784" s="58"/>
      <c r="AL784" s="58"/>
      <c r="AM784" s="58"/>
      <c r="AN784" s="58"/>
      <c r="AO784" s="58"/>
      <c r="AP784" s="58"/>
      <c r="AQ784" s="58"/>
      <c r="AR784" s="58"/>
      <c r="AS784" s="25"/>
      <c r="AT784" s="20"/>
      <c r="AU784" s="58"/>
      <c r="AV784" s="58"/>
      <c r="AW784" s="58"/>
      <c r="AX784" s="58"/>
      <c r="AY784" s="58"/>
      <c r="AZ784" s="58"/>
      <c r="BA784" s="58"/>
      <c r="BB784" s="58"/>
      <c r="BC784" s="58"/>
      <c r="BD784" s="58"/>
      <c r="BE784" s="58"/>
      <c r="BF784" s="58"/>
      <c r="BG784" s="58"/>
      <c r="BH784" s="25"/>
    </row>
    <row r="785" spans="1:63" s="18" customFormat="1" ht="9.9499999999999993" customHeight="1" x14ac:dyDescent="0.15">
      <c r="A785" s="20"/>
      <c r="B785" s="58"/>
      <c r="C785" s="58"/>
      <c r="D785" s="58"/>
      <c r="E785" s="58"/>
      <c r="F785" s="58"/>
      <c r="G785" s="58"/>
      <c r="H785" s="58"/>
      <c r="I785" s="58"/>
      <c r="J785" s="58"/>
      <c r="K785" s="58"/>
      <c r="L785" s="58"/>
      <c r="M785" s="58"/>
      <c r="N785" s="58"/>
      <c r="O785" s="25"/>
      <c r="P785" s="20"/>
      <c r="Q785" s="58"/>
      <c r="R785" s="58"/>
      <c r="S785" s="58"/>
      <c r="T785" s="58"/>
      <c r="U785" s="58"/>
      <c r="V785" s="58"/>
      <c r="W785" s="58"/>
      <c r="X785" s="58"/>
      <c r="Y785" s="58"/>
      <c r="Z785" s="58"/>
      <c r="AA785" s="58"/>
      <c r="AB785" s="58"/>
      <c r="AC785" s="58"/>
      <c r="AD785" s="25"/>
      <c r="AE785" s="20"/>
      <c r="AF785" s="58"/>
      <c r="AG785" s="58"/>
      <c r="AH785" s="58"/>
      <c r="AI785" s="58"/>
      <c r="AJ785" s="58"/>
      <c r="AK785" s="58"/>
      <c r="AL785" s="58"/>
      <c r="AM785" s="58"/>
      <c r="AN785" s="58"/>
      <c r="AO785" s="58"/>
      <c r="AP785" s="58"/>
      <c r="AQ785" s="58"/>
      <c r="AR785" s="58"/>
      <c r="AS785" s="25"/>
      <c r="AT785" s="20"/>
      <c r="AU785" s="58"/>
      <c r="AV785" s="58"/>
      <c r="AW785" s="58"/>
      <c r="AX785" s="58"/>
      <c r="AY785" s="58"/>
      <c r="AZ785" s="58"/>
      <c r="BA785" s="58"/>
      <c r="BB785" s="58"/>
      <c r="BC785" s="58"/>
      <c r="BD785" s="58"/>
      <c r="BE785" s="58"/>
      <c r="BF785" s="58"/>
      <c r="BG785" s="58"/>
      <c r="BH785" s="25"/>
    </row>
    <row r="786" spans="1:63" s="18" customFormat="1" ht="9.9499999999999993" customHeight="1" x14ac:dyDescent="0.15">
      <c r="A786" s="20"/>
      <c r="B786" s="58"/>
      <c r="C786" s="58"/>
      <c r="D786" s="58"/>
      <c r="E786" s="58"/>
      <c r="F786" s="58"/>
      <c r="G786" s="58"/>
      <c r="H786" s="58"/>
      <c r="I786" s="58"/>
      <c r="J786" s="58"/>
      <c r="K786" s="58"/>
      <c r="L786" s="58"/>
      <c r="M786" s="58"/>
      <c r="N786" s="58"/>
      <c r="O786" s="25"/>
      <c r="P786" s="20"/>
      <c r="Q786" s="58"/>
      <c r="R786" s="58"/>
      <c r="S786" s="58"/>
      <c r="T786" s="58"/>
      <c r="U786" s="58"/>
      <c r="V786" s="58"/>
      <c r="W786" s="58"/>
      <c r="X786" s="58"/>
      <c r="Y786" s="58"/>
      <c r="Z786" s="58"/>
      <c r="AA786" s="58"/>
      <c r="AB786" s="58"/>
      <c r="AC786" s="58"/>
      <c r="AD786" s="25"/>
      <c r="AE786" s="20"/>
      <c r="AF786" s="58"/>
      <c r="AG786" s="58"/>
      <c r="AH786" s="58"/>
      <c r="AI786" s="58"/>
      <c r="AJ786" s="58"/>
      <c r="AK786" s="58"/>
      <c r="AL786" s="58"/>
      <c r="AM786" s="58"/>
      <c r="AN786" s="58"/>
      <c r="AO786" s="58"/>
      <c r="AP786" s="58"/>
      <c r="AQ786" s="58"/>
      <c r="AR786" s="58"/>
      <c r="AS786" s="25"/>
      <c r="AT786" s="20"/>
      <c r="AU786" s="58"/>
      <c r="AV786" s="58"/>
      <c r="AW786" s="58"/>
      <c r="AX786" s="58"/>
      <c r="AY786" s="58"/>
      <c r="AZ786" s="58"/>
      <c r="BA786" s="58"/>
      <c r="BB786" s="58"/>
      <c r="BC786" s="58"/>
      <c r="BD786" s="58"/>
      <c r="BE786" s="58"/>
      <c r="BF786" s="58"/>
      <c r="BG786" s="58"/>
      <c r="BH786" s="25"/>
    </row>
    <row r="787" spans="1:63" s="18" customFormat="1" ht="9.9499999999999993" customHeight="1" x14ac:dyDescent="0.15">
      <c r="A787" s="20"/>
      <c r="B787" s="58"/>
      <c r="C787" s="58"/>
      <c r="D787" s="58"/>
      <c r="E787" s="58"/>
      <c r="F787" s="58"/>
      <c r="G787" s="58"/>
      <c r="H787" s="58"/>
      <c r="I787" s="58"/>
      <c r="J787" s="58"/>
      <c r="K787" s="58"/>
      <c r="L787" s="58"/>
      <c r="M787" s="58"/>
      <c r="N787" s="58"/>
      <c r="O787" s="25"/>
      <c r="P787" s="20"/>
      <c r="Q787" s="58"/>
      <c r="R787" s="58"/>
      <c r="S787" s="58"/>
      <c r="T787" s="58"/>
      <c r="U787" s="58"/>
      <c r="V787" s="58"/>
      <c r="W787" s="58"/>
      <c r="X787" s="58"/>
      <c r="Y787" s="58"/>
      <c r="Z787" s="58"/>
      <c r="AA787" s="58"/>
      <c r="AB787" s="58"/>
      <c r="AC787" s="58"/>
      <c r="AD787" s="25"/>
      <c r="AE787" s="20"/>
      <c r="AF787" s="58"/>
      <c r="AG787" s="58"/>
      <c r="AH787" s="58"/>
      <c r="AI787" s="58"/>
      <c r="AJ787" s="58"/>
      <c r="AK787" s="58"/>
      <c r="AL787" s="58"/>
      <c r="AM787" s="58"/>
      <c r="AN787" s="58"/>
      <c r="AO787" s="58"/>
      <c r="AP787" s="58"/>
      <c r="AQ787" s="58"/>
      <c r="AR787" s="58"/>
      <c r="AS787" s="25"/>
      <c r="AT787" s="20"/>
      <c r="AU787" s="58"/>
      <c r="AV787" s="58"/>
      <c r="AW787" s="58"/>
      <c r="AX787" s="58"/>
      <c r="AY787" s="58"/>
      <c r="AZ787" s="58"/>
      <c r="BA787" s="58"/>
      <c r="BB787" s="58"/>
      <c r="BC787" s="58"/>
      <c r="BD787" s="58"/>
      <c r="BE787" s="58"/>
      <c r="BF787" s="58"/>
      <c r="BG787" s="58"/>
      <c r="BH787" s="25"/>
    </row>
    <row r="788" spans="1:63" s="18" customFormat="1" ht="9.9499999999999993" customHeight="1" x14ac:dyDescent="0.15">
      <c r="A788" s="20"/>
      <c r="B788" s="58"/>
      <c r="C788" s="58"/>
      <c r="D788" s="58"/>
      <c r="E788" s="58"/>
      <c r="F788" s="58"/>
      <c r="G788" s="58"/>
      <c r="H788" s="58"/>
      <c r="I788" s="58"/>
      <c r="J788" s="58"/>
      <c r="K788" s="58"/>
      <c r="L788" s="58"/>
      <c r="M788" s="58"/>
      <c r="N788" s="58"/>
      <c r="O788" s="25"/>
      <c r="P788" s="20"/>
      <c r="Q788" s="58"/>
      <c r="R788" s="58"/>
      <c r="S788" s="58"/>
      <c r="T788" s="58"/>
      <c r="U788" s="58"/>
      <c r="V788" s="58"/>
      <c r="W788" s="58"/>
      <c r="X788" s="58"/>
      <c r="Y788" s="58"/>
      <c r="Z788" s="58"/>
      <c r="AA788" s="58"/>
      <c r="AB788" s="58"/>
      <c r="AC788" s="58"/>
      <c r="AD788" s="25"/>
      <c r="AE788" s="20"/>
      <c r="AF788" s="58"/>
      <c r="AG788" s="58"/>
      <c r="AH788" s="58"/>
      <c r="AI788" s="58"/>
      <c r="AJ788" s="58"/>
      <c r="AK788" s="58"/>
      <c r="AL788" s="58"/>
      <c r="AM788" s="58"/>
      <c r="AN788" s="58"/>
      <c r="AO788" s="58"/>
      <c r="AP788" s="58"/>
      <c r="AQ788" s="58"/>
      <c r="AR788" s="58"/>
      <c r="AS788" s="25"/>
      <c r="AT788" s="20"/>
      <c r="AU788" s="58"/>
      <c r="AV788" s="58"/>
      <c r="AW788" s="58"/>
      <c r="AX788" s="58"/>
      <c r="AY788" s="58"/>
      <c r="AZ788" s="58"/>
      <c r="BA788" s="58"/>
      <c r="BB788" s="58"/>
      <c r="BC788" s="58"/>
      <c r="BD788" s="58"/>
      <c r="BE788" s="58"/>
      <c r="BF788" s="58"/>
      <c r="BG788" s="58"/>
      <c r="BH788" s="25"/>
    </row>
    <row r="789" spans="1:63" s="18" customFormat="1" ht="9.9499999999999993" customHeight="1" x14ac:dyDescent="0.15">
      <c r="A789" s="20"/>
      <c r="B789" s="58"/>
      <c r="C789" s="58"/>
      <c r="D789" s="58"/>
      <c r="E789" s="58"/>
      <c r="F789" s="58"/>
      <c r="G789" s="58"/>
      <c r="H789" s="58"/>
      <c r="I789" s="58"/>
      <c r="J789" s="58"/>
      <c r="K789" s="58"/>
      <c r="L789" s="58"/>
      <c r="M789" s="58"/>
      <c r="N789" s="58"/>
      <c r="O789" s="25"/>
      <c r="P789" s="20"/>
      <c r="Q789" s="58"/>
      <c r="R789" s="58"/>
      <c r="S789" s="58"/>
      <c r="T789" s="58"/>
      <c r="U789" s="58"/>
      <c r="V789" s="58"/>
      <c r="W789" s="58"/>
      <c r="X789" s="58"/>
      <c r="Y789" s="58"/>
      <c r="Z789" s="58"/>
      <c r="AA789" s="58"/>
      <c r="AB789" s="58"/>
      <c r="AC789" s="58"/>
      <c r="AD789" s="25"/>
      <c r="AE789" s="20"/>
      <c r="AF789" s="58"/>
      <c r="AG789" s="58"/>
      <c r="AH789" s="58"/>
      <c r="AI789" s="58"/>
      <c r="AJ789" s="58"/>
      <c r="AK789" s="58"/>
      <c r="AL789" s="58"/>
      <c r="AM789" s="58"/>
      <c r="AN789" s="58"/>
      <c r="AO789" s="58"/>
      <c r="AP789" s="58"/>
      <c r="AQ789" s="58"/>
      <c r="AR789" s="58"/>
      <c r="AS789" s="25"/>
      <c r="AT789" s="20"/>
      <c r="AU789" s="58"/>
      <c r="AV789" s="58"/>
      <c r="AW789" s="58"/>
      <c r="AX789" s="58"/>
      <c r="AY789" s="58"/>
      <c r="AZ789" s="58"/>
      <c r="BA789" s="58"/>
      <c r="BB789" s="58"/>
      <c r="BC789" s="58"/>
      <c r="BD789" s="58"/>
      <c r="BE789" s="58"/>
      <c r="BF789" s="58"/>
      <c r="BG789" s="58"/>
      <c r="BH789" s="25"/>
    </row>
    <row r="790" spans="1:63" s="18" customFormat="1" ht="9.9499999999999993" customHeight="1" x14ac:dyDescent="0.15">
      <c r="A790" s="20"/>
      <c r="B790" s="58"/>
      <c r="C790" s="58"/>
      <c r="D790" s="58"/>
      <c r="E790" s="58"/>
      <c r="F790" s="58"/>
      <c r="G790" s="58"/>
      <c r="H790" s="58"/>
      <c r="I790" s="58"/>
      <c r="J790" s="58"/>
      <c r="K790" s="58"/>
      <c r="L790" s="58"/>
      <c r="M790" s="58"/>
      <c r="N790" s="58"/>
      <c r="O790" s="25"/>
      <c r="P790" s="20"/>
      <c r="Q790" s="58"/>
      <c r="R790" s="58"/>
      <c r="S790" s="58"/>
      <c r="T790" s="58"/>
      <c r="U790" s="58"/>
      <c r="V790" s="58"/>
      <c r="W790" s="58"/>
      <c r="X790" s="58"/>
      <c r="Y790" s="58"/>
      <c r="Z790" s="58"/>
      <c r="AA790" s="58"/>
      <c r="AB790" s="58"/>
      <c r="AC790" s="58"/>
      <c r="AD790" s="25"/>
      <c r="AE790" s="20"/>
      <c r="AF790" s="58"/>
      <c r="AG790" s="58"/>
      <c r="AH790" s="58"/>
      <c r="AI790" s="58"/>
      <c r="AJ790" s="58"/>
      <c r="AK790" s="58"/>
      <c r="AL790" s="58"/>
      <c r="AM790" s="58"/>
      <c r="AN790" s="58"/>
      <c r="AO790" s="58"/>
      <c r="AP790" s="58"/>
      <c r="AQ790" s="58"/>
      <c r="AR790" s="58"/>
      <c r="AS790" s="25"/>
      <c r="AT790" s="20"/>
      <c r="AU790" s="58"/>
      <c r="AV790" s="58"/>
      <c r="AW790" s="58"/>
      <c r="AX790" s="58"/>
      <c r="AY790" s="58"/>
      <c r="AZ790" s="58"/>
      <c r="BA790" s="58"/>
      <c r="BB790" s="58"/>
      <c r="BC790" s="58"/>
      <c r="BD790" s="58"/>
      <c r="BE790" s="58"/>
      <c r="BF790" s="58"/>
      <c r="BG790" s="58"/>
      <c r="BH790" s="25"/>
    </row>
    <row r="791" spans="1:63" s="18" customFormat="1" ht="9.9499999999999993" customHeight="1" x14ac:dyDescent="0.15">
      <c r="A791" s="20"/>
      <c r="B791" s="58"/>
      <c r="C791" s="58"/>
      <c r="D791" s="58"/>
      <c r="E791" s="58"/>
      <c r="F791" s="58"/>
      <c r="G791" s="58"/>
      <c r="H791" s="58"/>
      <c r="I791" s="58"/>
      <c r="J791" s="58"/>
      <c r="K791" s="58"/>
      <c r="L791" s="58"/>
      <c r="M791" s="58"/>
      <c r="N791" s="58"/>
      <c r="O791" s="25"/>
      <c r="P791" s="20"/>
      <c r="Q791" s="58"/>
      <c r="R791" s="58"/>
      <c r="S791" s="58"/>
      <c r="T791" s="58"/>
      <c r="U791" s="58"/>
      <c r="V791" s="58"/>
      <c r="W791" s="58"/>
      <c r="X791" s="58"/>
      <c r="Y791" s="58"/>
      <c r="Z791" s="58"/>
      <c r="AA791" s="58"/>
      <c r="AB791" s="58"/>
      <c r="AC791" s="58"/>
      <c r="AD791" s="25"/>
      <c r="AE791" s="20"/>
      <c r="AF791" s="58"/>
      <c r="AG791" s="58"/>
      <c r="AH791" s="58"/>
      <c r="AI791" s="58"/>
      <c r="AJ791" s="58"/>
      <c r="AK791" s="58"/>
      <c r="AL791" s="58"/>
      <c r="AM791" s="58"/>
      <c r="AN791" s="58"/>
      <c r="AO791" s="58"/>
      <c r="AP791" s="58"/>
      <c r="AQ791" s="58"/>
      <c r="AR791" s="58"/>
      <c r="AS791" s="25"/>
      <c r="AT791" s="20"/>
      <c r="AU791" s="58"/>
      <c r="AV791" s="58"/>
      <c r="AW791" s="58"/>
      <c r="AX791" s="58"/>
      <c r="AY791" s="58"/>
      <c r="AZ791" s="58"/>
      <c r="BA791" s="58"/>
      <c r="BB791" s="58"/>
      <c r="BC791" s="58"/>
      <c r="BD791" s="58"/>
      <c r="BE791" s="58"/>
      <c r="BF791" s="58"/>
      <c r="BG791" s="58"/>
      <c r="BH791" s="25"/>
    </row>
    <row r="792" spans="1:63" s="18" customFormat="1" ht="9.9499999999999993" customHeight="1" x14ac:dyDescent="0.15">
      <c r="A792" s="21"/>
      <c r="B792" s="22"/>
      <c r="C792" s="22"/>
      <c r="D792" s="22"/>
      <c r="E792" s="22"/>
      <c r="F792" s="22"/>
      <c r="G792" s="22"/>
      <c r="H792" s="22"/>
      <c r="I792" s="22"/>
      <c r="J792" s="22"/>
      <c r="K792" s="22"/>
      <c r="L792" s="22"/>
      <c r="M792" s="22"/>
      <c r="N792" s="22"/>
      <c r="O792" s="23"/>
      <c r="P792" s="21"/>
      <c r="Q792" s="22"/>
      <c r="R792" s="22"/>
      <c r="S792" s="22"/>
      <c r="T792" s="22"/>
      <c r="U792" s="22"/>
      <c r="V792" s="22"/>
      <c r="W792" s="22"/>
      <c r="X792" s="22"/>
      <c r="Y792" s="22"/>
      <c r="Z792" s="22"/>
      <c r="AA792" s="22"/>
      <c r="AB792" s="22"/>
      <c r="AC792" s="22"/>
      <c r="AD792" s="23"/>
      <c r="AE792" s="21"/>
      <c r="AF792" s="22"/>
      <c r="AG792" s="22"/>
      <c r="AH792" s="22"/>
      <c r="AI792" s="22"/>
      <c r="AJ792" s="22"/>
      <c r="AK792" s="22"/>
      <c r="AL792" s="22"/>
      <c r="AM792" s="22"/>
      <c r="AN792" s="22"/>
      <c r="AO792" s="22"/>
      <c r="AP792" s="22"/>
      <c r="AQ792" s="22"/>
      <c r="AR792" s="22"/>
      <c r="AS792" s="23"/>
      <c r="AT792" s="21"/>
      <c r="AU792" s="22"/>
      <c r="AV792" s="22"/>
      <c r="AW792" s="22"/>
      <c r="AX792" s="22"/>
      <c r="AY792" s="22"/>
      <c r="AZ792" s="22"/>
      <c r="BA792" s="22"/>
      <c r="BB792" s="22"/>
      <c r="BC792" s="22"/>
      <c r="BD792" s="22"/>
      <c r="BE792" s="22"/>
      <c r="BF792" s="22"/>
      <c r="BG792" s="22"/>
      <c r="BH792" s="23"/>
    </row>
    <row r="793" spans="1:63" s="18" customFormat="1" ht="9.9499999999999993" customHeight="1" x14ac:dyDescent="0.15">
      <c r="A793" s="19"/>
      <c r="B793" s="26"/>
      <c r="C793" s="26"/>
      <c r="D793" s="26"/>
      <c r="E793" s="26"/>
      <c r="F793" s="26"/>
      <c r="G793" s="26"/>
      <c r="H793" s="26"/>
      <c r="I793" s="26"/>
      <c r="J793" s="26"/>
      <c r="K793" s="26"/>
      <c r="L793" s="26"/>
      <c r="M793" s="26"/>
      <c r="N793" s="26"/>
      <c r="O793" s="24"/>
      <c r="P793" s="19"/>
      <c r="Q793" s="26"/>
      <c r="R793" s="26"/>
      <c r="S793" s="26"/>
      <c r="T793" s="26"/>
      <c r="U793" s="26"/>
      <c r="V793" s="26"/>
      <c r="W793" s="26"/>
      <c r="X793" s="26"/>
      <c r="Y793" s="26"/>
      <c r="Z793" s="26"/>
      <c r="AA793" s="26"/>
      <c r="AB793" s="26"/>
      <c r="AC793" s="26"/>
      <c r="AD793" s="24"/>
      <c r="AE793" s="19"/>
      <c r="AF793" s="26"/>
      <c r="AG793" s="26"/>
      <c r="AH793" s="26"/>
      <c r="AI793" s="26"/>
      <c r="AJ793" s="26"/>
      <c r="AK793" s="26"/>
      <c r="AL793" s="26"/>
      <c r="AM793" s="26"/>
      <c r="AN793" s="26"/>
      <c r="AO793" s="26"/>
      <c r="AP793" s="26"/>
      <c r="AQ793" s="26"/>
      <c r="AR793" s="26"/>
      <c r="AS793" s="24"/>
      <c r="AT793" s="19"/>
      <c r="AU793" s="26"/>
      <c r="AV793" s="26"/>
      <c r="AW793" s="26"/>
      <c r="AX793" s="26"/>
      <c r="AY793" s="26"/>
      <c r="AZ793" s="26"/>
      <c r="BA793" s="26"/>
      <c r="BB793" s="26"/>
      <c r="BC793" s="26"/>
      <c r="BD793" s="26"/>
      <c r="BE793" s="26"/>
      <c r="BF793" s="26"/>
      <c r="BG793" s="26"/>
      <c r="BH793" s="24"/>
      <c r="BI793" s="3"/>
      <c r="BJ793" s="3"/>
      <c r="BK793" s="3"/>
    </row>
    <row r="794" spans="1:63" s="18" customFormat="1" ht="9.9499999999999993" customHeight="1" x14ac:dyDescent="0.15">
      <c r="A794" s="20"/>
      <c r="B794" s="56">
        <v>511</v>
      </c>
      <c r="C794" s="56"/>
      <c r="D794" s="56"/>
      <c r="E794" s="27"/>
      <c r="F794" s="27"/>
      <c r="G794" s="27"/>
      <c r="H794" s="62" t="str">
        <f>IF(VLOOKUP(B794,'DB(シナリオ一覧)'!$A$2:$K$217,11,FALSE)="","",VLOOKUP(B794,'DB(シナリオ一覧)'!$A$2:$K$217,11,FALSE))</f>
        <v/>
      </c>
      <c r="I794" s="62"/>
      <c r="J794" s="62"/>
      <c r="K794" s="62"/>
      <c r="L794" s="62"/>
      <c r="M794" s="62"/>
      <c r="N794" s="62"/>
      <c r="O794" s="25"/>
      <c r="P794" s="20"/>
      <c r="Q794" s="56">
        <f>B794+1</f>
        <v>512</v>
      </c>
      <c r="R794" s="56"/>
      <c r="S794" s="56"/>
      <c r="T794" s="27"/>
      <c r="U794" s="27"/>
      <c r="V794" s="27"/>
      <c r="W794" s="62" t="str">
        <f>IF(VLOOKUP(Q794,'DB(シナリオ一覧)'!$A$2:$K$217,11,FALSE)="","",VLOOKUP(Q794,'DB(シナリオ一覧)'!$A$2:$K$217,11,FALSE))</f>
        <v>勤務グループ1</v>
      </c>
      <c r="X794" s="62"/>
      <c r="Y794" s="62"/>
      <c r="Z794" s="62"/>
      <c r="AA794" s="62"/>
      <c r="AB794" s="62"/>
      <c r="AC794" s="62"/>
      <c r="AD794" s="25"/>
      <c r="AE794" s="20"/>
      <c r="AF794" s="56">
        <f>Q794+1</f>
        <v>513</v>
      </c>
      <c r="AG794" s="56"/>
      <c r="AH794" s="56"/>
      <c r="AI794" s="27"/>
      <c r="AJ794" s="27"/>
      <c r="AK794" s="27"/>
      <c r="AL794" s="62" t="str">
        <f>IF(VLOOKUP(AF794,'DB(シナリオ一覧)'!$A$2:$K$217,11,FALSE)="","",VLOOKUP(AF794,'DB(シナリオ一覧)'!$A$2:$K$217,11,FALSE))</f>
        <v>勤務グループ1</v>
      </c>
      <c r="AM794" s="62"/>
      <c r="AN794" s="62"/>
      <c r="AO794" s="62"/>
      <c r="AP794" s="62"/>
      <c r="AQ794" s="62"/>
      <c r="AR794" s="62"/>
      <c r="AS794" s="25"/>
      <c r="AT794" s="20"/>
      <c r="AU794" s="56">
        <f>AF794+1</f>
        <v>514</v>
      </c>
      <c r="AV794" s="56"/>
      <c r="AW794" s="56"/>
      <c r="AX794" s="27"/>
      <c r="AY794" s="27"/>
      <c r="AZ794" s="27"/>
      <c r="BA794" s="62" t="str">
        <f>IF(VLOOKUP(AU794,'DB(シナリオ一覧)'!$A$2:$K$217,11,FALSE)="","",VLOOKUP(AU794,'DB(シナリオ一覧)'!$A$2:$K$217,11,FALSE))</f>
        <v/>
      </c>
      <c r="BB794" s="62"/>
      <c r="BC794" s="62"/>
      <c r="BD794" s="62"/>
      <c r="BE794" s="62"/>
      <c r="BF794" s="62"/>
      <c r="BG794" s="62"/>
      <c r="BH794" s="25"/>
    </row>
    <row r="795" spans="1:63" s="18" customFormat="1" ht="9.9499999999999993" customHeight="1" x14ac:dyDescent="0.15">
      <c r="A795" s="20"/>
      <c r="B795" s="59" t="str">
        <f>VLOOKUP(B794,'DB(シナリオ一覧)'!$A$2:$J$217,2,FALSE)</f>
        <v>東京23区</v>
      </c>
      <c r="C795" s="59"/>
      <c r="D795" s="59"/>
      <c r="E795" s="59"/>
      <c r="F795" s="59" t="str">
        <f>VLOOKUP(B794,'DB(シナリオ一覧)'!$A$2:$J$217,3,FALSE)</f>
        <v>勤務の</v>
      </c>
      <c r="G795" s="59"/>
      <c r="H795" s="59"/>
      <c r="I795" s="59"/>
      <c r="J795" s="59" t="str">
        <f>VLOOKUP(B794,'DB(シナリオ一覧)'!$A$2:$J$217,4,FALSE)</f>
        <v>ＯＬ</v>
      </c>
      <c r="K795" s="59"/>
      <c r="L795" s="59"/>
      <c r="M795" s="59"/>
      <c r="N795" s="59"/>
      <c r="O795" s="25"/>
      <c r="P795" s="20"/>
      <c r="Q795" s="59" t="str">
        <f>VLOOKUP(Q794,'DB(シナリオ一覧)'!$A$2:$J$217,2,FALSE)</f>
        <v>東京23区</v>
      </c>
      <c r="R795" s="59"/>
      <c r="S795" s="59"/>
      <c r="T795" s="59"/>
      <c r="U795" s="59" t="str">
        <f>VLOOKUP(Q794,'DB(シナリオ一覧)'!$A$2:$J$217,3,FALSE)</f>
        <v>勤務の</v>
      </c>
      <c r="V795" s="59"/>
      <c r="W795" s="59"/>
      <c r="X795" s="59"/>
      <c r="Y795" s="59" t="str">
        <f>VLOOKUP(Q794,'DB(シナリオ一覧)'!$A$2:$J$217,4,FALSE)</f>
        <v>ＯＬ</v>
      </c>
      <c r="Z795" s="59"/>
      <c r="AA795" s="59"/>
      <c r="AB795" s="59"/>
      <c r="AC795" s="59"/>
      <c r="AD795" s="25"/>
      <c r="AE795" s="20"/>
      <c r="AF795" s="59" t="str">
        <f>VLOOKUP(AF794,'DB(シナリオ一覧)'!$A$2:$J$217,2,FALSE)</f>
        <v>東京23区</v>
      </c>
      <c r="AG795" s="59"/>
      <c r="AH795" s="59"/>
      <c r="AI795" s="59"/>
      <c r="AJ795" s="59" t="str">
        <f>VLOOKUP(AF794,'DB(シナリオ一覧)'!$A$2:$J$217,3,FALSE)</f>
        <v>勤務の</v>
      </c>
      <c r="AK795" s="59"/>
      <c r="AL795" s="59"/>
      <c r="AM795" s="59"/>
      <c r="AN795" s="59" t="str">
        <f>VLOOKUP(AF794,'DB(シナリオ一覧)'!$A$2:$J$217,4,FALSE)</f>
        <v>ＯＬ</v>
      </c>
      <c r="AO795" s="59"/>
      <c r="AP795" s="59"/>
      <c r="AQ795" s="59"/>
      <c r="AR795" s="59"/>
      <c r="AS795" s="25"/>
      <c r="AT795" s="20"/>
      <c r="AU795" s="59" t="str">
        <f>VLOOKUP(AU794,'DB(シナリオ一覧)'!$A$2:$J$217,2,FALSE)</f>
        <v>東京23区</v>
      </c>
      <c r="AV795" s="59"/>
      <c r="AW795" s="59"/>
      <c r="AX795" s="59"/>
      <c r="AY795" s="59" t="str">
        <f>VLOOKUP(AU794,'DB(シナリオ一覧)'!$A$2:$J$217,3,FALSE)</f>
        <v>勤務の</v>
      </c>
      <c r="AZ795" s="59"/>
      <c r="BA795" s="59"/>
      <c r="BB795" s="59"/>
      <c r="BC795" s="59" t="str">
        <f>VLOOKUP(AU794,'DB(シナリオ一覧)'!$A$2:$J$217,4,FALSE)</f>
        <v>ＯＬ</v>
      </c>
      <c r="BD795" s="59"/>
      <c r="BE795" s="59"/>
      <c r="BF795" s="59"/>
      <c r="BG795" s="59"/>
      <c r="BH795" s="25"/>
    </row>
    <row r="796" spans="1:63" s="18" customFormat="1" ht="9.9499999999999993" customHeight="1" x14ac:dyDescent="0.15">
      <c r="A796" s="20"/>
      <c r="B796" s="59"/>
      <c r="C796" s="59"/>
      <c r="D796" s="59"/>
      <c r="E796" s="59"/>
      <c r="F796" s="59"/>
      <c r="G796" s="59"/>
      <c r="H796" s="59"/>
      <c r="I796" s="59"/>
      <c r="J796" s="59"/>
      <c r="K796" s="59"/>
      <c r="L796" s="59"/>
      <c r="M796" s="59"/>
      <c r="N796" s="59"/>
      <c r="O796" s="25"/>
      <c r="P796" s="20"/>
      <c r="Q796" s="59"/>
      <c r="R796" s="59"/>
      <c r="S796" s="59"/>
      <c r="T796" s="59"/>
      <c r="U796" s="59"/>
      <c r="V796" s="59"/>
      <c r="W796" s="59"/>
      <c r="X796" s="59"/>
      <c r="Y796" s="59"/>
      <c r="Z796" s="59"/>
      <c r="AA796" s="59"/>
      <c r="AB796" s="59"/>
      <c r="AC796" s="59"/>
      <c r="AD796" s="25"/>
      <c r="AE796" s="20"/>
      <c r="AF796" s="59"/>
      <c r="AG796" s="59"/>
      <c r="AH796" s="59"/>
      <c r="AI796" s="59"/>
      <c r="AJ796" s="59"/>
      <c r="AK796" s="59"/>
      <c r="AL796" s="59"/>
      <c r="AM796" s="59"/>
      <c r="AN796" s="59"/>
      <c r="AO796" s="59"/>
      <c r="AP796" s="59"/>
      <c r="AQ796" s="59"/>
      <c r="AR796" s="59"/>
      <c r="AS796" s="25"/>
      <c r="AT796" s="20"/>
      <c r="AU796" s="59"/>
      <c r="AV796" s="59"/>
      <c r="AW796" s="59"/>
      <c r="AX796" s="59"/>
      <c r="AY796" s="59"/>
      <c r="AZ796" s="59"/>
      <c r="BA796" s="59"/>
      <c r="BB796" s="59"/>
      <c r="BC796" s="59"/>
      <c r="BD796" s="59"/>
      <c r="BE796" s="59"/>
      <c r="BF796" s="59"/>
      <c r="BG796" s="59"/>
      <c r="BH796" s="25"/>
    </row>
    <row r="797" spans="1:63" s="18" customFormat="1" ht="9.9499999999999993" customHeight="1" x14ac:dyDescent="0.15">
      <c r="A797" s="20"/>
      <c r="B797" s="60" t="str">
        <f>VLOOKUP(B794,'DB(シナリオ一覧)'!$A$2:$J$217,5,FALSE)</f>
        <v>本田</v>
      </c>
      <c r="C797" s="60"/>
      <c r="D797" s="60"/>
      <c r="E797" s="60"/>
      <c r="F797" s="60"/>
      <c r="G797" s="60"/>
      <c r="H797" s="60"/>
      <c r="I797" s="60"/>
      <c r="J797" s="61" t="s">
        <v>1333</v>
      </c>
      <c r="K797" s="61"/>
      <c r="L797" s="61"/>
      <c r="M797" s="61"/>
      <c r="N797" s="61"/>
      <c r="O797" s="25"/>
      <c r="P797" s="20"/>
      <c r="Q797" s="60" t="str">
        <f>VLOOKUP(Q794,'DB(シナリオ一覧)'!$A$2:$J$217,5,FALSE)</f>
        <v>久保田</v>
      </c>
      <c r="R797" s="60"/>
      <c r="S797" s="60"/>
      <c r="T797" s="60"/>
      <c r="U797" s="60"/>
      <c r="V797" s="60"/>
      <c r="W797" s="60"/>
      <c r="X797" s="60"/>
      <c r="Y797" s="61" t="s">
        <v>1333</v>
      </c>
      <c r="Z797" s="61"/>
      <c r="AA797" s="61"/>
      <c r="AB797" s="61"/>
      <c r="AC797" s="61"/>
      <c r="AD797" s="25"/>
      <c r="AE797" s="20"/>
      <c r="AF797" s="60" t="str">
        <f>VLOOKUP(AF794,'DB(シナリオ一覧)'!$A$2:$J$217,5,FALSE)</f>
        <v>吉村</v>
      </c>
      <c r="AG797" s="60"/>
      <c r="AH797" s="60"/>
      <c r="AI797" s="60"/>
      <c r="AJ797" s="60"/>
      <c r="AK797" s="60"/>
      <c r="AL797" s="60"/>
      <c r="AM797" s="60"/>
      <c r="AN797" s="61" t="s">
        <v>1333</v>
      </c>
      <c r="AO797" s="61"/>
      <c r="AP797" s="61"/>
      <c r="AQ797" s="61"/>
      <c r="AR797" s="61"/>
      <c r="AS797" s="25"/>
      <c r="AT797" s="20"/>
      <c r="AU797" s="60" t="str">
        <f>VLOOKUP(AU794,'DB(シナリオ一覧)'!$A$2:$J$217,5,FALSE)</f>
        <v>辻</v>
      </c>
      <c r="AV797" s="60"/>
      <c r="AW797" s="60"/>
      <c r="AX797" s="60"/>
      <c r="AY797" s="60"/>
      <c r="AZ797" s="60"/>
      <c r="BA797" s="60"/>
      <c r="BB797" s="60"/>
      <c r="BC797" s="61" t="s">
        <v>1333</v>
      </c>
      <c r="BD797" s="61"/>
      <c r="BE797" s="61"/>
      <c r="BF797" s="61"/>
      <c r="BG797" s="61"/>
      <c r="BH797" s="25"/>
    </row>
    <row r="798" spans="1:63" s="18" customFormat="1" ht="9.9499999999999993" customHeight="1" x14ac:dyDescent="0.15">
      <c r="A798" s="20"/>
      <c r="B798" s="60"/>
      <c r="C798" s="60"/>
      <c r="D798" s="60"/>
      <c r="E798" s="60"/>
      <c r="F798" s="60"/>
      <c r="G798" s="60"/>
      <c r="H798" s="60"/>
      <c r="I798" s="60"/>
      <c r="J798" s="61"/>
      <c r="K798" s="61"/>
      <c r="L798" s="61"/>
      <c r="M798" s="61"/>
      <c r="N798" s="61"/>
      <c r="O798" s="25"/>
      <c r="P798" s="20"/>
      <c r="Q798" s="60"/>
      <c r="R798" s="60"/>
      <c r="S798" s="60"/>
      <c r="T798" s="60"/>
      <c r="U798" s="60"/>
      <c r="V798" s="60"/>
      <c r="W798" s="60"/>
      <c r="X798" s="60"/>
      <c r="Y798" s="61"/>
      <c r="Z798" s="61"/>
      <c r="AA798" s="61"/>
      <c r="AB798" s="61"/>
      <c r="AC798" s="61"/>
      <c r="AD798" s="25"/>
      <c r="AE798" s="20"/>
      <c r="AF798" s="60"/>
      <c r="AG798" s="60"/>
      <c r="AH798" s="60"/>
      <c r="AI798" s="60"/>
      <c r="AJ798" s="60"/>
      <c r="AK798" s="60"/>
      <c r="AL798" s="60"/>
      <c r="AM798" s="60"/>
      <c r="AN798" s="61"/>
      <c r="AO798" s="61"/>
      <c r="AP798" s="61"/>
      <c r="AQ798" s="61"/>
      <c r="AR798" s="61"/>
      <c r="AS798" s="25"/>
      <c r="AT798" s="20"/>
      <c r="AU798" s="60"/>
      <c r="AV798" s="60"/>
      <c r="AW798" s="60"/>
      <c r="AX798" s="60"/>
      <c r="AY798" s="60"/>
      <c r="AZ798" s="60"/>
      <c r="BA798" s="60"/>
      <c r="BB798" s="60"/>
      <c r="BC798" s="61"/>
      <c r="BD798" s="61"/>
      <c r="BE798" s="61"/>
      <c r="BF798" s="61"/>
      <c r="BG798" s="61"/>
      <c r="BH798" s="25"/>
    </row>
    <row r="799" spans="1:63" s="18" customFormat="1" ht="9.9499999999999993" customHeight="1" x14ac:dyDescent="0.15">
      <c r="A799" s="20"/>
      <c r="B799" s="57" t="s">
        <v>1337</v>
      </c>
      <c r="C799" s="57" t="str">
        <f>VLOOKUP(B794,'DB(シナリオ一覧)'!$A$2:$J$217,6,FALSE)</f>
        <v>女</v>
      </c>
      <c r="D799" s="57">
        <f>VLOOKUP(B794,'DB(シナリオ一覧)'!$A$2:$J$217,7,FALSE)</f>
        <v>27</v>
      </c>
      <c r="E799" s="57"/>
      <c r="F799" s="57" t="s">
        <v>1338</v>
      </c>
      <c r="G799" s="57"/>
      <c r="H799" s="57" t="str">
        <f>VLOOKUP(B794,'DB(シナリオ一覧)'!$A$2:$J$217,8,FALSE)</f>
        <v>外出中</v>
      </c>
      <c r="I799" s="57"/>
      <c r="J799" s="57"/>
      <c r="K799" s="57"/>
      <c r="L799" s="57"/>
      <c r="M799" s="57"/>
      <c r="N799" s="57"/>
      <c r="O799" s="25"/>
      <c r="P799" s="20"/>
      <c r="Q799" s="57" t="s">
        <v>1337</v>
      </c>
      <c r="R799" s="57" t="str">
        <f>VLOOKUP(Q794,'DB(シナリオ一覧)'!$A$2:$J$217,6,FALSE)</f>
        <v>女</v>
      </c>
      <c r="S799" s="57">
        <f>VLOOKUP(Q794,'DB(シナリオ一覧)'!$A$2:$J$217,7,FALSE)</f>
        <v>42</v>
      </c>
      <c r="T799" s="57"/>
      <c r="U799" s="57" t="s">
        <v>1338</v>
      </c>
      <c r="V799" s="57"/>
      <c r="W799" s="57" t="str">
        <f>VLOOKUP(Q794,'DB(シナリオ一覧)'!$A$2:$J$217,8,FALSE)</f>
        <v>外出中</v>
      </c>
      <c r="X799" s="57"/>
      <c r="Y799" s="57"/>
      <c r="Z799" s="57"/>
      <c r="AA799" s="57"/>
      <c r="AB799" s="57"/>
      <c r="AC799" s="57"/>
      <c r="AD799" s="25"/>
      <c r="AE799" s="20"/>
      <c r="AF799" s="57" t="s">
        <v>1337</v>
      </c>
      <c r="AG799" s="57" t="str">
        <f>VLOOKUP(AF794,'DB(シナリオ一覧)'!$A$2:$J$217,6,FALSE)</f>
        <v>女</v>
      </c>
      <c r="AH799" s="57">
        <f>VLOOKUP(AF794,'DB(シナリオ一覧)'!$A$2:$J$217,7,FALSE)</f>
        <v>49</v>
      </c>
      <c r="AI799" s="57"/>
      <c r="AJ799" s="57" t="s">
        <v>1338</v>
      </c>
      <c r="AK799" s="57"/>
      <c r="AL799" s="57" t="str">
        <f>VLOOKUP(AF794,'DB(シナリオ一覧)'!$A$2:$J$217,8,FALSE)</f>
        <v>外出中</v>
      </c>
      <c r="AM799" s="57"/>
      <c r="AN799" s="57"/>
      <c r="AO799" s="57"/>
      <c r="AP799" s="57"/>
      <c r="AQ799" s="57"/>
      <c r="AR799" s="57"/>
      <c r="AS799" s="25"/>
      <c r="AT799" s="20"/>
      <c r="AU799" s="57" t="s">
        <v>1337</v>
      </c>
      <c r="AV799" s="57" t="str">
        <f>VLOOKUP(AU794,'DB(シナリオ一覧)'!$A$2:$J$217,6,FALSE)</f>
        <v>女</v>
      </c>
      <c r="AW799" s="57">
        <f>VLOOKUP(AU794,'DB(シナリオ一覧)'!$A$2:$J$217,7,FALSE)</f>
        <v>34</v>
      </c>
      <c r="AX799" s="57"/>
      <c r="AY799" s="57" t="s">
        <v>1338</v>
      </c>
      <c r="AZ799" s="57"/>
      <c r="BA799" s="57" t="str">
        <f>VLOOKUP(AU794,'DB(シナリオ一覧)'!$A$2:$J$217,8,FALSE)</f>
        <v>外出中</v>
      </c>
      <c r="BB799" s="57"/>
      <c r="BC799" s="57"/>
      <c r="BD799" s="57"/>
      <c r="BE799" s="57"/>
      <c r="BF799" s="57"/>
      <c r="BG799" s="57"/>
      <c r="BH799" s="25"/>
    </row>
    <row r="800" spans="1:63" s="18" customFormat="1" ht="9.9499999999999993" customHeight="1" x14ac:dyDescent="0.15">
      <c r="A800" s="20"/>
      <c r="B800" s="57"/>
      <c r="C800" s="57"/>
      <c r="D800" s="57"/>
      <c r="E800" s="57"/>
      <c r="F800" s="57"/>
      <c r="G800" s="57"/>
      <c r="H800" s="57"/>
      <c r="I800" s="57"/>
      <c r="J800" s="57"/>
      <c r="K800" s="57"/>
      <c r="L800" s="57"/>
      <c r="M800" s="57"/>
      <c r="N800" s="57"/>
      <c r="O800" s="25"/>
      <c r="P800" s="20"/>
      <c r="Q800" s="57"/>
      <c r="R800" s="57"/>
      <c r="S800" s="57"/>
      <c r="T800" s="57"/>
      <c r="U800" s="57"/>
      <c r="V800" s="57"/>
      <c r="W800" s="57"/>
      <c r="X800" s="57"/>
      <c r="Y800" s="57"/>
      <c r="Z800" s="57"/>
      <c r="AA800" s="57"/>
      <c r="AB800" s="57"/>
      <c r="AC800" s="57"/>
      <c r="AD800" s="25"/>
      <c r="AE800" s="20"/>
      <c r="AF800" s="57"/>
      <c r="AG800" s="57"/>
      <c r="AH800" s="57"/>
      <c r="AI800" s="57"/>
      <c r="AJ800" s="57"/>
      <c r="AK800" s="57"/>
      <c r="AL800" s="57"/>
      <c r="AM800" s="57"/>
      <c r="AN800" s="57"/>
      <c r="AO800" s="57"/>
      <c r="AP800" s="57"/>
      <c r="AQ800" s="57"/>
      <c r="AR800" s="57"/>
      <c r="AS800" s="25"/>
      <c r="AT800" s="20"/>
      <c r="AU800" s="57"/>
      <c r="AV800" s="57"/>
      <c r="AW800" s="57"/>
      <c r="AX800" s="57"/>
      <c r="AY800" s="57"/>
      <c r="AZ800" s="57"/>
      <c r="BA800" s="57"/>
      <c r="BB800" s="57"/>
      <c r="BC800" s="57"/>
      <c r="BD800" s="57"/>
      <c r="BE800" s="57"/>
      <c r="BF800" s="57"/>
      <c r="BG800" s="57"/>
      <c r="BH800" s="25"/>
    </row>
    <row r="801" spans="1:60" s="18" customFormat="1" ht="9.9499999999999993" customHeight="1" x14ac:dyDescent="0.15">
      <c r="A801" s="20"/>
      <c r="B801" s="57" t="str">
        <f>IF(VLOOKUP(B794,'DB(シナリオ一覧)'!$A$2:$J$217,9,FALSE)="","",VLOOKUP(B794,'DB(シナリオ一覧)'!$A$2:$J$217,9,FALSE))</f>
        <v/>
      </c>
      <c r="C801" s="57"/>
      <c r="D801" s="57"/>
      <c r="E801" s="57"/>
      <c r="F801" s="57"/>
      <c r="G801" s="57"/>
      <c r="H801" s="57"/>
      <c r="I801" s="57"/>
      <c r="J801" s="57"/>
      <c r="K801" s="57"/>
      <c r="L801" s="57"/>
      <c r="M801" s="57"/>
      <c r="N801" s="57"/>
      <c r="O801" s="25"/>
      <c r="P801" s="20"/>
      <c r="Q801" s="57" t="str">
        <f>IF(VLOOKUP(Q794,'DB(シナリオ一覧)'!$A$2:$J$217,9,FALSE)="","",VLOOKUP(Q794,'DB(シナリオ一覧)'!$A$2:$J$217,9,FALSE))</f>
        <v>体調不良</v>
      </c>
      <c r="R801" s="57"/>
      <c r="S801" s="57"/>
      <c r="T801" s="57"/>
      <c r="U801" s="57"/>
      <c r="V801" s="57"/>
      <c r="W801" s="57"/>
      <c r="X801" s="57"/>
      <c r="Y801" s="57"/>
      <c r="Z801" s="57"/>
      <c r="AA801" s="57"/>
      <c r="AB801" s="57"/>
      <c r="AC801" s="57"/>
      <c r="AD801" s="25"/>
      <c r="AE801" s="20"/>
      <c r="AF801" s="57" t="str">
        <f>IF(VLOOKUP(AF794,'DB(シナリオ一覧)'!$A$2:$J$217,9,FALSE)="","",VLOOKUP(AF794,'DB(シナリオ一覧)'!$A$2:$J$217,9,FALSE))</f>
        <v/>
      </c>
      <c r="AG801" s="57"/>
      <c r="AH801" s="57"/>
      <c r="AI801" s="57"/>
      <c r="AJ801" s="57"/>
      <c r="AK801" s="57"/>
      <c r="AL801" s="57"/>
      <c r="AM801" s="57"/>
      <c r="AN801" s="57"/>
      <c r="AO801" s="57"/>
      <c r="AP801" s="57"/>
      <c r="AQ801" s="57"/>
      <c r="AR801" s="57"/>
      <c r="AS801" s="25"/>
      <c r="AT801" s="20"/>
      <c r="AU801" s="57" t="str">
        <f>IF(VLOOKUP(AU794,'DB(シナリオ一覧)'!$A$2:$J$217,9,FALSE)="","",VLOOKUP(AU794,'DB(シナリオ一覧)'!$A$2:$J$217,9,FALSE))</f>
        <v/>
      </c>
      <c r="AV801" s="57"/>
      <c r="AW801" s="57"/>
      <c r="AX801" s="57"/>
      <c r="AY801" s="57"/>
      <c r="AZ801" s="57"/>
      <c r="BA801" s="57"/>
      <c r="BB801" s="57"/>
      <c r="BC801" s="57"/>
      <c r="BD801" s="57"/>
      <c r="BE801" s="57"/>
      <c r="BF801" s="57"/>
      <c r="BG801" s="57"/>
      <c r="BH801" s="25"/>
    </row>
    <row r="802" spans="1:60" s="18" customFormat="1" ht="9.9499999999999993" customHeight="1" x14ac:dyDescent="0.15">
      <c r="A802" s="20"/>
      <c r="B802" s="57"/>
      <c r="C802" s="57"/>
      <c r="D802" s="57"/>
      <c r="E802" s="57"/>
      <c r="F802" s="57"/>
      <c r="G802" s="57"/>
      <c r="H802" s="57"/>
      <c r="I802" s="57"/>
      <c r="J802" s="57"/>
      <c r="K802" s="57"/>
      <c r="L802" s="57"/>
      <c r="M802" s="57"/>
      <c r="N802" s="57"/>
      <c r="O802" s="25"/>
      <c r="P802" s="20"/>
      <c r="Q802" s="57"/>
      <c r="R802" s="57"/>
      <c r="S802" s="57"/>
      <c r="T802" s="57"/>
      <c r="U802" s="57"/>
      <c r="V802" s="57"/>
      <c r="W802" s="57"/>
      <c r="X802" s="57"/>
      <c r="Y802" s="57"/>
      <c r="Z802" s="57"/>
      <c r="AA802" s="57"/>
      <c r="AB802" s="57"/>
      <c r="AC802" s="57"/>
      <c r="AD802" s="25"/>
      <c r="AE802" s="20"/>
      <c r="AF802" s="57"/>
      <c r="AG802" s="57"/>
      <c r="AH802" s="57"/>
      <c r="AI802" s="57"/>
      <c r="AJ802" s="57"/>
      <c r="AK802" s="57"/>
      <c r="AL802" s="57"/>
      <c r="AM802" s="57"/>
      <c r="AN802" s="57"/>
      <c r="AO802" s="57"/>
      <c r="AP802" s="57"/>
      <c r="AQ802" s="57"/>
      <c r="AR802" s="57"/>
      <c r="AS802" s="25"/>
      <c r="AT802" s="20"/>
      <c r="AU802" s="57"/>
      <c r="AV802" s="57"/>
      <c r="AW802" s="57"/>
      <c r="AX802" s="57"/>
      <c r="AY802" s="57"/>
      <c r="AZ802" s="57"/>
      <c r="BA802" s="57"/>
      <c r="BB802" s="57"/>
      <c r="BC802" s="57"/>
      <c r="BD802" s="57"/>
      <c r="BE802" s="57"/>
      <c r="BF802" s="57"/>
      <c r="BG802" s="57"/>
      <c r="BH802" s="25"/>
    </row>
    <row r="803" spans="1:60" s="18" customFormat="1" ht="9.9499999999999993" customHeight="1" x14ac:dyDescent="0.15">
      <c r="A803" s="20"/>
      <c r="B803" s="58" t="str">
        <f>VLOOKUP(B794,'DB(シナリオ一覧)'!$A$2:$J$217,10,FALSE)</f>
        <v>昼食のお店を探している途中で地震に遭遇した。</v>
      </c>
      <c r="C803" s="58"/>
      <c r="D803" s="58"/>
      <c r="E803" s="58"/>
      <c r="F803" s="58"/>
      <c r="G803" s="58"/>
      <c r="H803" s="58"/>
      <c r="I803" s="58"/>
      <c r="J803" s="58"/>
      <c r="K803" s="58"/>
      <c r="L803" s="58"/>
      <c r="M803" s="58"/>
      <c r="N803" s="58"/>
      <c r="O803" s="25"/>
      <c r="P803" s="20"/>
      <c r="Q803" s="58" t="str">
        <f>VLOOKUP(Q794,'DB(シナリオ一覧)'!$A$2:$J$217,10,FALSE)</f>
        <v>社用で銀行に行った帰りに地震に遭遇した。人ごみがひどくて、会社までたどり着けない。歩き疲れて気分が悪い。</v>
      </c>
      <c r="R803" s="58"/>
      <c r="S803" s="58"/>
      <c r="T803" s="58"/>
      <c r="U803" s="58"/>
      <c r="V803" s="58"/>
      <c r="W803" s="58"/>
      <c r="X803" s="58"/>
      <c r="Y803" s="58"/>
      <c r="Z803" s="58"/>
      <c r="AA803" s="58"/>
      <c r="AB803" s="58"/>
      <c r="AC803" s="58"/>
      <c r="AD803" s="25"/>
      <c r="AE803" s="20"/>
      <c r="AF803" s="58" t="str">
        <f>VLOOKUP(AF794,'DB(シナリオ一覧)'!$A$2:$J$217,10,FALSE)</f>
        <v>社用で銀行に行った帰りに地震に遭遇した。人ごみがひどくて、会社までたどり着けない。同行の久保田さんが体調不良を訴えている。</v>
      </c>
      <c r="AG803" s="58"/>
      <c r="AH803" s="58"/>
      <c r="AI803" s="58"/>
      <c r="AJ803" s="58"/>
      <c r="AK803" s="58"/>
      <c r="AL803" s="58"/>
      <c r="AM803" s="58"/>
      <c r="AN803" s="58"/>
      <c r="AO803" s="58"/>
      <c r="AP803" s="58"/>
      <c r="AQ803" s="58"/>
      <c r="AR803" s="58"/>
      <c r="AS803" s="25"/>
      <c r="AT803" s="20"/>
      <c r="AU803" s="58" t="str">
        <f>VLOOKUP(AU794,'DB(シナリオ一覧)'!$A$2:$J$217,10,FALSE)</f>
        <v>社用で銀行に行った帰りに地震に遭遇した。人ごみがひどくて、会社までたどり着けない。</v>
      </c>
      <c r="AV803" s="58"/>
      <c r="AW803" s="58"/>
      <c r="AX803" s="58"/>
      <c r="AY803" s="58"/>
      <c r="AZ803" s="58"/>
      <c r="BA803" s="58"/>
      <c r="BB803" s="58"/>
      <c r="BC803" s="58"/>
      <c r="BD803" s="58"/>
      <c r="BE803" s="58"/>
      <c r="BF803" s="58"/>
      <c r="BG803" s="58"/>
      <c r="BH803" s="25"/>
    </row>
    <row r="804" spans="1:60" s="18" customFormat="1" ht="9.9499999999999993" customHeight="1" x14ac:dyDescent="0.15">
      <c r="A804" s="20"/>
      <c r="B804" s="58"/>
      <c r="C804" s="58"/>
      <c r="D804" s="58"/>
      <c r="E804" s="58"/>
      <c r="F804" s="58"/>
      <c r="G804" s="58"/>
      <c r="H804" s="58"/>
      <c r="I804" s="58"/>
      <c r="J804" s="58"/>
      <c r="K804" s="58"/>
      <c r="L804" s="58"/>
      <c r="M804" s="58"/>
      <c r="N804" s="58"/>
      <c r="O804" s="25"/>
      <c r="P804" s="20"/>
      <c r="Q804" s="58"/>
      <c r="R804" s="58"/>
      <c r="S804" s="58"/>
      <c r="T804" s="58"/>
      <c r="U804" s="58"/>
      <c r="V804" s="58"/>
      <c r="W804" s="58"/>
      <c r="X804" s="58"/>
      <c r="Y804" s="58"/>
      <c r="Z804" s="58"/>
      <c r="AA804" s="58"/>
      <c r="AB804" s="58"/>
      <c r="AC804" s="58"/>
      <c r="AD804" s="25"/>
      <c r="AE804" s="20"/>
      <c r="AF804" s="58"/>
      <c r="AG804" s="58"/>
      <c r="AH804" s="58"/>
      <c r="AI804" s="58"/>
      <c r="AJ804" s="58"/>
      <c r="AK804" s="58"/>
      <c r="AL804" s="58"/>
      <c r="AM804" s="58"/>
      <c r="AN804" s="58"/>
      <c r="AO804" s="58"/>
      <c r="AP804" s="58"/>
      <c r="AQ804" s="58"/>
      <c r="AR804" s="58"/>
      <c r="AS804" s="25"/>
      <c r="AT804" s="20"/>
      <c r="AU804" s="58"/>
      <c r="AV804" s="58"/>
      <c r="AW804" s="58"/>
      <c r="AX804" s="58"/>
      <c r="AY804" s="58"/>
      <c r="AZ804" s="58"/>
      <c r="BA804" s="58"/>
      <c r="BB804" s="58"/>
      <c r="BC804" s="58"/>
      <c r="BD804" s="58"/>
      <c r="BE804" s="58"/>
      <c r="BF804" s="58"/>
      <c r="BG804" s="58"/>
      <c r="BH804" s="25"/>
    </row>
    <row r="805" spans="1:60" s="18" customFormat="1" ht="9.9499999999999993" customHeight="1" x14ac:dyDescent="0.15">
      <c r="A805" s="20"/>
      <c r="B805" s="58"/>
      <c r="C805" s="58"/>
      <c r="D805" s="58"/>
      <c r="E805" s="58"/>
      <c r="F805" s="58"/>
      <c r="G805" s="58"/>
      <c r="H805" s="58"/>
      <c r="I805" s="58"/>
      <c r="J805" s="58"/>
      <c r="K805" s="58"/>
      <c r="L805" s="58"/>
      <c r="M805" s="58"/>
      <c r="N805" s="58"/>
      <c r="O805" s="25"/>
      <c r="P805" s="20"/>
      <c r="Q805" s="58"/>
      <c r="R805" s="58"/>
      <c r="S805" s="58"/>
      <c r="T805" s="58"/>
      <c r="U805" s="58"/>
      <c r="V805" s="58"/>
      <c r="W805" s="58"/>
      <c r="X805" s="58"/>
      <c r="Y805" s="58"/>
      <c r="Z805" s="58"/>
      <c r="AA805" s="58"/>
      <c r="AB805" s="58"/>
      <c r="AC805" s="58"/>
      <c r="AD805" s="25"/>
      <c r="AE805" s="20"/>
      <c r="AF805" s="58"/>
      <c r="AG805" s="58"/>
      <c r="AH805" s="58"/>
      <c r="AI805" s="58"/>
      <c r="AJ805" s="58"/>
      <c r="AK805" s="58"/>
      <c r="AL805" s="58"/>
      <c r="AM805" s="58"/>
      <c r="AN805" s="58"/>
      <c r="AO805" s="58"/>
      <c r="AP805" s="58"/>
      <c r="AQ805" s="58"/>
      <c r="AR805" s="58"/>
      <c r="AS805" s="25"/>
      <c r="AT805" s="20"/>
      <c r="AU805" s="58"/>
      <c r="AV805" s="58"/>
      <c r="AW805" s="58"/>
      <c r="AX805" s="58"/>
      <c r="AY805" s="58"/>
      <c r="AZ805" s="58"/>
      <c r="BA805" s="58"/>
      <c r="BB805" s="58"/>
      <c r="BC805" s="58"/>
      <c r="BD805" s="58"/>
      <c r="BE805" s="58"/>
      <c r="BF805" s="58"/>
      <c r="BG805" s="58"/>
      <c r="BH805" s="25"/>
    </row>
    <row r="806" spans="1:60" s="18" customFormat="1" ht="9.9499999999999993" customHeight="1" x14ac:dyDescent="0.15">
      <c r="A806" s="20"/>
      <c r="B806" s="58"/>
      <c r="C806" s="58"/>
      <c r="D806" s="58"/>
      <c r="E806" s="58"/>
      <c r="F806" s="58"/>
      <c r="G806" s="58"/>
      <c r="H806" s="58"/>
      <c r="I806" s="58"/>
      <c r="J806" s="58"/>
      <c r="K806" s="58"/>
      <c r="L806" s="58"/>
      <c r="M806" s="58"/>
      <c r="N806" s="58"/>
      <c r="O806" s="25"/>
      <c r="P806" s="20"/>
      <c r="Q806" s="58"/>
      <c r="R806" s="58"/>
      <c r="S806" s="58"/>
      <c r="T806" s="58"/>
      <c r="U806" s="58"/>
      <c r="V806" s="58"/>
      <c r="W806" s="58"/>
      <c r="X806" s="58"/>
      <c r="Y806" s="58"/>
      <c r="Z806" s="58"/>
      <c r="AA806" s="58"/>
      <c r="AB806" s="58"/>
      <c r="AC806" s="58"/>
      <c r="AD806" s="25"/>
      <c r="AE806" s="20"/>
      <c r="AF806" s="58"/>
      <c r="AG806" s="58"/>
      <c r="AH806" s="58"/>
      <c r="AI806" s="58"/>
      <c r="AJ806" s="58"/>
      <c r="AK806" s="58"/>
      <c r="AL806" s="58"/>
      <c r="AM806" s="58"/>
      <c r="AN806" s="58"/>
      <c r="AO806" s="58"/>
      <c r="AP806" s="58"/>
      <c r="AQ806" s="58"/>
      <c r="AR806" s="58"/>
      <c r="AS806" s="25"/>
      <c r="AT806" s="20"/>
      <c r="AU806" s="58"/>
      <c r="AV806" s="58"/>
      <c r="AW806" s="58"/>
      <c r="AX806" s="58"/>
      <c r="AY806" s="58"/>
      <c r="AZ806" s="58"/>
      <c r="BA806" s="58"/>
      <c r="BB806" s="58"/>
      <c r="BC806" s="58"/>
      <c r="BD806" s="58"/>
      <c r="BE806" s="58"/>
      <c r="BF806" s="58"/>
      <c r="BG806" s="58"/>
      <c r="BH806" s="25"/>
    </row>
    <row r="807" spans="1:60" s="18" customFormat="1" ht="9.9499999999999993" customHeight="1" x14ac:dyDescent="0.15">
      <c r="A807" s="20"/>
      <c r="B807" s="58"/>
      <c r="C807" s="58"/>
      <c r="D807" s="58"/>
      <c r="E807" s="58"/>
      <c r="F807" s="58"/>
      <c r="G807" s="58"/>
      <c r="H807" s="58"/>
      <c r="I807" s="58"/>
      <c r="J807" s="58"/>
      <c r="K807" s="58"/>
      <c r="L807" s="58"/>
      <c r="M807" s="58"/>
      <c r="N807" s="58"/>
      <c r="O807" s="25"/>
      <c r="P807" s="20"/>
      <c r="Q807" s="58"/>
      <c r="R807" s="58"/>
      <c r="S807" s="58"/>
      <c r="T807" s="58"/>
      <c r="U807" s="58"/>
      <c r="V807" s="58"/>
      <c r="W807" s="58"/>
      <c r="X807" s="58"/>
      <c r="Y807" s="58"/>
      <c r="Z807" s="58"/>
      <c r="AA807" s="58"/>
      <c r="AB807" s="58"/>
      <c r="AC807" s="58"/>
      <c r="AD807" s="25"/>
      <c r="AE807" s="20"/>
      <c r="AF807" s="58"/>
      <c r="AG807" s="58"/>
      <c r="AH807" s="58"/>
      <c r="AI807" s="58"/>
      <c r="AJ807" s="58"/>
      <c r="AK807" s="58"/>
      <c r="AL807" s="58"/>
      <c r="AM807" s="58"/>
      <c r="AN807" s="58"/>
      <c r="AO807" s="58"/>
      <c r="AP807" s="58"/>
      <c r="AQ807" s="58"/>
      <c r="AR807" s="58"/>
      <c r="AS807" s="25"/>
      <c r="AT807" s="20"/>
      <c r="AU807" s="58"/>
      <c r="AV807" s="58"/>
      <c r="AW807" s="58"/>
      <c r="AX807" s="58"/>
      <c r="AY807" s="58"/>
      <c r="AZ807" s="58"/>
      <c r="BA807" s="58"/>
      <c r="BB807" s="58"/>
      <c r="BC807" s="58"/>
      <c r="BD807" s="58"/>
      <c r="BE807" s="58"/>
      <c r="BF807" s="58"/>
      <c r="BG807" s="58"/>
      <c r="BH807" s="25"/>
    </row>
    <row r="808" spans="1:60" s="18" customFormat="1" ht="9.9499999999999993" customHeight="1" x14ac:dyDescent="0.15">
      <c r="A808" s="20"/>
      <c r="B808" s="58"/>
      <c r="C808" s="58"/>
      <c r="D808" s="58"/>
      <c r="E808" s="58"/>
      <c r="F808" s="58"/>
      <c r="G808" s="58"/>
      <c r="H808" s="58"/>
      <c r="I808" s="58"/>
      <c r="J808" s="58"/>
      <c r="K808" s="58"/>
      <c r="L808" s="58"/>
      <c r="M808" s="58"/>
      <c r="N808" s="58"/>
      <c r="O808" s="25"/>
      <c r="P808" s="20"/>
      <c r="Q808" s="58"/>
      <c r="R808" s="58"/>
      <c r="S808" s="58"/>
      <c r="T808" s="58"/>
      <c r="U808" s="58"/>
      <c r="V808" s="58"/>
      <c r="W808" s="58"/>
      <c r="X808" s="58"/>
      <c r="Y808" s="58"/>
      <c r="Z808" s="58"/>
      <c r="AA808" s="58"/>
      <c r="AB808" s="58"/>
      <c r="AC808" s="58"/>
      <c r="AD808" s="25"/>
      <c r="AE808" s="20"/>
      <c r="AF808" s="58"/>
      <c r="AG808" s="58"/>
      <c r="AH808" s="58"/>
      <c r="AI808" s="58"/>
      <c r="AJ808" s="58"/>
      <c r="AK808" s="58"/>
      <c r="AL808" s="58"/>
      <c r="AM808" s="58"/>
      <c r="AN808" s="58"/>
      <c r="AO808" s="58"/>
      <c r="AP808" s="58"/>
      <c r="AQ808" s="58"/>
      <c r="AR808" s="58"/>
      <c r="AS808" s="25"/>
      <c r="AT808" s="20"/>
      <c r="AU808" s="58"/>
      <c r="AV808" s="58"/>
      <c r="AW808" s="58"/>
      <c r="AX808" s="58"/>
      <c r="AY808" s="58"/>
      <c r="AZ808" s="58"/>
      <c r="BA808" s="58"/>
      <c r="BB808" s="58"/>
      <c r="BC808" s="58"/>
      <c r="BD808" s="58"/>
      <c r="BE808" s="58"/>
      <c r="BF808" s="58"/>
      <c r="BG808" s="58"/>
      <c r="BH808" s="25"/>
    </row>
    <row r="809" spans="1:60" s="18" customFormat="1" ht="9.9499999999999993" customHeight="1" x14ac:dyDescent="0.15">
      <c r="A809" s="20"/>
      <c r="B809" s="58"/>
      <c r="C809" s="58"/>
      <c r="D809" s="58"/>
      <c r="E809" s="58"/>
      <c r="F809" s="58"/>
      <c r="G809" s="58"/>
      <c r="H809" s="58"/>
      <c r="I809" s="58"/>
      <c r="J809" s="58"/>
      <c r="K809" s="58"/>
      <c r="L809" s="58"/>
      <c r="M809" s="58"/>
      <c r="N809" s="58"/>
      <c r="O809" s="25"/>
      <c r="P809" s="20"/>
      <c r="Q809" s="58"/>
      <c r="R809" s="58"/>
      <c r="S809" s="58"/>
      <c r="T809" s="58"/>
      <c r="U809" s="58"/>
      <c r="V809" s="58"/>
      <c r="W809" s="58"/>
      <c r="X809" s="58"/>
      <c r="Y809" s="58"/>
      <c r="Z809" s="58"/>
      <c r="AA809" s="58"/>
      <c r="AB809" s="58"/>
      <c r="AC809" s="58"/>
      <c r="AD809" s="25"/>
      <c r="AE809" s="20"/>
      <c r="AF809" s="58"/>
      <c r="AG809" s="58"/>
      <c r="AH809" s="58"/>
      <c r="AI809" s="58"/>
      <c r="AJ809" s="58"/>
      <c r="AK809" s="58"/>
      <c r="AL809" s="58"/>
      <c r="AM809" s="58"/>
      <c r="AN809" s="58"/>
      <c r="AO809" s="58"/>
      <c r="AP809" s="58"/>
      <c r="AQ809" s="58"/>
      <c r="AR809" s="58"/>
      <c r="AS809" s="25"/>
      <c r="AT809" s="20"/>
      <c r="AU809" s="58"/>
      <c r="AV809" s="58"/>
      <c r="AW809" s="58"/>
      <c r="AX809" s="58"/>
      <c r="AY809" s="58"/>
      <c r="AZ809" s="58"/>
      <c r="BA809" s="58"/>
      <c r="BB809" s="58"/>
      <c r="BC809" s="58"/>
      <c r="BD809" s="58"/>
      <c r="BE809" s="58"/>
      <c r="BF809" s="58"/>
      <c r="BG809" s="58"/>
      <c r="BH809" s="25"/>
    </row>
    <row r="810" spans="1:60" s="18" customFormat="1" ht="9.9499999999999993" customHeight="1" x14ac:dyDescent="0.15">
      <c r="A810" s="20"/>
      <c r="B810" s="58"/>
      <c r="C810" s="58"/>
      <c r="D810" s="58"/>
      <c r="E810" s="58"/>
      <c r="F810" s="58"/>
      <c r="G810" s="58"/>
      <c r="H810" s="58"/>
      <c r="I810" s="58"/>
      <c r="J810" s="58"/>
      <c r="K810" s="58"/>
      <c r="L810" s="58"/>
      <c r="M810" s="58"/>
      <c r="N810" s="58"/>
      <c r="O810" s="25"/>
      <c r="P810" s="20"/>
      <c r="Q810" s="58"/>
      <c r="R810" s="58"/>
      <c r="S810" s="58"/>
      <c r="T810" s="58"/>
      <c r="U810" s="58"/>
      <c r="V810" s="58"/>
      <c r="W810" s="58"/>
      <c r="X810" s="58"/>
      <c r="Y810" s="58"/>
      <c r="Z810" s="58"/>
      <c r="AA810" s="58"/>
      <c r="AB810" s="58"/>
      <c r="AC810" s="58"/>
      <c r="AD810" s="25"/>
      <c r="AE810" s="20"/>
      <c r="AF810" s="58"/>
      <c r="AG810" s="58"/>
      <c r="AH810" s="58"/>
      <c r="AI810" s="58"/>
      <c r="AJ810" s="58"/>
      <c r="AK810" s="58"/>
      <c r="AL810" s="58"/>
      <c r="AM810" s="58"/>
      <c r="AN810" s="58"/>
      <c r="AO810" s="58"/>
      <c r="AP810" s="58"/>
      <c r="AQ810" s="58"/>
      <c r="AR810" s="58"/>
      <c r="AS810" s="25"/>
      <c r="AT810" s="20"/>
      <c r="AU810" s="58"/>
      <c r="AV810" s="58"/>
      <c r="AW810" s="58"/>
      <c r="AX810" s="58"/>
      <c r="AY810" s="58"/>
      <c r="AZ810" s="58"/>
      <c r="BA810" s="58"/>
      <c r="BB810" s="58"/>
      <c r="BC810" s="58"/>
      <c r="BD810" s="58"/>
      <c r="BE810" s="58"/>
      <c r="BF810" s="58"/>
      <c r="BG810" s="58"/>
      <c r="BH810" s="25"/>
    </row>
    <row r="811" spans="1:60" s="18" customFormat="1" ht="9.9499999999999993" customHeight="1" x14ac:dyDescent="0.15">
      <c r="A811" s="20"/>
      <c r="B811" s="58"/>
      <c r="C811" s="58"/>
      <c r="D811" s="58"/>
      <c r="E811" s="58"/>
      <c r="F811" s="58"/>
      <c r="G811" s="58"/>
      <c r="H811" s="58"/>
      <c r="I811" s="58"/>
      <c r="J811" s="58"/>
      <c r="K811" s="58"/>
      <c r="L811" s="58"/>
      <c r="M811" s="58"/>
      <c r="N811" s="58"/>
      <c r="O811" s="25"/>
      <c r="P811" s="20"/>
      <c r="Q811" s="58"/>
      <c r="R811" s="58"/>
      <c r="S811" s="58"/>
      <c r="T811" s="58"/>
      <c r="U811" s="58"/>
      <c r="V811" s="58"/>
      <c r="W811" s="58"/>
      <c r="X811" s="58"/>
      <c r="Y811" s="58"/>
      <c r="Z811" s="58"/>
      <c r="AA811" s="58"/>
      <c r="AB811" s="58"/>
      <c r="AC811" s="58"/>
      <c r="AD811" s="25"/>
      <c r="AE811" s="20"/>
      <c r="AF811" s="58"/>
      <c r="AG811" s="58"/>
      <c r="AH811" s="58"/>
      <c r="AI811" s="58"/>
      <c r="AJ811" s="58"/>
      <c r="AK811" s="58"/>
      <c r="AL811" s="58"/>
      <c r="AM811" s="58"/>
      <c r="AN811" s="58"/>
      <c r="AO811" s="58"/>
      <c r="AP811" s="58"/>
      <c r="AQ811" s="58"/>
      <c r="AR811" s="58"/>
      <c r="AS811" s="25"/>
      <c r="AT811" s="20"/>
      <c r="AU811" s="58"/>
      <c r="AV811" s="58"/>
      <c r="AW811" s="58"/>
      <c r="AX811" s="58"/>
      <c r="AY811" s="58"/>
      <c r="AZ811" s="58"/>
      <c r="BA811" s="58"/>
      <c r="BB811" s="58"/>
      <c r="BC811" s="58"/>
      <c r="BD811" s="58"/>
      <c r="BE811" s="58"/>
      <c r="BF811" s="58"/>
      <c r="BG811" s="58"/>
      <c r="BH811" s="25"/>
    </row>
    <row r="812" spans="1:60" s="18" customFormat="1" ht="9.9499999999999993" customHeight="1" x14ac:dyDescent="0.15">
      <c r="A812" s="20"/>
      <c r="B812" s="58"/>
      <c r="C812" s="58"/>
      <c r="D812" s="58"/>
      <c r="E812" s="58"/>
      <c r="F812" s="58"/>
      <c r="G812" s="58"/>
      <c r="H812" s="58"/>
      <c r="I812" s="58"/>
      <c r="J812" s="58"/>
      <c r="K812" s="58"/>
      <c r="L812" s="58"/>
      <c r="M812" s="58"/>
      <c r="N812" s="58"/>
      <c r="O812" s="25"/>
      <c r="P812" s="20"/>
      <c r="Q812" s="58"/>
      <c r="R812" s="58"/>
      <c r="S812" s="58"/>
      <c r="T812" s="58"/>
      <c r="U812" s="58"/>
      <c r="V812" s="58"/>
      <c r="W812" s="58"/>
      <c r="X812" s="58"/>
      <c r="Y812" s="58"/>
      <c r="Z812" s="58"/>
      <c r="AA812" s="58"/>
      <c r="AB812" s="58"/>
      <c r="AC812" s="58"/>
      <c r="AD812" s="25"/>
      <c r="AE812" s="20"/>
      <c r="AF812" s="58"/>
      <c r="AG812" s="58"/>
      <c r="AH812" s="58"/>
      <c r="AI812" s="58"/>
      <c r="AJ812" s="58"/>
      <c r="AK812" s="58"/>
      <c r="AL812" s="58"/>
      <c r="AM812" s="58"/>
      <c r="AN812" s="58"/>
      <c r="AO812" s="58"/>
      <c r="AP812" s="58"/>
      <c r="AQ812" s="58"/>
      <c r="AR812" s="58"/>
      <c r="AS812" s="25"/>
      <c r="AT812" s="20"/>
      <c r="AU812" s="58"/>
      <c r="AV812" s="58"/>
      <c r="AW812" s="58"/>
      <c r="AX812" s="58"/>
      <c r="AY812" s="58"/>
      <c r="AZ812" s="58"/>
      <c r="BA812" s="58"/>
      <c r="BB812" s="58"/>
      <c r="BC812" s="58"/>
      <c r="BD812" s="58"/>
      <c r="BE812" s="58"/>
      <c r="BF812" s="58"/>
      <c r="BG812" s="58"/>
      <c r="BH812" s="25"/>
    </row>
    <row r="813" spans="1:60" s="18" customFormat="1" ht="9.9499999999999993" customHeight="1" x14ac:dyDescent="0.15">
      <c r="A813" s="20"/>
      <c r="B813" s="58"/>
      <c r="C813" s="58"/>
      <c r="D813" s="58"/>
      <c r="E813" s="58"/>
      <c r="F813" s="58"/>
      <c r="G813" s="58"/>
      <c r="H813" s="58"/>
      <c r="I813" s="58"/>
      <c r="J813" s="58"/>
      <c r="K813" s="58"/>
      <c r="L813" s="58"/>
      <c r="M813" s="58"/>
      <c r="N813" s="58"/>
      <c r="O813" s="25"/>
      <c r="P813" s="20"/>
      <c r="Q813" s="58"/>
      <c r="R813" s="58"/>
      <c r="S813" s="58"/>
      <c r="T813" s="58"/>
      <c r="U813" s="58"/>
      <c r="V813" s="58"/>
      <c r="W813" s="58"/>
      <c r="X813" s="58"/>
      <c r="Y813" s="58"/>
      <c r="Z813" s="58"/>
      <c r="AA813" s="58"/>
      <c r="AB813" s="58"/>
      <c r="AC813" s="58"/>
      <c r="AD813" s="25"/>
      <c r="AE813" s="20"/>
      <c r="AF813" s="58"/>
      <c r="AG813" s="58"/>
      <c r="AH813" s="58"/>
      <c r="AI813" s="58"/>
      <c r="AJ813" s="58"/>
      <c r="AK813" s="58"/>
      <c r="AL813" s="58"/>
      <c r="AM813" s="58"/>
      <c r="AN813" s="58"/>
      <c r="AO813" s="58"/>
      <c r="AP813" s="58"/>
      <c r="AQ813" s="58"/>
      <c r="AR813" s="58"/>
      <c r="AS813" s="25"/>
      <c r="AT813" s="20"/>
      <c r="AU813" s="58"/>
      <c r="AV813" s="58"/>
      <c r="AW813" s="58"/>
      <c r="AX813" s="58"/>
      <c r="AY813" s="58"/>
      <c r="AZ813" s="58"/>
      <c r="BA813" s="58"/>
      <c r="BB813" s="58"/>
      <c r="BC813" s="58"/>
      <c r="BD813" s="58"/>
      <c r="BE813" s="58"/>
      <c r="BF813" s="58"/>
      <c r="BG813" s="58"/>
      <c r="BH813" s="25"/>
    </row>
    <row r="814" spans="1:60" s="18" customFormat="1" ht="9.9499999999999993" customHeight="1" x14ac:dyDescent="0.15">
      <c r="A814" s="21"/>
      <c r="B814" s="22"/>
      <c r="C814" s="22"/>
      <c r="D814" s="22"/>
      <c r="E814" s="22"/>
      <c r="F814" s="22"/>
      <c r="G814" s="22"/>
      <c r="H814" s="22"/>
      <c r="I814" s="22"/>
      <c r="J814" s="22"/>
      <c r="K814" s="22"/>
      <c r="L814" s="22"/>
      <c r="M814" s="22"/>
      <c r="N814" s="22"/>
      <c r="O814" s="23"/>
      <c r="P814" s="21"/>
      <c r="Q814" s="22"/>
      <c r="R814" s="22"/>
      <c r="S814" s="22"/>
      <c r="T814" s="22"/>
      <c r="U814" s="22"/>
      <c r="V814" s="22"/>
      <c r="W814" s="22"/>
      <c r="X814" s="22"/>
      <c r="Y814" s="22"/>
      <c r="Z814" s="22"/>
      <c r="AA814" s="22"/>
      <c r="AB814" s="22"/>
      <c r="AC814" s="22"/>
      <c r="AD814" s="23"/>
      <c r="AE814" s="21"/>
      <c r="AF814" s="22"/>
      <c r="AG814" s="22"/>
      <c r="AH814" s="22"/>
      <c r="AI814" s="22"/>
      <c r="AJ814" s="22"/>
      <c r="AK814" s="22"/>
      <c r="AL814" s="22"/>
      <c r="AM814" s="22"/>
      <c r="AN814" s="22"/>
      <c r="AO814" s="22"/>
      <c r="AP814" s="22"/>
      <c r="AQ814" s="22"/>
      <c r="AR814" s="22"/>
      <c r="AS814" s="23"/>
      <c r="AT814" s="21"/>
      <c r="AU814" s="22"/>
      <c r="AV814" s="22"/>
      <c r="AW814" s="22"/>
      <c r="AX814" s="22"/>
      <c r="AY814" s="22"/>
      <c r="AZ814" s="22"/>
      <c r="BA814" s="22"/>
      <c r="BB814" s="22"/>
      <c r="BC814" s="22"/>
      <c r="BD814" s="22"/>
      <c r="BE814" s="22"/>
      <c r="BF814" s="22"/>
      <c r="BG814" s="22"/>
      <c r="BH814" s="23"/>
    </row>
    <row r="815" spans="1:60" s="18" customFormat="1" ht="9.9499999999999993" customHeight="1" x14ac:dyDescent="0.15">
      <c r="A815" s="19"/>
      <c r="B815" s="26"/>
      <c r="C815" s="26"/>
      <c r="D815" s="26"/>
      <c r="E815" s="26"/>
      <c r="F815" s="26"/>
      <c r="G815" s="26"/>
      <c r="H815" s="26"/>
      <c r="I815" s="26"/>
      <c r="J815" s="26"/>
      <c r="K815" s="26"/>
      <c r="L815" s="26"/>
      <c r="M815" s="26"/>
      <c r="N815" s="26"/>
      <c r="O815" s="24"/>
      <c r="P815" s="19"/>
      <c r="Q815" s="26"/>
      <c r="R815" s="26"/>
      <c r="S815" s="26"/>
      <c r="T815" s="26"/>
      <c r="U815" s="26"/>
      <c r="V815" s="26"/>
      <c r="W815" s="26"/>
      <c r="X815" s="26"/>
      <c r="Y815" s="26"/>
      <c r="Z815" s="26"/>
      <c r="AA815" s="26"/>
      <c r="AB815" s="26"/>
      <c r="AC815" s="26"/>
      <c r="AD815" s="24"/>
      <c r="AE815" s="19"/>
      <c r="AF815" s="26"/>
      <c r="AG815" s="26"/>
      <c r="AH815" s="26"/>
      <c r="AI815" s="26"/>
      <c r="AJ815" s="26"/>
      <c r="AK815" s="26"/>
      <c r="AL815" s="26"/>
      <c r="AM815" s="26"/>
      <c r="AN815" s="26"/>
      <c r="AO815" s="26"/>
      <c r="AP815" s="26"/>
      <c r="AQ815" s="26"/>
      <c r="AR815" s="26"/>
      <c r="AS815" s="24"/>
      <c r="AT815" s="19"/>
      <c r="AU815" s="26"/>
      <c r="AV815" s="26"/>
      <c r="AW815" s="26"/>
      <c r="AX815" s="26"/>
      <c r="AY815" s="26"/>
      <c r="AZ815" s="26"/>
      <c r="BA815" s="26"/>
      <c r="BB815" s="26"/>
      <c r="BC815" s="26"/>
      <c r="BD815" s="26"/>
      <c r="BE815" s="26"/>
      <c r="BF815" s="26"/>
      <c r="BG815" s="26"/>
      <c r="BH815" s="24"/>
    </row>
    <row r="816" spans="1:60" s="18" customFormat="1" ht="9.9499999999999993" customHeight="1" x14ac:dyDescent="0.15">
      <c r="A816" s="20"/>
      <c r="B816" s="56">
        <f>AU794+1</f>
        <v>515</v>
      </c>
      <c r="C816" s="56"/>
      <c r="D816" s="56"/>
      <c r="E816" s="27"/>
      <c r="F816" s="27"/>
      <c r="G816" s="27"/>
      <c r="H816" s="62" t="str">
        <f>IF(VLOOKUP(B816,'DB(シナリオ一覧)'!$A$2:$K$217,11,FALSE)="","",VLOOKUP(B816,'DB(シナリオ一覧)'!$A$2:$K$217,11,FALSE))</f>
        <v/>
      </c>
      <c r="I816" s="62"/>
      <c r="J816" s="62"/>
      <c r="K816" s="62"/>
      <c r="L816" s="62"/>
      <c r="M816" s="62"/>
      <c r="N816" s="62"/>
      <c r="O816" s="25"/>
      <c r="P816" s="20"/>
      <c r="Q816" s="56">
        <f>B816+1</f>
        <v>516</v>
      </c>
      <c r="R816" s="56"/>
      <c r="S816" s="56"/>
      <c r="T816" s="27"/>
      <c r="U816" s="27"/>
      <c r="V816" s="27"/>
      <c r="W816" s="62" t="str">
        <f>IF(VLOOKUP(Q816,'DB(シナリオ一覧)'!$A$2:$K$217,11,FALSE)="","",VLOOKUP(Q816,'DB(シナリオ一覧)'!$A$2:$K$217,11,FALSE))</f>
        <v/>
      </c>
      <c r="X816" s="62"/>
      <c r="Y816" s="62"/>
      <c r="Z816" s="62"/>
      <c r="AA816" s="62"/>
      <c r="AB816" s="62"/>
      <c r="AC816" s="62"/>
      <c r="AD816" s="25"/>
      <c r="AE816" s="20"/>
      <c r="AF816" s="56">
        <v>521</v>
      </c>
      <c r="AG816" s="56"/>
      <c r="AH816" s="56"/>
      <c r="AI816" s="27"/>
      <c r="AJ816" s="27"/>
      <c r="AK816" s="27"/>
      <c r="AL816" s="62" t="str">
        <f>IF(VLOOKUP(AF816,'DB(シナリオ一覧)'!$A$2:$K$217,11,FALSE)="","",VLOOKUP(AF816,'DB(シナリオ一覧)'!$A$2:$K$217,11,FALSE))</f>
        <v>福祉グループ1</v>
      </c>
      <c r="AM816" s="62"/>
      <c r="AN816" s="62"/>
      <c r="AO816" s="62"/>
      <c r="AP816" s="62"/>
      <c r="AQ816" s="62"/>
      <c r="AR816" s="62"/>
      <c r="AS816" s="25"/>
      <c r="AT816" s="20"/>
      <c r="AU816" s="56">
        <f>AF816+1</f>
        <v>522</v>
      </c>
      <c r="AV816" s="56"/>
      <c r="AW816" s="56"/>
      <c r="AX816" s="27"/>
      <c r="AY816" s="27"/>
      <c r="AZ816" s="27"/>
      <c r="BA816" s="62" t="str">
        <f>IF(VLOOKUP(AU816,'DB(シナリオ一覧)'!$A$2:$K$217,11,FALSE)="","",VLOOKUP(AU816,'DB(シナリオ一覧)'!$A$2:$K$217,11,FALSE))</f>
        <v>福祉グループ1</v>
      </c>
      <c r="BB816" s="62"/>
      <c r="BC816" s="62"/>
      <c r="BD816" s="62"/>
      <c r="BE816" s="62"/>
      <c r="BF816" s="62"/>
      <c r="BG816" s="62"/>
      <c r="BH816" s="25"/>
    </row>
    <row r="817" spans="1:60" s="18" customFormat="1" ht="9.9499999999999993" customHeight="1" x14ac:dyDescent="0.15">
      <c r="A817" s="20"/>
      <c r="B817" s="59" t="str">
        <f>VLOOKUP(B816,'DB(シナリオ一覧)'!$A$2:$J$217,2,FALSE)</f>
        <v>東京23区</v>
      </c>
      <c r="C817" s="59"/>
      <c r="D817" s="59"/>
      <c r="E817" s="59"/>
      <c r="F817" s="59" t="str">
        <f>VLOOKUP(B816,'DB(シナリオ一覧)'!$A$2:$J$217,3,FALSE)</f>
        <v>勤務の</v>
      </c>
      <c r="G817" s="59"/>
      <c r="H817" s="59"/>
      <c r="I817" s="59"/>
      <c r="J817" s="59" t="str">
        <f>VLOOKUP(B816,'DB(シナリオ一覧)'!$A$2:$J$217,4,FALSE)</f>
        <v>ＯＬ</v>
      </c>
      <c r="K817" s="59"/>
      <c r="L817" s="59"/>
      <c r="M817" s="59"/>
      <c r="N817" s="59"/>
      <c r="O817" s="25"/>
      <c r="P817" s="20"/>
      <c r="Q817" s="59" t="str">
        <f>VLOOKUP(Q816,'DB(シナリオ一覧)'!$A$2:$J$217,2,FALSE)</f>
        <v>東京23区</v>
      </c>
      <c r="R817" s="59"/>
      <c r="S817" s="59"/>
      <c r="T817" s="59"/>
      <c r="U817" s="59" t="str">
        <f>VLOOKUP(Q816,'DB(シナリオ一覧)'!$A$2:$J$217,3,FALSE)</f>
        <v>勤務の</v>
      </c>
      <c r="V817" s="59"/>
      <c r="W817" s="59"/>
      <c r="X817" s="59"/>
      <c r="Y817" s="59" t="str">
        <f>VLOOKUP(Q816,'DB(シナリオ一覧)'!$A$2:$J$217,4,FALSE)</f>
        <v>ＯＬ</v>
      </c>
      <c r="Z817" s="59"/>
      <c r="AA817" s="59"/>
      <c r="AB817" s="59"/>
      <c r="AC817" s="59"/>
      <c r="AD817" s="25"/>
      <c r="AE817" s="20"/>
      <c r="AF817" s="59" t="str">
        <f>VLOOKUP(AF816,'DB(シナリオ一覧)'!$A$2:$J$217,2,FALSE)</f>
        <v>東京23区</v>
      </c>
      <c r="AG817" s="59"/>
      <c r="AH817" s="59"/>
      <c r="AI817" s="59"/>
      <c r="AJ817" s="59" t="str">
        <f>VLOOKUP(AF816,'DB(シナリオ一覧)'!$A$2:$J$217,3,FALSE)</f>
        <v>勤務の</v>
      </c>
      <c r="AK817" s="59"/>
      <c r="AL817" s="59"/>
      <c r="AM817" s="59"/>
      <c r="AN817" s="59" t="str">
        <f>VLOOKUP(AF816,'DB(シナリオ一覧)'!$A$2:$J$217,4,FALSE)</f>
        <v>福祉施設職員</v>
      </c>
      <c r="AO817" s="59"/>
      <c r="AP817" s="59"/>
      <c r="AQ817" s="59"/>
      <c r="AR817" s="59"/>
      <c r="AS817" s="25"/>
      <c r="AT817" s="20"/>
      <c r="AU817" s="59" t="str">
        <f>VLOOKUP(AU816,'DB(シナリオ一覧)'!$A$2:$J$217,2,FALSE)</f>
        <v>東京23区</v>
      </c>
      <c r="AV817" s="59"/>
      <c r="AW817" s="59"/>
      <c r="AX817" s="59"/>
      <c r="AY817" s="59" t="str">
        <f>VLOOKUP(AU816,'DB(シナリオ一覧)'!$A$2:$J$217,3,FALSE)</f>
        <v>勤務の</v>
      </c>
      <c r="AZ817" s="59"/>
      <c r="BA817" s="59"/>
      <c r="BB817" s="59"/>
      <c r="BC817" s="59" t="str">
        <f>VLOOKUP(AU816,'DB(シナリオ一覧)'!$A$2:$J$217,4,FALSE)</f>
        <v>福祉施設職員</v>
      </c>
      <c r="BD817" s="59"/>
      <c r="BE817" s="59"/>
      <c r="BF817" s="59"/>
      <c r="BG817" s="59"/>
      <c r="BH817" s="25"/>
    </row>
    <row r="818" spans="1:60" s="18" customFormat="1" ht="9.9499999999999993" customHeight="1" x14ac:dyDescent="0.15">
      <c r="A818" s="20"/>
      <c r="B818" s="59"/>
      <c r="C818" s="59"/>
      <c r="D818" s="59"/>
      <c r="E818" s="59"/>
      <c r="F818" s="59"/>
      <c r="G818" s="59"/>
      <c r="H818" s="59"/>
      <c r="I818" s="59"/>
      <c r="J818" s="59"/>
      <c r="K818" s="59"/>
      <c r="L818" s="59"/>
      <c r="M818" s="59"/>
      <c r="N818" s="59"/>
      <c r="O818" s="25"/>
      <c r="P818" s="20"/>
      <c r="Q818" s="59"/>
      <c r="R818" s="59"/>
      <c r="S818" s="59"/>
      <c r="T818" s="59"/>
      <c r="U818" s="59"/>
      <c r="V818" s="59"/>
      <c r="W818" s="59"/>
      <c r="X818" s="59"/>
      <c r="Y818" s="59"/>
      <c r="Z818" s="59"/>
      <c r="AA818" s="59"/>
      <c r="AB818" s="59"/>
      <c r="AC818" s="59"/>
      <c r="AD818" s="25"/>
      <c r="AE818" s="20"/>
      <c r="AF818" s="59"/>
      <c r="AG818" s="59"/>
      <c r="AH818" s="59"/>
      <c r="AI818" s="59"/>
      <c r="AJ818" s="59"/>
      <c r="AK818" s="59"/>
      <c r="AL818" s="59"/>
      <c r="AM818" s="59"/>
      <c r="AN818" s="59"/>
      <c r="AO818" s="59"/>
      <c r="AP818" s="59"/>
      <c r="AQ818" s="59"/>
      <c r="AR818" s="59"/>
      <c r="AS818" s="25"/>
      <c r="AT818" s="20"/>
      <c r="AU818" s="59"/>
      <c r="AV818" s="59"/>
      <c r="AW818" s="59"/>
      <c r="AX818" s="59"/>
      <c r="AY818" s="59"/>
      <c r="AZ818" s="59"/>
      <c r="BA818" s="59"/>
      <c r="BB818" s="59"/>
      <c r="BC818" s="59"/>
      <c r="BD818" s="59"/>
      <c r="BE818" s="59"/>
      <c r="BF818" s="59"/>
      <c r="BG818" s="59"/>
      <c r="BH818" s="25"/>
    </row>
    <row r="819" spans="1:60" s="18" customFormat="1" ht="9.9499999999999993" customHeight="1" x14ac:dyDescent="0.15">
      <c r="A819" s="20"/>
      <c r="B819" s="60" t="str">
        <f>VLOOKUP(B816,'DB(シナリオ一覧)'!$A$2:$J$217,5,FALSE)</f>
        <v>関</v>
      </c>
      <c r="C819" s="60"/>
      <c r="D819" s="60"/>
      <c r="E819" s="60"/>
      <c r="F819" s="60"/>
      <c r="G819" s="60"/>
      <c r="H819" s="60"/>
      <c r="I819" s="60"/>
      <c r="J819" s="61" t="s">
        <v>1333</v>
      </c>
      <c r="K819" s="61"/>
      <c r="L819" s="61"/>
      <c r="M819" s="61"/>
      <c r="N819" s="61"/>
      <c r="O819" s="25"/>
      <c r="P819" s="20"/>
      <c r="Q819" s="60" t="str">
        <f>VLOOKUP(Q816,'DB(シナリオ一覧)'!$A$2:$J$217,5,FALSE)</f>
        <v>中西</v>
      </c>
      <c r="R819" s="60"/>
      <c r="S819" s="60"/>
      <c r="T819" s="60"/>
      <c r="U819" s="60"/>
      <c r="V819" s="60"/>
      <c r="W819" s="60"/>
      <c r="X819" s="60"/>
      <c r="Y819" s="61" t="s">
        <v>1333</v>
      </c>
      <c r="Z819" s="61"/>
      <c r="AA819" s="61"/>
      <c r="AB819" s="61"/>
      <c r="AC819" s="61"/>
      <c r="AD819" s="25"/>
      <c r="AE819" s="20"/>
      <c r="AF819" s="60" t="str">
        <f>VLOOKUP(AF816,'DB(シナリオ一覧)'!$A$2:$J$217,5,FALSE)</f>
        <v>福島</v>
      </c>
      <c r="AG819" s="60"/>
      <c r="AH819" s="60"/>
      <c r="AI819" s="60"/>
      <c r="AJ819" s="60"/>
      <c r="AK819" s="60"/>
      <c r="AL819" s="60"/>
      <c r="AM819" s="60"/>
      <c r="AN819" s="61" t="s">
        <v>1333</v>
      </c>
      <c r="AO819" s="61"/>
      <c r="AP819" s="61"/>
      <c r="AQ819" s="61"/>
      <c r="AR819" s="61"/>
      <c r="AS819" s="25"/>
      <c r="AT819" s="20"/>
      <c r="AU819" s="60" t="str">
        <f>VLOOKUP(AU816,'DB(シナリオ一覧)'!$A$2:$J$217,5,FALSE)</f>
        <v>岩田</v>
      </c>
      <c r="AV819" s="60"/>
      <c r="AW819" s="60"/>
      <c r="AX819" s="60"/>
      <c r="AY819" s="60"/>
      <c r="AZ819" s="60"/>
      <c r="BA819" s="60"/>
      <c r="BB819" s="60"/>
      <c r="BC819" s="61" t="s">
        <v>1333</v>
      </c>
      <c r="BD819" s="61"/>
      <c r="BE819" s="61"/>
      <c r="BF819" s="61"/>
      <c r="BG819" s="61"/>
      <c r="BH819" s="25"/>
    </row>
    <row r="820" spans="1:60" s="18" customFormat="1" ht="9.9499999999999993" customHeight="1" x14ac:dyDescent="0.15">
      <c r="A820" s="20"/>
      <c r="B820" s="60"/>
      <c r="C820" s="60"/>
      <c r="D820" s="60"/>
      <c r="E820" s="60"/>
      <c r="F820" s="60"/>
      <c r="G820" s="60"/>
      <c r="H820" s="60"/>
      <c r="I820" s="60"/>
      <c r="J820" s="61"/>
      <c r="K820" s="61"/>
      <c r="L820" s="61"/>
      <c r="M820" s="61"/>
      <c r="N820" s="61"/>
      <c r="O820" s="25"/>
      <c r="P820" s="20"/>
      <c r="Q820" s="60"/>
      <c r="R820" s="60"/>
      <c r="S820" s="60"/>
      <c r="T820" s="60"/>
      <c r="U820" s="60"/>
      <c r="V820" s="60"/>
      <c r="W820" s="60"/>
      <c r="X820" s="60"/>
      <c r="Y820" s="61"/>
      <c r="Z820" s="61"/>
      <c r="AA820" s="61"/>
      <c r="AB820" s="61"/>
      <c r="AC820" s="61"/>
      <c r="AD820" s="25"/>
      <c r="AE820" s="20"/>
      <c r="AF820" s="60"/>
      <c r="AG820" s="60"/>
      <c r="AH820" s="60"/>
      <c r="AI820" s="60"/>
      <c r="AJ820" s="60"/>
      <c r="AK820" s="60"/>
      <c r="AL820" s="60"/>
      <c r="AM820" s="60"/>
      <c r="AN820" s="61"/>
      <c r="AO820" s="61"/>
      <c r="AP820" s="61"/>
      <c r="AQ820" s="61"/>
      <c r="AR820" s="61"/>
      <c r="AS820" s="25"/>
      <c r="AT820" s="20"/>
      <c r="AU820" s="60"/>
      <c r="AV820" s="60"/>
      <c r="AW820" s="60"/>
      <c r="AX820" s="60"/>
      <c r="AY820" s="60"/>
      <c r="AZ820" s="60"/>
      <c r="BA820" s="60"/>
      <c r="BB820" s="60"/>
      <c r="BC820" s="61"/>
      <c r="BD820" s="61"/>
      <c r="BE820" s="61"/>
      <c r="BF820" s="61"/>
      <c r="BG820" s="61"/>
      <c r="BH820" s="25"/>
    </row>
    <row r="821" spans="1:60" s="18" customFormat="1" ht="9.9499999999999993" customHeight="1" x14ac:dyDescent="0.15">
      <c r="A821" s="20"/>
      <c r="B821" s="57" t="s">
        <v>1337</v>
      </c>
      <c r="C821" s="57" t="str">
        <f>VLOOKUP(B816,'DB(シナリオ一覧)'!$A$2:$J$217,6,FALSE)</f>
        <v>女</v>
      </c>
      <c r="D821" s="57">
        <f>VLOOKUP(B816,'DB(シナリオ一覧)'!$A$2:$J$217,7,FALSE)</f>
        <v>44</v>
      </c>
      <c r="E821" s="57"/>
      <c r="F821" s="57" t="s">
        <v>1338</v>
      </c>
      <c r="G821" s="57"/>
      <c r="H821" s="57" t="str">
        <f>VLOOKUP(B816,'DB(シナリオ一覧)'!$A$2:$J$217,8,FALSE)</f>
        <v>外出中</v>
      </c>
      <c r="I821" s="57"/>
      <c r="J821" s="57"/>
      <c r="K821" s="57"/>
      <c r="L821" s="57"/>
      <c r="M821" s="57"/>
      <c r="N821" s="57"/>
      <c r="O821" s="25"/>
      <c r="P821" s="20"/>
      <c r="Q821" s="57" t="s">
        <v>1337</v>
      </c>
      <c r="R821" s="57" t="str">
        <f>VLOOKUP(Q816,'DB(シナリオ一覧)'!$A$2:$J$217,6,FALSE)</f>
        <v>女</v>
      </c>
      <c r="S821" s="57">
        <f>VLOOKUP(Q816,'DB(シナリオ一覧)'!$A$2:$J$217,7,FALSE)</f>
        <v>50</v>
      </c>
      <c r="T821" s="57"/>
      <c r="U821" s="57" t="s">
        <v>1338</v>
      </c>
      <c r="V821" s="57"/>
      <c r="W821" s="57" t="str">
        <f>VLOOKUP(Q816,'DB(シナリオ一覧)'!$A$2:$J$217,8,FALSE)</f>
        <v>外出中</v>
      </c>
      <c r="X821" s="57"/>
      <c r="Y821" s="57"/>
      <c r="Z821" s="57"/>
      <c r="AA821" s="57"/>
      <c r="AB821" s="57"/>
      <c r="AC821" s="57"/>
      <c r="AD821" s="25"/>
      <c r="AE821" s="20"/>
      <c r="AF821" s="57" t="s">
        <v>1337</v>
      </c>
      <c r="AG821" s="57" t="str">
        <f>VLOOKUP(AF816,'DB(シナリオ一覧)'!$A$2:$J$217,6,FALSE)</f>
        <v>男</v>
      </c>
      <c r="AH821" s="57">
        <f>VLOOKUP(AF816,'DB(シナリオ一覧)'!$A$2:$J$217,7,FALSE)</f>
        <v>40</v>
      </c>
      <c r="AI821" s="57"/>
      <c r="AJ821" s="57" t="s">
        <v>1338</v>
      </c>
      <c r="AK821" s="57"/>
      <c r="AL821" s="57" t="str">
        <f>VLOOKUP(AF816,'DB(シナリオ一覧)'!$A$2:$J$217,8,FALSE)</f>
        <v>外出中</v>
      </c>
      <c r="AM821" s="57"/>
      <c r="AN821" s="57"/>
      <c r="AO821" s="57"/>
      <c r="AP821" s="57"/>
      <c r="AQ821" s="57"/>
      <c r="AR821" s="57"/>
      <c r="AS821" s="25"/>
      <c r="AT821" s="20"/>
      <c r="AU821" s="57" t="s">
        <v>1337</v>
      </c>
      <c r="AV821" s="57" t="str">
        <f>VLOOKUP(AU816,'DB(シナリオ一覧)'!$A$2:$J$217,6,FALSE)</f>
        <v>男</v>
      </c>
      <c r="AW821" s="57">
        <f>VLOOKUP(AU816,'DB(シナリオ一覧)'!$A$2:$J$217,7,FALSE)</f>
        <v>32</v>
      </c>
      <c r="AX821" s="57"/>
      <c r="AY821" s="57" t="s">
        <v>1338</v>
      </c>
      <c r="AZ821" s="57"/>
      <c r="BA821" s="57" t="str">
        <f>VLOOKUP(AU816,'DB(シナリオ一覧)'!$A$2:$J$217,8,FALSE)</f>
        <v>外出中</v>
      </c>
      <c r="BB821" s="57"/>
      <c r="BC821" s="57"/>
      <c r="BD821" s="57"/>
      <c r="BE821" s="57"/>
      <c r="BF821" s="57"/>
      <c r="BG821" s="57"/>
      <c r="BH821" s="25"/>
    </row>
    <row r="822" spans="1:60" s="18" customFormat="1" ht="9.9499999999999993" customHeight="1" x14ac:dyDescent="0.15">
      <c r="A822" s="20"/>
      <c r="B822" s="57"/>
      <c r="C822" s="57"/>
      <c r="D822" s="57"/>
      <c r="E822" s="57"/>
      <c r="F822" s="57"/>
      <c r="G822" s="57"/>
      <c r="H822" s="57"/>
      <c r="I822" s="57"/>
      <c r="J822" s="57"/>
      <c r="K822" s="57"/>
      <c r="L822" s="57"/>
      <c r="M822" s="57"/>
      <c r="N822" s="57"/>
      <c r="O822" s="25"/>
      <c r="P822" s="20"/>
      <c r="Q822" s="57"/>
      <c r="R822" s="57"/>
      <c r="S822" s="57"/>
      <c r="T822" s="57"/>
      <c r="U822" s="57"/>
      <c r="V822" s="57"/>
      <c r="W822" s="57"/>
      <c r="X822" s="57"/>
      <c r="Y822" s="57"/>
      <c r="Z822" s="57"/>
      <c r="AA822" s="57"/>
      <c r="AB822" s="57"/>
      <c r="AC822" s="57"/>
      <c r="AD822" s="25"/>
      <c r="AE822" s="20"/>
      <c r="AF822" s="57"/>
      <c r="AG822" s="57"/>
      <c r="AH822" s="57"/>
      <c r="AI822" s="57"/>
      <c r="AJ822" s="57"/>
      <c r="AK822" s="57"/>
      <c r="AL822" s="57"/>
      <c r="AM822" s="57"/>
      <c r="AN822" s="57"/>
      <c r="AO822" s="57"/>
      <c r="AP822" s="57"/>
      <c r="AQ822" s="57"/>
      <c r="AR822" s="57"/>
      <c r="AS822" s="25"/>
      <c r="AT822" s="20"/>
      <c r="AU822" s="57"/>
      <c r="AV822" s="57"/>
      <c r="AW822" s="57"/>
      <c r="AX822" s="57"/>
      <c r="AY822" s="57"/>
      <c r="AZ822" s="57"/>
      <c r="BA822" s="57"/>
      <c r="BB822" s="57"/>
      <c r="BC822" s="57"/>
      <c r="BD822" s="57"/>
      <c r="BE822" s="57"/>
      <c r="BF822" s="57"/>
      <c r="BG822" s="57"/>
      <c r="BH822" s="25"/>
    </row>
    <row r="823" spans="1:60" s="18" customFormat="1" ht="9.9499999999999993" customHeight="1" x14ac:dyDescent="0.15">
      <c r="A823" s="20"/>
      <c r="B823" s="57" t="str">
        <f>IF(VLOOKUP(B816,'DB(シナリオ一覧)'!$A$2:$J$217,9,FALSE)="","",VLOOKUP(B816,'DB(シナリオ一覧)'!$A$2:$J$217,9,FALSE))</f>
        <v/>
      </c>
      <c r="C823" s="57"/>
      <c r="D823" s="57"/>
      <c r="E823" s="57"/>
      <c r="F823" s="57"/>
      <c r="G823" s="57"/>
      <c r="H823" s="57"/>
      <c r="I823" s="57"/>
      <c r="J823" s="57"/>
      <c r="K823" s="57"/>
      <c r="L823" s="57"/>
      <c r="M823" s="57"/>
      <c r="N823" s="57"/>
      <c r="O823" s="25"/>
      <c r="P823" s="20"/>
      <c r="Q823" s="57" t="str">
        <f>IF(VLOOKUP(Q816,'DB(シナリオ一覧)'!$A$2:$J$217,9,FALSE)="","",VLOOKUP(Q816,'DB(シナリオ一覧)'!$A$2:$J$217,9,FALSE))</f>
        <v/>
      </c>
      <c r="R823" s="57"/>
      <c r="S823" s="57"/>
      <c r="T823" s="57"/>
      <c r="U823" s="57"/>
      <c r="V823" s="57"/>
      <c r="W823" s="57"/>
      <c r="X823" s="57"/>
      <c r="Y823" s="57"/>
      <c r="Z823" s="57"/>
      <c r="AA823" s="57"/>
      <c r="AB823" s="57"/>
      <c r="AC823" s="57"/>
      <c r="AD823" s="25"/>
      <c r="AE823" s="20"/>
      <c r="AF823" s="57" t="str">
        <f>IF(VLOOKUP(AF816,'DB(シナリオ一覧)'!$A$2:$J$217,9,FALSE)="","",VLOOKUP(AF816,'DB(シナリオ一覧)'!$A$2:$J$217,9,FALSE))</f>
        <v>介助者</v>
      </c>
      <c r="AG823" s="57"/>
      <c r="AH823" s="57"/>
      <c r="AI823" s="57"/>
      <c r="AJ823" s="57"/>
      <c r="AK823" s="57"/>
      <c r="AL823" s="57"/>
      <c r="AM823" s="57"/>
      <c r="AN823" s="57"/>
      <c r="AO823" s="57"/>
      <c r="AP823" s="57"/>
      <c r="AQ823" s="57"/>
      <c r="AR823" s="57"/>
      <c r="AS823" s="25"/>
      <c r="AT823" s="20"/>
      <c r="AU823" s="57" t="str">
        <f>IF(VLOOKUP(AU816,'DB(シナリオ一覧)'!$A$2:$J$217,9,FALSE)="","",VLOOKUP(AU816,'DB(シナリオ一覧)'!$A$2:$J$217,9,FALSE))</f>
        <v>介助者</v>
      </c>
      <c r="AV823" s="57"/>
      <c r="AW823" s="57"/>
      <c r="AX823" s="57"/>
      <c r="AY823" s="57"/>
      <c r="AZ823" s="57"/>
      <c r="BA823" s="57"/>
      <c r="BB823" s="57"/>
      <c r="BC823" s="57"/>
      <c r="BD823" s="57"/>
      <c r="BE823" s="57"/>
      <c r="BF823" s="57"/>
      <c r="BG823" s="57"/>
      <c r="BH823" s="25"/>
    </row>
    <row r="824" spans="1:60" s="18" customFormat="1" ht="9.9499999999999993" customHeight="1" x14ac:dyDescent="0.15">
      <c r="A824" s="20"/>
      <c r="B824" s="57"/>
      <c r="C824" s="57"/>
      <c r="D824" s="57"/>
      <c r="E824" s="57"/>
      <c r="F824" s="57"/>
      <c r="G824" s="57"/>
      <c r="H824" s="57"/>
      <c r="I824" s="57"/>
      <c r="J824" s="57"/>
      <c r="K824" s="57"/>
      <c r="L824" s="57"/>
      <c r="M824" s="57"/>
      <c r="N824" s="57"/>
      <c r="O824" s="25"/>
      <c r="P824" s="20"/>
      <c r="Q824" s="57"/>
      <c r="R824" s="57"/>
      <c r="S824" s="57"/>
      <c r="T824" s="57"/>
      <c r="U824" s="57"/>
      <c r="V824" s="57"/>
      <c r="W824" s="57"/>
      <c r="X824" s="57"/>
      <c r="Y824" s="57"/>
      <c r="Z824" s="57"/>
      <c r="AA824" s="57"/>
      <c r="AB824" s="57"/>
      <c r="AC824" s="57"/>
      <c r="AD824" s="25"/>
      <c r="AE824" s="20"/>
      <c r="AF824" s="57"/>
      <c r="AG824" s="57"/>
      <c r="AH824" s="57"/>
      <c r="AI824" s="57"/>
      <c r="AJ824" s="57"/>
      <c r="AK824" s="57"/>
      <c r="AL824" s="57"/>
      <c r="AM824" s="57"/>
      <c r="AN824" s="57"/>
      <c r="AO824" s="57"/>
      <c r="AP824" s="57"/>
      <c r="AQ824" s="57"/>
      <c r="AR824" s="57"/>
      <c r="AS824" s="25"/>
      <c r="AT824" s="20"/>
      <c r="AU824" s="57"/>
      <c r="AV824" s="57"/>
      <c r="AW824" s="57"/>
      <c r="AX824" s="57"/>
      <c r="AY824" s="57"/>
      <c r="AZ824" s="57"/>
      <c r="BA824" s="57"/>
      <c r="BB824" s="57"/>
      <c r="BC824" s="57"/>
      <c r="BD824" s="57"/>
      <c r="BE824" s="57"/>
      <c r="BF824" s="57"/>
      <c r="BG824" s="57"/>
      <c r="BH824" s="25"/>
    </row>
    <row r="825" spans="1:60" s="18" customFormat="1" ht="9.9499999999999993" customHeight="1" x14ac:dyDescent="0.15">
      <c r="A825" s="20"/>
      <c r="B825" s="58" t="str">
        <f>VLOOKUP(B816,'DB(シナリオ一覧)'!$A$2:$J$217,10,FALSE)</f>
        <v>社用で銀行に行った帰りに地震に遭遇した。人ごみがひどくて、会社までたどり着けない。</v>
      </c>
      <c r="C825" s="58"/>
      <c r="D825" s="58"/>
      <c r="E825" s="58"/>
      <c r="F825" s="58"/>
      <c r="G825" s="58"/>
      <c r="H825" s="58"/>
      <c r="I825" s="58"/>
      <c r="J825" s="58"/>
      <c r="K825" s="58"/>
      <c r="L825" s="58"/>
      <c r="M825" s="58"/>
      <c r="N825" s="58"/>
      <c r="O825" s="25"/>
      <c r="P825" s="20"/>
      <c r="Q825" s="58" t="str">
        <f>VLOOKUP(Q816,'DB(シナリオ一覧)'!$A$2:$J$217,10,FALSE)</f>
        <v>社用で銀行に行った帰りに地震に遭遇した。人ごみがひどくて、会社までたどり着けない。</v>
      </c>
      <c r="R825" s="58"/>
      <c r="S825" s="58"/>
      <c r="T825" s="58"/>
      <c r="U825" s="58"/>
      <c r="V825" s="58"/>
      <c r="W825" s="58"/>
      <c r="X825" s="58"/>
      <c r="Y825" s="58"/>
      <c r="Z825" s="58"/>
      <c r="AA825" s="58"/>
      <c r="AB825" s="58"/>
      <c r="AC825" s="58"/>
      <c r="AD825" s="25"/>
      <c r="AE825" s="20"/>
      <c r="AF825" s="58" t="str">
        <f>VLOOKUP(AF816,'DB(シナリオ一覧)'!$A$2:$J$217,10,FALSE)</f>
        <v>施設から車で送迎中に地震に遭遇した。渋滞で身動きが取れなくなった。車中の高齢者を受け入れて欲しい。電話がつながらず、施設、ご家族と連絡が取れない。</v>
      </c>
      <c r="AG825" s="58"/>
      <c r="AH825" s="58"/>
      <c r="AI825" s="58"/>
      <c r="AJ825" s="58"/>
      <c r="AK825" s="58"/>
      <c r="AL825" s="58"/>
      <c r="AM825" s="58"/>
      <c r="AN825" s="58"/>
      <c r="AO825" s="58"/>
      <c r="AP825" s="58"/>
      <c r="AQ825" s="58"/>
      <c r="AR825" s="58"/>
      <c r="AS825" s="25"/>
      <c r="AT825" s="20"/>
      <c r="AU825" s="58" t="str">
        <f>VLOOKUP(AU816,'DB(シナリオ一覧)'!$A$2:$J$217,10,FALSE)</f>
        <v>施設から車で送迎中に地震に遭遇した。渋滞で身動きが取れなくなった。車中の高齢者を受け入れて欲しい。電話がつながらず、施設、ご家族と連絡が取れない。</v>
      </c>
      <c r="AV825" s="58"/>
      <c r="AW825" s="58"/>
      <c r="AX825" s="58"/>
      <c r="AY825" s="58"/>
      <c r="AZ825" s="58"/>
      <c r="BA825" s="58"/>
      <c r="BB825" s="58"/>
      <c r="BC825" s="58"/>
      <c r="BD825" s="58"/>
      <c r="BE825" s="58"/>
      <c r="BF825" s="58"/>
      <c r="BG825" s="58"/>
      <c r="BH825" s="25"/>
    </row>
    <row r="826" spans="1:60" s="18" customFormat="1" ht="9.9499999999999993" customHeight="1" x14ac:dyDescent="0.15">
      <c r="A826" s="20"/>
      <c r="B826" s="58"/>
      <c r="C826" s="58"/>
      <c r="D826" s="58"/>
      <c r="E826" s="58"/>
      <c r="F826" s="58"/>
      <c r="G826" s="58"/>
      <c r="H826" s="58"/>
      <c r="I826" s="58"/>
      <c r="J826" s="58"/>
      <c r="K826" s="58"/>
      <c r="L826" s="58"/>
      <c r="M826" s="58"/>
      <c r="N826" s="58"/>
      <c r="O826" s="25"/>
      <c r="P826" s="20"/>
      <c r="Q826" s="58"/>
      <c r="R826" s="58"/>
      <c r="S826" s="58"/>
      <c r="T826" s="58"/>
      <c r="U826" s="58"/>
      <c r="V826" s="58"/>
      <c r="W826" s="58"/>
      <c r="X826" s="58"/>
      <c r="Y826" s="58"/>
      <c r="Z826" s="58"/>
      <c r="AA826" s="58"/>
      <c r="AB826" s="58"/>
      <c r="AC826" s="58"/>
      <c r="AD826" s="25"/>
      <c r="AE826" s="20"/>
      <c r="AF826" s="58"/>
      <c r="AG826" s="58"/>
      <c r="AH826" s="58"/>
      <c r="AI826" s="58"/>
      <c r="AJ826" s="58"/>
      <c r="AK826" s="58"/>
      <c r="AL826" s="58"/>
      <c r="AM826" s="58"/>
      <c r="AN826" s="58"/>
      <c r="AO826" s="58"/>
      <c r="AP826" s="58"/>
      <c r="AQ826" s="58"/>
      <c r="AR826" s="58"/>
      <c r="AS826" s="25"/>
      <c r="AT826" s="20"/>
      <c r="AU826" s="58"/>
      <c r="AV826" s="58"/>
      <c r="AW826" s="58"/>
      <c r="AX826" s="58"/>
      <c r="AY826" s="58"/>
      <c r="AZ826" s="58"/>
      <c r="BA826" s="58"/>
      <c r="BB826" s="58"/>
      <c r="BC826" s="58"/>
      <c r="BD826" s="58"/>
      <c r="BE826" s="58"/>
      <c r="BF826" s="58"/>
      <c r="BG826" s="58"/>
      <c r="BH826" s="25"/>
    </row>
    <row r="827" spans="1:60" s="18" customFormat="1" ht="9.9499999999999993" customHeight="1" x14ac:dyDescent="0.15">
      <c r="A827" s="20"/>
      <c r="B827" s="58"/>
      <c r="C827" s="58"/>
      <c r="D827" s="58"/>
      <c r="E827" s="58"/>
      <c r="F827" s="58"/>
      <c r="G827" s="58"/>
      <c r="H827" s="58"/>
      <c r="I827" s="58"/>
      <c r="J827" s="58"/>
      <c r="K827" s="58"/>
      <c r="L827" s="58"/>
      <c r="M827" s="58"/>
      <c r="N827" s="58"/>
      <c r="O827" s="25"/>
      <c r="P827" s="20"/>
      <c r="Q827" s="58"/>
      <c r="R827" s="58"/>
      <c r="S827" s="58"/>
      <c r="T827" s="58"/>
      <c r="U827" s="58"/>
      <c r="V827" s="58"/>
      <c r="W827" s="58"/>
      <c r="X827" s="58"/>
      <c r="Y827" s="58"/>
      <c r="Z827" s="58"/>
      <c r="AA827" s="58"/>
      <c r="AB827" s="58"/>
      <c r="AC827" s="58"/>
      <c r="AD827" s="25"/>
      <c r="AE827" s="20"/>
      <c r="AF827" s="58"/>
      <c r="AG827" s="58"/>
      <c r="AH827" s="58"/>
      <c r="AI827" s="58"/>
      <c r="AJ827" s="58"/>
      <c r="AK827" s="58"/>
      <c r="AL827" s="58"/>
      <c r="AM827" s="58"/>
      <c r="AN827" s="58"/>
      <c r="AO827" s="58"/>
      <c r="AP827" s="58"/>
      <c r="AQ827" s="58"/>
      <c r="AR827" s="58"/>
      <c r="AS827" s="25"/>
      <c r="AT827" s="20"/>
      <c r="AU827" s="58"/>
      <c r="AV827" s="58"/>
      <c r="AW827" s="58"/>
      <c r="AX827" s="58"/>
      <c r="AY827" s="58"/>
      <c r="AZ827" s="58"/>
      <c r="BA827" s="58"/>
      <c r="BB827" s="58"/>
      <c r="BC827" s="58"/>
      <c r="BD827" s="58"/>
      <c r="BE827" s="58"/>
      <c r="BF827" s="58"/>
      <c r="BG827" s="58"/>
      <c r="BH827" s="25"/>
    </row>
    <row r="828" spans="1:60" s="18" customFormat="1" ht="9.9499999999999993" customHeight="1" x14ac:dyDescent="0.15">
      <c r="A828" s="20"/>
      <c r="B828" s="58"/>
      <c r="C828" s="58"/>
      <c r="D828" s="58"/>
      <c r="E828" s="58"/>
      <c r="F828" s="58"/>
      <c r="G828" s="58"/>
      <c r="H828" s="58"/>
      <c r="I828" s="58"/>
      <c r="J828" s="58"/>
      <c r="K828" s="58"/>
      <c r="L828" s="58"/>
      <c r="M828" s="58"/>
      <c r="N828" s="58"/>
      <c r="O828" s="25"/>
      <c r="P828" s="20"/>
      <c r="Q828" s="58"/>
      <c r="R828" s="58"/>
      <c r="S828" s="58"/>
      <c r="T828" s="58"/>
      <c r="U828" s="58"/>
      <c r="V828" s="58"/>
      <c r="W828" s="58"/>
      <c r="X828" s="58"/>
      <c r="Y828" s="58"/>
      <c r="Z828" s="58"/>
      <c r="AA828" s="58"/>
      <c r="AB828" s="58"/>
      <c r="AC828" s="58"/>
      <c r="AD828" s="25"/>
      <c r="AE828" s="20"/>
      <c r="AF828" s="58"/>
      <c r="AG828" s="58"/>
      <c r="AH828" s="58"/>
      <c r="AI828" s="58"/>
      <c r="AJ828" s="58"/>
      <c r="AK828" s="58"/>
      <c r="AL828" s="58"/>
      <c r="AM828" s="58"/>
      <c r="AN828" s="58"/>
      <c r="AO828" s="58"/>
      <c r="AP828" s="58"/>
      <c r="AQ828" s="58"/>
      <c r="AR828" s="58"/>
      <c r="AS828" s="25"/>
      <c r="AT828" s="20"/>
      <c r="AU828" s="58"/>
      <c r="AV828" s="58"/>
      <c r="AW828" s="58"/>
      <c r="AX828" s="58"/>
      <c r="AY828" s="58"/>
      <c r="AZ828" s="58"/>
      <c r="BA828" s="58"/>
      <c r="BB828" s="58"/>
      <c r="BC828" s="58"/>
      <c r="BD828" s="58"/>
      <c r="BE828" s="58"/>
      <c r="BF828" s="58"/>
      <c r="BG828" s="58"/>
      <c r="BH828" s="25"/>
    </row>
    <row r="829" spans="1:60" s="18" customFormat="1" ht="9.9499999999999993" customHeight="1" x14ac:dyDescent="0.15">
      <c r="A829" s="20"/>
      <c r="B829" s="58"/>
      <c r="C829" s="58"/>
      <c r="D829" s="58"/>
      <c r="E829" s="58"/>
      <c r="F829" s="58"/>
      <c r="G829" s="58"/>
      <c r="H829" s="58"/>
      <c r="I829" s="58"/>
      <c r="J829" s="58"/>
      <c r="K829" s="58"/>
      <c r="L829" s="58"/>
      <c r="M829" s="58"/>
      <c r="N829" s="58"/>
      <c r="O829" s="25"/>
      <c r="P829" s="20"/>
      <c r="Q829" s="58"/>
      <c r="R829" s="58"/>
      <c r="S829" s="58"/>
      <c r="T829" s="58"/>
      <c r="U829" s="58"/>
      <c r="V829" s="58"/>
      <c r="W829" s="58"/>
      <c r="X829" s="58"/>
      <c r="Y829" s="58"/>
      <c r="Z829" s="58"/>
      <c r="AA829" s="58"/>
      <c r="AB829" s="58"/>
      <c r="AC829" s="58"/>
      <c r="AD829" s="25"/>
      <c r="AE829" s="20"/>
      <c r="AF829" s="58"/>
      <c r="AG829" s="58"/>
      <c r="AH829" s="58"/>
      <c r="AI829" s="58"/>
      <c r="AJ829" s="58"/>
      <c r="AK829" s="58"/>
      <c r="AL829" s="58"/>
      <c r="AM829" s="58"/>
      <c r="AN829" s="58"/>
      <c r="AO829" s="58"/>
      <c r="AP829" s="58"/>
      <c r="AQ829" s="58"/>
      <c r="AR829" s="58"/>
      <c r="AS829" s="25"/>
      <c r="AT829" s="20"/>
      <c r="AU829" s="58"/>
      <c r="AV829" s="58"/>
      <c r="AW829" s="58"/>
      <c r="AX829" s="58"/>
      <c r="AY829" s="58"/>
      <c r="AZ829" s="58"/>
      <c r="BA829" s="58"/>
      <c r="BB829" s="58"/>
      <c r="BC829" s="58"/>
      <c r="BD829" s="58"/>
      <c r="BE829" s="58"/>
      <c r="BF829" s="58"/>
      <c r="BG829" s="58"/>
      <c r="BH829" s="25"/>
    </row>
    <row r="830" spans="1:60" s="18" customFormat="1" ht="9.9499999999999993" customHeight="1" x14ac:dyDescent="0.15">
      <c r="A830" s="20"/>
      <c r="B830" s="58"/>
      <c r="C830" s="58"/>
      <c r="D830" s="58"/>
      <c r="E830" s="58"/>
      <c r="F830" s="58"/>
      <c r="G830" s="58"/>
      <c r="H830" s="58"/>
      <c r="I830" s="58"/>
      <c r="J830" s="58"/>
      <c r="K830" s="58"/>
      <c r="L830" s="58"/>
      <c r="M830" s="58"/>
      <c r="N830" s="58"/>
      <c r="O830" s="25"/>
      <c r="P830" s="20"/>
      <c r="Q830" s="58"/>
      <c r="R830" s="58"/>
      <c r="S830" s="58"/>
      <c r="T830" s="58"/>
      <c r="U830" s="58"/>
      <c r="V830" s="58"/>
      <c r="W830" s="58"/>
      <c r="X830" s="58"/>
      <c r="Y830" s="58"/>
      <c r="Z830" s="58"/>
      <c r="AA830" s="58"/>
      <c r="AB830" s="58"/>
      <c r="AC830" s="58"/>
      <c r="AD830" s="25"/>
      <c r="AE830" s="20"/>
      <c r="AF830" s="58"/>
      <c r="AG830" s="58"/>
      <c r="AH830" s="58"/>
      <c r="AI830" s="58"/>
      <c r="AJ830" s="58"/>
      <c r="AK830" s="58"/>
      <c r="AL830" s="58"/>
      <c r="AM830" s="58"/>
      <c r="AN830" s="58"/>
      <c r="AO830" s="58"/>
      <c r="AP830" s="58"/>
      <c r="AQ830" s="58"/>
      <c r="AR830" s="58"/>
      <c r="AS830" s="25"/>
      <c r="AT830" s="20"/>
      <c r="AU830" s="58"/>
      <c r="AV830" s="58"/>
      <c r="AW830" s="58"/>
      <c r="AX830" s="58"/>
      <c r="AY830" s="58"/>
      <c r="AZ830" s="58"/>
      <c r="BA830" s="58"/>
      <c r="BB830" s="58"/>
      <c r="BC830" s="58"/>
      <c r="BD830" s="58"/>
      <c r="BE830" s="58"/>
      <c r="BF830" s="58"/>
      <c r="BG830" s="58"/>
      <c r="BH830" s="25"/>
    </row>
    <row r="831" spans="1:60" s="18" customFormat="1" ht="9.9499999999999993" customHeight="1" x14ac:dyDescent="0.15">
      <c r="A831" s="20"/>
      <c r="B831" s="58"/>
      <c r="C831" s="58"/>
      <c r="D831" s="58"/>
      <c r="E831" s="58"/>
      <c r="F831" s="58"/>
      <c r="G831" s="58"/>
      <c r="H831" s="58"/>
      <c r="I831" s="58"/>
      <c r="J831" s="58"/>
      <c r="K831" s="58"/>
      <c r="L831" s="58"/>
      <c r="M831" s="58"/>
      <c r="N831" s="58"/>
      <c r="O831" s="25"/>
      <c r="P831" s="20"/>
      <c r="Q831" s="58"/>
      <c r="R831" s="58"/>
      <c r="S831" s="58"/>
      <c r="T831" s="58"/>
      <c r="U831" s="58"/>
      <c r="V831" s="58"/>
      <c r="W831" s="58"/>
      <c r="X831" s="58"/>
      <c r="Y831" s="58"/>
      <c r="Z831" s="58"/>
      <c r="AA831" s="58"/>
      <c r="AB831" s="58"/>
      <c r="AC831" s="58"/>
      <c r="AD831" s="25"/>
      <c r="AE831" s="20"/>
      <c r="AF831" s="58"/>
      <c r="AG831" s="58"/>
      <c r="AH831" s="58"/>
      <c r="AI831" s="58"/>
      <c r="AJ831" s="58"/>
      <c r="AK831" s="58"/>
      <c r="AL831" s="58"/>
      <c r="AM831" s="58"/>
      <c r="AN831" s="58"/>
      <c r="AO831" s="58"/>
      <c r="AP831" s="58"/>
      <c r="AQ831" s="58"/>
      <c r="AR831" s="58"/>
      <c r="AS831" s="25"/>
      <c r="AT831" s="20"/>
      <c r="AU831" s="58"/>
      <c r="AV831" s="58"/>
      <c r="AW831" s="58"/>
      <c r="AX831" s="58"/>
      <c r="AY831" s="58"/>
      <c r="AZ831" s="58"/>
      <c r="BA831" s="58"/>
      <c r="BB831" s="58"/>
      <c r="BC831" s="58"/>
      <c r="BD831" s="58"/>
      <c r="BE831" s="58"/>
      <c r="BF831" s="58"/>
      <c r="BG831" s="58"/>
      <c r="BH831" s="25"/>
    </row>
    <row r="832" spans="1:60" s="18" customFormat="1" ht="9.9499999999999993" customHeight="1" x14ac:dyDescent="0.15">
      <c r="A832" s="20"/>
      <c r="B832" s="58"/>
      <c r="C832" s="58"/>
      <c r="D832" s="58"/>
      <c r="E832" s="58"/>
      <c r="F832" s="58"/>
      <c r="G832" s="58"/>
      <c r="H832" s="58"/>
      <c r="I832" s="58"/>
      <c r="J832" s="58"/>
      <c r="K832" s="58"/>
      <c r="L832" s="58"/>
      <c r="M832" s="58"/>
      <c r="N832" s="58"/>
      <c r="O832" s="25"/>
      <c r="P832" s="20"/>
      <c r="Q832" s="58"/>
      <c r="R832" s="58"/>
      <c r="S832" s="58"/>
      <c r="T832" s="58"/>
      <c r="U832" s="58"/>
      <c r="V832" s="58"/>
      <c r="W832" s="58"/>
      <c r="X832" s="58"/>
      <c r="Y832" s="58"/>
      <c r="Z832" s="58"/>
      <c r="AA832" s="58"/>
      <c r="AB832" s="58"/>
      <c r="AC832" s="58"/>
      <c r="AD832" s="25"/>
      <c r="AE832" s="20"/>
      <c r="AF832" s="58"/>
      <c r="AG832" s="58"/>
      <c r="AH832" s="58"/>
      <c r="AI832" s="58"/>
      <c r="AJ832" s="58"/>
      <c r="AK832" s="58"/>
      <c r="AL832" s="58"/>
      <c r="AM832" s="58"/>
      <c r="AN832" s="58"/>
      <c r="AO832" s="58"/>
      <c r="AP832" s="58"/>
      <c r="AQ832" s="58"/>
      <c r="AR832" s="58"/>
      <c r="AS832" s="25"/>
      <c r="AT832" s="20"/>
      <c r="AU832" s="58"/>
      <c r="AV832" s="58"/>
      <c r="AW832" s="58"/>
      <c r="AX832" s="58"/>
      <c r="AY832" s="58"/>
      <c r="AZ832" s="58"/>
      <c r="BA832" s="58"/>
      <c r="BB832" s="58"/>
      <c r="BC832" s="58"/>
      <c r="BD832" s="58"/>
      <c r="BE832" s="58"/>
      <c r="BF832" s="58"/>
      <c r="BG832" s="58"/>
      <c r="BH832" s="25"/>
    </row>
    <row r="833" spans="1:60" s="18" customFormat="1" ht="9.9499999999999993" customHeight="1" x14ac:dyDescent="0.15">
      <c r="A833" s="20"/>
      <c r="B833" s="58"/>
      <c r="C833" s="58"/>
      <c r="D833" s="58"/>
      <c r="E833" s="58"/>
      <c r="F833" s="58"/>
      <c r="G833" s="58"/>
      <c r="H833" s="58"/>
      <c r="I833" s="58"/>
      <c r="J833" s="58"/>
      <c r="K833" s="58"/>
      <c r="L833" s="58"/>
      <c r="M833" s="58"/>
      <c r="N833" s="58"/>
      <c r="O833" s="25"/>
      <c r="P833" s="20"/>
      <c r="Q833" s="58"/>
      <c r="R833" s="58"/>
      <c r="S833" s="58"/>
      <c r="T833" s="58"/>
      <c r="U833" s="58"/>
      <c r="V833" s="58"/>
      <c r="W833" s="58"/>
      <c r="X833" s="58"/>
      <c r="Y833" s="58"/>
      <c r="Z833" s="58"/>
      <c r="AA833" s="58"/>
      <c r="AB833" s="58"/>
      <c r="AC833" s="58"/>
      <c r="AD833" s="25"/>
      <c r="AE833" s="20"/>
      <c r="AF833" s="58"/>
      <c r="AG833" s="58"/>
      <c r="AH833" s="58"/>
      <c r="AI833" s="58"/>
      <c r="AJ833" s="58"/>
      <c r="AK833" s="58"/>
      <c r="AL833" s="58"/>
      <c r="AM833" s="58"/>
      <c r="AN833" s="58"/>
      <c r="AO833" s="58"/>
      <c r="AP833" s="58"/>
      <c r="AQ833" s="58"/>
      <c r="AR833" s="58"/>
      <c r="AS833" s="25"/>
      <c r="AT833" s="20"/>
      <c r="AU833" s="58"/>
      <c r="AV833" s="58"/>
      <c r="AW833" s="58"/>
      <c r="AX833" s="58"/>
      <c r="AY833" s="58"/>
      <c r="AZ833" s="58"/>
      <c r="BA833" s="58"/>
      <c r="BB833" s="58"/>
      <c r="BC833" s="58"/>
      <c r="BD833" s="58"/>
      <c r="BE833" s="58"/>
      <c r="BF833" s="58"/>
      <c r="BG833" s="58"/>
      <c r="BH833" s="25"/>
    </row>
    <row r="834" spans="1:60" s="18" customFormat="1" ht="9.9499999999999993" customHeight="1" x14ac:dyDescent="0.15">
      <c r="A834" s="20"/>
      <c r="B834" s="58"/>
      <c r="C834" s="58"/>
      <c r="D834" s="58"/>
      <c r="E834" s="58"/>
      <c r="F834" s="58"/>
      <c r="G834" s="58"/>
      <c r="H834" s="58"/>
      <c r="I834" s="58"/>
      <c r="J834" s="58"/>
      <c r="K834" s="58"/>
      <c r="L834" s="58"/>
      <c r="M834" s="58"/>
      <c r="N834" s="58"/>
      <c r="O834" s="25"/>
      <c r="P834" s="20"/>
      <c r="Q834" s="58"/>
      <c r="R834" s="58"/>
      <c r="S834" s="58"/>
      <c r="T834" s="58"/>
      <c r="U834" s="58"/>
      <c r="V834" s="58"/>
      <c r="W834" s="58"/>
      <c r="X834" s="58"/>
      <c r="Y834" s="58"/>
      <c r="Z834" s="58"/>
      <c r="AA834" s="58"/>
      <c r="AB834" s="58"/>
      <c r="AC834" s="58"/>
      <c r="AD834" s="25"/>
      <c r="AE834" s="20"/>
      <c r="AF834" s="58"/>
      <c r="AG834" s="58"/>
      <c r="AH834" s="58"/>
      <c r="AI834" s="58"/>
      <c r="AJ834" s="58"/>
      <c r="AK834" s="58"/>
      <c r="AL834" s="58"/>
      <c r="AM834" s="58"/>
      <c r="AN834" s="58"/>
      <c r="AO834" s="58"/>
      <c r="AP834" s="58"/>
      <c r="AQ834" s="58"/>
      <c r="AR834" s="58"/>
      <c r="AS834" s="25"/>
      <c r="AT834" s="20"/>
      <c r="AU834" s="58"/>
      <c r="AV834" s="58"/>
      <c r="AW834" s="58"/>
      <c r="AX834" s="58"/>
      <c r="AY834" s="58"/>
      <c r="AZ834" s="58"/>
      <c r="BA834" s="58"/>
      <c r="BB834" s="58"/>
      <c r="BC834" s="58"/>
      <c r="BD834" s="58"/>
      <c r="BE834" s="58"/>
      <c r="BF834" s="58"/>
      <c r="BG834" s="58"/>
      <c r="BH834" s="25"/>
    </row>
    <row r="835" spans="1:60" s="18" customFormat="1" ht="9.9499999999999993" customHeight="1" x14ac:dyDescent="0.15">
      <c r="A835" s="20"/>
      <c r="B835" s="58"/>
      <c r="C835" s="58"/>
      <c r="D835" s="58"/>
      <c r="E835" s="58"/>
      <c r="F835" s="58"/>
      <c r="G835" s="58"/>
      <c r="H835" s="58"/>
      <c r="I835" s="58"/>
      <c r="J835" s="58"/>
      <c r="K835" s="58"/>
      <c r="L835" s="58"/>
      <c r="M835" s="58"/>
      <c r="N835" s="58"/>
      <c r="O835" s="25"/>
      <c r="P835" s="20"/>
      <c r="Q835" s="58"/>
      <c r="R835" s="58"/>
      <c r="S835" s="58"/>
      <c r="T835" s="58"/>
      <c r="U835" s="58"/>
      <c r="V835" s="58"/>
      <c r="W835" s="58"/>
      <c r="X835" s="58"/>
      <c r="Y835" s="58"/>
      <c r="Z835" s="58"/>
      <c r="AA835" s="58"/>
      <c r="AB835" s="58"/>
      <c r="AC835" s="58"/>
      <c r="AD835" s="25"/>
      <c r="AE835" s="20"/>
      <c r="AF835" s="58"/>
      <c r="AG835" s="58"/>
      <c r="AH835" s="58"/>
      <c r="AI835" s="58"/>
      <c r="AJ835" s="58"/>
      <c r="AK835" s="58"/>
      <c r="AL835" s="58"/>
      <c r="AM835" s="58"/>
      <c r="AN835" s="58"/>
      <c r="AO835" s="58"/>
      <c r="AP835" s="58"/>
      <c r="AQ835" s="58"/>
      <c r="AR835" s="58"/>
      <c r="AS835" s="25"/>
      <c r="AT835" s="20"/>
      <c r="AU835" s="58"/>
      <c r="AV835" s="58"/>
      <c r="AW835" s="58"/>
      <c r="AX835" s="58"/>
      <c r="AY835" s="58"/>
      <c r="AZ835" s="58"/>
      <c r="BA835" s="58"/>
      <c r="BB835" s="58"/>
      <c r="BC835" s="58"/>
      <c r="BD835" s="58"/>
      <c r="BE835" s="58"/>
      <c r="BF835" s="58"/>
      <c r="BG835" s="58"/>
      <c r="BH835" s="25"/>
    </row>
    <row r="836" spans="1:60" s="18" customFormat="1" ht="9.9499999999999993" customHeight="1" x14ac:dyDescent="0.15">
      <c r="A836" s="21"/>
      <c r="B836" s="22"/>
      <c r="C836" s="22"/>
      <c r="D836" s="22"/>
      <c r="E836" s="22"/>
      <c r="F836" s="22"/>
      <c r="G836" s="22"/>
      <c r="H836" s="22"/>
      <c r="I836" s="22"/>
      <c r="J836" s="22"/>
      <c r="K836" s="22"/>
      <c r="L836" s="22"/>
      <c r="M836" s="22"/>
      <c r="N836" s="22"/>
      <c r="O836" s="23"/>
      <c r="P836" s="21"/>
      <c r="Q836" s="22"/>
      <c r="R836" s="22"/>
      <c r="S836" s="22"/>
      <c r="T836" s="22"/>
      <c r="U836" s="22"/>
      <c r="V836" s="22"/>
      <c r="W836" s="22"/>
      <c r="X836" s="22"/>
      <c r="Y836" s="22"/>
      <c r="Z836" s="22"/>
      <c r="AA836" s="22"/>
      <c r="AB836" s="22"/>
      <c r="AC836" s="22"/>
      <c r="AD836" s="23"/>
      <c r="AE836" s="21"/>
      <c r="AF836" s="22"/>
      <c r="AG836" s="22"/>
      <c r="AH836" s="22"/>
      <c r="AI836" s="22"/>
      <c r="AJ836" s="22"/>
      <c r="AK836" s="22"/>
      <c r="AL836" s="22"/>
      <c r="AM836" s="22"/>
      <c r="AN836" s="22"/>
      <c r="AO836" s="22"/>
      <c r="AP836" s="22"/>
      <c r="AQ836" s="22"/>
      <c r="AR836" s="22"/>
      <c r="AS836" s="23"/>
      <c r="AT836" s="21"/>
      <c r="AU836" s="22"/>
      <c r="AV836" s="22"/>
      <c r="AW836" s="22"/>
      <c r="AX836" s="22"/>
      <c r="AY836" s="22"/>
      <c r="AZ836" s="22"/>
      <c r="BA836" s="22"/>
      <c r="BB836" s="22"/>
      <c r="BC836" s="22"/>
      <c r="BD836" s="22"/>
      <c r="BE836" s="22"/>
      <c r="BF836" s="22"/>
      <c r="BG836" s="22"/>
      <c r="BH836" s="23"/>
    </row>
    <row r="837" spans="1:60" s="18" customFormat="1" ht="9.9499999999999993" customHeight="1" x14ac:dyDescent="0.15">
      <c r="A837" s="19"/>
      <c r="B837" s="26"/>
      <c r="C837" s="26"/>
      <c r="D837" s="26"/>
      <c r="E837" s="26"/>
      <c r="F837" s="26"/>
      <c r="G837" s="26"/>
      <c r="H837" s="26"/>
      <c r="I837" s="26"/>
      <c r="J837" s="26"/>
      <c r="K837" s="26"/>
      <c r="L837" s="26"/>
      <c r="M837" s="26"/>
      <c r="N837" s="26"/>
      <c r="O837" s="24"/>
      <c r="P837" s="19"/>
      <c r="Q837" s="26"/>
      <c r="R837" s="26"/>
      <c r="S837" s="26"/>
      <c r="T837" s="26"/>
      <c r="U837" s="26"/>
      <c r="V837" s="26"/>
      <c r="W837" s="26"/>
      <c r="X837" s="26"/>
      <c r="Y837" s="26"/>
      <c r="Z837" s="26"/>
      <c r="AA837" s="26"/>
      <c r="AB837" s="26"/>
      <c r="AC837" s="26"/>
      <c r="AD837" s="24"/>
      <c r="AE837" s="19"/>
      <c r="AF837" s="26"/>
      <c r="AG837" s="26"/>
      <c r="AH837" s="26"/>
      <c r="AI837" s="26"/>
      <c r="AJ837" s="26"/>
      <c r="AK837" s="26"/>
      <c r="AL837" s="26"/>
      <c r="AM837" s="26"/>
      <c r="AN837" s="26"/>
      <c r="AO837" s="26"/>
      <c r="AP837" s="26"/>
      <c r="AQ837" s="26"/>
      <c r="AR837" s="26"/>
      <c r="AS837" s="24"/>
      <c r="AT837" s="19"/>
      <c r="AU837" s="26"/>
      <c r="AV837" s="26"/>
      <c r="AW837" s="26"/>
      <c r="AX837" s="26"/>
      <c r="AY837" s="26"/>
      <c r="AZ837" s="26"/>
      <c r="BA837" s="26"/>
      <c r="BB837" s="26"/>
      <c r="BC837" s="26"/>
      <c r="BD837" s="26"/>
      <c r="BE837" s="26"/>
      <c r="BF837" s="26"/>
      <c r="BG837" s="26"/>
      <c r="BH837" s="24"/>
    </row>
    <row r="838" spans="1:60" s="18" customFormat="1" ht="9.9499999999999993" customHeight="1" x14ac:dyDescent="0.15">
      <c r="A838" s="20"/>
      <c r="B838" s="56">
        <f>AU816+1</f>
        <v>523</v>
      </c>
      <c r="C838" s="56"/>
      <c r="D838" s="56"/>
      <c r="E838" s="27"/>
      <c r="F838" s="27"/>
      <c r="G838" s="27"/>
      <c r="H838" s="62" t="str">
        <f>IF(VLOOKUP(B838,'DB(シナリオ一覧)'!$A$2:$K$217,11,FALSE)="","",VLOOKUP(B838,'DB(シナリオ一覧)'!$A$2:$K$217,11,FALSE))</f>
        <v>福祉グループ1</v>
      </c>
      <c r="I838" s="62"/>
      <c r="J838" s="62"/>
      <c r="K838" s="62"/>
      <c r="L838" s="62"/>
      <c r="M838" s="62"/>
      <c r="N838" s="62"/>
      <c r="O838" s="25"/>
      <c r="P838" s="20"/>
      <c r="Q838" s="56">
        <f>B838+1</f>
        <v>524</v>
      </c>
      <c r="R838" s="56"/>
      <c r="S838" s="56"/>
      <c r="T838" s="27"/>
      <c r="U838" s="27"/>
      <c r="V838" s="27"/>
      <c r="W838" s="62" t="str">
        <f>IF(VLOOKUP(Q838,'DB(シナリオ一覧)'!$A$2:$K$217,11,FALSE)="","",VLOOKUP(Q838,'DB(シナリオ一覧)'!$A$2:$K$217,11,FALSE))</f>
        <v>福祉グループ1</v>
      </c>
      <c r="X838" s="62"/>
      <c r="Y838" s="62"/>
      <c r="Z838" s="62"/>
      <c r="AA838" s="62"/>
      <c r="AB838" s="62"/>
      <c r="AC838" s="62"/>
      <c r="AD838" s="25"/>
      <c r="AE838" s="20"/>
      <c r="AF838" s="56">
        <f>Q838+1</f>
        <v>525</v>
      </c>
      <c r="AG838" s="56"/>
      <c r="AH838" s="56"/>
      <c r="AI838" s="27"/>
      <c r="AJ838" s="27"/>
      <c r="AK838" s="27"/>
      <c r="AL838" s="62" t="str">
        <f>IF(VLOOKUP(AF838,'DB(シナリオ一覧)'!$A$2:$K$217,11,FALSE)="","",VLOOKUP(AF838,'DB(シナリオ一覧)'!$A$2:$K$217,11,FALSE))</f>
        <v>福祉グループ1</v>
      </c>
      <c r="AM838" s="62"/>
      <c r="AN838" s="62"/>
      <c r="AO838" s="62"/>
      <c r="AP838" s="62"/>
      <c r="AQ838" s="62"/>
      <c r="AR838" s="62"/>
      <c r="AS838" s="25"/>
      <c r="AT838" s="20"/>
      <c r="AU838" s="56">
        <f>AF838+1</f>
        <v>526</v>
      </c>
      <c r="AV838" s="56"/>
      <c r="AW838" s="56"/>
      <c r="AX838" s="27"/>
      <c r="AY838" s="27"/>
      <c r="AZ838" s="27"/>
      <c r="BA838" s="62" t="str">
        <f>IF(VLOOKUP(AU838,'DB(シナリオ一覧)'!$A$2:$K$217,11,FALSE)="","",VLOOKUP(AU838,'DB(シナリオ一覧)'!$A$2:$K$217,11,FALSE))</f>
        <v>福祉グループ1</v>
      </c>
      <c r="BB838" s="62"/>
      <c r="BC838" s="62"/>
      <c r="BD838" s="62"/>
      <c r="BE838" s="62"/>
      <c r="BF838" s="62"/>
      <c r="BG838" s="62"/>
      <c r="BH838" s="25"/>
    </row>
    <row r="839" spans="1:60" s="18" customFormat="1" ht="9.9499999999999993" customHeight="1" x14ac:dyDescent="0.15">
      <c r="A839" s="20"/>
      <c r="B839" s="59" t="str">
        <f>VLOOKUP(B838,'DB(シナリオ一覧)'!$A$2:$J$217,2,FALSE)</f>
        <v>東京23区</v>
      </c>
      <c r="C839" s="59"/>
      <c r="D839" s="59"/>
      <c r="E839" s="59"/>
      <c r="F839" s="59" t="str">
        <f>VLOOKUP(B838,'DB(シナリオ一覧)'!$A$2:$J$217,3,FALSE)</f>
        <v>勤務の</v>
      </c>
      <c r="G839" s="59"/>
      <c r="H839" s="59"/>
      <c r="I839" s="59"/>
      <c r="J839" s="59" t="str">
        <f>VLOOKUP(B838,'DB(シナリオ一覧)'!$A$2:$J$217,4,FALSE)</f>
        <v>福祉施設職員</v>
      </c>
      <c r="K839" s="59"/>
      <c r="L839" s="59"/>
      <c r="M839" s="59"/>
      <c r="N839" s="59"/>
      <c r="O839" s="25"/>
      <c r="P839" s="20"/>
      <c r="Q839" s="59" t="str">
        <f>VLOOKUP(Q838,'DB(シナリオ一覧)'!$A$2:$J$217,2,FALSE)</f>
        <v>東京23区</v>
      </c>
      <c r="R839" s="59"/>
      <c r="S839" s="59"/>
      <c r="T839" s="59"/>
      <c r="U839" s="59" t="str">
        <f>VLOOKUP(Q838,'DB(シナリオ一覧)'!$A$2:$J$217,3,FALSE)</f>
        <v>在住の</v>
      </c>
      <c r="V839" s="59"/>
      <c r="W839" s="59"/>
      <c r="X839" s="59"/>
      <c r="Y839" s="59" t="str">
        <f>VLOOKUP(Q838,'DB(シナリオ一覧)'!$A$2:$J$217,4,FALSE)</f>
        <v>高齢者</v>
      </c>
      <c r="Z839" s="59"/>
      <c r="AA839" s="59"/>
      <c r="AB839" s="59"/>
      <c r="AC839" s="59"/>
      <c r="AD839" s="25"/>
      <c r="AE839" s="20"/>
      <c r="AF839" s="59" t="str">
        <f>VLOOKUP(AF838,'DB(シナリオ一覧)'!$A$2:$J$217,2,FALSE)</f>
        <v>東京23区</v>
      </c>
      <c r="AG839" s="59"/>
      <c r="AH839" s="59"/>
      <c r="AI839" s="59"/>
      <c r="AJ839" s="59" t="str">
        <f>VLOOKUP(AF838,'DB(シナリオ一覧)'!$A$2:$J$217,3,FALSE)</f>
        <v>在住の</v>
      </c>
      <c r="AK839" s="59"/>
      <c r="AL839" s="59"/>
      <c r="AM839" s="59"/>
      <c r="AN839" s="59" t="str">
        <f>VLOOKUP(AF838,'DB(シナリオ一覧)'!$A$2:$J$217,4,FALSE)</f>
        <v>高齢者</v>
      </c>
      <c r="AO839" s="59"/>
      <c r="AP839" s="59"/>
      <c r="AQ839" s="59"/>
      <c r="AR839" s="59"/>
      <c r="AS839" s="25"/>
      <c r="AT839" s="20"/>
      <c r="AU839" s="59" t="str">
        <f>VLOOKUP(AU838,'DB(シナリオ一覧)'!$A$2:$J$217,2,FALSE)</f>
        <v>東京23区</v>
      </c>
      <c r="AV839" s="59"/>
      <c r="AW839" s="59"/>
      <c r="AX839" s="59"/>
      <c r="AY839" s="59" t="str">
        <f>VLOOKUP(AU838,'DB(シナリオ一覧)'!$A$2:$J$217,3,FALSE)</f>
        <v>在住の</v>
      </c>
      <c r="AZ839" s="59"/>
      <c r="BA839" s="59"/>
      <c r="BB839" s="59"/>
      <c r="BC839" s="59" t="str">
        <f>VLOOKUP(AU838,'DB(シナリオ一覧)'!$A$2:$J$217,4,FALSE)</f>
        <v>高齢者</v>
      </c>
      <c r="BD839" s="59"/>
      <c r="BE839" s="59"/>
      <c r="BF839" s="59"/>
      <c r="BG839" s="59"/>
      <c r="BH839" s="25"/>
    </row>
    <row r="840" spans="1:60" s="18" customFormat="1" ht="9.9499999999999993" customHeight="1" x14ac:dyDescent="0.15">
      <c r="A840" s="20"/>
      <c r="B840" s="59"/>
      <c r="C840" s="59"/>
      <c r="D840" s="59"/>
      <c r="E840" s="59"/>
      <c r="F840" s="59"/>
      <c r="G840" s="59"/>
      <c r="H840" s="59"/>
      <c r="I840" s="59"/>
      <c r="J840" s="59"/>
      <c r="K840" s="59"/>
      <c r="L840" s="59"/>
      <c r="M840" s="59"/>
      <c r="N840" s="59"/>
      <c r="O840" s="25"/>
      <c r="P840" s="20"/>
      <c r="Q840" s="59"/>
      <c r="R840" s="59"/>
      <c r="S840" s="59"/>
      <c r="T840" s="59"/>
      <c r="U840" s="59"/>
      <c r="V840" s="59"/>
      <c r="W840" s="59"/>
      <c r="X840" s="59"/>
      <c r="Y840" s="59"/>
      <c r="Z840" s="59"/>
      <c r="AA840" s="59"/>
      <c r="AB840" s="59"/>
      <c r="AC840" s="59"/>
      <c r="AD840" s="25"/>
      <c r="AE840" s="20"/>
      <c r="AF840" s="59"/>
      <c r="AG840" s="59"/>
      <c r="AH840" s="59"/>
      <c r="AI840" s="59"/>
      <c r="AJ840" s="59"/>
      <c r="AK840" s="59"/>
      <c r="AL840" s="59"/>
      <c r="AM840" s="59"/>
      <c r="AN840" s="59"/>
      <c r="AO840" s="59"/>
      <c r="AP840" s="59"/>
      <c r="AQ840" s="59"/>
      <c r="AR840" s="59"/>
      <c r="AS840" s="25"/>
      <c r="AT840" s="20"/>
      <c r="AU840" s="59"/>
      <c r="AV840" s="59"/>
      <c r="AW840" s="59"/>
      <c r="AX840" s="59"/>
      <c r="AY840" s="59"/>
      <c r="AZ840" s="59"/>
      <c r="BA840" s="59"/>
      <c r="BB840" s="59"/>
      <c r="BC840" s="59"/>
      <c r="BD840" s="59"/>
      <c r="BE840" s="59"/>
      <c r="BF840" s="59"/>
      <c r="BG840" s="59"/>
      <c r="BH840" s="25"/>
    </row>
    <row r="841" spans="1:60" s="18" customFormat="1" ht="9.9499999999999993" customHeight="1" x14ac:dyDescent="0.15">
      <c r="A841" s="20"/>
      <c r="B841" s="60" t="str">
        <f>VLOOKUP(B838,'DB(シナリオ一覧)'!$A$2:$J$217,5,FALSE)</f>
        <v>服部</v>
      </c>
      <c r="C841" s="60"/>
      <c r="D841" s="60"/>
      <c r="E841" s="60"/>
      <c r="F841" s="60"/>
      <c r="G841" s="60"/>
      <c r="H841" s="60"/>
      <c r="I841" s="60"/>
      <c r="J841" s="61" t="s">
        <v>1333</v>
      </c>
      <c r="K841" s="61"/>
      <c r="L841" s="61"/>
      <c r="M841" s="61"/>
      <c r="N841" s="61"/>
      <c r="O841" s="25"/>
      <c r="P841" s="20"/>
      <c r="Q841" s="60" t="str">
        <f>VLOOKUP(Q838,'DB(シナリオ一覧)'!$A$2:$J$217,5,FALSE)</f>
        <v>樋口</v>
      </c>
      <c r="R841" s="60"/>
      <c r="S841" s="60"/>
      <c r="T841" s="60"/>
      <c r="U841" s="60"/>
      <c r="V841" s="60"/>
      <c r="W841" s="60"/>
      <c r="X841" s="60"/>
      <c r="Y841" s="61" t="s">
        <v>1333</v>
      </c>
      <c r="Z841" s="61"/>
      <c r="AA841" s="61"/>
      <c r="AB841" s="61"/>
      <c r="AC841" s="61"/>
      <c r="AD841" s="25"/>
      <c r="AE841" s="20"/>
      <c r="AF841" s="60" t="str">
        <f>VLOOKUP(AF838,'DB(シナリオ一覧)'!$A$2:$J$217,5,FALSE)</f>
        <v>川上</v>
      </c>
      <c r="AG841" s="60"/>
      <c r="AH841" s="60"/>
      <c r="AI841" s="60"/>
      <c r="AJ841" s="60"/>
      <c r="AK841" s="60"/>
      <c r="AL841" s="60"/>
      <c r="AM841" s="60"/>
      <c r="AN841" s="61" t="s">
        <v>1333</v>
      </c>
      <c r="AO841" s="61"/>
      <c r="AP841" s="61"/>
      <c r="AQ841" s="61"/>
      <c r="AR841" s="61"/>
      <c r="AS841" s="25"/>
      <c r="AT841" s="20"/>
      <c r="AU841" s="60" t="str">
        <f>VLOOKUP(AU838,'DB(シナリオ一覧)'!$A$2:$J$217,5,FALSE)</f>
        <v>松岡</v>
      </c>
      <c r="AV841" s="60"/>
      <c r="AW841" s="60"/>
      <c r="AX841" s="60"/>
      <c r="AY841" s="60"/>
      <c r="AZ841" s="60"/>
      <c r="BA841" s="60"/>
      <c r="BB841" s="60"/>
      <c r="BC841" s="61" t="s">
        <v>1333</v>
      </c>
      <c r="BD841" s="61"/>
      <c r="BE841" s="61"/>
      <c r="BF841" s="61"/>
      <c r="BG841" s="61"/>
      <c r="BH841" s="25"/>
    </row>
    <row r="842" spans="1:60" s="18" customFormat="1" ht="9.9499999999999993" customHeight="1" x14ac:dyDescent="0.15">
      <c r="A842" s="20"/>
      <c r="B842" s="60"/>
      <c r="C842" s="60"/>
      <c r="D842" s="60"/>
      <c r="E842" s="60"/>
      <c r="F842" s="60"/>
      <c r="G842" s="60"/>
      <c r="H842" s="60"/>
      <c r="I842" s="60"/>
      <c r="J842" s="61"/>
      <c r="K842" s="61"/>
      <c r="L842" s="61"/>
      <c r="M842" s="61"/>
      <c r="N842" s="61"/>
      <c r="O842" s="25"/>
      <c r="P842" s="20"/>
      <c r="Q842" s="60"/>
      <c r="R842" s="60"/>
      <c r="S842" s="60"/>
      <c r="T842" s="60"/>
      <c r="U842" s="60"/>
      <c r="V842" s="60"/>
      <c r="W842" s="60"/>
      <c r="X842" s="60"/>
      <c r="Y842" s="61"/>
      <c r="Z842" s="61"/>
      <c r="AA842" s="61"/>
      <c r="AB842" s="61"/>
      <c r="AC842" s="61"/>
      <c r="AD842" s="25"/>
      <c r="AE842" s="20"/>
      <c r="AF842" s="60"/>
      <c r="AG842" s="60"/>
      <c r="AH842" s="60"/>
      <c r="AI842" s="60"/>
      <c r="AJ842" s="60"/>
      <c r="AK842" s="60"/>
      <c r="AL842" s="60"/>
      <c r="AM842" s="60"/>
      <c r="AN842" s="61"/>
      <c r="AO842" s="61"/>
      <c r="AP842" s="61"/>
      <c r="AQ842" s="61"/>
      <c r="AR842" s="61"/>
      <c r="AS842" s="25"/>
      <c r="AT842" s="20"/>
      <c r="AU842" s="60"/>
      <c r="AV842" s="60"/>
      <c r="AW842" s="60"/>
      <c r="AX842" s="60"/>
      <c r="AY842" s="60"/>
      <c r="AZ842" s="60"/>
      <c r="BA842" s="60"/>
      <c r="BB842" s="60"/>
      <c r="BC842" s="61"/>
      <c r="BD842" s="61"/>
      <c r="BE842" s="61"/>
      <c r="BF842" s="61"/>
      <c r="BG842" s="61"/>
      <c r="BH842" s="25"/>
    </row>
    <row r="843" spans="1:60" s="18" customFormat="1" ht="9.9499999999999993" customHeight="1" x14ac:dyDescent="0.15">
      <c r="A843" s="20"/>
      <c r="B843" s="57" t="s">
        <v>1337</v>
      </c>
      <c r="C843" s="57" t="str">
        <f>VLOOKUP(B838,'DB(シナリオ一覧)'!$A$2:$J$217,6,FALSE)</f>
        <v>女</v>
      </c>
      <c r="D843" s="57">
        <f>VLOOKUP(B838,'DB(シナリオ一覧)'!$A$2:$J$217,7,FALSE)</f>
        <v>31</v>
      </c>
      <c r="E843" s="57"/>
      <c r="F843" s="57" t="s">
        <v>1338</v>
      </c>
      <c r="G843" s="57"/>
      <c r="H843" s="57" t="str">
        <f>VLOOKUP(B838,'DB(シナリオ一覧)'!$A$2:$J$217,8,FALSE)</f>
        <v>外出中</v>
      </c>
      <c r="I843" s="57"/>
      <c r="J843" s="57"/>
      <c r="K843" s="57"/>
      <c r="L843" s="57"/>
      <c r="M843" s="57"/>
      <c r="N843" s="57"/>
      <c r="O843" s="25"/>
      <c r="P843" s="20"/>
      <c r="Q843" s="57" t="s">
        <v>1337</v>
      </c>
      <c r="R843" s="57" t="str">
        <f>VLOOKUP(Q838,'DB(シナリオ一覧)'!$A$2:$J$217,6,FALSE)</f>
        <v>男</v>
      </c>
      <c r="S843" s="57">
        <f>VLOOKUP(Q838,'DB(シナリオ一覧)'!$A$2:$J$217,7,FALSE)</f>
        <v>68</v>
      </c>
      <c r="T843" s="57"/>
      <c r="U843" s="57" t="s">
        <v>1338</v>
      </c>
      <c r="V843" s="57"/>
      <c r="W843" s="57" t="str">
        <f>VLOOKUP(Q838,'DB(シナリオ一覧)'!$A$2:$J$217,8,FALSE)</f>
        <v>帰宅中</v>
      </c>
      <c r="X843" s="57"/>
      <c r="Y843" s="57"/>
      <c r="Z843" s="57"/>
      <c r="AA843" s="57"/>
      <c r="AB843" s="57"/>
      <c r="AC843" s="57"/>
      <c r="AD843" s="25"/>
      <c r="AE843" s="20"/>
      <c r="AF843" s="57" t="s">
        <v>1337</v>
      </c>
      <c r="AG843" s="57" t="str">
        <f>VLOOKUP(AF838,'DB(シナリオ一覧)'!$A$2:$J$217,6,FALSE)</f>
        <v>男</v>
      </c>
      <c r="AH843" s="57">
        <f>VLOOKUP(AF838,'DB(シナリオ一覧)'!$A$2:$J$217,7,FALSE)</f>
        <v>74</v>
      </c>
      <c r="AI843" s="57"/>
      <c r="AJ843" s="57" t="s">
        <v>1338</v>
      </c>
      <c r="AK843" s="57"/>
      <c r="AL843" s="57" t="str">
        <f>VLOOKUP(AF838,'DB(シナリオ一覧)'!$A$2:$J$217,8,FALSE)</f>
        <v>帰宅中</v>
      </c>
      <c r="AM843" s="57"/>
      <c r="AN843" s="57"/>
      <c r="AO843" s="57"/>
      <c r="AP843" s="57"/>
      <c r="AQ843" s="57"/>
      <c r="AR843" s="57"/>
      <c r="AS843" s="25"/>
      <c r="AT843" s="20"/>
      <c r="AU843" s="57" t="s">
        <v>1337</v>
      </c>
      <c r="AV843" s="57" t="str">
        <f>VLOOKUP(AU838,'DB(シナリオ一覧)'!$A$2:$J$217,6,FALSE)</f>
        <v>女</v>
      </c>
      <c r="AW843" s="57">
        <f>VLOOKUP(AU838,'DB(シナリオ一覧)'!$A$2:$J$217,7,FALSE)</f>
        <v>76</v>
      </c>
      <c r="AX843" s="57"/>
      <c r="AY843" s="57" t="s">
        <v>1338</v>
      </c>
      <c r="AZ843" s="57"/>
      <c r="BA843" s="57" t="str">
        <f>VLOOKUP(AU838,'DB(シナリオ一覧)'!$A$2:$J$217,8,FALSE)</f>
        <v>帰宅中</v>
      </c>
      <c r="BB843" s="57"/>
      <c r="BC843" s="57"/>
      <c r="BD843" s="57"/>
      <c r="BE843" s="57"/>
      <c r="BF843" s="57"/>
      <c r="BG843" s="57"/>
      <c r="BH843" s="25"/>
    </row>
    <row r="844" spans="1:60" s="18" customFormat="1" ht="9.9499999999999993" customHeight="1" x14ac:dyDescent="0.15">
      <c r="A844" s="20"/>
      <c r="B844" s="57"/>
      <c r="C844" s="57"/>
      <c r="D844" s="57"/>
      <c r="E844" s="57"/>
      <c r="F844" s="57"/>
      <c r="G844" s="57"/>
      <c r="H844" s="57"/>
      <c r="I844" s="57"/>
      <c r="J844" s="57"/>
      <c r="K844" s="57"/>
      <c r="L844" s="57"/>
      <c r="M844" s="57"/>
      <c r="N844" s="57"/>
      <c r="O844" s="25"/>
      <c r="P844" s="20"/>
      <c r="Q844" s="57"/>
      <c r="R844" s="57"/>
      <c r="S844" s="57"/>
      <c r="T844" s="57"/>
      <c r="U844" s="57"/>
      <c r="V844" s="57"/>
      <c r="W844" s="57"/>
      <c r="X844" s="57"/>
      <c r="Y844" s="57"/>
      <c r="Z844" s="57"/>
      <c r="AA844" s="57"/>
      <c r="AB844" s="57"/>
      <c r="AC844" s="57"/>
      <c r="AD844" s="25"/>
      <c r="AE844" s="20"/>
      <c r="AF844" s="57"/>
      <c r="AG844" s="57"/>
      <c r="AH844" s="57"/>
      <c r="AI844" s="57"/>
      <c r="AJ844" s="57"/>
      <c r="AK844" s="57"/>
      <c r="AL844" s="57"/>
      <c r="AM844" s="57"/>
      <c r="AN844" s="57"/>
      <c r="AO844" s="57"/>
      <c r="AP844" s="57"/>
      <c r="AQ844" s="57"/>
      <c r="AR844" s="57"/>
      <c r="AS844" s="25"/>
      <c r="AT844" s="20"/>
      <c r="AU844" s="57"/>
      <c r="AV844" s="57"/>
      <c r="AW844" s="57"/>
      <c r="AX844" s="57"/>
      <c r="AY844" s="57"/>
      <c r="AZ844" s="57"/>
      <c r="BA844" s="57"/>
      <c r="BB844" s="57"/>
      <c r="BC844" s="57"/>
      <c r="BD844" s="57"/>
      <c r="BE844" s="57"/>
      <c r="BF844" s="57"/>
      <c r="BG844" s="57"/>
      <c r="BH844" s="25"/>
    </row>
    <row r="845" spans="1:60" s="18" customFormat="1" ht="9.9499999999999993" customHeight="1" x14ac:dyDescent="0.15">
      <c r="A845" s="20"/>
      <c r="B845" s="57" t="str">
        <f>IF(VLOOKUP(B838,'DB(シナリオ一覧)'!$A$2:$J$217,9,FALSE)="","",VLOOKUP(B838,'DB(シナリオ一覧)'!$A$2:$J$217,9,FALSE))</f>
        <v>介助者</v>
      </c>
      <c r="C845" s="57"/>
      <c r="D845" s="57"/>
      <c r="E845" s="57"/>
      <c r="F845" s="57"/>
      <c r="G845" s="57"/>
      <c r="H845" s="57"/>
      <c r="I845" s="57"/>
      <c r="J845" s="57"/>
      <c r="K845" s="57"/>
      <c r="L845" s="57"/>
      <c r="M845" s="57"/>
      <c r="N845" s="57"/>
      <c r="O845" s="25"/>
      <c r="P845" s="20"/>
      <c r="Q845" s="57" t="str">
        <f>IF(VLOOKUP(Q838,'DB(シナリオ一覧)'!$A$2:$J$217,9,FALSE)="","",VLOOKUP(Q838,'DB(シナリオ一覧)'!$A$2:$J$217,9,FALSE))</f>
        <v>要介護</v>
      </c>
      <c r="R845" s="57"/>
      <c r="S845" s="57"/>
      <c r="T845" s="57"/>
      <c r="U845" s="57"/>
      <c r="V845" s="57"/>
      <c r="W845" s="57"/>
      <c r="X845" s="57"/>
      <c r="Y845" s="57"/>
      <c r="Z845" s="57"/>
      <c r="AA845" s="57"/>
      <c r="AB845" s="57"/>
      <c r="AC845" s="57"/>
      <c r="AD845" s="25"/>
      <c r="AE845" s="20"/>
      <c r="AF845" s="57" t="str">
        <f>IF(VLOOKUP(AF838,'DB(シナリオ一覧)'!$A$2:$J$217,9,FALSE)="","",VLOOKUP(AF838,'DB(シナリオ一覧)'!$A$2:$J$217,9,FALSE))</f>
        <v>要介護</v>
      </c>
      <c r="AG845" s="57"/>
      <c r="AH845" s="57"/>
      <c r="AI845" s="57"/>
      <c r="AJ845" s="57"/>
      <c r="AK845" s="57"/>
      <c r="AL845" s="57"/>
      <c r="AM845" s="57"/>
      <c r="AN845" s="57"/>
      <c r="AO845" s="57"/>
      <c r="AP845" s="57"/>
      <c r="AQ845" s="57"/>
      <c r="AR845" s="57"/>
      <c r="AS845" s="25"/>
      <c r="AT845" s="20"/>
      <c r="AU845" s="57" t="str">
        <f>IF(VLOOKUP(AU838,'DB(シナリオ一覧)'!$A$2:$J$217,9,FALSE)="","",VLOOKUP(AU838,'DB(シナリオ一覧)'!$A$2:$J$217,9,FALSE))</f>
        <v>要介護</v>
      </c>
      <c r="AV845" s="57"/>
      <c r="AW845" s="57"/>
      <c r="AX845" s="57"/>
      <c r="AY845" s="57"/>
      <c r="AZ845" s="57"/>
      <c r="BA845" s="57"/>
      <c r="BB845" s="57"/>
      <c r="BC845" s="57"/>
      <c r="BD845" s="57"/>
      <c r="BE845" s="57"/>
      <c r="BF845" s="57"/>
      <c r="BG845" s="57"/>
      <c r="BH845" s="25"/>
    </row>
    <row r="846" spans="1:60" s="18" customFormat="1" ht="9.9499999999999993" customHeight="1" x14ac:dyDescent="0.15">
      <c r="A846" s="20"/>
      <c r="B846" s="57"/>
      <c r="C846" s="57"/>
      <c r="D846" s="57"/>
      <c r="E846" s="57"/>
      <c r="F846" s="57"/>
      <c r="G846" s="57"/>
      <c r="H846" s="57"/>
      <c r="I846" s="57"/>
      <c r="J846" s="57"/>
      <c r="K846" s="57"/>
      <c r="L846" s="57"/>
      <c r="M846" s="57"/>
      <c r="N846" s="57"/>
      <c r="O846" s="25"/>
      <c r="P846" s="20"/>
      <c r="Q846" s="57"/>
      <c r="R846" s="57"/>
      <c r="S846" s="57"/>
      <c r="T846" s="57"/>
      <c r="U846" s="57"/>
      <c r="V846" s="57"/>
      <c r="W846" s="57"/>
      <c r="X846" s="57"/>
      <c r="Y846" s="57"/>
      <c r="Z846" s="57"/>
      <c r="AA846" s="57"/>
      <c r="AB846" s="57"/>
      <c r="AC846" s="57"/>
      <c r="AD846" s="25"/>
      <c r="AE846" s="20"/>
      <c r="AF846" s="57"/>
      <c r="AG846" s="57"/>
      <c r="AH846" s="57"/>
      <c r="AI846" s="57"/>
      <c r="AJ846" s="57"/>
      <c r="AK846" s="57"/>
      <c r="AL846" s="57"/>
      <c r="AM846" s="57"/>
      <c r="AN846" s="57"/>
      <c r="AO846" s="57"/>
      <c r="AP846" s="57"/>
      <c r="AQ846" s="57"/>
      <c r="AR846" s="57"/>
      <c r="AS846" s="25"/>
      <c r="AT846" s="20"/>
      <c r="AU846" s="57"/>
      <c r="AV846" s="57"/>
      <c r="AW846" s="57"/>
      <c r="AX846" s="57"/>
      <c r="AY846" s="57"/>
      <c r="AZ846" s="57"/>
      <c r="BA846" s="57"/>
      <c r="BB846" s="57"/>
      <c r="BC846" s="57"/>
      <c r="BD846" s="57"/>
      <c r="BE846" s="57"/>
      <c r="BF846" s="57"/>
      <c r="BG846" s="57"/>
      <c r="BH846" s="25"/>
    </row>
    <row r="847" spans="1:60" s="18" customFormat="1" ht="9.9499999999999993" customHeight="1" x14ac:dyDescent="0.15">
      <c r="A847" s="20"/>
      <c r="B847" s="58" t="str">
        <f>VLOOKUP(B838,'DB(シナリオ一覧)'!$A$2:$J$217,10,FALSE)</f>
        <v>施設から車で送迎中に地震に遭遇した。渋滞で身動きが取れなくなった。車中の高齢者を受け入れて欲しい。電話がつながらず、施設、ご家族と連絡が取れない。</v>
      </c>
      <c r="C847" s="58"/>
      <c r="D847" s="58"/>
      <c r="E847" s="58"/>
      <c r="F847" s="58"/>
      <c r="G847" s="58"/>
      <c r="H847" s="58"/>
      <c r="I847" s="58"/>
      <c r="J847" s="58"/>
      <c r="K847" s="58"/>
      <c r="L847" s="58"/>
      <c r="M847" s="58"/>
      <c r="N847" s="58"/>
      <c r="O847" s="25"/>
      <c r="P847" s="20"/>
      <c r="Q847" s="58" t="str">
        <f>VLOOKUP(Q838,'DB(シナリオ一覧)'!$A$2:$J$217,10,FALSE)</f>
        <v>（痴呆症のためうまく会話できない。）</v>
      </c>
      <c r="R847" s="58"/>
      <c r="S847" s="58"/>
      <c r="T847" s="58"/>
      <c r="U847" s="58"/>
      <c r="V847" s="58"/>
      <c r="W847" s="58"/>
      <c r="X847" s="58"/>
      <c r="Y847" s="58"/>
      <c r="Z847" s="58"/>
      <c r="AA847" s="58"/>
      <c r="AB847" s="58"/>
      <c r="AC847" s="58"/>
      <c r="AD847" s="25"/>
      <c r="AE847" s="20"/>
      <c r="AF847" s="58" t="str">
        <f>VLOOKUP(AF838,'DB(シナリオ一覧)'!$A$2:$J$217,10,FALSE)</f>
        <v>（痴呆症のためうまく会話できない。）</v>
      </c>
      <c r="AG847" s="58"/>
      <c r="AH847" s="58"/>
      <c r="AI847" s="58"/>
      <c r="AJ847" s="58"/>
      <c r="AK847" s="58"/>
      <c r="AL847" s="58"/>
      <c r="AM847" s="58"/>
      <c r="AN847" s="58"/>
      <c r="AO847" s="58"/>
      <c r="AP847" s="58"/>
      <c r="AQ847" s="58"/>
      <c r="AR847" s="58"/>
      <c r="AS847" s="25"/>
      <c r="AT847" s="20"/>
      <c r="AU847" s="58" t="str">
        <f>VLOOKUP(AU838,'DB(シナリオ一覧)'!$A$2:$J$217,10,FALSE)</f>
        <v>（痴呆症のためうまく会話できない。）</v>
      </c>
      <c r="AV847" s="58"/>
      <c r="AW847" s="58"/>
      <c r="AX847" s="58"/>
      <c r="AY847" s="58"/>
      <c r="AZ847" s="58"/>
      <c r="BA847" s="58"/>
      <c r="BB847" s="58"/>
      <c r="BC847" s="58"/>
      <c r="BD847" s="58"/>
      <c r="BE847" s="58"/>
      <c r="BF847" s="58"/>
      <c r="BG847" s="58"/>
      <c r="BH847" s="25"/>
    </row>
    <row r="848" spans="1:60" s="18" customFormat="1" ht="9.9499999999999993" customHeight="1" x14ac:dyDescent="0.15">
      <c r="A848" s="20"/>
      <c r="B848" s="58"/>
      <c r="C848" s="58"/>
      <c r="D848" s="58"/>
      <c r="E848" s="58"/>
      <c r="F848" s="58"/>
      <c r="G848" s="58"/>
      <c r="H848" s="58"/>
      <c r="I848" s="58"/>
      <c r="J848" s="58"/>
      <c r="K848" s="58"/>
      <c r="L848" s="58"/>
      <c r="M848" s="58"/>
      <c r="N848" s="58"/>
      <c r="O848" s="25"/>
      <c r="P848" s="20"/>
      <c r="Q848" s="58"/>
      <c r="R848" s="58"/>
      <c r="S848" s="58"/>
      <c r="T848" s="58"/>
      <c r="U848" s="58"/>
      <c r="V848" s="58"/>
      <c r="W848" s="58"/>
      <c r="X848" s="58"/>
      <c r="Y848" s="58"/>
      <c r="Z848" s="58"/>
      <c r="AA848" s="58"/>
      <c r="AB848" s="58"/>
      <c r="AC848" s="58"/>
      <c r="AD848" s="25"/>
      <c r="AE848" s="20"/>
      <c r="AF848" s="58"/>
      <c r="AG848" s="58"/>
      <c r="AH848" s="58"/>
      <c r="AI848" s="58"/>
      <c r="AJ848" s="58"/>
      <c r="AK848" s="58"/>
      <c r="AL848" s="58"/>
      <c r="AM848" s="58"/>
      <c r="AN848" s="58"/>
      <c r="AO848" s="58"/>
      <c r="AP848" s="58"/>
      <c r="AQ848" s="58"/>
      <c r="AR848" s="58"/>
      <c r="AS848" s="25"/>
      <c r="AT848" s="20"/>
      <c r="AU848" s="58"/>
      <c r="AV848" s="58"/>
      <c r="AW848" s="58"/>
      <c r="AX848" s="58"/>
      <c r="AY848" s="58"/>
      <c r="AZ848" s="58"/>
      <c r="BA848" s="58"/>
      <c r="BB848" s="58"/>
      <c r="BC848" s="58"/>
      <c r="BD848" s="58"/>
      <c r="BE848" s="58"/>
      <c r="BF848" s="58"/>
      <c r="BG848" s="58"/>
      <c r="BH848" s="25"/>
    </row>
    <row r="849" spans="1:60" s="18" customFormat="1" ht="9.9499999999999993" customHeight="1" x14ac:dyDescent="0.15">
      <c r="A849" s="20"/>
      <c r="B849" s="58"/>
      <c r="C849" s="58"/>
      <c r="D849" s="58"/>
      <c r="E849" s="58"/>
      <c r="F849" s="58"/>
      <c r="G849" s="58"/>
      <c r="H849" s="58"/>
      <c r="I849" s="58"/>
      <c r="J849" s="58"/>
      <c r="K849" s="58"/>
      <c r="L849" s="58"/>
      <c r="M849" s="58"/>
      <c r="N849" s="58"/>
      <c r="O849" s="25"/>
      <c r="P849" s="20"/>
      <c r="Q849" s="58"/>
      <c r="R849" s="58"/>
      <c r="S849" s="58"/>
      <c r="T849" s="58"/>
      <c r="U849" s="58"/>
      <c r="V849" s="58"/>
      <c r="W849" s="58"/>
      <c r="X849" s="58"/>
      <c r="Y849" s="58"/>
      <c r="Z849" s="58"/>
      <c r="AA849" s="58"/>
      <c r="AB849" s="58"/>
      <c r="AC849" s="58"/>
      <c r="AD849" s="25"/>
      <c r="AE849" s="20"/>
      <c r="AF849" s="58"/>
      <c r="AG849" s="58"/>
      <c r="AH849" s="58"/>
      <c r="AI849" s="58"/>
      <c r="AJ849" s="58"/>
      <c r="AK849" s="58"/>
      <c r="AL849" s="58"/>
      <c r="AM849" s="58"/>
      <c r="AN849" s="58"/>
      <c r="AO849" s="58"/>
      <c r="AP849" s="58"/>
      <c r="AQ849" s="58"/>
      <c r="AR849" s="58"/>
      <c r="AS849" s="25"/>
      <c r="AT849" s="20"/>
      <c r="AU849" s="58"/>
      <c r="AV849" s="58"/>
      <c r="AW849" s="58"/>
      <c r="AX849" s="58"/>
      <c r="AY849" s="58"/>
      <c r="AZ849" s="58"/>
      <c r="BA849" s="58"/>
      <c r="BB849" s="58"/>
      <c r="BC849" s="58"/>
      <c r="BD849" s="58"/>
      <c r="BE849" s="58"/>
      <c r="BF849" s="58"/>
      <c r="BG849" s="58"/>
      <c r="BH849" s="25"/>
    </row>
    <row r="850" spans="1:60" s="18" customFormat="1" ht="9.9499999999999993" customHeight="1" x14ac:dyDescent="0.15">
      <c r="A850" s="20"/>
      <c r="B850" s="58"/>
      <c r="C850" s="58"/>
      <c r="D850" s="58"/>
      <c r="E850" s="58"/>
      <c r="F850" s="58"/>
      <c r="G850" s="58"/>
      <c r="H850" s="58"/>
      <c r="I850" s="58"/>
      <c r="J850" s="58"/>
      <c r="K850" s="58"/>
      <c r="L850" s="58"/>
      <c r="M850" s="58"/>
      <c r="N850" s="58"/>
      <c r="O850" s="25"/>
      <c r="P850" s="20"/>
      <c r="Q850" s="58"/>
      <c r="R850" s="58"/>
      <c r="S850" s="58"/>
      <c r="T850" s="58"/>
      <c r="U850" s="58"/>
      <c r="V850" s="58"/>
      <c r="W850" s="58"/>
      <c r="X850" s="58"/>
      <c r="Y850" s="58"/>
      <c r="Z850" s="58"/>
      <c r="AA850" s="58"/>
      <c r="AB850" s="58"/>
      <c r="AC850" s="58"/>
      <c r="AD850" s="25"/>
      <c r="AE850" s="20"/>
      <c r="AF850" s="58"/>
      <c r="AG850" s="58"/>
      <c r="AH850" s="58"/>
      <c r="AI850" s="58"/>
      <c r="AJ850" s="58"/>
      <c r="AK850" s="58"/>
      <c r="AL850" s="58"/>
      <c r="AM850" s="58"/>
      <c r="AN850" s="58"/>
      <c r="AO850" s="58"/>
      <c r="AP850" s="58"/>
      <c r="AQ850" s="58"/>
      <c r="AR850" s="58"/>
      <c r="AS850" s="25"/>
      <c r="AT850" s="20"/>
      <c r="AU850" s="58"/>
      <c r="AV850" s="58"/>
      <c r="AW850" s="58"/>
      <c r="AX850" s="58"/>
      <c r="AY850" s="58"/>
      <c r="AZ850" s="58"/>
      <c r="BA850" s="58"/>
      <c r="BB850" s="58"/>
      <c r="BC850" s="58"/>
      <c r="BD850" s="58"/>
      <c r="BE850" s="58"/>
      <c r="BF850" s="58"/>
      <c r="BG850" s="58"/>
      <c r="BH850" s="25"/>
    </row>
    <row r="851" spans="1:60" s="18" customFormat="1" ht="9.9499999999999993" customHeight="1" x14ac:dyDescent="0.15">
      <c r="A851" s="20"/>
      <c r="B851" s="58"/>
      <c r="C851" s="58"/>
      <c r="D851" s="58"/>
      <c r="E851" s="58"/>
      <c r="F851" s="58"/>
      <c r="G851" s="58"/>
      <c r="H851" s="58"/>
      <c r="I851" s="58"/>
      <c r="J851" s="58"/>
      <c r="K851" s="58"/>
      <c r="L851" s="58"/>
      <c r="M851" s="58"/>
      <c r="N851" s="58"/>
      <c r="O851" s="25"/>
      <c r="P851" s="20"/>
      <c r="Q851" s="58"/>
      <c r="R851" s="58"/>
      <c r="S851" s="58"/>
      <c r="T851" s="58"/>
      <c r="U851" s="58"/>
      <c r="V851" s="58"/>
      <c r="W851" s="58"/>
      <c r="X851" s="58"/>
      <c r="Y851" s="58"/>
      <c r="Z851" s="58"/>
      <c r="AA851" s="58"/>
      <c r="AB851" s="58"/>
      <c r="AC851" s="58"/>
      <c r="AD851" s="25"/>
      <c r="AE851" s="20"/>
      <c r="AF851" s="58"/>
      <c r="AG851" s="58"/>
      <c r="AH851" s="58"/>
      <c r="AI851" s="58"/>
      <c r="AJ851" s="58"/>
      <c r="AK851" s="58"/>
      <c r="AL851" s="58"/>
      <c r="AM851" s="58"/>
      <c r="AN851" s="58"/>
      <c r="AO851" s="58"/>
      <c r="AP851" s="58"/>
      <c r="AQ851" s="58"/>
      <c r="AR851" s="58"/>
      <c r="AS851" s="25"/>
      <c r="AT851" s="20"/>
      <c r="AU851" s="58"/>
      <c r="AV851" s="58"/>
      <c r="AW851" s="58"/>
      <c r="AX851" s="58"/>
      <c r="AY851" s="58"/>
      <c r="AZ851" s="58"/>
      <c r="BA851" s="58"/>
      <c r="BB851" s="58"/>
      <c r="BC851" s="58"/>
      <c r="BD851" s="58"/>
      <c r="BE851" s="58"/>
      <c r="BF851" s="58"/>
      <c r="BG851" s="58"/>
      <c r="BH851" s="25"/>
    </row>
    <row r="852" spans="1:60" s="18" customFormat="1" ht="9.9499999999999993" customHeight="1" x14ac:dyDescent="0.15">
      <c r="A852" s="20"/>
      <c r="B852" s="58"/>
      <c r="C852" s="58"/>
      <c r="D852" s="58"/>
      <c r="E852" s="58"/>
      <c r="F852" s="58"/>
      <c r="G852" s="58"/>
      <c r="H852" s="58"/>
      <c r="I852" s="58"/>
      <c r="J852" s="58"/>
      <c r="K852" s="58"/>
      <c r="L852" s="58"/>
      <c r="M852" s="58"/>
      <c r="N852" s="58"/>
      <c r="O852" s="25"/>
      <c r="P852" s="20"/>
      <c r="Q852" s="58"/>
      <c r="R852" s="58"/>
      <c r="S852" s="58"/>
      <c r="T852" s="58"/>
      <c r="U852" s="58"/>
      <c r="V852" s="58"/>
      <c r="W852" s="58"/>
      <c r="X852" s="58"/>
      <c r="Y852" s="58"/>
      <c r="Z852" s="58"/>
      <c r="AA852" s="58"/>
      <c r="AB852" s="58"/>
      <c r="AC852" s="58"/>
      <c r="AD852" s="25"/>
      <c r="AE852" s="20"/>
      <c r="AF852" s="58"/>
      <c r="AG852" s="58"/>
      <c r="AH852" s="58"/>
      <c r="AI852" s="58"/>
      <c r="AJ852" s="58"/>
      <c r="AK852" s="58"/>
      <c r="AL852" s="58"/>
      <c r="AM852" s="58"/>
      <c r="AN852" s="58"/>
      <c r="AO852" s="58"/>
      <c r="AP852" s="58"/>
      <c r="AQ852" s="58"/>
      <c r="AR852" s="58"/>
      <c r="AS852" s="25"/>
      <c r="AT852" s="20"/>
      <c r="AU852" s="58"/>
      <c r="AV852" s="58"/>
      <c r="AW852" s="58"/>
      <c r="AX852" s="58"/>
      <c r="AY852" s="58"/>
      <c r="AZ852" s="58"/>
      <c r="BA852" s="58"/>
      <c r="BB852" s="58"/>
      <c r="BC852" s="58"/>
      <c r="BD852" s="58"/>
      <c r="BE852" s="58"/>
      <c r="BF852" s="58"/>
      <c r="BG852" s="58"/>
      <c r="BH852" s="25"/>
    </row>
    <row r="853" spans="1:60" s="18" customFormat="1" ht="9.9499999999999993" customHeight="1" x14ac:dyDescent="0.15">
      <c r="A853" s="20"/>
      <c r="B853" s="58"/>
      <c r="C853" s="58"/>
      <c r="D853" s="58"/>
      <c r="E853" s="58"/>
      <c r="F853" s="58"/>
      <c r="G853" s="58"/>
      <c r="H853" s="58"/>
      <c r="I853" s="58"/>
      <c r="J853" s="58"/>
      <c r="K853" s="58"/>
      <c r="L853" s="58"/>
      <c r="M853" s="58"/>
      <c r="N853" s="58"/>
      <c r="O853" s="25"/>
      <c r="P853" s="20"/>
      <c r="Q853" s="58"/>
      <c r="R853" s="58"/>
      <c r="S853" s="58"/>
      <c r="T853" s="58"/>
      <c r="U853" s="58"/>
      <c r="V853" s="58"/>
      <c r="W853" s="58"/>
      <c r="X853" s="58"/>
      <c r="Y853" s="58"/>
      <c r="Z853" s="58"/>
      <c r="AA853" s="58"/>
      <c r="AB853" s="58"/>
      <c r="AC853" s="58"/>
      <c r="AD853" s="25"/>
      <c r="AE853" s="20"/>
      <c r="AF853" s="58"/>
      <c r="AG853" s="58"/>
      <c r="AH853" s="58"/>
      <c r="AI853" s="58"/>
      <c r="AJ853" s="58"/>
      <c r="AK853" s="58"/>
      <c r="AL853" s="58"/>
      <c r="AM853" s="58"/>
      <c r="AN853" s="58"/>
      <c r="AO853" s="58"/>
      <c r="AP853" s="58"/>
      <c r="AQ853" s="58"/>
      <c r="AR853" s="58"/>
      <c r="AS853" s="25"/>
      <c r="AT853" s="20"/>
      <c r="AU853" s="58"/>
      <c r="AV853" s="58"/>
      <c r="AW853" s="58"/>
      <c r="AX853" s="58"/>
      <c r="AY853" s="58"/>
      <c r="AZ853" s="58"/>
      <c r="BA853" s="58"/>
      <c r="BB853" s="58"/>
      <c r="BC853" s="58"/>
      <c r="BD853" s="58"/>
      <c r="BE853" s="58"/>
      <c r="BF853" s="58"/>
      <c r="BG853" s="58"/>
      <c r="BH853" s="25"/>
    </row>
    <row r="854" spans="1:60" s="18" customFormat="1" ht="9.9499999999999993" customHeight="1" x14ac:dyDescent="0.15">
      <c r="A854" s="20"/>
      <c r="B854" s="58"/>
      <c r="C854" s="58"/>
      <c r="D854" s="58"/>
      <c r="E854" s="58"/>
      <c r="F854" s="58"/>
      <c r="G854" s="58"/>
      <c r="H854" s="58"/>
      <c r="I854" s="58"/>
      <c r="J854" s="58"/>
      <c r="K854" s="58"/>
      <c r="L854" s="58"/>
      <c r="M854" s="58"/>
      <c r="N854" s="58"/>
      <c r="O854" s="25"/>
      <c r="P854" s="20"/>
      <c r="Q854" s="58"/>
      <c r="R854" s="58"/>
      <c r="S854" s="58"/>
      <c r="T854" s="58"/>
      <c r="U854" s="58"/>
      <c r="V854" s="58"/>
      <c r="W854" s="58"/>
      <c r="X854" s="58"/>
      <c r="Y854" s="58"/>
      <c r="Z854" s="58"/>
      <c r="AA854" s="58"/>
      <c r="AB854" s="58"/>
      <c r="AC854" s="58"/>
      <c r="AD854" s="25"/>
      <c r="AE854" s="20"/>
      <c r="AF854" s="58"/>
      <c r="AG854" s="58"/>
      <c r="AH854" s="58"/>
      <c r="AI854" s="58"/>
      <c r="AJ854" s="58"/>
      <c r="AK854" s="58"/>
      <c r="AL854" s="58"/>
      <c r="AM854" s="58"/>
      <c r="AN854" s="58"/>
      <c r="AO854" s="58"/>
      <c r="AP854" s="58"/>
      <c r="AQ854" s="58"/>
      <c r="AR854" s="58"/>
      <c r="AS854" s="25"/>
      <c r="AT854" s="20"/>
      <c r="AU854" s="58"/>
      <c r="AV854" s="58"/>
      <c r="AW854" s="58"/>
      <c r="AX854" s="58"/>
      <c r="AY854" s="58"/>
      <c r="AZ854" s="58"/>
      <c r="BA854" s="58"/>
      <c r="BB854" s="58"/>
      <c r="BC854" s="58"/>
      <c r="BD854" s="58"/>
      <c r="BE854" s="58"/>
      <c r="BF854" s="58"/>
      <c r="BG854" s="58"/>
      <c r="BH854" s="25"/>
    </row>
    <row r="855" spans="1:60" s="18" customFormat="1" ht="9.9499999999999993" customHeight="1" x14ac:dyDescent="0.15">
      <c r="A855" s="20"/>
      <c r="B855" s="58"/>
      <c r="C855" s="58"/>
      <c r="D855" s="58"/>
      <c r="E855" s="58"/>
      <c r="F855" s="58"/>
      <c r="G855" s="58"/>
      <c r="H855" s="58"/>
      <c r="I855" s="58"/>
      <c r="J855" s="58"/>
      <c r="K855" s="58"/>
      <c r="L855" s="58"/>
      <c r="M855" s="58"/>
      <c r="N855" s="58"/>
      <c r="O855" s="25"/>
      <c r="P855" s="20"/>
      <c r="Q855" s="58"/>
      <c r="R855" s="58"/>
      <c r="S855" s="58"/>
      <c r="T855" s="58"/>
      <c r="U855" s="58"/>
      <c r="V855" s="58"/>
      <c r="W855" s="58"/>
      <c r="X855" s="58"/>
      <c r="Y855" s="58"/>
      <c r="Z855" s="58"/>
      <c r="AA855" s="58"/>
      <c r="AB855" s="58"/>
      <c r="AC855" s="58"/>
      <c r="AD855" s="25"/>
      <c r="AE855" s="20"/>
      <c r="AF855" s="58"/>
      <c r="AG855" s="58"/>
      <c r="AH855" s="58"/>
      <c r="AI855" s="58"/>
      <c r="AJ855" s="58"/>
      <c r="AK855" s="58"/>
      <c r="AL855" s="58"/>
      <c r="AM855" s="58"/>
      <c r="AN855" s="58"/>
      <c r="AO855" s="58"/>
      <c r="AP855" s="58"/>
      <c r="AQ855" s="58"/>
      <c r="AR855" s="58"/>
      <c r="AS855" s="25"/>
      <c r="AT855" s="20"/>
      <c r="AU855" s="58"/>
      <c r="AV855" s="58"/>
      <c r="AW855" s="58"/>
      <c r="AX855" s="58"/>
      <c r="AY855" s="58"/>
      <c r="AZ855" s="58"/>
      <c r="BA855" s="58"/>
      <c r="BB855" s="58"/>
      <c r="BC855" s="58"/>
      <c r="BD855" s="58"/>
      <c r="BE855" s="58"/>
      <c r="BF855" s="58"/>
      <c r="BG855" s="58"/>
      <c r="BH855" s="25"/>
    </row>
    <row r="856" spans="1:60" s="18" customFormat="1" ht="9.9499999999999993" customHeight="1" x14ac:dyDescent="0.15">
      <c r="A856" s="20"/>
      <c r="B856" s="58"/>
      <c r="C856" s="58"/>
      <c r="D856" s="58"/>
      <c r="E856" s="58"/>
      <c r="F856" s="58"/>
      <c r="G856" s="58"/>
      <c r="H856" s="58"/>
      <c r="I856" s="58"/>
      <c r="J856" s="58"/>
      <c r="K856" s="58"/>
      <c r="L856" s="58"/>
      <c r="M856" s="58"/>
      <c r="N856" s="58"/>
      <c r="O856" s="25"/>
      <c r="P856" s="20"/>
      <c r="Q856" s="58"/>
      <c r="R856" s="58"/>
      <c r="S856" s="58"/>
      <c r="T856" s="58"/>
      <c r="U856" s="58"/>
      <c r="V856" s="58"/>
      <c r="W856" s="58"/>
      <c r="X856" s="58"/>
      <c r="Y856" s="58"/>
      <c r="Z856" s="58"/>
      <c r="AA856" s="58"/>
      <c r="AB856" s="58"/>
      <c r="AC856" s="58"/>
      <c r="AD856" s="25"/>
      <c r="AE856" s="20"/>
      <c r="AF856" s="58"/>
      <c r="AG856" s="58"/>
      <c r="AH856" s="58"/>
      <c r="AI856" s="58"/>
      <c r="AJ856" s="58"/>
      <c r="AK856" s="58"/>
      <c r="AL856" s="58"/>
      <c r="AM856" s="58"/>
      <c r="AN856" s="58"/>
      <c r="AO856" s="58"/>
      <c r="AP856" s="58"/>
      <c r="AQ856" s="58"/>
      <c r="AR856" s="58"/>
      <c r="AS856" s="25"/>
      <c r="AT856" s="20"/>
      <c r="AU856" s="58"/>
      <c r="AV856" s="58"/>
      <c r="AW856" s="58"/>
      <c r="AX856" s="58"/>
      <c r="AY856" s="58"/>
      <c r="AZ856" s="58"/>
      <c r="BA856" s="58"/>
      <c r="BB856" s="58"/>
      <c r="BC856" s="58"/>
      <c r="BD856" s="58"/>
      <c r="BE856" s="58"/>
      <c r="BF856" s="58"/>
      <c r="BG856" s="58"/>
      <c r="BH856" s="25"/>
    </row>
    <row r="857" spans="1:60" s="18" customFormat="1" ht="9.9499999999999993" customHeight="1" x14ac:dyDescent="0.15">
      <c r="A857" s="20"/>
      <c r="B857" s="58"/>
      <c r="C857" s="58"/>
      <c r="D857" s="58"/>
      <c r="E857" s="58"/>
      <c r="F857" s="58"/>
      <c r="G857" s="58"/>
      <c r="H857" s="58"/>
      <c r="I857" s="58"/>
      <c r="J857" s="58"/>
      <c r="K857" s="58"/>
      <c r="L857" s="58"/>
      <c r="M857" s="58"/>
      <c r="N857" s="58"/>
      <c r="O857" s="25"/>
      <c r="P857" s="20"/>
      <c r="Q857" s="58"/>
      <c r="R857" s="58"/>
      <c r="S857" s="58"/>
      <c r="T857" s="58"/>
      <c r="U857" s="58"/>
      <c r="V857" s="58"/>
      <c r="W857" s="58"/>
      <c r="X857" s="58"/>
      <c r="Y857" s="58"/>
      <c r="Z857" s="58"/>
      <c r="AA857" s="58"/>
      <c r="AB857" s="58"/>
      <c r="AC857" s="58"/>
      <c r="AD857" s="25"/>
      <c r="AE857" s="20"/>
      <c r="AF857" s="58"/>
      <c r="AG857" s="58"/>
      <c r="AH857" s="58"/>
      <c r="AI857" s="58"/>
      <c r="AJ857" s="58"/>
      <c r="AK857" s="58"/>
      <c r="AL857" s="58"/>
      <c r="AM857" s="58"/>
      <c r="AN857" s="58"/>
      <c r="AO857" s="58"/>
      <c r="AP857" s="58"/>
      <c r="AQ857" s="58"/>
      <c r="AR857" s="58"/>
      <c r="AS857" s="25"/>
      <c r="AT857" s="20"/>
      <c r="AU857" s="58"/>
      <c r="AV857" s="58"/>
      <c r="AW857" s="58"/>
      <c r="AX857" s="58"/>
      <c r="AY857" s="58"/>
      <c r="AZ857" s="58"/>
      <c r="BA857" s="58"/>
      <c r="BB857" s="58"/>
      <c r="BC857" s="58"/>
      <c r="BD857" s="58"/>
      <c r="BE857" s="58"/>
      <c r="BF857" s="58"/>
      <c r="BG857" s="58"/>
      <c r="BH857" s="25"/>
    </row>
    <row r="858" spans="1:60" s="18" customFormat="1" ht="9.9499999999999993" customHeight="1" x14ac:dyDescent="0.15">
      <c r="A858" s="21"/>
      <c r="B858" s="22"/>
      <c r="C858" s="22"/>
      <c r="D858" s="22"/>
      <c r="E858" s="22"/>
      <c r="F858" s="22"/>
      <c r="G858" s="22"/>
      <c r="H858" s="22"/>
      <c r="I858" s="22"/>
      <c r="J858" s="22"/>
      <c r="K858" s="22"/>
      <c r="L858" s="22"/>
      <c r="M858" s="22"/>
      <c r="N858" s="22"/>
      <c r="O858" s="23"/>
      <c r="P858" s="21"/>
      <c r="Q858" s="22"/>
      <c r="R858" s="22"/>
      <c r="S858" s="22"/>
      <c r="T858" s="22"/>
      <c r="U858" s="22"/>
      <c r="V858" s="22"/>
      <c r="W858" s="22"/>
      <c r="X858" s="22"/>
      <c r="Y858" s="22"/>
      <c r="Z858" s="22"/>
      <c r="AA858" s="22"/>
      <c r="AB858" s="22"/>
      <c r="AC858" s="22"/>
      <c r="AD858" s="23"/>
      <c r="AE858" s="21"/>
      <c r="AF858" s="22"/>
      <c r="AG858" s="22"/>
      <c r="AH858" s="22"/>
      <c r="AI858" s="22"/>
      <c r="AJ858" s="22"/>
      <c r="AK858" s="22"/>
      <c r="AL858" s="22"/>
      <c r="AM858" s="22"/>
      <c r="AN858" s="22"/>
      <c r="AO858" s="22"/>
      <c r="AP858" s="22"/>
      <c r="AQ858" s="22"/>
      <c r="AR858" s="22"/>
      <c r="AS858" s="23"/>
      <c r="AT858" s="21"/>
      <c r="AU858" s="22"/>
      <c r="AV858" s="22"/>
      <c r="AW858" s="22"/>
      <c r="AX858" s="22"/>
      <c r="AY858" s="22"/>
      <c r="AZ858" s="22"/>
      <c r="BA858" s="22"/>
      <c r="BB858" s="22"/>
      <c r="BC858" s="22"/>
      <c r="BD858" s="22"/>
      <c r="BE858" s="22"/>
      <c r="BF858" s="22"/>
      <c r="BG858" s="22"/>
      <c r="BH858" s="23"/>
    </row>
    <row r="859" spans="1:60" s="18" customFormat="1" ht="9.9499999999999993" customHeight="1" x14ac:dyDescent="0.15">
      <c r="A859" s="19"/>
      <c r="B859" s="26"/>
      <c r="C859" s="26"/>
      <c r="D859" s="26"/>
      <c r="E859" s="26"/>
      <c r="F859" s="26"/>
      <c r="G859" s="26"/>
      <c r="H859" s="26"/>
      <c r="I859" s="26"/>
      <c r="J859" s="26"/>
      <c r="K859" s="26"/>
      <c r="L859" s="26"/>
      <c r="M859" s="26"/>
      <c r="N859" s="26"/>
      <c r="O859" s="24"/>
      <c r="P859" s="19"/>
      <c r="Q859" s="26"/>
      <c r="R859" s="26"/>
      <c r="S859" s="26"/>
      <c r="T859" s="26"/>
      <c r="U859" s="26"/>
      <c r="V859" s="26"/>
      <c r="W859" s="26"/>
      <c r="X859" s="26"/>
      <c r="Y859" s="26"/>
      <c r="Z859" s="26"/>
      <c r="AA859" s="26"/>
      <c r="AB859" s="26"/>
      <c r="AC859" s="26"/>
      <c r="AD859" s="24"/>
      <c r="AE859" s="19"/>
      <c r="AF859" s="26"/>
      <c r="AG859" s="26"/>
      <c r="AH859" s="26"/>
      <c r="AI859" s="26"/>
      <c r="AJ859" s="26"/>
      <c r="AK859" s="26"/>
      <c r="AL859" s="26"/>
      <c r="AM859" s="26"/>
      <c r="AN859" s="26"/>
      <c r="AO859" s="26"/>
      <c r="AP859" s="26"/>
      <c r="AQ859" s="26"/>
      <c r="AR859" s="26"/>
      <c r="AS859" s="24"/>
      <c r="AT859" s="19"/>
      <c r="AU859" s="26"/>
      <c r="AV859" s="26"/>
      <c r="AW859" s="26"/>
      <c r="AX859" s="26"/>
      <c r="AY859" s="26"/>
      <c r="AZ859" s="26"/>
      <c r="BA859" s="26"/>
      <c r="BB859" s="26"/>
      <c r="BC859" s="26"/>
      <c r="BD859" s="26"/>
      <c r="BE859" s="26"/>
      <c r="BF859" s="26"/>
      <c r="BG859" s="26"/>
      <c r="BH859" s="24"/>
    </row>
    <row r="860" spans="1:60" s="18" customFormat="1" ht="9.9499999999999993" customHeight="1" x14ac:dyDescent="0.15">
      <c r="A860" s="20"/>
      <c r="B860" s="56">
        <v>531</v>
      </c>
      <c r="C860" s="56"/>
      <c r="D860" s="56"/>
      <c r="E860" s="27"/>
      <c r="F860" s="27"/>
      <c r="G860" s="27"/>
      <c r="H860" s="62" t="str">
        <f>IF(VLOOKUP(B860,'DB(シナリオ一覧)'!$A$2:$K$217,11,FALSE)="","",VLOOKUP(B860,'DB(シナリオ一覧)'!$A$2:$K$217,11,FALSE))</f>
        <v>福祉グループ1</v>
      </c>
      <c r="I860" s="62"/>
      <c r="J860" s="62"/>
      <c r="K860" s="62"/>
      <c r="L860" s="62"/>
      <c r="M860" s="62"/>
      <c r="N860" s="62"/>
      <c r="O860" s="25"/>
      <c r="P860" s="20"/>
      <c r="Q860" s="56">
        <f>B860+1</f>
        <v>532</v>
      </c>
      <c r="R860" s="56"/>
      <c r="S860" s="56"/>
      <c r="T860" s="27"/>
      <c r="U860" s="27"/>
      <c r="V860" s="27"/>
      <c r="W860" s="62" t="str">
        <f>IF(VLOOKUP(Q860,'DB(シナリオ一覧)'!$A$2:$K$217,11,FALSE)="","",VLOOKUP(Q860,'DB(シナリオ一覧)'!$A$2:$K$217,11,FALSE))</f>
        <v>福祉グループ1</v>
      </c>
      <c r="X860" s="62"/>
      <c r="Y860" s="62"/>
      <c r="Z860" s="62"/>
      <c r="AA860" s="62"/>
      <c r="AB860" s="62"/>
      <c r="AC860" s="62"/>
      <c r="AD860" s="25"/>
      <c r="AE860" s="20"/>
      <c r="AF860" s="56">
        <f>Q860+1</f>
        <v>533</v>
      </c>
      <c r="AG860" s="56"/>
      <c r="AH860" s="56"/>
      <c r="AI860" s="27"/>
      <c r="AJ860" s="27"/>
      <c r="AK860" s="27"/>
      <c r="AL860" s="62" t="str">
        <f>IF(VLOOKUP(AF860,'DB(シナリオ一覧)'!$A$2:$K$217,11,FALSE)="","",VLOOKUP(AF860,'DB(シナリオ一覧)'!$A$2:$K$217,11,FALSE))</f>
        <v>福祉グループ2</v>
      </c>
      <c r="AM860" s="62"/>
      <c r="AN860" s="62"/>
      <c r="AO860" s="62"/>
      <c r="AP860" s="62"/>
      <c r="AQ860" s="62"/>
      <c r="AR860" s="62"/>
      <c r="AS860" s="25"/>
      <c r="AT860" s="20"/>
      <c r="AU860" s="56">
        <f>AF860+1</f>
        <v>534</v>
      </c>
      <c r="AV860" s="56"/>
      <c r="AW860" s="56"/>
      <c r="AX860" s="27"/>
      <c r="AY860" s="27"/>
      <c r="AZ860" s="27"/>
      <c r="BA860" s="62" t="str">
        <f>IF(VLOOKUP(AU860,'DB(シナリオ一覧)'!$A$2:$K$217,11,FALSE)="","",VLOOKUP(AU860,'DB(シナリオ一覧)'!$A$2:$K$217,11,FALSE))</f>
        <v>福祉グループ2</v>
      </c>
      <c r="BB860" s="62"/>
      <c r="BC860" s="62"/>
      <c r="BD860" s="62"/>
      <c r="BE860" s="62"/>
      <c r="BF860" s="62"/>
      <c r="BG860" s="62"/>
      <c r="BH860" s="25"/>
    </row>
    <row r="861" spans="1:60" s="18" customFormat="1" ht="9.9499999999999993" customHeight="1" x14ac:dyDescent="0.15">
      <c r="A861" s="20"/>
      <c r="B861" s="59" t="str">
        <f>VLOOKUP(B860,'DB(シナリオ一覧)'!$A$2:$J$217,2,FALSE)</f>
        <v>東京23区</v>
      </c>
      <c r="C861" s="59"/>
      <c r="D861" s="59"/>
      <c r="E861" s="59"/>
      <c r="F861" s="59" t="str">
        <f>VLOOKUP(B860,'DB(シナリオ一覧)'!$A$2:$J$217,3,FALSE)</f>
        <v>在住の</v>
      </c>
      <c r="G861" s="59"/>
      <c r="H861" s="59"/>
      <c r="I861" s="59"/>
      <c r="J861" s="59" t="str">
        <f>VLOOKUP(B860,'DB(シナリオ一覧)'!$A$2:$J$217,4,FALSE)</f>
        <v>高齢者</v>
      </c>
      <c r="K861" s="59"/>
      <c r="L861" s="59"/>
      <c r="M861" s="59"/>
      <c r="N861" s="59"/>
      <c r="O861" s="25"/>
      <c r="P861" s="20"/>
      <c r="Q861" s="59" t="str">
        <f>VLOOKUP(Q860,'DB(シナリオ一覧)'!$A$2:$J$217,2,FALSE)</f>
        <v>東京23区</v>
      </c>
      <c r="R861" s="59"/>
      <c r="S861" s="59"/>
      <c r="T861" s="59"/>
      <c r="U861" s="59" t="str">
        <f>VLOOKUP(Q860,'DB(シナリオ一覧)'!$A$2:$J$217,3,FALSE)</f>
        <v>在住の</v>
      </c>
      <c r="V861" s="59"/>
      <c r="W861" s="59"/>
      <c r="X861" s="59"/>
      <c r="Y861" s="59" t="str">
        <f>VLOOKUP(Q860,'DB(シナリオ一覧)'!$A$2:$J$217,4,FALSE)</f>
        <v>高齢者</v>
      </c>
      <c r="Z861" s="59"/>
      <c r="AA861" s="59"/>
      <c r="AB861" s="59"/>
      <c r="AC861" s="59"/>
      <c r="AD861" s="25"/>
      <c r="AE861" s="20"/>
      <c r="AF861" s="59" t="str">
        <f>VLOOKUP(AF860,'DB(シナリオ一覧)'!$A$2:$J$217,2,FALSE)</f>
        <v>東京23区</v>
      </c>
      <c r="AG861" s="59"/>
      <c r="AH861" s="59"/>
      <c r="AI861" s="59"/>
      <c r="AJ861" s="59" t="str">
        <f>VLOOKUP(AF860,'DB(シナリオ一覧)'!$A$2:$J$217,3,FALSE)</f>
        <v>在住の</v>
      </c>
      <c r="AK861" s="59"/>
      <c r="AL861" s="59"/>
      <c r="AM861" s="59"/>
      <c r="AN861" s="59" t="str">
        <f>VLOOKUP(AF860,'DB(シナリオ一覧)'!$A$2:$J$217,4,FALSE)</f>
        <v>主婦</v>
      </c>
      <c r="AO861" s="59"/>
      <c r="AP861" s="59"/>
      <c r="AQ861" s="59"/>
      <c r="AR861" s="59"/>
      <c r="AS861" s="25"/>
      <c r="AT861" s="20"/>
      <c r="AU861" s="59" t="str">
        <f>VLOOKUP(AU860,'DB(シナリオ一覧)'!$A$2:$J$217,2,FALSE)</f>
        <v>東京23区</v>
      </c>
      <c r="AV861" s="59"/>
      <c r="AW861" s="59"/>
      <c r="AX861" s="59"/>
      <c r="AY861" s="59" t="str">
        <f>VLOOKUP(AU860,'DB(シナリオ一覧)'!$A$2:$J$217,3,FALSE)</f>
        <v>在住の</v>
      </c>
      <c r="AZ861" s="59"/>
      <c r="BA861" s="59"/>
      <c r="BB861" s="59"/>
      <c r="BC861" s="59" t="str">
        <f>VLOOKUP(AU860,'DB(シナリオ一覧)'!$A$2:$J$217,4,FALSE)</f>
        <v>生徒</v>
      </c>
      <c r="BD861" s="59"/>
      <c r="BE861" s="59"/>
      <c r="BF861" s="59"/>
      <c r="BG861" s="59"/>
      <c r="BH861" s="25"/>
    </row>
    <row r="862" spans="1:60" s="18" customFormat="1" ht="9.9499999999999993" customHeight="1" x14ac:dyDescent="0.15">
      <c r="A862" s="20"/>
      <c r="B862" s="59"/>
      <c r="C862" s="59"/>
      <c r="D862" s="59"/>
      <c r="E862" s="59"/>
      <c r="F862" s="59"/>
      <c r="G862" s="59"/>
      <c r="H862" s="59"/>
      <c r="I862" s="59"/>
      <c r="J862" s="59"/>
      <c r="K862" s="59"/>
      <c r="L862" s="59"/>
      <c r="M862" s="59"/>
      <c r="N862" s="59"/>
      <c r="O862" s="25"/>
      <c r="P862" s="20"/>
      <c r="Q862" s="59"/>
      <c r="R862" s="59"/>
      <c r="S862" s="59"/>
      <c r="T862" s="59"/>
      <c r="U862" s="59"/>
      <c r="V862" s="59"/>
      <c r="W862" s="59"/>
      <c r="X862" s="59"/>
      <c r="Y862" s="59"/>
      <c r="Z862" s="59"/>
      <c r="AA862" s="59"/>
      <c r="AB862" s="59"/>
      <c r="AC862" s="59"/>
      <c r="AD862" s="25"/>
      <c r="AE862" s="20"/>
      <c r="AF862" s="59"/>
      <c r="AG862" s="59"/>
      <c r="AH862" s="59"/>
      <c r="AI862" s="59"/>
      <c r="AJ862" s="59"/>
      <c r="AK862" s="59"/>
      <c r="AL862" s="59"/>
      <c r="AM862" s="59"/>
      <c r="AN862" s="59"/>
      <c r="AO862" s="59"/>
      <c r="AP862" s="59"/>
      <c r="AQ862" s="59"/>
      <c r="AR862" s="59"/>
      <c r="AS862" s="25"/>
      <c r="AT862" s="20"/>
      <c r="AU862" s="59"/>
      <c r="AV862" s="59"/>
      <c r="AW862" s="59"/>
      <c r="AX862" s="59"/>
      <c r="AY862" s="59"/>
      <c r="AZ862" s="59"/>
      <c r="BA862" s="59"/>
      <c r="BB862" s="59"/>
      <c r="BC862" s="59"/>
      <c r="BD862" s="59"/>
      <c r="BE862" s="59"/>
      <c r="BF862" s="59"/>
      <c r="BG862" s="59"/>
      <c r="BH862" s="25"/>
    </row>
    <row r="863" spans="1:60" s="18" customFormat="1" ht="9.9499999999999993" customHeight="1" x14ac:dyDescent="0.15">
      <c r="A863" s="20"/>
      <c r="B863" s="60" t="str">
        <f>VLOOKUP(B860,'DB(シナリオ一覧)'!$A$2:$J$217,5,FALSE)</f>
        <v>永井</v>
      </c>
      <c r="C863" s="60"/>
      <c r="D863" s="60"/>
      <c r="E863" s="60"/>
      <c r="F863" s="60"/>
      <c r="G863" s="60"/>
      <c r="H863" s="60"/>
      <c r="I863" s="60"/>
      <c r="J863" s="61" t="s">
        <v>1333</v>
      </c>
      <c r="K863" s="61"/>
      <c r="L863" s="61"/>
      <c r="M863" s="61"/>
      <c r="N863" s="61"/>
      <c r="O863" s="25"/>
      <c r="P863" s="20"/>
      <c r="Q863" s="60" t="str">
        <f>VLOOKUP(Q860,'DB(シナリオ一覧)'!$A$2:$J$217,5,FALSE)</f>
        <v>山中</v>
      </c>
      <c r="R863" s="60"/>
      <c r="S863" s="60"/>
      <c r="T863" s="60"/>
      <c r="U863" s="60"/>
      <c r="V863" s="60"/>
      <c r="W863" s="60"/>
      <c r="X863" s="60"/>
      <c r="Y863" s="61" t="s">
        <v>1333</v>
      </c>
      <c r="Z863" s="61"/>
      <c r="AA863" s="61"/>
      <c r="AB863" s="61"/>
      <c r="AC863" s="61"/>
      <c r="AD863" s="25"/>
      <c r="AE863" s="20"/>
      <c r="AF863" s="60" t="str">
        <f>VLOOKUP(AF860,'DB(シナリオ一覧)'!$A$2:$J$217,5,FALSE)</f>
        <v>田口</v>
      </c>
      <c r="AG863" s="60"/>
      <c r="AH863" s="60"/>
      <c r="AI863" s="60"/>
      <c r="AJ863" s="60"/>
      <c r="AK863" s="60"/>
      <c r="AL863" s="60"/>
      <c r="AM863" s="60"/>
      <c r="AN863" s="61" t="s">
        <v>1333</v>
      </c>
      <c r="AO863" s="61"/>
      <c r="AP863" s="61"/>
      <c r="AQ863" s="61"/>
      <c r="AR863" s="61"/>
      <c r="AS863" s="25"/>
      <c r="AT863" s="20"/>
      <c r="AU863" s="60" t="str">
        <f>VLOOKUP(AU860,'DB(シナリオ一覧)'!$A$2:$J$217,5,FALSE)</f>
        <v>田口</v>
      </c>
      <c r="AV863" s="60"/>
      <c r="AW863" s="60"/>
      <c r="AX863" s="60"/>
      <c r="AY863" s="60"/>
      <c r="AZ863" s="60"/>
      <c r="BA863" s="60"/>
      <c r="BB863" s="60"/>
      <c r="BC863" s="61" t="s">
        <v>1333</v>
      </c>
      <c r="BD863" s="61"/>
      <c r="BE863" s="61"/>
      <c r="BF863" s="61"/>
      <c r="BG863" s="61"/>
      <c r="BH863" s="25"/>
    </row>
    <row r="864" spans="1:60" s="18" customFormat="1" ht="9.9499999999999993" customHeight="1" x14ac:dyDescent="0.15">
      <c r="A864" s="20"/>
      <c r="B864" s="60"/>
      <c r="C864" s="60"/>
      <c r="D864" s="60"/>
      <c r="E864" s="60"/>
      <c r="F864" s="60"/>
      <c r="G864" s="60"/>
      <c r="H864" s="60"/>
      <c r="I864" s="60"/>
      <c r="J864" s="61"/>
      <c r="K864" s="61"/>
      <c r="L864" s="61"/>
      <c r="M864" s="61"/>
      <c r="N864" s="61"/>
      <c r="O864" s="25"/>
      <c r="P864" s="20"/>
      <c r="Q864" s="60"/>
      <c r="R864" s="60"/>
      <c r="S864" s="60"/>
      <c r="T864" s="60"/>
      <c r="U864" s="60"/>
      <c r="V864" s="60"/>
      <c r="W864" s="60"/>
      <c r="X864" s="60"/>
      <c r="Y864" s="61"/>
      <c r="Z864" s="61"/>
      <c r="AA864" s="61"/>
      <c r="AB864" s="61"/>
      <c r="AC864" s="61"/>
      <c r="AD864" s="25"/>
      <c r="AE864" s="20"/>
      <c r="AF864" s="60"/>
      <c r="AG864" s="60"/>
      <c r="AH864" s="60"/>
      <c r="AI864" s="60"/>
      <c r="AJ864" s="60"/>
      <c r="AK864" s="60"/>
      <c r="AL864" s="60"/>
      <c r="AM864" s="60"/>
      <c r="AN864" s="61"/>
      <c r="AO864" s="61"/>
      <c r="AP864" s="61"/>
      <c r="AQ864" s="61"/>
      <c r="AR864" s="61"/>
      <c r="AS864" s="25"/>
      <c r="AT864" s="20"/>
      <c r="AU864" s="60"/>
      <c r="AV864" s="60"/>
      <c r="AW864" s="60"/>
      <c r="AX864" s="60"/>
      <c r="AY864" s="60"/>
      <c r="AZ864" s="60"/>
      <c r="BA864" s="60"/>
      <c r="BB864" s="60"/>
      <c r="BC864" s="61"/>
      <c r="BD864" s="61"/>
      <c r="BE864" s="61"/>
      <c r="BF864" s="61"/>
      <c r="BG864" s="61"/>
      <c r="BH864" s="25"/>
    </row>
    <row r="865" spans="1:60" s="18" customFormat="1" ht="9.9499999999999993" customHeight="1" x14ac:dyDescent="0.15">
      <c r="A865" s="20"/>
      <c r="B865" s="57" t="s">
        <v>1337</v>
      </c>
      <c r="C865" s="57" t="str">
        <f>VLOOKUP(B860,'DB(シナリオ一覧)'!$A$2:$J$217,6,FALSE)</f>
        <v>女</v>
      </c>
      <c r="D865" s="57">
        <f>VLOOKUP(B860,'DB(シナリオ一覧)'!$A$2:$J$217,7,FALSE)</f>
        <v>65</v>
      </c>
      <c r="E865" s="57"/>
      <c r="F865" s="57" t="s">
        <v>1338</v>
      </c>
      <c r="G865" s="57"/>
      <c r="H865" s="57" t="str">
        <f>VLOOKUP(B860,'DB(シナリオ一覧)'!$A$2:$J$217,8,FALSE)</f>
        <v>帰宅中</v>
      </c>
      <c r="I865" s="57"/>
      <c r="J865" s="57"/>
      <c r="K865" s="57"/>
      <c r="L865" s="57"/>
      <c r="M865" s="57"/>
      <c r="N865" s="57"/>
      <c r="O865" s="25"/>
      <c r="P865" s="20"/>
      <c r="Q865" s="57" t="s">
        <v>1337</v>
      </c>
      <c r="R865" s="57" t="str">
        <f>VLOOKUP(Q860,'DB(シナリオ一覧)'!$A$2:$J$217,6,FALSE)</f>
        <v>女</v>
      </c>
      <c r="S865" s="57">
        <f>VLOOKUP(Q860,'DB(シナリオ一覧)'!$A$2:$J$217,7,FALSE)</f>
        <v>70</v>
      </c>
      <c r="T865" s="57"/>
      <c r="U865" s="57" t="s">
        <v>1338</v>
      </c>
      <c r="V865" s="57"/>
      <c r="W865" s="57" t="str">
        <f>VLOOKUP(Q860,'DB(シナリオ一覧)'!$A$2:$J$217,8,FALSE)</f>
        <v>帰宅中</v>
      </c>
      <c r="X865" s="57"/>
      <c r="Y865" s="57"/>
      <c r="Z865" s="57"/>
      <c r="AA865" s="57"/>
      <c r="AB865" s="57"/>
      <c r="AC865" s="57"/>
      <c r="AD865" s="25"/>
      <c r="AE865" s="20"/>
      <c r="AF865" s="57" t="s">
        <v>1337</v>
      </c>
      <c r="AG865" s="57" t="str">
        <f>VLOOKUP(AF860,'DB(シナリオ一覧)'!$A$2:$J$217,6,FALSE)</f>
        <v>女</v>
      </c>
      <c r="AH865" s="57">
        <f>VLOOKUP(AF860,'DB(シナリオ一覧)'!$A$2:$J$217,7,FALSE)</f>
        <v>33</v>
      </c>
      <c r="AI865" s="57"/>
      <c r="AJ865" s="57" t="s">
        <v>1338</v>
      </c>
      <c r="AK865" s="57"/>
      <c r="AL865" s="57" t="str">
        <f>VLOOKUP(AF860,'DB(シナリオ一覧)'!$A$2:$J$217,8,FALSE)</f>
        <v>帰宅中</v>
      </c>
      <c r="AM865" s="57"/>
      <c r="AN865" s="57"/>
      <c r="AO865" s="57"/>
      <c r="AP865" s="57"/>
      <c r="AQ865" s="57"/>
      <c r="AR865" s="57"/>
      <c r="AS865" s="25"/>
      <c r="AT865" s="20"/>
      <c r="AU865" s="57" t="s">
        <v>1337</v>
      </c>
      <c r="AV865" s="57" t="str">
        <f>VLOOKUP(AU860,'DB(シナリオ一覧)'!$A$2:$J$217,6,FALSE)</f>
        <v>女</v>
      </c>
      <c r="AW865" s="57">
        <f>VLOOKUP(AU860,'DB(シナリオ一覧)'!$A$2:$J$217,7,FALSE)</f>
        <v>13</v>
      </c>
      <c r="AX865" s="57"/>
      <c r="AY865" s="57" t="s">
        <v>1338</v>
      </c>
      <c r="AZ865" s="57"/>
      <c r="BA865" s="57" t="str">
        <f>VLOOKUP(AU860,'DB(シナリオ一覧)'!$A$2:$J$217,8,FALSE)</f>
        <v>帰宅中</v>
      </c>
      <c r="BB865" s="57"/>
      <c r="BC865" s="57"/>
      <c r="BD865" s="57"/>
      <c r="BE865" s="57"/>
      <c r="BF865" s="57"/>
      <c r="BG865" s="57"/>
      <c r="BH865" s="25"/>
    </row>
    <row r="866" spans="1:60" s="18" customFormat="1" ht="9.9499999999999993" customHeight="1" x14ac:dyDescent="0.15">
      <c r="A866" s="20"/>
      <c r="B866" s="57"/>
      <c r="C866" s="57"/>
      <c r="D866" s="57"/>
      <c r="E866" s="57"/>
      <c r="F866" s="57"/>
      <c r="G866" s="57"/>
      <c r="H866" s="57"/>
      <c r="I866" s="57"/>
      <c r="J866" s="57"/>
      <c r="K866" s="57"/>
      <c r="L866" s="57"/>
      <c r="M866" s="57"/>
      <c r="N866" s="57"/>
      <c r="O866" s="25"/>
      <c r="P866" s="20"/>
      <c r="Q866" s="57"/>
      <c r="R866" s="57"/>
      <c r="S866" s="57"/>
      <c r="T866" s="57"/>
      <c r="U866" s="57"/>
      <c r="V866" s="57"/>
      <c r="W866" s="57"/>
      <c r="X866" s="57"/>
      <c r="Y866" s="57"/>
      <c r="Z866" s="57"/>
      <c r="AA866" s="57"/>
      <c r="AB866" s="57"/>
      <c r="AC866" s="57"/>
      <c r="AD866" s="25"/>
      <c r="AE866" s="20"/>
      <c r="AF866" s="57"/>
      <c r="AG866" s="57"/>
      <c r="AH866" s="57"/>
      <c r="AI866" s="57"/>
      <c r="AJ866" s="57"/>
      <c r="AK866" s="57"/>
      <c r="AL866" s="57"/>
      <c r="AM866" s="57"/>
      <c r="AN866" s="57"/>
      <c r="AO866" s="57"/>
      <c r="AP866" s="57"/>
      <c r="AQ866" s="57"/>
      <c r="AR866" s="57"/>
      <c r="AS866" s="25"/>
      <c r="AT866" s="20"/>
      <c r="AU866" s="57"/>
      <c r="AV866" s="57"/>
      <c r="AW866" s="57"/>
      <c r="AX866" s="57"/>
      <c r="AY866" s="57"/>
      <c r="AZ866" s="57"/>
      <c r="BA866" s="57"/>
      <c r="BB866" s="57"/>
      <c r="BC866" s="57"/>
      <c r="BD866" s="57"/>
      <c r="BE866" s="57"/>
      <c r="BF866" s="57"/>
      <c r="BG866" s="57"/>
      <c r="BH866" s="25"/>
    </row>
    <row r="867" spans="1:60" s="18" customFormat="1" ht="9.9499999999999993" customHeight="1" x14ac:dyDescent="0.15">
      <c r="A867" s="20"/>
      <c r="B867" s="57" t="str">
        <f>IF(VLOOKUP(B860,'DB(シナリオ一覧)'!$A$2:$J$217,9,FALSE)="","",VLOOKUP(B860,'DB(シナリオ一覧)'!$A$2:$J$217,9,FALSE))</f>
        <v>要介護</v>
      </c>
      <c r="C867" s="57"/>
      <c r="D867" s="57"/>
      <c r="E867" s="57"/>
      <c r="F867" s="57"/>
      <c r="G867" s="57"/>
      <c r="H867" s="57"/>
      <c r="I867" s="57"/>
      <c r="J867" s="57"/>
      <c r="K867" s="57"/>
      <c r="L867" s="57"/>
      <c r="M867" s="57"/>
      <c r="N867" s="57"/>
      <c r="O867" s="25"/>
      <c r="P867" s="20"/>
      <c r="Q867" s="57" t="str">
        <f>IF(VLOOKUP(Q860,'DB(シナリオ一覧)'!$A$2:$J$217,9,FALSE)="","",VLOOKUP(Q860,'DB(シナリオ一覧)'!$A$2:$J$217,9,FALSE))</f>
        <v>要介護</v>
      </c>
      <c r="R867" s="57"/>
      <c r="S867" s="57"/>
      <c r="T867" s="57"/>
      <c r="U867" s="57"/>
      <c r="V867" s="57"/>
      <c r="W867" s="57"/>
      <c r="X867" s="57"/>
      <c r="Y867" s="57"/>
      <c r="Z867" s="57"/>
      <c r="AA867" s="57"/>
      <c r="AB867" s="57"/>
      <c r="AC867" s="57"/>
      <c r="AD867" s="25"/>
      <c r="AE867" s="20"/>
      <c r="AF867" s="57" t="str">
        <f>IF(VLOOKUP(AF860,'DB(シナリオ一覧)'!$A$2:$J$217,9,FALSE)="","",VLOOKUP(AF860,'DB(シナリオ一覧)'!$A$2:$J$217,9,FALSE))</f>
        <v>介助者</v>
      </c>
      <c r="AG867" s="57"/>
      <c r="AH867" s="57"/>
      <c r="AI867" s="57"/>
      <c r="AJ867" s="57"/>
      <c r="AK867" s="57"/>
      <c r="AL867" s="57"/>
      <c r="AM867" s="57"/>
      <c r="AN867" s="57"/>
      <c r="AO867" s="57"/>
      <c r="AP867" s="57"/>
      <c r="AQ867" s="57"/>
      <c r="AR867" s="57"/>
      <c r="AS867" s="25"/>
      <c r="AT867" s="20"/>
      <c r="AU867" s="57" t="str">
        <f>IF(VLOOKUP(AU860,'DB(シナリオ一覧)'!$A$2:$J$217,9,FALSE)="","",VLOOKUP(AU860,'DB(シナリオ一覧)'!$A$2:$J$217,9,FALSE))</f>
        <v>車いす利用（身体障害）</v>
      </c>
      <c r="AV867" s="57"/>
      <c r="AW867" s="57"/>
      <c r="AX867" s="57"/>
      <c r="AY867" s="57"/>
      <c r="AZ867" s="57"/>
      <c r="BA867" s="57"/>
      <c r="BB867" s="57"/>
      <c r="BC867" s="57"/>
      <c r="BD867" s="57"/>
      <c r="BE867" s="57"/>
      <c r="BF867" s="57"/>
      <c r="BG867" s="57"/>
      <c r="BH867" s="25"/>
    </row>
    <row r="868" spans="1:60" s="18" customFormat="1" ht="9.9499999999999993" customHeight="1" x14ac:dyDescent="0.15">
      <c r="A868" s="20"/>
      <c r="B868" s="57"/>
      <c r="C868" s="57"/>
      <c r="D868" s="57"/>
      <c r="E868" s="57"/>
      <c r="F868" s="57"/>
      <c r="G868" s="57"/>
      <c r="H868" s="57"/>
      <c r="I868" s="57"/>
      <c r="J868" s="57"/>
      <c r="K868" s="57"/>
      <c r="L868" s="57"/>
      <c r="M868" s="57"/>
      <c r="N868" s="57"/>
      <c r="O868" s="25"/>
      <c r="P868" s="20"/>
      <c r="Q868" s="57"/>
      <c r="R868" s="57"/>
      <c r="S868" s="57"/>
      <c r="T868" s="57"/>
      <c r="U868" s="57"/>
      <c r="V868" s="57"/>
      <c r="W868" s="57"/>
      <c r="X868" s="57"/>
      <c r="Y868" s="57"/>
      <c r="Z868" s="57"/>
      <c r="AA868" s="57"/>
      <c r="AB868" s="57"/>
      <c r="AC868" s="57"/>
      <c r="AD868" s="25"/>
      <c r="AE868" s="20"/>
      <c r="AF868" s="57"/>
      <c r="AG868" s="57"/>
      <c r="AH868" s="57"/>
      <c r="AI868" s="57"/>
      <c r="AJ868" s="57"/>
      <c r="AK868" s="57"/>
      <c r="AL868" s="57"/>
      <c r="AM868" s="57"/>
      <c r="AN868" s="57"/>
      <c r="AO868" s="57"/>
      <c r="AP868" s="57"/>
      <c r="AQ868" s="57"/>
      <c r="AR868" s="57"/>
      <c r="AS868" s="25"/>
      <c r="AT868" s="20"/>
      <c r="AU868" s="57"/>
      <c r="AV868" s="57"/>
      <c r="AW868" s="57"/>
      <c r="AX868" s="57"/>
      <c r="AY868" s="57"/>
      <c r="AZ868" s="57"/>
      <c r="BA868" s="57"/>
      <c r="BB868" s="57"/>
      <c r="BC868" s="57"/>
      <c r="BD868" s="57"/>
      <c r="BE868" s="57"/>
      <c r="BF868" s="57"/>
      <c r="BG868" s="57"/>
      <c r="BH868" s="25"/>
    </row>
    <row r="869" spans="1:60" s="18" customFormat="1" ht="9.9499999999999993" customHeight="1" x14ac:dyDescent="0.15">
      <c r="A869" s="20"/>
      <c r="B869" s="58" t="str">
        <f>VLOOKUP(B860,'DB(シナリオ一覧)'!$A$2:$J$217,10,FALSE)</f>
        <v>（痴呆症のためうまく会話できない。）</v>
      </c>
      <c r="C869" s="58"/>
      <c r="D869" s="58"/>
      <c r="E869" s="58"/>
      <c r="F869" s="58"/>
      <c r="G869" s="58"/>
      <c r="H869" s="58"/>
      <c r="I869" s="58"/>
      <c r="J869" s="58"/>
      <c r="K869" s="58"/>
      <c r="L869" s="58"/>
      <c r="M869" s="58"/>
      <c r="N869" s="58"/>
      <c r="O869" s="25"/>
      <c r="P869" s="20"/>
      <c r="Q869" s="58" t="str">
        <f>VLOOKUP(Q860,'DB(シナリオ一覧)'!$A$2:$J$217,10,FALSE)</f>
        <v>（痴呆症のためうまく会話できない。）</v>
      </c>
      <c r="R869" s="58"/>
      <c r="S869" s="58"/>
      <c r="T869" s="58"/>
      <c r="U869" s="58"/>
      <c r="V869" s="58"/>
      <c r="W869" s="58"/>
      <c r="X869" s="58"/>
      <c r="Y869" s="58"/>
      <c r="Z869" s="58"/>
      <c r="AA869" s="58"/>
      <c r="AB869" s="58"/>
      <c r="AC869" s="58"/>
      <c r="AD869" s="25"/>
      <c r="AE869" s="20"/>
      <c r="AF869" s="58" t="str">
        <f>VLOOKUP(AF860,'DB(シナリオ一覧)'!$A$2:$J$217,10,FALSE)</f>
        <v>学校（特別支援学校）に子どもを迎えに行った帰りに地震に遭遇した。</v>
      </c>
      <c r="AG869" s="58"/>
      <c r="AH869" s="58"/>
      <c r="AI869" s="58"/>
      <c r="AJ869" s="58"/>
      <c r="AK869" s="58"/>
      <c r="AL869" s="58"/>
      <c r="AM869" s="58"/>
      <c r="AN869" s="58"/>
      <c r="AO869" s="58"/>
      <c r="AP869" s="58"/>
      <c r="AQ869" s="58"/>
      <c r="AR869" s="58"/>
      <c r="AS869" s="25"/>
      <c r="AT869" s="20"/>
      <c r="AU869" s="58" t="str">
        <f>VLOOKUP(AU860,'DB(シナリオ一覧)'!$A$2:$J$217,10,FALSE)</f>
        <v>学校（特別支援学校）が終わって、帰宅途中で地震に遭遇した。</v>
      </c>
      <c r="AV869" s="58"/>
      <c r="AW869" s="58"/>
      <c r="AX869" s="58"/>
      <c r="AY869" s="58"/>
      <c r="AZ869" s="58"/>
      <c r="BA869" s="58"/>
      <c r="BB869" s="58"/>
      <c r="BC869" s="58"/>
      <c r="BD869" s="58"/>
      <c r="BE869" s="58"/>
      <c r="BF869" s="58"/>
      <c r="BG869" s="58"/>
      <c r="BH869" s="25"/>
    </row>
    <row r="870" spans="1:60" s="18" customFormat="1" ht="9.9499999999999993" customHeight="1" x14ac:dyDescent="0.15">
      <c r="A870" s="20"/>
      <c r="B870" s="58"/>
      <c r="C870" s="58"/>
      <c r="D870" s="58"/>
      <c r="E870" s="58"/>
      <c r="F870" s="58"/>
      <c r="G870" s="58"/>
      <c r="H870" s="58"/>
      <c r="I870" s="58"/>
      <c r="J870" s="58"/>
      <c r="K870" s="58"/>
      <c r="L870" s="58"/>
      <c r="M870" s="58"/>
      <c r="N870" s="58"/>
      <c r="O870" s="25"/>
      <c r="P870" s="20"/>
      <c r="Q870" s="58"/>
      <c r="R870" s="58"/>
      <c r="S870" s="58"/>
      <c r="T870" s="58"/>
      <c r="U870" s="58"/>
      <c r="V870" s="58"/>
      <c r="W870" s="58"/>
      <c r="X870" s="58"/>
      <c r="Y870" s="58"/>
      <c r="Z870" s="58"/>
      <c r="AA870" s="58"/>
      <c r="AB870" s="58"/>
      <c r="AC870" s="58"/>
      <c r="AD870" s="25"/>
      <c r="AE870" s="20"/>
      <c r="AF870" s="58"/>
      <c r="AG870" s="58"/>
      <c r="AH870" s="58"/>
      <c r="AI870" s="58"/>
      <c r="AJ870" s="58"/>
      <c r="AK870" s="58"/>
      <c r="AL870" s="58"/>
      <c r="AM870" s="58"/>
      <c r="AN870" s="58"/>
      <c r="AO870" s="58"/>
      <c r="AP870" s="58"/>
      <c r="AQ870" s="58"/>
      <c r="AR870" s="58"/>
      <c r="AS870" s="25"/>
      <c r="AT870" s="20"/>
      <c r="AU870" s="58"/>
      <c r="AV870" s="58"/>
      <c r="AW870" s="58"/>
      <c r="AX870" s="58"/>
      <c r="AY870" s="58"/>
      <c r="AZ870" s="58"/>
      <c r="BA870" s="58"/>
      <c r="BB870" s="58"/>
      <c r="BC870" s="58"/>
      <c r="BD870" s="58"/>
      <c r="BE870" s="58"/>
      <c r="BF870" s="58"/>
      <c r="BG870" s="58"/>
      <c r="BH870" s="25"/>
    </row>
    <row r="871" spans="1:60" s="18" customFormat="1" ht="9.9499999999999993" customHeight="1" x14ac:dyDescent="0.15">
      <c r="A871" s="20"/>
      <c r="B871" s="58"/>
      <c r="C871" s="58"/>
      <c r="D871" s="58"/>
      <c r="E871" s="58"/>
      <c r="F871" s="58"/>
      <c r="G871" s="58"/>
      <c r="H871" s="58"/>
      <c r="I871" s="58"/>
      <c r="J871" s="58"/>
      <c r="K871" s="58"/>
      <c r="L871" s="58"/>
      <c r="M871" s="58"/>
      <c r="N871" s="58"/>
      <c r="O871" s="25"/>
      <c r="P871" s="20"/>
      <c r="Q871" s="58"/>
      <c r="R871" s="58"/>
      <c r="S871" s="58"/>
      <c r="T871" s="58"/>
      <c r="U871" s="58"/>
      <c r="V871" s="58"/>
      <c r="W871" s="58"/>
      <c r="X871" s="58"/>
      <c r="Y871" s="58"/>
      <c r="Z871" s="58"/>
      <c r="AA871" s="58"/>
      <c r="AB871" s="58"/>
      <c r="AC871" s="58"/>
      <c r="AD871" s="25"/>
      <c r="AE871" s="20"/>
      <c r="AF871" s="58"/>
      <c r="AG871" s="58"/>
      <c r="AH871" s="58"/>
      <c r="AI871" s="58"/>
      <c r="AJ871" s="58"/>
      <c r="AK871" s="58"/>
      <c r="AL871" s="58"/>
      <c r="AM871" s="58"/>
      <c r="AN871" s="58"/>
      <c r="AO871" s="58"/>
      <c r="AP871" s="58"/>
      <c r="AQ871" s="58"/>
      <c r="AR871" s="58"/>
      <c r="AS871" s="25"/>
      <c r="AT871" s="20"/>
      <c r="AU871" s="58"/>
      <c r="AV871" s="58"/>
      <c r="AW871" s="58"/>
      <c r="AX871" s="58"/>
      <c r="AY871" s="58"/>
      <c r="AZ871" s="58"/>
      <c r="BA871" s="58"/>
      <c r="BB871" s="58"/>
      <c r="BC871" s="58"/>
      <c r="BD871" s="58"/>
      <c r="BE871" s="58"/>
      <c r="BF871" s="58"/>
      <c r="BG871" s="58"/>
      <c r="BH871" s="25"/>
    </row>
    <row r="872" spans="1:60" s="18" customFormat="1" ht="9.9499999999999993" customHeight="1" x14ac:dyDescent="0.15">
      <c r="A872" s="20"/>
      <c r="B872" s="58"/>
      <c r="C872" s="58"/>
      <c r="D872" s="58"/>
      <c r="E872" s="58"/>
      <c r="F872" s="58"/>
      <c r="G872" s="58"/>
      <c r="H872" s="58"/>
      <c r="I872" s="58"/>
      <c r="J872" s="58"/>
      <c r="K872" s="58"/>
      <c r="L872" s="58"/>
      <c r="M872" s="58"/>
      <c r="N872" s="58"/>
      <c r="O872" s="25"/>
      <c r="P872" s="20"/>
      <c r="Q872" s="58"/>
      <c r="R872" s="58"/>
      <c r="S872" s="58"/>
      <c r="T872" s="58"/>
      <c r="U872" s="58"/>
      <c r="V872" s="58"/>
      <c r="W872" s="58"/>
      <c r="X872" s="58"/>
      <c r="Y872" s="58"/>
      <c r="Z872" s="58"/>
      <c r="AA872" s="58"/>
      <c r="AB872" s="58"/>
      <c r="AC872" s="58"/>
      <c r="AD872" s="25"/>
      <c r="AE872" s="20"/>
      <c r="AF872" s="58"/>
      <c r="AG872" s="58"/>
      <c r="AH872" s="58"/>
      <c r="AI872" s="58"/>
      <c r="AJ872" s="58"/>
      <c r="AK872" s="58"/>
      <c r="AL872" s="58"/>
      <c r="AM872" s="58"/>
      <c r="AN872" s="58"/>
      <c r="AO872" s="58"/>
      <c r="AP872" s="58"/>
      <c r="AQ872" s="58"/>
      <c r="AR872" s="58"/>
      <c r="AS872" s="25"/>
      <c r="AT872" s="20"/>
      <c r="AU872" s="58"/>
      <c r="AV872" s="58"/>
      <c r="AW872" s="58"/>
      <c r="AX872" s="58"/>
      <c r="AY872" s="58"/>
      <c r="AZ872" s="58"/>
      <c r="BA872" s="58"/>
      <c r="BB872" s="58"/>
      <c r="BC872" s="58"/>
      <c r="BD872" s="58"/>
      <c r="BE872" s="58"/>
      <c r="BF872" s="58"/>
      <c r="BG872" s="58"/>
      <c r="BH872" s="25"/>
    </row>
    <row r="873" spans="1:60" s="18" customFormat="1" ht="9.9499999999999993" customHeight="1" x14ac:dyDescent="0.15">
      <c r="A873" s="20"/>
      <c r="B873" s="58"/>
      <c r="C873" s="58"/>
      <c r="D873" s="58"/>
      <c r="E873" s="58"/>
      <c r="F873" s="58"/>
      <c r="G873" s="58"/>
      <c r="H873" s="58"/>
      <c r="I873" s="58"/>
      <c r="J873" s="58"/>
      <c r="K873" s="58"/>
      <c r="L873" s="58"/>
      <c r="M873" s="58"/>
      <c r="N873" s="58"/>
      <c r="O873" s="25"/>
      <c r="P873" s="20"/>
      <c r="Q873" s="58"/>
      <c r="R873" s="58"/>
      <c r="S873" s="58"/>
      <c r="T873" s="58"/>
      <c r="U873" s="58"/>
      <c r="V873" s="58"/>
      <c r="W873" s="58"/>
      <c r="X873" s="58"/>
      <c r="Y873" s="58"/>
      <c r="Z873" s="58"/>
      <c r="AA873" s="58"/>
      <c r="AB873" s="58"/>
      <c r="AC873" s="58"/>
      <c r="AD873" s="25"/>
      <c r="AE873" s="20"/>
      <c r="AF873" s="58"/>
      <c r="AG873" s="58"/>
      <c r="AH873" s="58"/>
      <c r="AI873" s="58"/>
      <c r="AJ873" s="58"/>
      <c r="AK873" s="58"/>
      <c r="AL873" s="58"/>
      <c r="AM873" s="58"/>
      <c r="AN873" s="58"/>
      <c r="AO873" s="58"/>
      <c r="AP873" s="58"/>
      <c r="AQ873" s="58"/>
      <c r="AR873" s="58"/>
      <c r="AS873" s="25"/>
      <c r="AT873" s="20"/>
      <c r="AU873" s="58"/>
      <c r="AV873" s="58"/>
      <c r="AW873" s="58"/>
      <c r="AX873" s="58"/>
      <c r="AY873" s="58"/>
      <c r="AZ873" s="58"/>
      <c r="BA873" s="58"/>
      <c r="BB873" s="58"/>
      <c r="BC873" s="58"/>
      <c r="BD873" s="58"/>
      <c r="BE873" s="58"/>
      <c r="BF873" s="58"/>
      <c r="BG873" s="58"/>
      <c r="BH873" s="25"/>
    </row>
    <row r="874" spans="1:60" s="18" customFormat="1" ht="9.9499999999999993" customHeight="1" x14ac:dyDescent="0.15">
      <c r="A874" s="20"/>
      <c r="B874" s="58"/>
      <c r="C874" s="58"/>
      <c r="D874" s="58"/>
      <c r="E874" s="58"/>
      <c r="F874" s="58"/>
      <c r="G874" s="58"/>
      <c r="H874" s="58"/>
      <c r="I874" s="58"/>
      <c r="J874" s="58"/>
      <c r="K874" s="58"/>
      <c r="L874" s="58"/>
      <c r="M874" s="58"/>
      <c r="N874" s="58"/>
      <c r="O874" s="25"/>
      <c r="P874" s="20"/>
      <c r="Q874" s="58"/>
      <c r="R874" s="58"/>
      <c r="S874" s="58"/>
      <c r="T874" s="58"/>
      <c r="U874" s="58"/>
      <c r="V874" s="58"/>
      <c r="W874" s="58"/>
      <c r="X874" s="58"/>
      <c r="Y874" s="58"/>
      <c r="Z874" s="58"/>
      <c r="AA874" s="58"/>
      <c r="AB874" s="58"/>
      <c r="AC874" s="58"/>
      <c r="AD874" s="25"/>
      <c r="AE874" s="20"/>
      <c r="AF874" s="58"/>
      <c r="AG874" s="58"/>
      <c r="AH874" s="58"/>
      <c r="AI874" s="58"/>
      <c r="AJ874" s="58"/>
      <c r="AK874" s="58"/>
      <c r="AL874" s="58"/>
      <c r="AM874" s="58"/>
      <c r="AN874" s="58"/>
      <c r="AO874" s="58"/>
      <c r="AP874" s="58"/>
      <c r="AQ874" s="58"/>
      <c r="AR874" s="58"/>
      <c r="AS874" s="25"/>
      <c r="AT874" s="20"/>
      <c r="AU874" s="58"/>
      <c r="AV874" s="58"/>
      <c r="AW874" s="58"/>
      <c r="AX874" s="58"/>
      <c r="AY874" s="58"/>
      <c r="AZ874" s="58"/>
      <c r="BA874" s="58"/>
      <c r="BB874" s="58"/>
      <c r="BC874" s="58"/>
      <c r="BD874" s="58"/>
      <c r="BE874" s="58"/>
      <c r="BF874" s="58"/>
      <c r="BG874" s="58"/>
      <c r="BH874" s="25"/>
    </row>
    <row r="875" spans="1:60" s="18" customFormat="1" ht="9.9499999999999993" customHeight="1" x14ac:dyDescent="0.15">
      <c r="A875" s="20"/>
      <c r="B875" s="58"/>
      <c r="C875" s="58"/>
      <c r="D875" s="58"/>
      <c r="E875" s="58"/>
      <c r="F875" s="58"/>
      <c r="G875" s="58"/>
      <c r="H875" s="58"/>
      <c r="I875" s="58"/>
      <c r="J875" s="58"/>
      <c r="K875" s="58"/>
      <c r="L875" s="58"/>
      <c r="M875" s="58"/>
      <c r="N875" s="58"/>
      <c r="O875" s="25"/>
      <c r="P875" s="20"/>
      <c r="Q875" s="58"/>
      <c r="R875" s="58"/>
      <c r="S875" s="58"/>
      <c r="T875" s="58"/>
      <c r="U875" s="58"/>
      <c r="V875" s="58"/>
      <c r="W875" s="58"/>
      <c r="X875" s="58"/>
      <c r="Y875" s="58"/>
      <c r="Z875" s="58"/>
      <c r="AA875" s="58"/>
      <c r="AB875" s="58"/>
      <c r="AC875" s="58"/>
      <c r="AD875" s="25"/>
      <c r="AE875" s="20"/>
      <c r="AF875" s="58"/>
      <c r="AG875" s="58"/>
      <c r="AH875" s="58"/>
      <c r="AI875" s="58"/>
      <c r="AJ875" s="58"/>
      <c r="AK875" s="58"/>
      <c r="AL875" s="58"/>
      <c r="AM875" s="58"/>
      <c r="AN875" s="58"/>
      <c r="AO875" s="58"/>
      <c r="AP875" s="58"/>
      <c r="AQ875" s="58"/>
      <c r="AR875" s="58"/>
      <c r="AS875" s="25"/>
      <c r="AT875" s="20"/>
      <c r="AU875" s="58"/>
      <c r="AV875" s="58"/>
      <c r="AW875" s="58"/>
      <c r="AX875" s="58"/>
      <c r="AY875" s="58"/>
      <c r="AZ875" s="58"/>
      <c r="BA875" s="58"/>
      <c r="BB875" s="58"/>
      <c r="BC875" s="58"/>
      <c r="BD875" s="58"/>
      <c r="BE875" s="58"/>
      <c r="BF875" s="58"/>
      <c r="BG875" s="58"/>
      <c r="BH875" s="25"/>
    </row>
    <row r="876" spans="1:60" s="18" customFormat="1" ht="9.9499999999999993" customHeight="1" x14ac:dyDescent="0.15">
      <c r="A876" s="20"/>
      <c r="B876" s="58"/>
      <c r="C876" s="58"/>
      <c r="D876" s="58"/>
      <c r="E876" s="58"/>
      <c r="F876" s="58"/>
      <c r="G876" s="58"/>
      <c r="H876" s="58"/>
      <c r="I876" s="58"/>
      <c r="J876" s="58"/>
      <c r="K876" s="58"/>
      <c r="L876" s="58"/>
      <c r="M876" s="58"/>
      <c r="N876" s="58"/>
      <c r="O876" s="25"/>
      <c r="P876" s="20"/>
      <c r="Q876" s="58"/>
      <c r="R876" s="58"/>
      <c r="S876" s="58"/>
      <c r="T876" s="58"/>
      <c r="U876" s="58"/>
      <c r="V876" s="58"/>
      <c r="W876" s="58"/>
      <c r="X876" s="58"/>
      <c r="Y876" s="58"/>
      <c r="Z876" s="58"/>
      <c r="AA876" s="58"/>
      <c r="AB876" s="58"/>
      <c r="AC876" s="58"/>
      <c r="AD876" s="25"/>
      <c r="AE876" s="20"/>
      <c r="AF876" s="58"/>
      <c r="AG876" s="58"/>
      <c r="AH876" s="58"/>
      <c r="AI876" s="58"/>
      <c r="AJ876" s="58"/>
      <c r="AK876" s="58"/>
      <c r="AL876" s="58"/>
      <c r="AM876" s="58"/>
      <c r="AN876" s="58"/>
      <c r="AO876" s="58"/>
      <c r="AP876" s="58"/>
      <c r="AQ876" s="58"/>
      <c r="AR876" s="58"/>
      <c r="AS876" s="25"/>
      <c r="AT876" s="20"/>
      <c r="AU876" s="58"/>
      <c r="AV876" s="58"/>
      <c r="AW876" s="58"/>
      <c r="AX876" s="58"/>
      <c r="AY876" s="58"/>
      <c r="AZ876" s="58"/>
      <c r="BA876" s="58"/>
      <c r="BB876" s="58"/>
      <c r="BC876" s="58"/>
      <c r="BD876" s="58"/>
      <c r="BE876" s="58"/>
      <c r="BF876" s="58"/>
      <c r="BG876" s="58"/>
      <c r="BH876" s="25"/>
    </row>
    <row r="877" spans="1:60" s="18" customFormat="1" ht="9.9499999999999993" customHeight="1" x14ac:dyDescent="0.15">
      <c r="A877" s="20"/>
      <c r="B877" s="58"/>
      <c r="C877" s="58"/>
      <c r="D877" s="58"/>
      <c r="E877" s="58"/>
      <c r="F877" s="58"/>
      <c r="G877" s="58"/>
      <c r="H877" s="58"/>
      <c r="I877" s="58"/>
      <c r="J877" s="58"/>
      <c r="K877" s="58"/>
      <c r="L877" s="58"/>
      <c r="M877" s="58"/>
      <c r="N877" s="58"/>
      <c r="O877" s="25"/>
      <c r="P877" s="20"/>
      <c r="Q877" s="58"/>
      <c r="R877" s="58"/>
      <c r="S877" s="58"/>
      <c r="T877" s="58"/>
      <c r="U877" s="58"/>
      <c r="V877" s="58"/>
      <c r="W877" s="58"/>
      <c r="X877" s="58"/>
      <c r="Y877" s="58"/>
      <c r="Z877" s="58"/>
      <c r="AA877" s="58"/>
      <c r="AB877" s="58"/>
      <c r="AC877" s="58"/>
      <c r="AD877" s="25"/>
      <c r="AE877" s="20"/>
      <c r="AF877" s="58"/>
      <c r="AG877" s="58"/>
      <c r="AH877" s="58"/>
      <c r="AI877" s="58"/>
      <c r="AJ877" s="58"/>
      <c r="AK877" s="58"/>
      <c r="AL877" s="58"/>
      <c r="AM877" s="58"/>
      <c r="AN877" s="58"/>
      <c r="AO877" s="58"/>
      <c r="AP877" s="58"/>
      <c r="AQ877" s="58"/>
      <c r="AR877" s="58"/>
      <c r="AS877" s="25"/>
      <c r="AT877" s="20"/>
      <c r="AU877" s="58"/>
      <c r="AV877" s="58"/>
      <c r="AW877" s="58"/>
      <c r="AX877" s="58"/>
      <c r="AY877" s="58"/>
      <c r="AZ877" s="58"/>
      <c r="BA877" s="58"/>
      <c r="BB877" s="58"/>
      <c r="BC877" s="58"/>
      <c r="BD877" s="58"/>
      <c r="BE877" s="58"/>
      <c r="BF877" s="58"/>
      <c r="BG877" s="58"/>
      <c r="BH877" s="25"/>
    </row>
    <row r="878" spans="1:60" s="18" customFormat="1" ht="9.9499999999999993" customHeight="1" x14ac:dyDescent="0.15">
      <c r="A878" s="20"/>
      <c r="B878" s="58"/>
      <c r="C878" s="58"/>
      <c r="D878" s="58"/>
      <c r="E878" s="58"/>
      <c r="F878" s="58"/>
      <c r="G878" s="58"/>
      <c r="H878" s="58"/>
      <c r="I878" s="58"/>
      <c r="J878" s="58"/>
      <c r="K878" s="58"/>
      <c r="L878" s="58"/>
      <c r="M878" s="58"/>
      <c r="N878" s="58"/>
      <c r="O878" s="25"/>
      <c r="P878" s="20"/>
      <c r="Q878" s="58"/>
      <c r="R878" s="58"/>
      <c r="S878" s="58"/>
      <c r="T878" s="58"/>
      <c r="U878" s="58"/>
      <c r="V878" s="58"/>
      <c r="W878" s="58"/>
      <c r="X878" s="58"/>
      <c r="Y878" s="58"/>
      <c r="Z878" s="58"/>
      <c r="AA878" s="58"/>
      <c r="AB878" s="58"/>
      <c r="AC878" s="58"/>
      <c r="AD878" s="25"/>
      <c r="AE878" s="20"/>
      <c r="AF878" s="58"/>
      <c r="AG878" s="58"/>
      <c r="AH878" s="58"/>
      <c r="AI878" s="58"/>
      <c r="AJ878" s="58"/>
      <c r="AK878" s="58"/>
      <c r="AL878" s="58"/>
      <c r="AM878" s="58"/>
      <c r="AN878" s="58"/>
      <c r="AO878" s="58"/>
      <c r="AP878" s="58"/>
      <c r="AQ878" s="58"/>
      <c r="AR878" s="58"/>
      <c r="AS878" s="25"/>
      <c r="AT878" s="20"/>
      <c r="AU878" s="58"/>
      <c r="AV878" s="58"/>
      <c r="AW878" s="58"/>
      <c r="AX878" s="58"/>
      <c r="AY878" s="58"/>
      <c r="AZ878" s="58"/>
      <c r="BA878" s="58"/>
      <c r="BB878" s="58"/>
      <c r="BC878" s="58"/>
      <c r="BD878" s="58"/>
      <c r="BE878" s="58"/>
      <c r="BF878" s="58"/>
      <c r="BG878" s="58"/>
      <c r="BH878" s="25"/>
    </row>
    <row r="879" spans="1:60" s="18" customFormat="1" ht="9.9499999999999993" customHeight="1" x14ac:dyDescent="0.15">
      <c r="A879" s="20"/>
      <c r="B879" s="58"/>
      <c r="C879" s="58"/>
      <c r="D879" s="58"/>
      <c r="E879" s="58"/>
      <c r="F879" s="58"/>
      <c r="G879" s="58"/>
      <c r="H879" s="58"/>
      <c r="I879" s="58"/>
      <c r="J879" s="58"/>
      <c r="K879" s="58"/>
      <c r="L879" s="58"/>
      <c r="M879" s="58"/>
      <c r="N879" s="58"/>
      <c r="O879" s="25"/>
      <c r="P879" s="20"/>
      <c r="Q879" s="58"/>
      <c r="R879" s="58"/>
      <c r="S879" s="58"/>
      <c r="T879" s="58"/>
      <c r="U879" s="58"/>
      <c r="V879" s="58"/>
      <c r="W879" s="58"/>
      <c r="X879" s="58"/>
      <c r="Y879" s="58"/>
      <c r="Z879" s="58"/>
      <c r="AA879" s="58"/>
      <c r="AB879" s="58"/>
      <c r="AC879" s="58"/>
      <c r="AD879" s="25"/>
      <c r="AE879" s="20"/>
      <c r="AF879" s="58"/>
      <c r="AG879" s="58"/>
      <c r="AH879" s="58"/>
      <c r="AI879" s="58"/>
      <c r="AJ879" s="58"/>
      <c r="AK879" s="58"/>
      <c r="AL879" s="58"/>
      <c r="AM879" s="58"/>
      <c r="AN879" s="58"/>
      <c r="AO879" s="58"/>
      <c r="AP879" s="58"/>
      <c r="AQ879" s="58"/>
      <c r="AR879" s="58"/>
      <c r="AS879" s="25"/>
      <c r="AT879" s="20"/>
      <c r="AU879" s="58"/>
      <c r="AV879" s="58"/>
      <c r="AW879" s="58"/>
      <c r="AX879" s="58"/>
      <c r="AY879" s="58"/>
      <c r="AZ879" s="58"/>
      <c r="BA879" s="58"/>
      <c r="BB879" s="58"/>
      <c r="BC879" s="58"/>
      <c r="BD879" s="58"/>
      <c r="BE879" s="58"/>
      <c r="BF879" s="58"/>
      <c r="BG879" s="58"/>
      <c r="BH879" s="25"/>
    </row>
    <row r="880" spans="1:60" s="18" customFormat="1" ht="9.9499999999999993" customHeight="1" x14ac:dyDescent="0.15">
      <c r="A880" s="21"/>
      <c r="B880" s="22"/>
      <c r="C880" s="22"/>
      <c r="D880" s="22"/>
      <c r="E880" s="22"/>
      <c r="F880" s="22"/>
      <c r="G880" s="22"/>
      <c r="H880" s="22"/>
      <c r="I880" s="22"/>
      <c r="J880" s="22"/>
      <c r="K880" s="22"/>
      <c r="L880" s="22"/>
      <c r="M880" s="22"/>
      <c r="N880" s="22"/>
      <c r="O880" s="23"/>
      <c r="P880" s="21"/>
      <c r="Q880" s="22"/>
      <c r="R880" s="22"/>
      <c r="S880" s="22"/>
      <c r="T880" s="22"/>
      <c r="U880" s="22"/>
      <c r="V880" s="22"/>
      <c r="W880" s="22"/>
      <c r="X880" s="22"/>
      <c r="Y880" s="22"/>
      <c r="Z880" s="22"/>
      <c r="AA880" s="22"/>
      <c r="AB880" s="22"/>
      <c r="AC880" s="22"/>
      <c r="AD880" s="23"/>
      <c r="AE880" s="21"/>
      <c r="AF880" s="22"/>
      <c r="AG880" s="22"/>
      <c r="AH880" s="22"/>
      <c r="AI880" s="22"/>
      <c r="AJ880" s="22"/>
      <c r="AK880" s="22"/>
      <c r="AL880" s="22"/>
      <c r="AM880" s="22"/>
      <c r="AN880" s="22"/>
      <c r="AO880" s="22"/>
      <c r="AP880" s="22"/>
      <c r="AQ880" s="22"/>
      <c r="AR880" s="22"/>
      <c r="AS880" s="23"/>
      <c r="AT880" s="21"/>
      <c r="AU880" s="22"/>
      <c r="AV880" s="22"/>
      <c r="AW880" s="22"/>
      <c r="AX880" s="22"/>
      <c r="AY880" s="22"/>
      <c r="AZ880" s="22"/>
      <c r="BA880" s="22"/>
      <c r="BB880" s="22"/>
      <c r="BC880" s="22"/>
      <c r="BD880" s="22"/>
      <c r="BE880" s="22"/>
      <c r="BF880" s="22"/>
      <c r="BG880" s="22"/>
      <c r="BH880" s="23"/>
    </row>
    <row r="881" spans="1:63" s="18" customFormat="1" ht="9.9499999999999993" customHeight="1" x14ac:dyDescent="0.15">
      <c r="A881" s="19"/>
      <c r="B881" s="26"/>
      <c r="C881" s="26"/>
      <c r="D881" s="26"/>
      <c r="E881" s="26"/>
      <c r="F881" s="26"/>
      <c r="G881" s="26"/>
      <c r="H881" s="26"/>
      <c r="I881" s="26"/>
      <c r="J881" s="26"/>
      <c r="K881" s="26"/>
      <c r="L881" s="26"/>
      <c r="M881" s="26"/>
      <c r="N881" s="26"/>
      <c r="O881" s="24"/>
      <c r="P881" s="19"/>
      <c r="Q881" s="26"/>
      <c r="R881" s="26"/>
      <c r="S881" s="26"/>
      <c r="T881" s="26"/>
      <c r="U881" s="26"/>
      <c r="V881" s="26"/>
      <c r="W881" s="26"/>
      <c r="X881" s="26"/>
      <c r="Y881" s="26"/>
      <c r="Z881" s="26"/>
      <c r="AA881" s="26"/>
      <c r="AB881" s="26"/>
      <c r="AC881" s="26"/>
      <c r="AD881" s="24"/>
      <c r="AE881" s="19"/>
      <c r="AF881" s="26"/>
      <c r="AG881" s="26"/>
      <c r="AH881" s="26"/>
      <c r="AI881" s="26"/>
      <c r="AJ881" s="26"/>
      <c r="AK881" s="26"/>
      <c r="AL881" s="26"/>
      <c r="AM881" s="26"/>
      <c r="AN881" s="26"/>
      <c r="AO881" s="26"/>
      <c r="AP881" s="26"/>
      <c r="AQ881" s="26"/>
      <c r="AR881" s="26"/>
      <c r="AS881" s="24"/>
      <c r="AT881" s="19"/>
      <c r="AU881" s="26"/>
      <c r="AV881" s="26"/>
      <c r="AW881" s="26"/>
      <c r="AX881" s="26"/>
      <c r="AY881" s="26"/>
      <c r="AZ881" s="26"/>
      <c r="BA881" s="26"/>
      <c r="BB881" s="26"/>
      <c r="BC881" s="26"/>
      <c r="BD881" s="26"/>
      <c r="BE881" s="26"/>
      <c r="BF881" s="26"/>
      <c r="BG881" s="26"/>
      <c r="BH881" s="24"/>
      <c r="BI881" s="3"/>
      <c r="BJ881" s="3"/>
      <c r="BK881" s="3"/>
    </row>
    <row r="882" spans="1:63" s="18" customFormat="1" ht="9.9499999999999993" customHeight="1" x14ac:dyDescent="0.15">
      <c r="A882" s="20"/>
      <c r="B882" s="56">
        <f>AU860+1</f>
        <v>535</v>
      </c>
      <c r="C882" s="56"/>
      <c r="D882" s="56"/>
      <c r="E882" s="27"/>
      <c r="F882" s="27"/>
      <c r="G882" s="27"/>
      <c r="H882" s="62" t="str">
        <f>IF(VLOOKUP(B882,'DB(シナリオ一覧)'!$A$2:$K$217,11,FALSE)="","",VLOOKUP(B882,'DB(シナリオ一覧)'!$A$2:$K$217,11,FALSE))</f>
        <v>福祉グループ3</v>
      </c>
      <c r="I882" s="62"/>
      <c r="J882" s="62"/>
      <c r="K882" s="62"/>
      <c r="L882" s="62"/>
      <c r="M882" s="62"/>
      <c r="N882" s="62"/>
      <c r="O882" s="25"/>
      <c r="P882" s="20"/>
      <c r="Q882" s="56">
        <f>B882+1</f>
        <v>536</v>
      </c>
      <c r="R882" s="56"/>
      <c r="S882" s="56"/>
      <c r="T882" s="27"/>
      <c r="U882" s="27"/>
      <c r="V882" s="27"/>
      <c r="W882" s="62" t="str">
        <f>IF(VLOOKUP(Q882,'DB(シナリオ一覧)'!$A$2:$K$217,11,FALSE)="","",VLOOKUP(Q882,'DB(シナリオ一覧)'!$A$2:$K$217,11,FALSE))</f>
        <v>福祉グループ3</v>
      </c>
      <c r="X882" s="62"/>
      <c r="Y882" s="62"/>
      <c r="Z882" s="62"/>
      <c r="AA882" s="62"/>
      <c r="AB882" s="62"/>
      <c r="AC882" s="62"/>
      <c r="AD882" s="25"/>
      <c r="AE882" s="20"/>
      <c r="AF882" s="56">
        <v>541</v>
      </c>
      <c r="AG882" s="56"/>
      <c r="AH882" s="56"/>
      <c r="AI882" s="27"/>
      <c r="AJ882" s="27"/>
      <c r="AK882" s="27"/>
      <c r="AL882" s="62" t="str">
        <f>IF(VLOOKUP(AF882,'DB(シナリオ一覧)'!$A$2:$K$217,11,FALSE)="","",VLOOKUP(AF882,'DB(シナリオ一覧)'!$A$2:$K$217,11,FALSE))</f>
        <v>福祉グループ4</v>
      </c>
      <c r="AM882" s="62"/>
      <c r="AN882" s="62"/>
      <c r="AO882" s="62"/>
      <c r="AP882" s="62"/>
      <c r="AQ882" s="62"/>
      <c r="AR882" s="62"/>
      <c r="AS882" s="25"/>
      <c r="AT882" s="20"/>
      <c r="AU882" s="56">
        <f>AF882+1</f>
        <v>542</v>
      </c>
      <c r="AV882" s="56"/>
      <c r="AW882" s="56"/>
      <c r="AX882" s="27"/>
      <c r="AY882" s="27"/>
      <c r="AZ882" s="27"/>
      <c r="BA882" s="62" t="str">
        <f>IF(VLOOKUP(AU882,'DB(シナリオ一覧)'!$A$2:$K$217,11,FALSE)="","",VLOOKUP(AU882,'DB(シナリオ一覧)'!$A$2:$K$217,11,FALSE))</f>
        <v>福祉グループ4</v>
      </c>
      <c r="BB882" s="62"/>
      <c r="BC882" s="62"/>
      <c r="BD882" s="62"/>
      <c r="BE882" s="62"/>
      <c r="BF882" s="62"/>
      <c r="BG882" s="62"/>
      <c r="BH882" s="25"/>
    </row>
    <row r="883" spans="1:63" s="18" customFormat="1" ht="9.9499999999999993" customHeight="1" x14ac:dyDescent="0.15">
      <c r="A883" s="20"/>
      <c r="B883" s="59" t="str">
        <f>VLOOKUP(B882,'DB(シナリオ一覧)'!$A$2:$J$217,2,FALSE)</f>
        <v>東京23区</v>
      </c>
      <c r="C883" s="59"/>
      <c r="D883" s="59"/>
      <c r="E883" s="59"/>
      <c r="F883" s="59" t="str">
        <f>VLOOKUP(B882,'DB(シナリオ一覧)'!$A$2:$J$217,3,FALSE)</f>
        <v>在住の</v>
      </c>
      <c r="G883" s="59"/>
      <c r="H883" s="59"/>
      <c r="I883" s="59"/>
      <c r="J883" s="59" t="str">
        <f>VLOOKUP(B882,'DB(シナリオ一覧)'!$A$2:$J$217,4,FALSE)</f>
        <v>ビジネスマン</v>
      </c>
      <c r="K883" s="59"/>
      <c r="L883" s="59"/>
      <c r="M883" s="59"/>
      <c r="N883" s="59"/>
      <c r="O883" s="25"/>
      <c r="P883" s="20"/>
      <c r="Q883" s="59" t="str">
        <f>VLOOKUP(Q882,'DB(シナリオ一覧)'!$A$2:$J$217,2,FALSE)</f>
        <v>東京23区</v>
      </c>
      <c r="R883" s="59"/>
      <c r="S883" s="59"/>
      <c r="T883" s="59"/>
      <c r="U883" s="59" t="str">
        <f>VLOOKUP(Q882,'DB(シナリオ一覧)'!$A$2:$J$217,3,FALSE)</f>
        <v>在住の</v>
      </c>
      <c r="V883" s="59"/>
      <c r="W883" s="59"/>
      <c r="X883" s="59"/>
      <c r="Y883" s="59" t="str">
        <f>VLOOKUP(Q882,'DB(シナリオ一覧)'!$A$2:$J$217,4,FALSE)</f>
        <v>生徒</v>
      </c>
      <c r="Z883" s="59"/>
      <c r="AA883" s="59"/>
      <c r="AB883" s="59"/>
      <c r="AC883" s="59"/>
      <c r="AD883" s="25"/>
      <c r="AE883" s="20"/>
      <c r="AF883" s="59" t="str">
        <f>VLOOKUP(AF882,'DB(シナリオ一覧)'!$A$2:$J$217,2,FALSE)</f>
        <v>東京23区</v>
      </c>
      <c r="AG883" s="59"/>
      <c r="AH883" s="59"/>
      <c r="AI883" s="59"/>
      <c r="AJ883" s="59" t="str">
        <f>VLOOKUP(AF882,'DB(シナリオ一覧)'!$A$2:$J$217,3,FALSE)</f>
        <v>在住の</v>
      </c>
      <c r="AK883" s="59"/>
      <c r="AL883" s="59"/>
      <c r="AM883" s="59"/>
      <c r="AN883" s="59" t="str">
        <f>VLOOKUP(AF882,'DB(シナリオ一覧)'!$A$2:$J$217,4,FALSE)</f>
        <v>主婦</v>
      </c>
      <c r="AO883" s="59"/>
      <c r="AP883" s="59"/>
      <c r="AQ883" s="59"/>
      <c r="AR883" s="59"/>
      <c r="AS883" s="25"/>
      <c r="AT883" s="20"/>
      <c r="AU883" s="59" t="str">
        <f>VLOOKUP(AU882,'DB(シナリオ一覧)'!$A$2:$J$217,2,FALSE)</f>
        <v>東京23区</v>
      </c>
      <c r="AV883" s="59"/>
      <c r="AW883" s="59"/>
      <c r="AX883" s="59"/>
      <c r="AY883" s="59" t="str">
        <f>VLOOKUP(AU882,'DB(シナリオ一覧)'!$A$2:$J$217,3,FALSE)</f>
        <v>在住の</v>
      </c>
      <c r="AZ883" s="59"/>
      <c r="BA883" s="59"/>
      <c r="BB883" s="59"/>
      <c r="BC883" s="59" t="str">
        <f>VLOOKUP(AU882,'DB(シナリオ一覧)'!$A$2:$J$217,4,FALSE)</f>
        <v>生徒</v>
      </c>
      <c r="BD883" s="59"/>
      <c r="BE883" s="59"/>
      <c r="BF883" s="59"/>
      <c r="BG883" s="59"/>
      <c r="BH883" s="25"/>
    </row>
    <row r="884" spans="1:63" s="18" customFormat="1" ht="9.9499999999999993" customHeight="1" x14ac:dyDescent="0.15">
      <c r="A884" s="20"/>
      <c r="B884" s="59"/>
      <c r="C884" s="59"/>
      <c r="D884" s="59"/>
      <c r="E884" s="59"/>
      <c r="F884" s="59"/>
      <c r="G884" s="59"/>
      <c r="H884" s="59"/>
      <c r="I884" s="59"/>
      <c r="J884" s="59"/>
      <c r="K884" s="59"/>
      <c r="L884" s="59"/>
      <c r="M884" s="59"/>
      <c r="N884" s="59"/>
      <c r="O884" s="25"/>
      <c r="P884" s="20"/>
      <c r="Q884" s="59"/>
      <c r="R884" s="59"/>
      <c r="S884" s="59"/>
      <c r="T884" s="59"/>
      <c r="U884" s="59"/>
      <c r="V884" s="59"/>
      <c r="W884" s="59"/>
      <c r="X884" s="59"/>
      <c r="Y884" s="59"/>
      <c r="Z884" s="59"/>
      <c r="AA884" s="59"/>
      <c r="AB884" s="59"/>
      <c r="AC884" s="59"/>
      <c r="AD884" s="25"/>
      <c r="AE884" s="20"/>
      <c r="AF884" s="59"/>
      <c r="AG884" s="59"/>
      <c r="AH884" s="59"/>
      <c r="AI884" s="59"/>
      <c r="AJ884" s="59"/>
      <c r="AK884" s="59"/>
      <c r="AL884" s="59"/>
      <c r="AM884" s="59"/>
      <c r="AN884" s="59"/>
      <c r="AO884" s="59"/>
      <c r="AP884" s="59"/>
      <c r="AQ884" s="59"/>
      <c r="AR884" s="59"/>
      <c r="AS884" s="25"/>
      <c r="AT884" s="20"/>
      <c r="AU884" s="59"/>
      <c r="AV884" s="59"/>
      <c r="AW884" s="59"/>
      <c r="AX884" s="59"/>
      <c r="AY884" s="59"/>
      <c r="AZ884" s="59"/>
      <c r="BA884" s="59"/>
      <c r="BB884" s="59"/>
      <c r="BC884" s="59"/>
      <c r="BD884" s="59"/>
      <c r="BE884" s="59"/>
      <c r="BF884" s="59"/>
      <c r="BG884" s="59"/>
      <c r="BH884" s="25"/>
    </row>
    <row r="885" spans="1:63" s="18" customFormat="1" ht="9.9499999999999993" customHeight="1" x14ac:dyDescent="0.15">
      <c r="A885" s="20"/>
      <c r="B885" s="60" t="str">
        <f>VLOOKUP(B882,'DB(シナリオ一覧)'!$A$2:$J$217,5,FALSE)</f>
        <v>森本</v>
      </c>
      <c r="C885" s="60"/>
      <c r="D885" s="60"/>
      <c r="E885" s="60"/>
      <c r="F885" s="60"/>
      <c r="G885" s="60"/>
      <c r="H885" s="60"/>
      <c r="I885" s="60"/>
      <c r="J885" s="61" t="s">
        <v>1333</v>
      </c>
      <c r="K885" s="61"/>
      <c r="L885" s="61"/>
      <c r="M885" s="61"/>
      <c r="N885" s="61"/>
      <c r="O885" s="25"/>
      <c r="P885" s="20"/>
      <c r="Q885" s="60" t="str">
        <f>VLOOKUP(Q882,'DB(シナリオ一覧)'!$A$2:$J$217,5,FALSE)</f>
        <v>森本</v>
      </c>
      <c r="R885" s="60"/>
      <c r="S885" s="60"/>
      <c r="T885" s="60"/>
      <c r="U885" s="60"/>
      <c r="V885" s="60"/>
      <c r="W885" s="60"/>
      <c r="X885" s="60"/>
      <c r="Y885" s="61" t="s">
        <v>1333</v>
      </c>
      <c r="Z885" s="61"/>
      <c r="AA885" s="61"/>
      <c r="AB885" s="61"/>
      <c r="AC885" s="61"/>
      <c r="AD885" s="25"/>
      <c r="AE885" s="20"/>
      <c r="AF885" s="60" t="str">
        <f>VLOOKUP(AF882,'DB(シナリオ一覧)'!$A$2:$J$217,5,FALSE)</f>
        <v>矢野</v>
      </c>
      <c r="AG885" s="60"/>
      <c r="AH885" s="60"/>
      <c r="AI885" s="60"/>
      <c r="AJ885" s="60"/>
      <c r="AK885" s="60"/>
      <c r="AL885" s="60"/>
      <c r="AM885" s="60"/>
      <c r="AN885" s="61" t="s">
        <v>1333</v>
      </c>
      <c r="AO885" s="61"/>
      <c r="AP885" s="61"/>
      <c r="AQ885" s="61"/>
      <c r="AR885" s="61"/>
      <c r="AS885" s="25"/>
      <c r="AT885" s="20"/>
      <c r="AU885" s="60" t="str">
        <f>VLOOKUP(AU882,'DB(シナリオ一覧)'!$A$2:$J$217,5,FALSE)</f>
        <v>矢野</v>
      </c>
      <c r="AV885" s="60"/>
      <c r="AW885" s="60"/>
      <c r="AX885" s="60"/>
      <c r="AY885" s="60"/>
      <c r="AZ885" s="60"/>
      <c r="BA885" s="60"/>
      <c r="BB885" s="60"/>
      <c r="BC885" s="61" t="s">
        <v>1333</v>
      </c>
      <c r="BD885" s="61"/>
      <c r="BE885" s="61"/>
      <c r="BF885" s="61"/>
      <c r="BG885" s="61"/>
      <c r="BH885" s="25"/>
    </row>
    <row r="886" spans="1:63" s="18" customFormat="1" ht="9.9499999999999993" customHeight="1" x14ac:dyDescent="0.15">
      <c r="A886" s="20"/>
      <c r="B886" s="60"/>
      <c r="C886" s="60"/>
      <c r="D886" s="60"/>
      <c r="E886" s="60"/>
      <c r="F886" s="60"/>
      <c r="G886" s="60"/>
      <c r="H886" s="60"/>
      <c r="I886" s="60"/>
      <c r="J886" s="61"/>
      <c r="K886" s="61"/>
      <c r="L886" s="61"/>
      <c r="M886" s="61"/>
      <c r="N886" s="61"/>
      <c r="O886" s="25"/>
      <c r="P886" s="20"/>
      <c r="Q886" s="60"/>
      <c r="R886" s="60"/>
      <c r="S886" s="60"/>
      <c r="T886" s="60"/>
      <c r="U886" s="60"/>
      <c r="V886" s="60"/>
      <c r="W886" s="60"/>
      <c r="X886" s="60"/>
      <c r="Y886" s="61"/>
      <c r="Z886" s="61"/>
      <c r="AA886" s="61"/>
      <c r="AB886" s="61"/>
      <c r="AC886" s="61"/>
      <c r="AD886" s="25"/>
      <c r="AE886" s="20"/>
      <c r="AF886" s="60"/>
      <c r="AG886" s="60"/>
      <c r="AH886" s="60"/>
      <c r="AI886" s="60"/>
      <c r="AJ886" s="60"/>
      <c r="AK886" s="60"/>
      <c r="AL886" s="60"/>
      <c r="AM886" s="60"/>
      <c r="AN886" s="61"/>
      <c r="AO886" s="61"/>
      <c r="AP886" s="61"/>
      <c r="AQ886" s="61"/>
      <c r="AR886" s="61"/>
      <c r="AS886" s="25"/>
      <c r="AT886" s="20"/>
      <c r="AU886" s="60"/>
      <c r="AV886" s="60"/>
      <c r="AW886" s="60"/>
      <c r="AX886" s="60"/>
      <c r="AY886" s="60"/>
      <c r="AZ886" s="60"/>
      <c r="BA886" s="60"/>
      <c r="BB886" s="60"/>
      <c r="BC886" s="61"/>
      <c r="BD886" s="61"/>
      <c r="BE886" s="61"/>
      <c r="BF886" s="61"/>
      <c r="BG886" s="61"/>
      <c r="BH886" s="25"/>
    </row>
    <row r="887" spans="1:63" s="18" customFormat="1" ht="9.9499999999999993" customHeight="1" x14ac:dyDescent="0.15">
      <c r="A887" s="20"/>
      <c r="B887" s="57" t="s">
        <v>1337</v>
      </c>
      <c r="C887" s="57" t="str">
        <f>VLOOKUP(B882,'DB(シナリオ一覧)'!$A$2:$J$217,6,FALSE)</f>
        <v>男</v>
      </c>
      <c r="D887" s="57">
        <f>VLOOKUP(B882,'DB(シナリオ一覧)'!$A$2:$J$217,7,FALSE)</f>
        <v>38</v>
      </c>
      <c r="E887" s="57"/>
      <c r="F887" s="57" t="s">
        <v>1338</v>
      </c>
      <c r="G887" s="57"/>
      <c r="H887" s="57" t="str">
        <f>VLOOKUP(B882,'DB(シナリオ一覧)'!$A$2:$J$217,8,FALSE)</f>
        <v>帰宅中</v>
      </c>
      <c r="I887" s="57"/>
      <c r="J887" s="57"/>
      <c r="K887" s="57"/>
      <c r="L887" s="57"/>
      <c r="M887" s="57"/>
      <c r="N887" s="57"/>
      <c r="O887" s="25"/>
      <c r="P887" s="20"/>
      <c r="Q887" s="57" t="s">
        <v>1337</v>
      </c>
      <c r="R887" s="57" t="str">
        <f>VLOOKUP(Q882,'DB(シナリオ一覧)'!$A$2:$J$217,6,FALSE)</f>
        <v>男</v>
      </c>
      <c r="S887" s="57">
        <f>VLOOKUP(Q882,'DB(シナリオ一覧)'!$A$2:$J$217,7,FALSE)</f>
        <v>12</v>
      </c>
      <c r="T887" s="57"/>
      <c r="U887" s="57" t="s">
        <v>1338</v>
      </c>
      <c r="V887" s="57"/>
      <c r="W887" s="57" t="str">
        <f>VLOOKUP(Q882,'DB(シナリオ一覧)'!$A$2:$J$217,8,FALSE)</f>
        <v>帰宅中</v>
      </c>
      <c r="X887" s="57"/>
      <c r="Y887" s="57"/>
      <c r="Z887" s="57"/>
      <c r="AA887" s="57"/>
      <c r="AB887" s="57"/>
      <c r="AC887" s="57"/>
      <c r="AD887" s="25"/>
      <c r="AE887" s="20"/>
      <c r="AF887" s="57" t="s">
        <v>1337</v>
      </c>
      <c r="AG887" s="57" t="str">
        <f>VLOOKUP(AF882,'DB(シナリオ一覧)'!$A$2:$J$217,6,FALSE)</f>
        <v>女</v>
      </c>
      <c r="AH887" s="57">
        <f>VLOOKUP(AF882,'DB(シナリオ一覧)'!$A$2:$J$217,7,FALSE)</f>
        <v>35</v>
      </c>
      <c r="AI887" s="57"/>
      <c r="AJ887" s="57" t="s">
        <v>1338</v>
      </c>
      <c r="AK887" s="57"/>
      <c r="AL887" s="57" t="str">
        <f>VLOOKUP(AF882,'DB(シナリオ一覧)'!$A$2:$J$217,8,FALSE)</f>
        <v>帰宅中</v>
      </c>
      <c r="AM887" s="57"/>
      <c r="AN887" s="57"/>
      <c r="AO887" s="57"/>
      <c r="AP887" s="57"/>
      <c r="AQ887" s="57"/>
      <c r="AR887" s="57"/>
      <c r="AS887" s="25"/>
      <c r="AT887" s="20"/>
      <c r="AU887" s="57" t="s">
        <v>1337</v>
      </c>
      <c r="AV887" s="57" t="str">
        <f>VLOOKUP(AU882,'DB(シナリオ一覧)'!$A$2:$J$217,6,FALSE)</f>
        <v>男</v>
      </c>
      <c r="AW887" s="57">
        <f>VLOOKUP(AU882,'DB(シナリオ一覧)'!$A$2:$J$217,7,FALSE)</f>
        <v>15</v>
      </c>
      <c r="AX887" s="57"/>
      <c r="AY887" s="57" t="s">
        <v>1338</v>
      </c>
      <c r="AZ887" s="57"/>
      <c r="BA887" s="57" t="str">
        <f>VLOOKUP(AU882,'DB(シナリオ一覧)'!$A$2:$J$217,8,FALSE)</f>
        <v>帰宅中</v>
      </c>
      <c r="BB887" s="57"/>
      <c r="BC887" s="57"/>
      <c r="BD887" s="57"/>
      <c r="BE887" s="57"/>
      <c r="BF887" s="57"/>
      <c r="BG887" s="57"/>
      <c r="BH887" s="25"/>
    </row>
    <row r="888" spans="1:63" s="18" customFormat="1" ht="9.9499999999999993" customHeight="1" x14ac:dyDescent="0.15">
      <c r="A888" s="20"/>
      <c r="B888" s="57"/>
      <c r="C888" s="57"/>
      <c r="D888" s="57"/>
      <c r="E888" s="57"/>
      <c r="F888" s="57"/>
      <c r="G888" s="57"/>
      <c r="H888" s="57"/>
      <c r="I888" s="57"/>
      <c r="J888" s="57"/>
      <c r="K888" s="57"/>
      <c r="L888" s="57"/>
      <c r="M888" s="57"/>
      <c r="N888" s="57"/>
      <c r="O888" s="25"/>
      <c r="P888" s="20"/>
      <c r="Q888" s="57"/>
      <c r="R888" s="57"/>
      <c r="S888" s="57"/>
      <c r="T888" s="57"/>
      <c r="U888" s="57"/>
      <c r="V888" s="57"/>
      <c r="W888" s="57"/>
      <c r="X888" s="57"/>
      <c r="Y888" s="57"/>
      <c r="Z888" s="57"/>
      <c r="AA888" s="57"/>
      <c r="AB888" s="57"/>
      <c r="AC888" s="57"/>
      <c r="AD888" s="25"/>
      <c r="AE888" s="20"/>
      <c r="AF888" s="57"/>
      <c r="AG888" s="57"/>
      <c r="AH888" s="57"/>
      <c r="AI888" s="57"/>
      <c r="AJ888" s="57"/>
      <c r="AK888" s="57"/>
      <c r="AL888" s="57"/>
      <c r="AM888" s="57"/>
      <c r="AN888" s="57"/>
      <c r="AO888" s="57"/>
      <c r="AP888" s="57"/>
      <c r="AQ888" s="57"/>
      <c r="AR888" s="57"/>
      <c r="AS888" s="25"/>
      <c r="AT888" s="20"/>
      <c r="AU888" s="57"/>
      <c r="AV888" s="57"/>
      <c r="AW888" s="57"/>
      <c r="AX888" s="57"/>
      <c r="AY888" s="57"/>
      <c r="AZ888" s="57"/>
      <c r="BA888" s="57"/>
      <c r="BB888" s="57"/>
      <c r="BC888" s="57"/>
      <c r="BD888" s="57"/>
      <c r="BE888" s="57"/>
      <c r="BF888" s="57"/>
      <c r="BG888" s="57"/>
      <c r="BH888" s="25"/>
    </row>
    <row r="889" spans="1:63" s="18" customFormat="1" ht="9.9499999999999993" customHeight="1" x14ac:dyDescent="0.15">
      <c r="A889" s="20"/>
      <c r="B889" s="57" t="str">
        <f>IF(VLOOKUP(B882,'DB(シナリオ一覧)'!$A$2:$J$217,9,FALSE)="","",VLOOKUP(B882,'DB(シナリオ一覧)'!$A$2:$J$217,9,FALSE))</f>
        <v>介助者</v>
      </c>
      <c r="C889" s="57"/>
      <c r="D889" s="57"/>
      <c r="E889" s="57"/>
      <c r="F889" s="57"/>
      <c r="G889" s="57"/>
      <c r="H889" s="57"/>
      <c r="I889" s="57"/>
      <c r="J889" s="57"/>
      <c r="K889" s="57"/>
      <c r="L889" s="57"/>
      <c r="M889" s="57"/>
      <c r="N889" s="57"/>
      <c r="O889" s="25"/>
      <c r="P889" s="20"/>
      <c r="Q889" s="57" t="str">
        <f>IF(VLOOKUP(Q882,'DB(シナリオ一覧)'!$A$2:$J$217,9,FALSE)="","",VLOOKUP(Q882,'DB(シナリオ一覧)'!$A$2:$J$217,9,FALSE))</f>
        <v>視覚障害</v>
      </c>
      <c r="R889" s="57"/>
      <c r="S889" s="57"/>
      <c r="T889" s="57"/>
      <c r="U889" s="57"/>
      <c r="V889" s="57"/>
      <c r="W889" s="57"/>
      <c r="X889" s="57"/>
      <c r="Y889" s="57"/>
      <c r="Z889" s="57"/>
      <c r="AA889" s="57"/>
      <c r="AB889" s="57"/>
      <c r="AC889" s="57"/>
      <c r="AD889" s="25"/>
      <c r="AE889" s="20"/>
      <c r="AF889" s="57" t="str">
        <f>IF(VLOOKUP(AF882,'DB(シナリオ一覧)'!$A$2:$J$217,9,FALSE)="","",VLOOKUP(AF882,'DB(シナリオ一覧)'!$A$2:$J$217,9,FALSE))</f>
        <v>介助者</v>
      </c>
      <c r="AG889" s="57"/>
      <c r="AH889" s="57"/>
      <c r="AI889" s="57"/>
      <c r="AJ889" s="57"/>
      <c r="AK889" s="57"/>
      <c r="AL889" s="57"/>
      <c r="AM889" s="57"/>
      <c r="AN889" s="57"/>
      <c r="AO889" s="57"/>
      <c r="AP889" s="57"/>
      <c r="AQ889" s="57"/>
      <c r="AR889" s="57"/>
      <c r="AS889" s="25"/>
      <c r="AT889" s="20"/>
      <c r="AU889" s="57" t="str">
        <f>IF(VLOOKUP(AU882,'DB(シナリオ一覧)'!$A$2:$J$217,9,FALSE)="","",VLOOKUP(AU882,'DB(シナリオ一覧)'!$A$2:$J$217,9,FALSE))</f>
        <v>聴覚障害</v>
      </c>
      <c r="AV889" s="57"/>
      <c r="AW889" s="57"/>
      <c r="AX889" s="57"/>
      <c r="AY889" s="57"/>
      <c r="AZ889" s="57"/>
      <c r="BA889" s="57"/>
      <c r="BB889" s="57"/>
      <c r="BC889" s="57"/>
      <c r="BD889" s="57"/>
      <c r="BE889" s="57"/>
      <c r="BF889" s="57"/>
      <c r="BG889" s="57"/>
      <c r="BH889" s="25"/>
    </row>
    <row r="890" spans="1:63" s="18" customFormat="1" ht="9.9499999999999993" customHeight="1" x14ac:dyDescent="0.15">
      <c r="A890" s="20"/>
      <c r="B890" s="57"/>
      <c r="C890" s="57"/>
      <c r="D890" s="57"/>
      <c r="E890" s="57"/>
      <c r="F890" s="57"/>
      <c r="G890" s="57"/>
      <c r="H890" s="57"/>
      <c r="I890" s="57"/>
      <c r="J890" s="57"/>
      <c r="K890" s="57"/>
      <c r="L890" s="57"/>
      <c r="M890" s="57"/>
      <c r="N890" s="57"/>
      <c r="O890" s="25"/>
      <c r="P890" s="20"/>
      <c r="Q890" s="57"/>
      <c r="R890" s="57"/>
      <c r="S890" s="57"/>
      <c r="T890" s="57"/>
      <c r="U890" s="57"/>
      <c r="V890" s="57"/>
      <c r="W890" s="57"/>
      <c r="X890" s="57"/>
      <c r="Y890" s="57"/>
      <c r="Z890" s="57"/>
      <c r="AA890" s="57"/>
      <c r="AB890" s="57"/>
      <c r="AC890" s="57"/>
      <c r="AD890" s="25"/>
      <c r="AE890" s="20"/>
      <c r="AF890" s="57"/>
      <c r="AG890" s="57"/>
      <c r="AH890" s="57"/>
      <c r="AI890" s="57"/>
      <c r="AJ890" s="57"/>
      <c r="AK890" s="57"/>
      <c r="AL890" s="57"/>
      <c r="AM890" s="57"/>
      <c r="AN890" s="57"/>
      <c r="AO890" s="57"/>
      <c r="AP890" s="57"/>
      <c r="AQ890" s="57"/>
      <c r="AR890" s="57"/>
      <c r="AS890" s="25"/>
      <c r="AT890" s="20"/>
      <c r="AU890" s="57"/>
      <c r="AV890" s="57"/>
      <c r="AW890" s="57"/>
      <c r="AX890" s="57"/>
      <c r="AY890" s="57"/>
      <c r="AZ890" s="57"/>
      <c r="BA890" s="57"/>
      <c r="BB890" s="57"/>
      <c r="BC890" s="57"/>
      <c r="BD890" s="57"/>
      <c r="BE890" s="57"/>
      <c r="BF890" s="57"/>
      <c r="BG890" s="57"/>
      <c r="BH890" s="25"/>
    </row>
    <row r="891" spans="1:63" s="18" customFormat="1" ht="9.9499999999999993" customHeight="1" x14ac:dyDescent="0.15">
      <c r="A891" s="20"/>
      <c r="B891" s="58" t="str">
        <f>VLOOKUP(B882,'DB(シナリオ一覧)'!$A$2:$J$217,10,FALSE)</f>
        <v>学校（特別支援学校）に子どもを迎えに行った帰りに地震に遭遇した。</v>
      </c>
      <c r="C891" s="58"/>
      <c r="D891" s="58"/>
      <c r="E891" s="58"/>
      <c r="F891" s="58"/>
      <c r="G891" s="58"/>
      <c r="H891" s="58"/>
      <c r="I891" s="58"/>
      <c r="J891" s="58"/>
      <c r="K891" s="58"/>
      <c r="L891" s="58"/>
      <c r="M891" s="58"/>
      <c r="N891" s="58"/>
      <c r="O891" s="25"/>
      <c r="P891" s="20"/>
      <c r="Q891" s="58" t="str">
        <f>VLOOKUP(Q882,'DB(シナリオ一覧)'!$A$2:$J$217,10,FALSE)</f>
        <v>学校（特別支援学校）が終わって、帰宅途中で地震に遭遇した。</v>
      </c>
      <c r="R891" s="58"/>
      <c r="S891" s="58"/>
      <c r="T891" s="58"/>
      <c r="U891" s="58"/>
      <c r="V891" s="58"/>
      <c r="W891" s="58"/>
      <c r="X891" s="58"/>
      <c r="Y891" s="58"/>
      <c r="Z891" s="58"/>
      <c r="AA891" s="58"/>
      <c r="AB891" s="58"/>
      <c r="AC891" s="58"/>
      <c r="AD891" s="25"/>
      <c r="AE891" s="20"/>
      <c r="AF891" s="58" t="str">
        <f>VLOOKUP(AF882,'DB(シナリオ一覧)'!$A$2:$J$217,10,FALSE)</f>
        <v>学校（特別支援学校）に子どもを迎えに行った帰りに地震に遭遇した。</v>
      </c>
      <c r="AG891" s="58"/>
      <c r="AH891" s="58"/>
      <c r="AI891" s="58"/>
      <c r="AJ891" s="58"/>
      <c r="AK891" s="58"/>
      <c r="AL891" s="58"/>
      <c r="AM891" s="58"/>
      <c r="AN891" s="58"/>
      <c r="AO891" s="58"/>
      <c r="AP891" s="58"/>
      <c r="AQ891" s="58"/>
      <c r="AR891" s="58"/>
      <c r="AS891" s="25"/>
      <c r="AT891" s="20"/>
      <c r="AU891" s="58" t="str">
        <f>VLOOKUP(AU882,'DB(シナリオ一覧)'!$A$2:$J$217,10,FALSE)</f>
        <v>学校（特別支援学校）が終わって、帰宅途中で地震に遭遇した。</v>
      </c>
      <c r="AV891" s="58"/>
      <c r="AW891" s="58"/>
      <c r="AX891" s="58"/>
      <c r="AY891" s="58"/>
      <c r="AZ891" s="58"/>
      <c r="BA891" s="58"/>
      <c r="BB891" s="58"/>
      <c r="BC891" s="58"/>
      <c r="BD891" s="58"/>
      <c r="BE891" s="58"/>
      <c r="BF891" s="58"/>
      <c r="BG891" s="58"/>
      <c r="BH891" s="25"/>
    </row>
    <row r="892" spans="1:63" s="18" customFormat="1" ht="9.9499999999999993" customHeight="1" x14ac:dyDescent="0.15">
      <c r="A892" s="20"/>
      <c r="B892" s="58"/>
      <c r="C892" s="58"/>
      <c r="D892" s="58"/>
      <c r="E892" s="58"/>
      <c r="F892" s="58"/>
      <c r="G892" s="58"/>
      <c r="H892" s="58"/>
      <c r="I892" s="58"/>
      <c r="J892" s="58"/>
      <c r="K892" s="58"/>
      <c r="L892" s="58"/>
      <c r="M892" s="58"/>
      <c r="N892" s="58"/>
      <c r="O892" s="25"/>
      <c r="P892" s="20"/>
      <c r="Q892" s="58"/>
      <c r="R892" s="58"/>
      <c r="S892" s="58"/>
      <c r="T892" s="58"/>
      <c r="U892" s="58"/>
      <c r="V892" s="58"/>
      <c r="W892" s="58"/>
      <c r="X892" s="58"/>
      <c r="Y892" s="58"/>
      <c r="Z892" s="58"/>
      <c r="AA892" s="58"/>
      <c r="AB892" s="58"/>
      <c r="AC892" s="58"/>
      <c r="AD892" s="25"/>
      <c r="AE892" s="20"/>
      <c r="AF892" s="58"/>
      <c r="AG892" s="58"/>
      <c r="AH892" s="58"/>
      <c r="AI892" s="58"/>
      <c r="AJ892" s="58"/>
      <c r="AK892" s="58"/>
      <c r="AL892" s="58"/>
      <c r="AM892" s="58"/>
      <c r="AN892" s="58"/>
      <c r="AO892" s="58"/>
      <c r="AP892" s="58"/>
      <c r="AQ892" s="58"/>
      <c r="AR892" s="58"/>
      <c r="AS892" s="25"/>
      <c r="AT892" s="20"/>
      <c r="AU892" s="58"/>
      <c r="AV892" s="58"/>
      <c r="AW892" s="58"/>
      <c r="AX892" s="58"/>
      <c r="AY892" s="58"/>
      <c r="AZ892" s="58"/>
      <c r="BA892" s="58"/>
      <c r="BB892" s="58"/>
      <c r="BC892" s="58"/>
      <c r="BD892" s="58"/>
      <c r="BE892" s="58"/>
      <c r="BF892" s="58"/>
      <c r="BG892" s="58"/>
      <c r="BH892" s="25"/>
    </row>
    <row r="893" spans="1:63" s="18" customFormat="1" ht="9.9499999999999993" customHeight="1" x14ac:dyDescent="0.15">
      <c r="A893" s="20"/>
      <c r="B893" s="58"/>
      <c r="C893" s="58"/>
      <c r="D893" s="58"/>
      <c r="E893" s="58"/>
      <c r="F893" s="58"/>
      <c r="G893" s="58"/>
      <c r="H893" s="58"/>
      <c r="I893" s="58"/>
      <c r="J893" s="58"/>
      <c r="K893" s="58"/>
      <c r="L893" s="58"/>
      <c r="M893" s="58"/>
      <c r="N893" s="58"/>
      <c r="O893" s="25"/>
      <c r="P893" s="20"/>
      <c r="Q893" s="58"/>
      <c r="R893" s="58"/>
      <c r="S893" s="58"/>
      <c r="T893" s="58"/>
      <c r="U893" s="58"/>
      <c r="V893" s="58"/>
      <c r="W893" s="58"/>
      <c r="X893" s="58"/>
      <c r="Y893" s="58"/>
      <c r="Z893" s="58"/>
      <c r="AA893" s="58"/>
      <c r="AB893" s="58"/>
      <c r="AC893" s="58"/>
      <c r="AD893" s="25"/>
      <c r="AE893" s="20"/>
      <c r="AF893" s="58"/>
      <c r="AG893" s="58"/>
      <c r="AH893" s="58"/>
      <c r="AI893" s="58"/>
      <c r="AJ893" s="58"/>
      <c r="AK893" s="58"/>
      <c r="AL893" s="58"/>
      <c r="AM893" s="58"/>
      <c r="AN893" s="58"/>
      <c r="AO893" s="58"/>
      <c r="AP893" s="58"/>
      <c r="AQ893" s="58"/>
      <c r="AR893" s="58"/>
      <c r="AS893" s="25"/>
      <c r="AT893" s="20"/>
      <c r="AU893" s="58"/>
      <c r="AV893" s="58"/>
      <c r="AW893" s="58"/>
      <c r="AX893" s="58"/>
      <c r="AY893" s="58"/>
      <c r="AZ893" s="58"/>
      <c r="BA893" s="58"/>
      <c r="BB893" s="58"/>
      <c r="BC893" s="58"/>
      <c r="BD893" s="58"/>
      <c r="BE893" s="58"/>
      <c r="BF893" s="58"/>
      <c r="BG893" s="58"/>
      <c r="BH893" s="25"/>
    </row>
    <row r="894" spans="1:63" s="18" customFormat="1" ht="9.9499999999999993" customHeight="1" x14ac:dyDescent="0.15">
      <c r="A894" s="20"/>
      <c r="B894" s="58"/>
      <c r="C894" s="58"/>
      <c r="D894" s="58"/>
      <c r="E894" s="58"/>
      <c r="F894" s="58"/>
      <c r="G894" s="58"/>
      <c r="H894" s="58"/>
      <c r="I894" s="58"/>
      <c r="J894" s="58"/>
      <c r="K894" s="58"/>
      <c r="L894" s="58"/>
      <c r="M894" s="58"/>
      <c r="N894" s="58"/>
      <c r="O894" s="25"/>
      <c r="P894" s="20"/>
      <c r="Q894" s="58"/>
      <c r="R894" s="58"/>
      <c r="S894" s="58"/>
      <c r="T894" s="58"/>
      <c r="U894" s="58"/>
      <c r="V894" s="58"/>
      <c r="W894" s="58"/>
      <c r="X894" s="58"/>
      <c r="Y894" s="58"/>
      <c r="Z894" s="58"/>
      <c r="AA894" s="58"/>
      <c r="AB894" s="58"/>
      <c r="AC894" s="58"/>
      <c r="AD894" s="25"/>
      <c r="AE894" s="20"/>
      <c r="AF894" s="58"/>
      <c r="AG894" s="58"/>
      <c r="AH894" s="58"/>
      <c r="AI894" s="58"/>
      <c r="AJ894" s="58"/>
      <c r="AK894" s="58"/>
      <c r="AL894" s="58"/>
      <c r="AM894" s="58"/>
      <c r="AN894" s="58"/>
      <c r="AO894" s="58"/>
      <c r="AP894" s="58"/>
      <c r="AQ894" s="58"/>
      <c r="AR894" s="58"/>
      <c r="AS894" s="25"/>
      <c r="AT894" s="20"/>
      <c r="AU894" s="58"/>
      <c r="AV894" s="58"/>
      <c r="AW894" s="58"/>
      <c r="AX894" s="58"/>
      <c r="AY894" s="58"/>
      <c r="AZ894" s="58"/>
      <c r="BA894" s="58"/>
      <c r="BB894" s="58"/>
      <c r="BC894" s="58"/>
      <c r="BD894" s="58"/>
      <c r="BE894" s="58"/>
      <c r="BF894" s="58"/>
      <c r="BG894" s="58"/>
      <c r="BH894" s="25"/>
    </row>
    <row r="895" spans="1:63" s="18" customFormat="1" ht="9.9499999999999993" customHeight="1" x14ac:dyDescent="0.15">
      <c r="A895" s="20"/>
      <c r="B895" s="58"/>
      <c r="C895" s="58"/>
      <c r="D895" s="58"/>
      <c r="E895" s="58"/>
      <c r="F895" s="58"/>
      <c r="G895" s="58"/>
      <c r="H895" s="58"/>
      <c r="I895" s="58"/>
      <c r="J895" s="58"/>
      <c r="K895" s="58"/>
      <c r="L895" s="58"/>
      <c r="M895" s="58"/>
      <c r="N895" s="58"/>
      <c r="O895" s="25"/>
      <c r="P895" s="20"/>
      <c r="Q895" s="58"/>
      <c r="R895" s="58"/>
      <c r="S895" s="58"/>
      <c r="T895" s="58"/>
      <c r="U895" s="58"/>
      <c r="V895" s="58"/>
      <c r="W895" s="58"/>
      <c r="X895" s="58"/>
      <c r="Y895" s="58"/>
      <c r="Z895" s="58"/>
      <c r="AA895" s="58"/>
      <c r="AB895" s="58"/>
      <c r="AC895" s="58"/>
      <c r="AD895" s="25"/>
      <c r="AE895" s="20"/>
      <c r="AF895" s="58"/>
      <c r="AG895" s="58"/>
      <c r="AH895" s="58"/>
      <c r="AI895" s="58"/>
      <c r="AJ895" s="58"/>
      <c r="AK895" s="58"/>
      <c r="AL895" s="58"/>
      <c r="AM895" s="58"/>
      <c r="AN895" s="58"/>
      <c r="AO895" s="58"/>
      <c r="AP895" s="58"/>
      <c r="AQ895" s="58"/>
      <c r="AR895" s="58"/>
      <c r="AS895" s="25"/>
      <c r="AT895" s="20"/>
      <c r="AU895" s="58"/>
      <c r="AV895" s="58"/>
      <c r="AW895" s="58"/>
      <c r="AX895" s="58"/>
      <c r="AY895" s="58"/>
      <c r="AZ895" s="58"/>
      <c r="BA895" s="58"/>
      <c r="BB895" s="58"/>
      <c r="BC895" s="58"/>
      <c r="BD895" s="58"/>
      <c r="BE895" s="58"/>
      <c r="BF895" s="58"/>
      <c r="BG895" s="58"/>
      <c r="BH895" s="25"/>
    </row>
    <row r="896" spans="1:63" s="18" customFormat="1" ht="9.9499999999999993" customHeight="1" x14ac:dyDescent="0.15">
      <c r="A896" s="20"/>
      <c r="B896" s="58"/>
      <c r="C896" s="58"/>
      <c r="D896" s="58"/>
      <c r="E896" s="58"/>
      <c r="F896" s="58"/>
      <c r="G896" s="58"/>
      <c r="H896" s="58"/>
      <c r="I896" s="58"/>
      <c r="J896" s="58"/>
      <c r="K896" s="58"/>
      <c r="L896" s="58"/>
      <c r="M896" s="58"/>
      <c r="N896" s="58"/>
      <c r="O896" s="25"/>
      <c r="P896" s="20"/>
      <c r="Q896" s="58"/>
      <c r="R896" s="58"/>
      <c r="S896" s="58"/>
      <c r="T896" s="58"/>
      <c r="U896" s="58"/>
      <c r="V896" s="58"/>
      <c r="W896" s="58"/>
      <c r="X896" s="58"/>
      <c r="Y896" s="58"/>
      <c r="Z896" s="58"/>
      <c r="AA896" s="58"/>
      <c r="AB896" s="58"/>
      <c r="AC896" s="58"/>
      <c r="AD896" s="25"/>
      <c r="AE896" s="20"/>
      <c r="AF896" s="58"/>
      <c r="AG896" s="58"/>
      <c r="AH896" s="58"/>
      <c r="AI896" s="58"/>
      <c r="AJ896" s="58"/>
      <c r="AK896" s="58"/>
      <c r="AL896" s="58"/>
      <c r="AM896" s="58"/>
      <c r="AN896" s="58"/>
      <c r="AO896" s="58"/>
      <c r="AP896" s="58"/>
      <c r="AQ896" s="58"/>
      <c r="AR896" s="58"/>
      <c r="AS896" s="25"/>
      <c r="AT896" s="20"/>
      <c r="AU896" s="58"/>
      <c r="AV896" s="58"/>
      <c r="AW896" s="58"/>
      <c r="AX896" s="58"/>
      <c r="AY896" s="58"/>
      <c r="AZ896" s="58"/>
      <c r="BA896" s="58"/>
      <c r="BB896" s="58"/>
      <c r="BC896" s="58"/>
      <c r="BD896" s="58"/>
      <c r="BE896" s="58"/>
      <c r="BF896" s="58"/>
      <c r="BG896" s="58"/>
      <c r="BH896" s="25"/>
    </row>
    <row r="897" spans="1:60" s="18" customFormat="1" ht="9.9499999999999993" customHeight="1" x14ac:dyDescent="0.15">
      <c r="A897" s="20"/>
      <c r="B897" s="58"/>
      <c r="C897" s="58"/>
      <c r="D897" s="58"/>
      <c r="E897" s="58"/>
      <c r="F897" s="58"/>
      <c r="G897" s="58"/>
      <c r="H897" s="58"/>
      <c r="I897" s="58"/>
      <c r="J897" s="58"/>
      <c r="K897" s="58"/>
      <c r="L897" s="58"/>
      <c r="M897" s="58"/>
      <c r="N897" s="58"/>
      <c r="O897" s="25"/>
      <c r="P897" s="20"/>
      <c r="Q897" s="58"/>
      <c r="R897" s="58"/>
      <c r="S897" s="58"/>
      <c r="T897" s="58"/>
      <c r="U897" s="58"/>
      <c r="V897" s="58"/>
      <c r="W897" s="58"/>
      <c r="X897" s="58"/>
      <c r="Y897" s="58"/>
      <c r="Z897" s="58"/>
      <c r="AA897" s="58"/>
      <c r="AB897" s="58"/>
      <c r="AC897" s="58"/>
      <c r="AD897" s="25"/>
      <c r="AE897" s="20"/>
      <c r="AF897" s="58"/>
      <c r="AG897" s="58"/>
      <c r="AH897" s="58"/>
      <c r="AI897" s="58"/>
      <c r="AJ897" s="58"/>
      <c r="AK897" s="58"/>
      <c r="AL897" s="58"/>
      <c r="AM897" s="58"/>
      <c r="AN897" s="58"/>
      <c r="AO897" s="58"/>
      <c r="AP897" s="58"/>
      <c r="AQ897" s="58"/>
      <c r="AR897" s="58"/>
      <c r="AS897" s="25"/>
      <c r="AT897" s="20"/>
      <c r="AU897" s="58"/>
      <c r="AV897" s="58"/>
      <c r="AW897" s="58"/>
      <c r="AX897" s="58"/>
      <c r="AY897" s="58"/>
      <c r="AZ897" s="58"/>
      <c r="BA897" s="58"/>
      <c r="BB897" s="58"/>
      <c r="BC897" s="58"/>
      <c r="BD897" s="58"/>
      <c r="BE897" s="58"/>
      <c r="BF897" s="58"/>
      <c r="BG897" s="58"/>
      <c r="BH897" s="25"/>
    </row>
    <row r="898" spans="1:60" s="18" customFormat="1" ht="9.9499999999999993" customHeight="1" x14ac:dyDescent="0.15">
      <c r="A898" s="20"/>
      <c r="B898" s="58"/>
      <c r="C898" s="58"/>
      <c r="D898" s="58"/>
      <c r="E898" s="58"/>
      <c r="F898" s="58"/>
      <c r="G898" s="58"/>
      <c r="H898" s="58"/>
      <c r="I898" s="58"/>
      <c r="J898" s="58"/>
      <c r="K898" s="58"/>
      <c r="L898" s="58"/>
      <c r="M898" s="58"/>
      <c r="N898" s="58"/>
      <c r="O898" s="25"/>
      <c r="P898" s="20"/>
      <c r="Q898" s="58"/>
      <c r="R898" s="58"/>
      <c r="S898" s="58"/>
      <c r="T898" s="58"/>
      <c r="U898" s="58"/>
      <c r="V898" s="58"/>
      <c r="W898" s="58"/>
      <c r="X898" s="58"/>
      <c r="Y898" s="58"/>
      <c r="Z898" s="58"/>
      <c r="AA898" s="58"/>
      <c r="AB898" s="58"/>
      <c r="AC898" s="58"/>
      <c r="AD898" s="25"/>
      <c r="AE898" s="20"/>
      <c r="AF898" s="58"/>
      <c r="AG898" s="58"/>
      <c r="AH898" s="58"/>
      <c r="AI898" s="58"/>
      <c r="AJ898" s="58"/>
      <c r="AK898" s="58"/>
      <c r="AL898" s="58"/>
      <c r="AM898" s="58"/>
      <c r="AN898" s="58"/>
      <c r="AO898" s="58"/>
      <c r="AP898" s="58"/>
      <c r="AQ898" s="58"/>
      <c r="AR898" s="58"/>
      <c r="AS898" s="25"/>
      <c r="AT898" s="20"/>
      <c r="AU898" s="58"/>
      <c r="AV898" s="58"/>
      <c r="AW898" s="58"/>
      <c r="AX898" s="58"/>
      <c r="AY898" s="58"/>
      <c r="AZ898" s="58"/>
      <c r="BA898" s="58"/>
      <c r="BB898" s="58"/>
      <c r="BC898" s="58"/>
      <c r="BD898" s="58"/>
      <c r="BE898" s="58"/>
      <c r="BF898" s="58"/>
      <c r="BG898" s="58"/>
      <c r="BH898" s="25"/>
    </row>
    <row r="899" spans="1:60" s="18" customFormat="1" ht="9.9499999999999993" customHeight="1" x14ac:dyDescent="0.15">
      <c r="A899" s="20"/>
      <c r="B899" s="58"/>
      <c r="C899" s="58"/>
      <c r="D899" s="58"/>
      <c r="E899" s="58"/>
      <c r="F899" s="58"/>
      <c r="G899" s="58"/>
      <c r="H899" s="58"/>
      <c r="I899" s="58"/>
      <c r="J899" s="58"/>
      <c r="K899" s="58"/>
      <c r="L899" s="58"/>
      <c r="M899" s="58"/>
      <c r="N899" s="58"/>
      <c r="O899" s="25"/>
      <c r="P899" s="20"/>
      <c r="Q899" s="58"/>
      <c r="R899" s="58"/>
      <c r="S899" s="58"/>
      <c r="T899" s="58"/>
      <c r="U899" s="58"/>
      <c r="V899" s="58"/>
      <c r="W899" s="58"/>
      <c r="X899" s="58"/>
      <c r="Y899" s="58"/>
      <c r="Z899" s="58"/>
      <c r="AA899" s="58"/>
      <c r="AB899" s="58"/>
      <c r="AC899" s="58"/>
      <c r="AD899" s="25"/>
      <c r="AE899" s="20"/>
      <c r="AF899" s="58"/>
      <c r="AG899" s="58"/>
      <c r="AH899" s="58"/>
      <c r="AI899" s="58"/>
      <c r="AJ899" s="58"/>
      <c r="AK899" s="58"/>
      <c r="AL899" s="58"/>
      <c r="AM899" s="58"/>
      <c r="AN899" s="58"/>
      <c r="AO899" s="58"/>
      <c r="AP899" s="58"/>
      <c r="AQ899" s="58"/>
      <c r="AR899" s="58"/>
      <c r="AS899" s="25"/>
      <c r="AT899" s="20"/>
      <c r="AU899" s="58"/>
      <c r="AV899" s="58"/>
      <c r="AW899" s="58"/>
      <c r="AX899" s="58"/>
      <c r="AY899" s="58"/>
      <c r="AZ899" s="58"/>
      <c r="BA899" s="58"/>
      <c r="BB899" s="58"/>
      <c r="BC899" s="58"/>
      <c r="BD899" s="58"/>
      <c r="BE899" s="58"/>
      <c r="BF899" s="58"/>
      <c r="BG899" s="58"/>
      <c r="BH899" s="25"/>
    </row>
    <row r="900" spans="1:60" s="18" customFormat="1" ht="9.9499999999999993" customHeight="1" x14ac:dyDescent="0.15">
      <c r="A900" s="20"/>
      <c r="B900" s="58"/>
      <c r="C900" s="58"/>
      <c r="D900" s="58"/>
      <c r="E900" s="58"/>
      <c r="F900" s="58"/>
      <c r="G900" s="58"/>
      <c r="H900" s="58"/>
      <c r="I900" s="58"/>
      <c r="J900" s="58"/>
      <c r="K900" s="58"/>
      <c r="L900" s="58"/>
      <c r="M900" s="58"/>
      <c r="N900" s="58"/>
      <c r="O900" s="25"/>
      <c r="P900" s="20"/>
      <c r="Q900" s="58"/>
      <c r="R900" s="58"/>
      <c r="S900" s="58"/>
      <c r="T900" s="58"/>
      <c r="U900" s="58"/>
      <c r="V900" s="58"/>
      <c r="W900" s="58"/>
      <c r="X900" s="58"/>
      <c r="Y900" s="58"/>
      <c r="Z900" s="58"/>
      <c r="AA900" s="58"/>
      <c r="AB900" s="58"/>
      <c r="AC900" s="58"/>
      <c r="AD900" s="25"/>
      <c r="AE900" s="20"/>
      <c r="AF900" s="58"/>
      <c r="AG900" s="58"/>
      <c r="AH900" s="58"/>
      <c r="AI900" s="58"/>
      <c r="AJ900" s="58"/>
      <c r="AK900" s="58"/>
      <c r="AL900" s="58"/>
      <c r="AM900" s="58"/>
      <c r="AN900" s="58"/>
      <c r="AO900" s="58"/>
      <c r="AP900" s="58"/>
      <c r="AQ900" s="58"/>
      <c r="AR900" s="58"/>
      <c r="AS900" s="25"/>
      <c r="AT900" s="20"/>
      <c r="AU900" s="58"/>
      <c r="AV900" s="58"/>
      <c r="AW900" s="58"/>
      <c r="AX900" s="58"/>
      <c r="AY900" s="58"/>
      <c r="AZ900" s="58"/>
      <c r="BA900" s="58"/>
      <c r="BB900" s="58"/>
      <c r="BC900" s="58"/>
      <c r="BD900" s="58"/>
      <c r="BE900" s="58"/>
      <c r="BF900" s="58"/>
      <c r="BG900" s="58"/>
      <c r="BH900" s="25"/>
    </row>
    <row r="901" spans="1:60" s="18" customFormat="1" ht="9.9499999999999993" customHeight="1" x14ac:dyDescent="0.15">
      <c r="A901" s="20"/>
      <c r="B901" s="58"/>
      <c r="C901" s="58"/>
      <c r="D901" s="58"/>
      <c r="E901" s="58"/>
      <c r="F901" s="58"/>
      <c r="G901" s="58"/>
      <c r="H901" s="58"/>
      <c r="I901" s="58"/>
      <c r="J901" s="58"/>
      <c r="K901" s="58"/>
      <c r="L901" s="58"/>
      <c r="M901" s="58"/>
      <c r="N901" s="58"/>
      <c r="O901" s="25"/>
      <c r="P901" s="20"/>
      <c r="Q901" s="58"/>
      <c r="R901" s="58"/>
      <c r="S901" s="58"/>
      <c r="T901" s="58"/>
      <c r="U901" s="58"/>
      <c r="V901" s="58"/>
      <c r="W901" s="58"/>
      <c r="X901" s="58"/>
      <c r="Y901" s="58"/>
      <c r="Z901" s="58"/>
      <c r="AA901" s="58"/>
      <c r="AB901" s="58"/>
      <c r="AC901" s="58"/>
      <c r="AD901" s="25"/>
      <c r="AE901" s="20"/>
      <c r="AF901" s="58"/>
      <c r="AG901" s="58"/>
      <c r="AH901" s="58"/>
      <c r="AI901" s="58"/>
      <c r="AJ901" s="58"/>
      <c r="AK901" s="58"/>
      <c r="AL901" s="58"/>
      <c r="AM901" s="58"/>
      <c r="AN901" s="58"/>
      <c r="AO901" s="58"/>
      <c r="AP901" s="58"/>
      <c r="AQ901" s="58"/>
      <c r="AR901" s="58"/>
      <c r="AS901" s="25"/>
      <c r="AT901" s="20"/>
      <c r="AU901" s="58"/>
      <c r="AV901" s="58"/>
      <c r="AW901" s="58"/>
      <c r="AX901" s="58"/>
      <c r="AY901" s="58"/>
      <c r="AZ901" s="58"/>
      <c r="BA901" s="58"/>
      <c r="BB901" s="58"/>
      <c r="BC901" s="58"/>
      <c r="BD901" s="58"/>
      <c r="BE901" s="58"/>
      <c r="BF901" s="58"/>
      <c r="BG901" s="58"/>
      <c r="BH901" s="25"/>
    </row>
    <row r="902" spans="1:60" s="18" customFormat="1" ht="9.9499999999999993" customHeight="1" x14ac:dyDescent="0.15">
      <c r="A902" s="21"/>
      <c r="B902" s="22"/>
      <c r="C902" s="22"/>
      <c r="D902" s="22"/>
      <c r="E902" s="22"/>
      <c r="F902" s="22"/>
      <c r="G902" s="22"/>
      <c r="H902" s="22"/>
      <c r="I902" s="22"/>
      <c r="J902" s="22"/>
      <c r="K902" s="22"/>
      <c r="L902" s="22"/>
      <c r="M902" s="22"/>
      <c r="N902" s="22"/>
      <c r="O902" s="23"/>
      <c r="P902" s="21"/>
      <c r="Q902" s="22"/>
      <c r="R902" s="22"/>
      <c r="S902" s="22"/>
      <c r="T902" s="22"/>
      <c r="U902" s="22"/>
      <c r="V902" s="22"/>
      <c r="W902" s="22"/>
      <c r="X902" s="22"/>
      <c r="Y902" s="22"/>
      <c r="Z902" s="22"/>
      <c r="AA902" s="22"/>
      <c r="AB902" s="22"/>
      <c r="AC902" s="22"/>
      <c r="AD902" s="23"/>
      <c r="AE902" s="21"/>
      <c r="AF902" s="22"/>
      <c r="AG902" s="22"/>
      <c r="AH902" s="22"/>
      <c r="AI902" s="22"/>
      <c r="AJ902" s="22"/>
      <c r="AK902" s="22"/>
      <c r="AL902" s="22"/>
      <c r="AM902" s="22"/>
      <c r="AN902" s="22"/>
      <c r="AO902" s="22"/>
      <c r="AP902" s="22"/>
      <c r="AQ902" s="22"/>
      <c r="AR902" s="22"/>
      <c r="AS902" s="23"/>
      <c r="AT902" s="21"/>
      <c r="AU902" s="22"/>
      <c r="AV902" s="22"/>
      <c r="AW902" s="22"/>
      <c r="AX902" s="22"/>
      <c r="AY902" s="22"/>
      <c r="AZ902" s="22"/>
      <c r="BA902" s="22"/>
      <c r="BB902" s="22"/>
      <c r="BC902" s="22"/>
      <c r="BD902" s="22"/>
      <c r="BE902" s="22"/>
      <c r="BF902" s="22"/>
      <c r="BG902" s="22"/>
      <c r="BH902" s="23"/>
    </row>
    <row r="903" spans="1:60" s="18" customFormat="1" ht="9.9499999999999993" customHeight="1" x14ac:dyDescent="0.15">
      <c r="A903" s="19"/>
      <c r="B903" s="26"/>
      <c r="C903" s="26"/>
      <c r="D903" s="26"/>
      <c r="E903" s="26"/>
      <c r="F903" s="26"/>
      <c r="G903" s="26"/>
      <c r="H903" s="26"/>
      <c r="I903" s="26"/>
      <c r="J903" s="26"/>
      <c r="K903" s="26"/>
      <c r="L903" s="26"/>
      <c r="M903" s="26"/>
      <c r="N903" s="26"/>
      <c r="O903" s="24"/>
      <c r="P903" s="19"/>
      <c r="Q903" s="26"/>
      <c r="R903" s="26"/>
      <c r="S903" s="26"/>
      <c r="T903" s="26"/>
      <c r="U903" s="26"/>
      <c r="V903" s="26"/>
      <c r="W903" s="26"/>
      <c r="X903" s="26"/>
      <c r="Y903" s="26"/>
      <c r="Z903" s="26"/>
      <c r="AA903" s="26"/>
      <c r="AB903" s="26"/>
      <c r="AC903" s="26"/>
      <c r="AD903" s="24"/>
      <c r="AE903" s="19"/>
      <c r="AF903" s="26"/>
      <c r="AG903" s="26"/>
      <c r="AH903" s="26"/>
      <c r="AI903" s="26"/>
      <c r="AJ903" s="26"/>
      <c r="AK903" s="26"/>
      <c r="AL903" s="26"/>
      <c r="AM903" s="26"/>
      <c r="AN903" s="26"/>
      <c r="AO903" s="26"/>
      <c r="AP903" s="26"/>
      <c r="AQ903" s="26"/>
      <c r="AR903" s="26"/>
      <c r="AS903" s="24"/>
      <c r="AT903" s="19"/>
      <c r="AU903" s="26"/>
      <c r="AV903" s="26"/>
      <c r="AW903" s="26"/>
      <c r="AX903" s="26"/>
      <c r="AY903" s="26"/>
      <c r="AZ903" s="26"/>
      <c r="BA903" s="26"/>
      <c r="BB903" s="26"/>
      <c r="BC903" s="26"/>
      <c r="BD903" s="26"/>
      <c r="BE903" s="26"/>
      <c r="BF903" s="26"/>
      <c r="BG903" s="26"/>
      <c r="BH903" s="24"/>
    </row>
    <row r="904" spans="1:60" s="18" customFormat="1" ht="9.9499999999999993" customHeight="1" x14ac:dyDescent="0.15">
      <c r="A904" s="20"/>
      <c r="B904" s="56">
        <f>AU882+1</f>
        <v>543</v>
      </c>
      <c r="C904" s="56"/>
      <c r="D904" s="56"/>
      <c r="E904" s="27"/>
      <c r="F904" s="27"/>
      <c r="G904" s="27"/>
      <c r="H904" s="62" t="str">
        <f>IF(VLOOKUP(B904,'DB(シナリオ一覧)'!$A$2:$K$217,11,FALSE)="","",VLOOKUP(B904,'DB(シナリオ一覧)'!$A$2:$K$217,11,FALSE))</f>
        <v>福祉グループ5</v>
      </c>
      <c r="I904" s="62"/>
      <c r="J904" s="62"/>
      <c r="K904" s="62"/>
      <c r="L904" s="62"/>
      <c r="M904" s="62"/>
      <c r="N904" s="62"/>
      <c r="O904" s="25"/>
      <c r="P904" s="20"/>
      <c r="Q904" s="56">
        <f>B904+1</f>
        <v>544</v>
      </c>
      <c r="R904" s="56"/>
      <c r="S904" s="56"/>
      <c r="T904" s="27"/>
      <c r="U904" s="27"/>
      <c r="V904" s="27"/>
      <c r="W904" s="62" t="str">
        <f>IF(VLOOKUP(Q904,'DB(シナリオ一覧)'!$A$2:$K$217,11,FALSE)="","",VLOOKUP(Q904,'DB(シナリオ一覧)'!$A$2:$K$217,11,FALSE))</f>
        <v>福祉グループ5</v>
      </c>
      <c r="X904" s="62"/>
      <c r="Y904" s="62"/>
      <c r="Z904" s="62"/>
      <c r="AA904" s="62"/>
      <c r="AB904" s="62"/>
      <c r="AC904" s="62"/>
      <c r="AD904" s="25"/>
      <c r="AE904" s="20"/>
      <c r="AF904" s="56">
        <f>Q904+1</f>
        <v>545</v>
      </c>
      <c r="AG904" s="56"/>
      <c r="AH904" s="56"/>
      <c r="AI904" s="27"/>
      <c r="AJ904" s="27"/>
      <c r="AK904" s="27"/>
      <c r="AL904" s="62" t="str">
        <f>IF(VLOOKUP(AF904,'DB(シナリオ一覧)'!$A$2:$K$217,11,FALSE)="","",VLOOKUP(AF904,'DB(シナリオ一覧)'!$A$2:$K$217,11,FALSE))</f>
        <v>福祉グループ6</v>
      </c>
      <c r="AM904" s="62"/>
      <c r="AN904" s="62"/>
      <c r="AO904" s="62"/>
      <c r="AP904" s="62"/>
      <c r="AQ904" s="62"/>
      <c r="AR904" s="62"/>
      <c r="AS904" s="25"/>
      <c r="AT904" s="20"/>
      <c r="AU904" s="56">
        <f>AF904+1</f>
        <v>546</v>
      </c>
      <c r="AV904" s="56"/>
      <c r="AW904" s="56"/>
      <c r="AX904" s="27"/>
      <c r="AY904" s="27"/>
      <c r="AZ904" s="27"/>
      <c r="BA904" s="62" t="str">
        <f>IF(VLOOKUP(AU904,'DB(シナリオ一覧)'!$A$2:$K$217,11,FALSE)="","",VLOOKUP(AU904,'DB(シナリオ一覧)'!$A$2:$K$217,11,FALSE))</f>
        <v>福祉グループ6</v>
      </c>
      <c r="BB904" s="62"/>
      <c r="BC904" s="62"/>
      <c r="BD904" s="62"/>
      <c r="BE904" s="62"/>
      <c r="BF904" s="62"/>
      <c r="BG904" s="62"/>
      <c r="BH904" s="25"/>
    </row>
    <row r="905" spans="1:60" s="18" customFormat="1" ht="9.9499999999999993" customHeight="1" x14ac:dyDescent="0.15">
      <c r="A905" s="20"/>
      <c r="B905" s="59" t="str">
        <f>VLOOKUP(B904,'DB(シナリオ一覧)'!$A$2:$J$217,2,FALSE)</f>
        <v>東京23区</v>
      </c>
      <c r="C905" s="59"/>
      <c r="D905" s="59"/>
      <c r="E905" s="59"/>
      <c r="F905" s="59" t="str">
        <f>VLOOKUP(B904,'DB(シナリオ一覧)'!$A$2:$J$217,3,FALSE)</f>
        <v>在住の</v>
      </c>
      <c r="G905" s="59"/>
      <c r="H905" s="59"/>
      <c r="I905" s="59"/>
      <c r="J905" s="59" t="str">
        <f>VLOOKUP(B904,'DB(シナリオ一覧)'!$A$2:$J$217,4,FALSE)</f>
        <v>主婦</v>
      </c>
      <c r="K905" s="59"/>
      <c r="L905" s="59"/>
      <c r="M905" s="59"/>
      <c r="N905" s="59"/>
      <c r="O905" s="25"/>
      <c r="P905" s="20"/>
      <c r="Q905" s="59" t="str">
        <f>VLOOKUP(Q904,'DB(シナリオ一覧)'!$A$2:$J$217,2,FALSE)</f>
        <v>東京23区</v>
      </c>
      <c r="R905" s="59"/>
      <c r="S905" s="59"/>
      <c r="T905" s="59"/>
      <c r="U905" s="59" t="str">
        <f>VLOOKUP(Q904,'DB(シナリオ一覧)'!$A$2:$J$217,3,FALSE)</f>
        <v>在住の</v>
      </c>
      <c r="V905" s="59"/>
      <c r="W905" s="59"/>
      <c r="X905" s="59"/>
      <c r="Y905" s="59" t="str">
        <f>VLOOKUP(Q904,'DB(シナリオ一覧)'!$A$2:$J$217,4,FALSE)</f>
        <v>生徒</v>
      </c>
      <c r="Z905" s="59"/>
      <c r="AA905" s="59"/>
      <c r="AB905" s="59"/>
      <c r="AC905" s="59"/>
      <c r="AD905" s="25"/>
      <c r="AE905" s="20"/>
      <c r="AF905" s="59" t="str">
        <f>VLOOKUP(AF904,'DB(シナリオ一覧)'!$A$2:$J$217,2,FALSE)</f>
        <v>東京23区</v>
      </c>
      <c r="AG905" s="59"/>
      <c r="AH905" s="59"/>
      <c r="AI905" s="59"/>
      <c r="AJ905" s="59" t="str">
        <f>VLOOKUP(AF904,'DB(シナリオ一覧)'!$A$2:$J$217,3,FALSE)</f>
        <v>在住の</v>
      </c>
      <c r="AK905" s="59"/>
      <c r="AL905" s="59"/>
      <c r="AM905" s="59"/>
      <c r="AN905" s="59" t="str">
        <f>VLOOKUP(AF904,'DB(シナリオ一覧)'!$A$2:$J$217,4,FALSE)</f>
        <v>主婦</v>
      </c>
      <c r="AO905" s="59"/>
      <c r="AP905" s="59"/>
      <c r="AQ905" s="59"/>
      <c r="AR905" s="59"/>
      <c r="AS905" s="25"/>
      <c r="AT905" s="20"/>
      <c r="AU905" s="59" t="str">
        <f>VLOOKUP(AU904,'DB(シナリオ一覧)'!$A$2:$J$217,2,FALSE)</f>
        <v>東京23区</v>
      </c>
      <c r="AV905" s="59"/>
      <c r="AW905" s="59"/>
      <c r="AX905" s="59"/>
      <c r="AY905" s="59" t="str">
        <f>VLOOKUP(AU904,'DB(シナリオ一覧)'!$A$2:$J$217,3,FALSE)</f>
        <v>在住の</v>
      </c>
      <c r="AZ905" s="59"/>
      <c r="BA905" s="59"/>
      <c r="BB905" s="59"/>
      <c r="BC905" s="59" t="str">
        <f>VLOOKUP(AU904,'DB(シナリオ一覧)'!$A$2:$J$217,4,FALSE)</f>
        <v>生徒</v>
      </c>
      <c r="BD905" s="59"/>
      <c r="BE905" s="59"/>
      <c r="BF905" s="59"/>
      <c r="BG905" s="59"/>
      <c r="BH905" s="25"/>
    </row>
    <row r="906" spans="1:60" s="18" customFormat="1" ht="9.9499999999999993" customHeight="1" x14ac:dyDescent="0.15">
      <c r="A906" s="20"/>
      <c r="B906" s="59"/>
      <c r="C906" s="59"/>
      <c r="D906" s="59"/>
      <c r="E906" s="59"/>
      <c r="F906" s="59"/>
      <c r="G906" s="59"/>
      <c r="H906" s="59"/>
      <c r="I906" s="59"/>
      <c r="J906" s="59"/>
      <c r="K906" s="59"/>
      <c r="L906" s="59"/>
      <c r="M906" s="59"/>
      <c r="N906" s="59"/>
      <c r="O906" s="25"/>
      <c r="P906" s="20"/>
      <c r="Q906" s="59"/>
      <c r="R906" s="59"/>
      <c r="S906" s="59"/>
      <c r="T906" s="59"/>
      <c r="U906" s="59"/>
      <c r="V906" s="59"/>
      <c r="W906" s="59"/>
      <c r="X906" s="59"/>
      <c r="Y906" s="59"/>
      <c r="Z906" s="59"/>
      <c r="AA906" s="59"/>
      <c r="AB906" s="59"/>
      <c r="AC906" s="59"/>
      <c r="AD906" s="25"/>
      <c r="AE906" s="20"/>
      <c r="AF906" s="59"/>
      <c r="AG906" s="59"/>
      <c r="AH906" s="59"/>
      <c r="AI906" s="59"/>
      <c r="AJ906" s="59"/>
      <c r="AK906" s="59"/>
      <c r="AL906" s="59"/>
      <c r="AM906" s="59"/>
      <c r="AN906" s="59"/>
      <c r="AO906" s="59"/>
      <c r="AP906" s="59"/>
      <c r="AQ906" s="59"/>
      <c r="AR906" s="59"/>
      <c r="AS906" s="25"/>
      <c r="AT906" s="20"/>
      <c r="AU906" s="59"/>
      <c r="AV906" s="59"/>
      <c r="AW906" s="59"/>
      <c r="AX906" s="59"/>
      <c r="AY906" s="59"/>
      <c r="AZ906" s="59"/>
      <c r="BA906" s="59"/>
      <c r="BB906" s="59"/>
      <c r="BC906" s="59"/>
      <c r="BD906" s="59"/>
      <c r="BE906" s="59"/>
      <c r="BF906" s="59"/>
      <c r="BG906" s="59"/>
      <c r="BH906" s="25"/>
    </row>
    <row r="907" spans="1:60" s="18" customFormat="1" ht="9.9499999999999993" customHeight="1" x14ac:dyDescent="0.15">
      <c r="A907" s="20"/>
      <c r="B907" s="60" t="str">
        <f>VLOOKUP(B904,'DB(シナリオ一覧)'!$A$2:$J$217,5,FALSE)</f>
        <v>秋山</v>
      </c>
      <c r="C907" s="60"/>
      <c r="D907" s="60"/>
      <c r="E907" s="60"/>
      <c r="F907" s="60"/>
      <c r="G907" s="60"/>
      <c r="H907" s="60"/>
      <c r="I907" s="60"/>
      <c r="J907" s="61" t="s">
        <v>1333</v>
      </c>
      <c r="K907" s="61"/>
      <c r="L907" s="61"/>
      <c r="M907" s="61"/>
      <c r="N907" s="61"/>
      <c r="O907" s="25"/>
      <c r="P907" s="20"/>
      <c r="Q907" s="60" t="str">
        <f>VLOOKUP(Q904,'DB(シナリオ一覧)'!$A$2:$J$217,5,FALSE)</f>
        <v>秋山</v>
      </c>
      <c r="R907" s="60"/>
      <c r="S907" s="60"/>
      <c r="T907" s="60"/>
      <c r="U907" s="60"/>
      <c r="V907" s="60"/>
      <c r="W907" s="60"/>
      <c r="X907" s="60"/>
      <c r="Y907" s="61" t="s">
        <v>1333</v>
      </c>
      <c r="Z907" s="61"/>
      <c r="AA907" s="61"/>
      <c r="AB907" s="61"/>
      <c r="AC907" s="61"/>
      <c r="AD907" s="25"/>
      <c r="AE907" s="20"/>
      <c r="AF907" s="60" t="str">
        <f>VLOOKUP(AF904,'DB(シナリオ一覧)'!$A$2:$J$217,5,FALSE)</f>
        <v>土屋</v>
      </c>
      <c r="AG907" s="60"/>
      <c r="AH907" s="60"/>
      <c r="AI907" s="60"/>
      <c r="AJ907" s="60"/>
      <c r="AK907" s="60"/>
      <c r="AL907" s="60"/>
      <c r="AM907" s="60"/>
      <c r="AN907" s="61" t="s">
        <v>1333</v>
      </c>
      <c r="AO907" s="61"/>
      <c r="AP907" s="61"/>
      <c r="AQ907" s="61"/>
      <c r="AR907" s="61"/>
      <c r="AS907" s="25"/>
      <c r="AT907" s="20"/>
      <c r="AU907" s="60" t="str">
        <f>VLOOKUP(AU904,'DB(シナリオ一覧)'!$A$2:$J$217,5,FALSE)</f>
        <v>土屋</v>
      </c>
      <c r="AV907" s="60"/>
      <c r="AW907" s="60"/>
      <c r="AX907" s="60"/>
      <c r="AY907" s="60"/>
      <c r="AZ907" s="60"/>
      <c r="BA907" s="60"/>
      <c r="BB907" s="60"/>
      <c r="BC907" s="61" t="s">
        <v>1333</v>
      </c>
      <c r="BD907" s="61"/>
      <c r="BE907" s="61"/>
      <c r="BF907" s="61"/>
      <c r="BG907" s="61"/>
      <c r="BH907" s="25"/>
    </row>
    <row r="908" spans="1:60" s="18" customFormat="1" ht="9.9499999999999993" customHeight="1" x14ac:dyDescent="0.15">
      <c r="A908" s="20"/>
      <c r="B908" s="60"/>
      <c r="C908" s="60"/>
      <c r="D908" s="60"/>
      <c r="E908" s="60"/>
      <c r="F908" s="60"/>
      <c r="G908" s="60"/>
      <c r="H908" s="60"/>
      <c r="I908" s="60"/>
      <c r="J908" s="61"/>
      <c r="K908" s="61"/>
      <c r="L908" s="61"/>
      <c r="M908" s="61"/>
      <c r="N908" s="61"/>
      <c r="O908" s="25"/>
      <c r="P908" s="20"/>
      <c r="Q908" s="60"/>
      <c r="R908" s="60"/>
      <c r="S908" s="60"/>
      <c r="T908" s="60"/>
      <c r="U908" s="60"/>
      <c r="V908" s="60"/>
      <c r="W908" s="60"/>
      <c r="X908" s="60"/>
      <c r="Y908" s="61"/>
      <c r="Z908" s="61"/>
      <c r="AA908" s="61"/>
      <c r="AB908" s="61"/>
      <c r="AC908" s="61"/>
      <c r="AD908" s="25"/>
      <c r="AE908" s="20"/>
      <c r="AF908" s="60"/>
      <c r="AG908" s="60"/>
      <c r="AH908" s="60"/>
      <c r="AI908" s="60"/>
      <c r="AJ908" s="60"/>
      <c r="AK908" s="60"/>
      <c r="AL908" s="60"/>
      <c r="AM908" s="60"/>
      <c r="AN908" s="61"/>
      <c r="AO908" s="61"/>
      <c r="AP908" s="61"/>
      <c r="AQ908" s="61"/>
      <c r="AR908" s="61"/>
      <c r="AS908" s="25"/>
      <c r="AT908" s="20"/>
      <c r="AU908" s="60"/>
      <c r="AV908" s="60"/>
      <c r="AW908" s="60"/>
      <c r="AX908" s="60"/>
      <c r="AY908" s="60"/>
      <c r="AZ908" s="60"/>
      <c r="BA908" s="60"/>
      <c r="BB908" s="60"/>
      <c r="BC908" s="61"/>
      <c r="BD908" s="61"/>
      <c r="BE908" s="61"/>
      <c r="BF908" s="61"/>
      <c r="BG908" s="61"/>
      <c r="BH908" s="25"/>
    </row>
    <row r="909" spans="1:60" s="18" customFormat="1" ht="9.9499999999999993" customHeight="1" x14ac:dyDescent="0.15">
      <c r="A909" s="20"/>
      <c r="B909" s="57" t="s">
        <v>1337</v>
      </c>
      <c r="C909" s="57" t="str">
        <f>VLOOKUP(B904,'DB(シナリオ一覧)'!$A$2:$J$217,6,FALSE)</f>
        <v>女</v>
      </c>
      <c r="D909" s="57">
        <f>VLOOKUP(B904,'DB(シナリオ一覧)'!$A$2:$J$217,7,FALSE)</f>
        <v>44</v>
      </c>
      <c r="E909" s="57"/>
      <c r="F909" s="57" t="s">
        <v>1338</v>
      </c>
      <c r="G909" s="57"/>
      <c r="H909" s="57" t="str">
        <f>VLOOKUP(B904,'DB(シナリオ一覧)'!$A$2:$J$217,8,FALSE)</f>
        <v>帰宅中</v>
      </c>
      <c r="I909" s="57"/>
      <c r="J909" s="57"/>
      <c r="K909" s="57"/>
      <c r="L909" s="57"/>
      <c r="M909" s="57"/>
      <c r="N909" s="57"/>
      <c r="O909" s="25"/>
      <c r="P909" s="20"/>
      <c r="Q909" s="57" t="s">
        <v>1337</v>
      </c>
      <c r="R909" s="57" t="str">
        <f>VLOOKUP(Q904,'DB(シナリオ一覧)'!$A$2:$J$217,6,FALSE)</f>
        <v>女</v>
      </c>
      <c r="S909" s="57">
        <f>VLOOKUP(Q904,'DB(シナリオ一覧)'!$A$2:$J$217,7,FALSE)</f>
        <v>10</v>
      </c>
      <c r="T909" s="57"/>
      <c r="U909" s="57" t="s">
        <v>1338</v>
      </c>
      <c r="V909" s="57"/>
      <c r="W909" s="57" t="str">
        <f>VLOOKUP(Q904,'DB(シナリオ一覧)'!$A$2:$J$217,8,FALSE)</f>
        <v>帰宅中</v>
      </c>
      <c r="X909" s="57"/>
      <c r="Y909" s="57"/>
      <c r="Z909" s="57"/>
      <c r="AA909" s="57"/>
      <c r="AB909" s="57"/>
      <c r="AC909" s="57"/>
      <c r="AD909" s="25"/>
      <c r="AE909" s="20"/>
      <c r="AF909" s="57" t="s">
        <v>1337</v>
      </c>
      <c r="AG909" s="57" t="str">
        <f>VLOOKUP(AF904,'DB(シナリオ一覧)'!$A$2:$J$217,6,FALSE)</f>
        <v>女</v>
      </c>
      <c r="AH909" s="57">
        <f>VLOOKUP(AF904,'DB(シナリオ一覧)'!$A$2:$J$217,7,FALSE)</f>
        <v>34</v>
      </c>
      <c r="AI909" s="57"/>
      <c r="AJ909" s="57" t="s">
        <v>1338</v>
      </c>
      <c r="AK909" s="57"/>
      <c r="AL909" s="57" t="str">
        <f>VLOOKUP(AF904,'DB(シナリオ一覧)'!$A$2:$J$217,8,FALSE)</f>
        <v>帰宅中</v>
      </c>
      <c r="AM909" s="57"/>
      <c r="AN909" s="57"/>
      <c r="AO909" s="57"/>
      <c r="AP909" s="57"/>
      <c r="AQ909" s="57"/>
      <c r="AR909" s="57"/>
      <c r="AS909" s="25"/>
      <c r="AT909" s="20"/>
      <c r="AU909" s="57" t="s">
        <v>1337</v>
      </c>
      <c r="AV909" s="57" t="str">
        <f>VLOOKUP(AU904,'DB(シナリオ一覧)'!$A$2:$J$217,6,FALSE)</f>
        <v>男</v>
      </c>
      <c r="AW909" s="57">
        <f>VLOOKUP(AU904,'DB(シナリオ一覧)'!$A$2:$J$217,7,FALSE)</f>
        <v>12</v>
      </c>
      <c r="AX909" s="57"/>
      <c r="AY909" s="57" t="s">
        <v>1338</v>
      </c>
      <c r="AZ909" s="57"/>
      <c r="BA909" s="57" t="str">
        <f>VLOOKUP(AU904,'DB(シナリオ一覧)'!$A$2:$J$217,8,FALSE)</f>
        <v>帰宅中</v>
      </c>
      <c r="BB909" s="57"/>
      <c r="BC909" s="57"/>
      <c r="BD909" s="57"/>
      <c r="BE909" s="57"/>
      <c r="BF909" s="57"/>
      <c r="BG909" s="57"/>
      <c r="BH909" s="25"/>
    </row>
    <row r="910" spans="1:60" s="18" customFormat="1" ht="9.9499999999999993" customHeight="1" x14ac:dyDescent="0.15">
      <c r="A910" s="20"/>
      <c r="B910" s="57"/>
      <c r="C910" s="57"/>
      <c r="D910" s="57"/>
      <c r="E910" s="57"/>
      <c r="F910" s="57"/>
      <c r="G910" s="57"/>
      <c r="H910" s="57"/>
      <c r="I910" s="57"/>
      <c r="J910" s="57"/>
      <c r="K910" s="57"/>
      <c r="L910" s="57"/>
      <c r="M910" s="57"/>
      <c r="N910" s="57"/>
      <c r="O910" s="25"/>
      <c r="P910" s="20"/>
      <c r="Q910" s="57"/>
      <c r="R910" s="57"/>
      <c r="S910" s="57"/>
      <c r="T910" s="57"/>
      <c r="U910" s="57"/>
      <c r="V910" s="57"/>
      <c r="W910" s="57"/>
      <c r="X910" s="57"/>
      <c r="Y910" s="57"/>
      <c r="Z910" s="57"/>
      <c r="AA910" s="57"/>
      <c r="AB910" s="57"/>
      <c r="AC910" s="57"/>
      <c r="AD910" s="25"/>
      <c r="AE910" s="20"/>
      <c r="AF910" s="57"/>
      <c r="AG910" s="57"/>
      <c r="AH910" s="57"/>
      <c r="AI910" s="57"/>
      <c r="AJ910" s="57"/>
      <c r="AK910" s="57"/>
      <c r="AL910" s="57"/>
      <c r="AM910" s="57"/>
      <c r="AN910" s="57"/>
      <c r="AO910" s="57"/>
      <c r="AP910" s="57"/>
      <c r="AQ910" s="57"/>
      <c r="AR910" s="57"/>
      <c r="AS910" s="25"/>
      <c r="AT910" s="20"/>
      <c r="AU910" s="57"/>
      <c r="AV910" s="57"/>
      <c r="AW910" s="57"/>
      <c r="AX910" s="57"/>
      <c r="AY910" s="57"/>
      <c r="AZ910" s="57"/>
      <c r="BA910" s="57"/>
      <c r="BB910" s="57"/>
      <c r="BC910" s="57"/>
      <c r="BD910" s="57"/>
      <c r="BE910" s="57"/>
      <c r="BF910" s="57"/>
      <c r="BG910" s="57"/>
      <c r="BH910" s="25"/>
    </row>
    <row r="911" spans="1:60" s="18" customFormat="1" ht="9.9499999999999993" customHeight="1" x14ac:dyDescent="0.15">
      <c r="A911" s="20"/>
      <c r="B911" s="57" t="str">
        <f>IF(VLOOKUP(B904,'DB(シナリオ一覧)'!$A$2:$J$217,9,FALSE)="","",VLOOKUP(B904,'DB(シナリオ一覧)'!$A$2:$J$217,9,FALSE))</f>
        <v>介助者</v>
      </c>
      <c r="C911" s="57"/>
      <c r="D911" s="57"/>
      <c r="E911" s="57"/>
      <c r="F911" s="57"/>
      <c r="G911" s="57"/>
      <c r="H911" s="57"/>
      <c r="I911" s="57"/>
      <c r="J911" s="57"/>
      <c r="K911" s="57"/>
      <c r="L911" s="57"/>
      <c r="M911" s="57"/>
      <c r="N911" s="57"/>
      <c r="O911" s="25"/>
      <c r="P911" s="20"/>
      <c r="Q911" s="57" t="str">
        <f>IF(VLOOKUP(Q904,'DB(シナリオ一覧)'!$A$2:$J$217,9,FALSE)="","",VLOOKUP(Q904,'DB(シナリオ一覧)'!$A$2:$J$217,9,FALSE))</f>
        <v>知的障害</v>
      </c>
      <c r="R911" s="57"/>
      <c r="S911" s="57"/>
      <c r="T911" s="57"/>
      <c r="U911" s="57"/>
      <c r="V911" s="57"/>
      <c r="W911" s="57"/>
      <c r="X911" s="57"/>
      <c r="Y911" s="57"/>
      <c r="Z911" s="57"/>
      <c r="AA911" s="57"/>
      <c r="AB911" s="57"/>
      <c r="AC911" s="57"/>
      <c r="AD911" s="25"/>
      <c r="AE911" s="20"/>
      <c r="AF911" s="57" t="str">
        <f>IF(VLOOKUP(AF904,'DB(シナリオ一覧)'!$A$2:$J$217,9,FALSE)="","",VLOOKUP(AF904,'DB(シナリオ一覧)'!$A$2:$J$217,9,FALSE))</f>
        <v>介助者</v>
      </c>
      <c r="AG911" s="57"/>
      <c r="AH911" s="57"/>
      <c r="AI911" s="57"/>
      <c r="AJ911" s="57"/>
      <c r="AK911" s="57"/>
      <c r="AL911" s="57"/>
      <c r="AM911" s="57"/>
      <c r="AN911" s="57"/>
      <c r="AO911" s="57"/>
      <c r="AP911" s="57"/>
      <c r="AQ911" s="57"/>
      <c r="AR911" s="57"/>
      <c r="AS911" s="25"/>
      <c r="AT911" s="20"/>
      <c r="AU911" s="57" t="str">
        <f>IF(VLOOKUP(AU904,'DB(シナリオ一覧)'!$A$2:$J$217,9,FALSE)="","",VLOOKUP(AU904,'DB(シナリオ一覧)'!$A$2:$J$217,9,FALSE))</f>
        <v>精神障害</v>
      </c>
      <c r="AV911" s="57"/>
      <c r="AW911" s="57"/>
      <c r="AX911" s="57"/>
      <c r="AY911" s="57"/>
      <c r="AZ911" s="57"/>
      <c r="BA911" s="57"/>
      <c r="BB911" s="57"/>
      <c r="BC911" s="57"/>
      <c r="BD911" s="57"/>
      <c r="BE911" s="57"/>
      <c r="BF911" s="57"/>
      <c r="BG911" s="57"/>
      <c r="BH911" s="25"/>
    </row>
    <row r="912" spans="1:60" s="18" customFormat="1" ht="9.9499999999999993" customHeight="1" x14ac:dyDescent="0.15">
      <c r="A912" s="20"/>
      <c r="B912" s="57"/>
      <c r="C912" s="57"/>
      <c r="D912" s="57"/>
      <c r="E912" s="57"/>
      <c r="F912" s="57"/>
      <c r="G912" s="57"/>
      <c r="H912" s="57"/>
      <c r="I912" s="57"/>
      <c r="J912" s="57"/>
      <c r="K912" s="57"/>
      <c r="L912" s="57"/>
      <c r="M912" s="57"/>
      <c r="N912" s="57"/>
      <c r="O912" s="25"/>
      <c r="P912" s="20"/>
      <c r="Q912" s="57"/>
      <c r="R912" s="57"/>
      <c r="S912" s="57"/>
      <c r="T912" s="57"/>
      <c r="U912" s="57"/>
      <c r="V912" s="57"/>
      <c r="W912" s="57"/>
      <c r="X912" s="57"/>
      <c r="Y912" s="57"/>
      <c r="Z912" s="57"/>
      <c r="AA912" s="57"/>
      <c r="AB912" s="57"/>
      <c r="AC912" s="57"/>
      <c r="AD912" s="25"/>
      <c r="AE912" s="20"/>
      <c r="AF912" s="57"/>
      <c r="AG912" s="57"/>
      <c r="AH912" s="57"/>
      <c r="AI912" s="57"/>
      <c r="AJ912" s="57"/>
      <c r="AK912" s="57"/>
      <c r="AL912" s="57"/>
      <c r="AM912" s="57"/>
      <c r="AN912" s="57"/>
      <c r="AO912" s="57"/>
      <c r="AP912" s="57"/>
      <c r="AQ912" s="57"/>
      <c r="AR912" s="57"/>
      <c r="AS912" s="25"/>
      <c r="AT912" s="20"/>
      <c r="AU912" s="57"/>
      <c r="AV912" s="57"/>
      <c r="AW912" s="57"/>
      <c r="AX912" s="57"/>
      <c r="AY912" s="57"/>
      <c r="AZ912" s="57"/>
      <c r="BA912" s="57"/>
      <c r="BB912" s="57"/>
      <c r="BC912" s="57"/>
      <c r="BD912" s="57"/>
      <c r="BE912" s="57"/>
      <c r="BF912" s="57"/>
      <c r="BG912" s="57"/>
      <c r="BH912" s="25"/>
    </row>
    <row r="913" spans="1:60" s="18" customFormat="1" ht="9.9499999999999993" customHeight="1" x14ac:dyDescent="0.15">
      <c r="A913" s="20"/>
      <c r="B913" s="58" t="str">
        <f>VLOOKUP(B904,'DB(シナリオ一覧)'!$A$2:$J$217,10,FALSE)</f>
        <v>福祉施設に子どもを迎えに行った帰りに地震に遭遇した。</v>
      </c>
      <c r="C913" s="58"/>
      <c r="D913" s="58"/>
      <c r="E913" s="58"/>
      <c r="F913" s="58"/>
      <c r="G913" s="58"/>
      <c r="H913" s="58"/>
      <c r="I913" s="58"/>
      <c r="J913" s="58"/>
      <c r="K913" s="58"/>
      <c r="L913" s="58"/>
      <c r="M913" s="58"/>
      <c r="N913" s="58"/>
      <c r="O913" s="25"/>
      <c r="P913" s="20"/>
      <c r="Q913" s="58" t="str">
        <f>VLOOKUP(Q904,'DB(シナリオ一覧)'!$A$2:$J$217,10,FALSE)</f>
        <v>（知的障害のためうまく会話できない。）</v>
      </c>
      <c r="R913" s="58"/>
      <c r="S913" s="58"/>
      <c r="T913" s="58"/>
      <c r="U913" s="58"/>
      <c r="V913" s="58"/>
      <c r="W913" s="58"/>
      <c r="X913" s="58"/>
      <c r="Y913" s="58"/>
      <c r="Z913" s="58"/>
      <c r="AA913" s="58"/>
      <c r="AB913" s="58"/>
      <c r="AC913" s="58"/>
      <c r="AD913" s="25"/>
      <c r="AE913" s="20"/>
      <c r="AF913" s="58" t="str">
        <f>VLOOKUP(AF904,'DB(シナリオ一覧)'!$A$2:$J$217,10,FALSE)</f>
        <v>福祉施設に子どもを迎えに行った帰りに地震に遭遇した。車で帰宅途中で、渋滞で身動きが取れなくなった。</v>
      </c>
      <c r="AG913" s="58"/>
      <c r="AH913" s="58"/>
      <c r="AI913" s="58"/>
      <c r="AJ913" s="58"/>
      <c r="AK913" s="58"/>
      <c r="AL913" s="58"/>
      <c r="AM913" s="58"/>
      <c r="AN913" s="58"/>
      <c r="AO913" s="58"/>
      <c r="AP913" s="58"/>
      <c r="AQ913" s="58"/>
      <c r="AR913" s="58"/>
      <c r="AS913" s="25"/>
      <c r="AT913" s="20"/>
      <c r="AU913" s="58" t="str">
        <f>VLOOKUP(AU904,'DB(シナリオ一覧)'!$A$2:$J$217,10,FALSE)</f>
        <v>（精神障害のためうまく会話できない。）</v>
      </c>
      <c r="AV913" s="58"/>
      <c r="AW913" s="58"/>
      <c r="AX913" s="58"/>
      <c r="AY913" s="58"/>
      <c r="AZ913" s="58"/>
      <c r="BA913" s="58"/>
      <c r="BB913" s="58"/>
      <c r="BC913" s="58"/>
      <c r="BD913" s="58"/>
      <c r="BE913" s="58"/>
      <c r="BF913" s="58"/>
      <c r="BG913" s="58"/>
      <c r="BH913" s="25"/>
    </row>
    <row r="914" spans="1:60" s="18" customFormat="1" ht="9.9499999999999993" customHeight="1" x14ac:dyDescent="0.15">
      <c r="A914" s="20"/>
      <c r="B914" s="58"/>
      <c r="C914" s="58"/>
      <c r="D914" s="58"/>
      <c r="E914" s="58"/>
      <c r="F914" s="58"/>
      <c r="G914" s="58"/>
      <c r="H914" s="58"/>
      <c r="I914" s="58"/>
      <c r="J914" s="58"/>
      <c r="K914" s="58"/>
      <c r="L914" s="58"/>
      <c r="M914" s="58"/>
      <c r="N914" s="58"/>
      <c r="O914" s="25"/>
      <c r="P914" s="20"/>
      <c r="Q914" s="58"/>
      <c r="R914" s="58"/>
      <c r="S914" s="58"/>
      <c r="T914" s="58"/>
      <c r="U914" s="58"/>
      <c r="V914" s="58"/>
      <c r="W914" s="58"/>
      <c r="X914" s="58"/>
      <c r="Y914" s="58"/>
      <c r="Z914" s="58"/>
      <c r="AA914" s="58"/>
      <c r="AB914" s="58"/>
      <c r="AC914" s="58"/>
      <c r="AD914" s="25"/>
      <c r="AE914" s="20"/>
      <c r="AF914" s="58"/>
      <c r="AG914" s="58"/>
      <c r="AH914" s="58"/>
      <c r="AI914" s="58"/>
      <c r="AJ914" s="58"/>
      <c r="AK914" s="58"/>
      <c r="AL914" s="58"/>
      <c r="AM914" s="58"/>
      <c r="AN914" s="58"/>
      <c r="AO914" s="58"/>
      <c r="AP914" s="58"/>
      <c r="AQ914" s="58"/>
      <c r="AR914" s="58"/>
      <c r="AS914" s="25"/>
      <c r="AT914" s="20"/>
      <c r="AU914" s="58"/>
      <c r="AV914" s="58"/>
      <c r="AW914" s="58"/>
      <c r="AX914" s="58"/>
      <c r="AY914" s="58"/>
      <c r="AZ914" s="58"/>
      <c r="BA914" s="58"/>
      <c r="BB914" s="58"/>
      <c r="BC914" s="58"/>
      <c r="BD914" s="58"/>
      <c r="BE914" s="58"/>
      <c r="BF914" s="58"/>
      <c r="BG914" s="58"/>
      <c r="BH914" s="25"/>
    </row>
    <row r="915" spans="1:60" s="18" customFormat="1" ht="9.9499999999999993" customHeight="1" x14ac:dyDescent="0.15">
      <c r="A915" s="20"/>
      <c r="B915" s="58"/>
      <c r="C915" s="58"/>
      <c r="D915" s="58"/>
      <c r="E915" s="58"/>
      <c r="F915" s="58"/>
      <c r="G915" s="58"/>
      <c r="H915" s="58"/>
      <c r="I915" s="58"/>
      <c r="J915" s="58"/>
      <c r="K915" s="58"/>
      <c r="L915" s="58"/>
      <c r="M915" s="58"/>
      <c r="N915" s="58"/>
      <c r="O915" s="25"/>
      <c r="P915" s="20"/>
      <c r="Q915" s="58"/>
      <c r="R915" s="58"/>
      <c r="S915" s="58"/>
      <c r="T915" s="58"/>
      <c r="U915" s="58"/>
      <c r="V915" s="58"/>
      <c r="W915" s="58"/>
      <c r="X915" s="58"/>
      <c r="Y915" s="58"/>
      <c r="Z915" s="58"/>
      <c r="AA915" s="58"/>
      <c r="AB915" s="58"/>
      <c r="AC915" s="58"/>
      <c r="AD915" s="25"/>
      <c r="AE915" s="20"/>
      <c r="AF915" s="58"/>
      <c r="AG915" s="58"/>
      <c r="AH915" s="58"/>
      <c r="AI915" s="58"/>
      <c r="AJ915" s="58"/>
      <c r="AK915" s="58"/>
      <c r="AL915" s="58"/>
      <c r="AM915" s="58"/>
      <c r="AN915" s="58"/>
      <c r="AO915" s="58"/>
      <c r="AP915" s="58"/>
      <c r="AQ915" s="58"/>
      <c r="AR915" s="58"/>
      <c r="AS915" s="25"/>
      <c r="AT915" s="20"/>
      <c r="AU915" s="58"/>
      <c r="AV915" s="58"/>
      <c r="AW915" s="58"/>
      <c r="AX915" s="58"/>
      <c r="AY915" s="58"/>
      <c r="AZ915" s="58"/>
      <c r="BA915" s="58"/>
      <c r="BB915" s="58"/>
      <c r="BC915" s="58"/>
      <c r="BD915" s="58"/>
      <c r="BE915" s="58"/>
      <c r="BF915" s="58"/>
      <c r="BG915" s="58"/>
      <c r="BH915" s="25"/>
    </row>
    <row r="916" spans="1:60" s="18" customFormat="1" ht="9.9499999999999993" customHeight="1" x14ac:dyDescent="0.15">
      <c r="A916" s="20"/>
      <c r="B916" s="58"/>
      <c r="C916" s="58"/>
      <c r="D916" s="58"/>
      <c r="E916" s="58"/>
      <c r="F916" s="58"/>
      <c r="G916" s="58"/>
      <c r="H916" s="58"/>
      <c r="I916" s="58"/>
      <c r="J916" s="58"/>
      <c r="K916" s="58"/>
      <c r="L916" s="58"/>
      <c r="M916" s="58"/>
      <c r="N916" s="58"/>
      <c r="O916" s="25"/>
      <c r="P916" s="20"/>
      <c r="Q916" s="58"/>
      <c r="R916" s="58"/>
      <c r="S916" s="58"/>
      <c r="T916" s="58"/>
      <c r="U916" s="58"/>
      <c r="V916" s="58"/>
      <c r="W916" s="58"/>
      <c r="X916" s="58"/>
      <c r="Y916" s="58"/>
      <c r="Z916" s="58"/>
      <c r="AA916" s="58"/>
      <c r="AB916" s="58"/>
      <c r="AC916" s="58"/>
      <c r="AD916" s="25"/>
      <c r="AE916" s="20"/>
      <c r="AF916" s="58"/>
      <c r="AG916" s="58"/>
      <c r="AH916" s="58"/>
      <c r="AI916" s="58"/>
      <c r="AJ916" s="58"/>
      <c r="AK916" s="58"/>
      <c r="AL916" s="58"/>
      <c r="AM916" s="58"/>
      <c r="AN916" s="58"/>
      <c r="AO916" s="58"/>
      <c r="AP916" s="58"/>
      <c r="AQ916" s="58"/>
      <c r="AR916" s="58"/>
      <c r="AS916" s="25"/>
      <c r="AT916" s="20"/>
      <c r="AU916" s="58"/>
      <c r="AV916" s="58"/>
      <c r="AW916" s="58"/>
      <c r="AX916" s="58"/>
      <c r="AY916" s="58"/>
      <c r="AZ916" s="58"/>
      <c r="BA916" s="58"/>
      <c r="BB916" s="58"/>
      <c r="BC916" s="58"/>
      <c r="BD916" s="58"/>
      <c r="BE916" s="58"/>
      <c r="BF916" s="58"/>
      <c r="BG916" s="58"/>
      <c r="BH916" s="25"/>
    </row>
    <row r="917" spans="1:60" s="18" customFormat="1" ht="9.9499999999999993" customHeight="1" x14ac:dyDescent="0.15">
      <c r="A917" s="20"/>
      <c r="B917" s="58"/>
      <c r="C917" s="58"/>
      <c r="D917" s="58"/>
      <c r="E917" s="58"/>
      <c r="F917" s="58"/>
      <c r="G917" s="58"/>
      <c r="H917" s="58"/>
      <c r="I917" s="58"/>
      <c r="J917" s="58"/>
      <c r="K917" s="58"/>
      <c r="L917" s="58"/>
      <c r="M917" s="58"/>
      <c r="N917" s="58"/>
      <c r="O917" s="25"/>
      <c r="P917" s="20"/>
      <c r="Q917" s="58"/>
      <c r="R917" s="58"/>
      <c r="S917" s="58"/>
      <c r="T917" s="58"/>
      <c r="U917" s="58"/>
      <c r="V917" s="58"/>
      <c r="W917" s="58"/>
      <c r="X917" s="58"/>
      <c r="Y917" s="58"/>
      <c r="Z917" s="58"/>
      <c r="AA917" s="58"/>
      <c r="AB917" s="58"/>
      <c r="AC917" s="58"/>
      <c r="AD917" s="25"/>
      <c r="AE917" s="20"/>
      <c r="AF917" s="58"/>
      <c r="AG917" s="58"/>
      <c r="AH917" s="58"/>
      <c r="AI917" s="58"/>
      <c r="AJ917" s="58"/>
      <c r="AK917" s="58"/>
      <c r="AL917" s="58"/>
      <c r="AM917" s="58"/>
      <c r="AN917" s="58"/>
      <c r="AO917" s="58"/>
      <c r="AP917" s="58"/>
      <c r="AQ917" s="58"/>
      <c r="AR917" s="58"/>
      <c r="AS917" s="25"/>
      <c r="AT917" s="20"/>
      <c r="AU917" s="58"/>
      <c r="AV917" s="58"/>
      <c r="AW917" s="58"/>
      <c r="AX917" s="58"/>
      <c r="AY917" s="58"/>
      <c r="AZ917" s="58"/>
      <c r="BA917" s="58"/>
      <c r="BB917" s="58"/>
      <c r="BC917" s="58"/>
      <c r="BD917" s="58"/>
      <c r="BE917" s="58"/>
      <c r="BF917" s="58"/>
      <c r="BG917" s="58"/>
      <c r="BH917" s="25"/>
    </row>
    <row r="918" spans="1:60" s="18" customFormat="1" ht="9.9499999999999993" customHeight="1" x14ac:dyDescent="0.15">
      <c r="A918" s="20"/>
      <c r="B918" s="58"/>
      <c r="C918" s="58"/>
      <c r="D918" s="58"/>
      <c r="E918" s="58"/>
      <c r="F918" s="58"/>
      <c r="G918" s="58"/>
      <c r="H918" s="58"/>
      <c r="I918" s="58"/>
      <c r="J918" s="58"/>
      <c r="K918" s="58"/>
      <c r="L918" s="58"/>
      <c r="M918" s="58"/>
      <c r="N918" s="58"/>
      <c r="O918" s="25"/>
      <c r="P918" s="20"/>
      <c r="Q918" s="58"/>
      <c r="R918" s="58"/>
      <c r="S918" s="58"/>
      <c r="T918" s="58"/>
      <c r="U918" s="58"/>
      <c r="V918" s="58"/>
      <c r="W918" s="58"/>
      <c r="X918" s="58"/>
      <c r="Y918" s="58"/>
      <c r="Z918" s="58"/>
      <c r="AA918" s="58"/>
      <c r="AB918" s="58"/>
      <c r="AC918" s="58"/>
      <c r="AD918" s="25"/>
      <c r="AE918" s="20"/>
      <c r="AF918" s="58"/>
      <c r="AG918" s="58"/>
      <c r="AH918" s="58"/>
      <c r="AI918" s="58"/>
      <c r="AJ918" s="58"/>
      <c r="AK918" s="58"/>
      <c r="AL918" s="58"/>
      <c r="AM918" s="58"/>
      <c r="AN918" s="58"/>
      <c r="AO918" s="58"/>
      <c r="AP918" s="58"/>
      <c r="AQ918" s="58"/>
      <c r="AR918" s="58"/>
      <c r="AS918" s="25"/>
      <c r="AT918" s="20"/>
      <c r="AU918" s="58"/>
      <c r="AV918" s="58"/>
      <c r="AW918" s="58"/>
      <c r="AX918" s="58"/>
      <c r="AY918" s="58"/>
      <c r="AZ918" s="58"/>
      <c r="BA918" s="58"/>
      <c r="BB918" s="58"/>
      <c r="BC918" s="58"/>
      <c r="BD918" s="58"/>
      <c r="BE918" s="58"/>
      <c r="BF918" s="58"/>
      <c r="BG918" s="58"/>
      <c r="BH918" s="25"/>
    </row>
    <row r="919" spans="1:60" s="18" customFormat="1" ht="9.9499999999999993" customHeight="1" x14ac:dyDescent="0.15">
      <c r="A919" s="20"/>
      <c r="B919" s="58"/>
      <c r="C919" s="58"/>
      <c r="D919" s="58"/>
      <c r="E919" s="58"/>
      <c r="F919" s="58"/>
      <c r="G919" s="58"/>
      <c r="H919" s="58"/>
      <c r="I919" s="58"/>
      <c r="J919" s="58"/>
      <c r="K919" s="58"/>
      <c r="L919" s="58"/>
      <c r="M919" s="58"/>
      <c r="N919" s="58"/>
      <c r="O919" s="25"/>
      <c r="P919" s="20"/>
      <c r="Q919" s="58"/>
      <c r="R919" s="58"/>
      <c r="S919" s="58"/>
      <c r="T919" s="58"/>
      <c r="U919" s="58"/>
      <c r="V919" s="58"/>
      <c r="W919" s="58"/>
      <c r="X919" s="58"/>
      <c r="Y919" s="58"/>
      <c r="Z919" s="58"/>
      <c r="AA919" s="58"/>
      <c r="AB919" s="58"/>
      <c r="AC919" s="58"/>
      <c r="AD919" s="25"/>
      <c r="AE919" s="20"/>
      <c r="AF919" s="58"/>
      <c r="AG919" s="58"/>
      <c r="AH919" s="58"/>
      <c r="AI919" s="58"/>
      <c r="AJ919" s="58"/>
      <c r="AK919" s="58"/>
      <c r="AL919" s="58"/>
      <c r="AM919" s="58"/>
      <c r="AN919" s="58"/>
      <c r="AO919" s="58"/>
      <c r="AP919" s="58"/>
      <c r="AQ919" s="58"/>
      <c r="AR919" s="58"/>
      <c r="AS919" s="25"/>
      <c r="AT919" s="20"/>
      <c r="AU919" s="58"/>
      <c r="AV919" s="58"/>
      <c r="AW919" s="58"/>
      <c r="AX919" s="58"/>
      <c r="AY919" s="58"/>
      <c r="AZ919" s="58"/>
      <c r="BA919" s="58"/>
      <c r="BB919" s="58"/>
      <c r="BC919" s="58"/>
      <c r="BD919" s="58"/>
      <c r="BE919" s="58"/>
      <c r="BF919" s="58"/>
      <c r="BG919" s="58"/>
      <c r="BH919" s="25"/>
    </row>
    <row r="920" spans="1:60" s="18" customFormat="1" ht="9.9499999999999993" customHeight="1" x14ac:dyDescent="0.15">
      <c r="A920" s="20"/>
      <c r="B920" s="58"/>
      <c r="C920" s="58"/>
      <c r="D920" s="58"/>
      <c r="E920" s="58"/>
      <c r="F920" s="58"/>
      <c r="G920" s="58"/>
      <c r="H920" s="58"/>
      <c r="I920" s="58"/>
      <c r="J920" s="58"/>
      <c r="K920" s="58"/>
      <c r="L920" s="58"/>
      <c r="M920" s="58"/>
      <c r="N920" s="58"/>
      <c r="O920" s="25"/>
      <c r="P920" s="20"/>
      <c r="Q920" s="58"/>
      <c r="R920" s="58"/>
      <c r="S920" s="58"/>
      <c r="T920" s="58"/>
      <c r="U920" s="58"/>
      <c r="V920" s="58"/>
      <c r="W920" s="58"/>
      <c r="X920" s="58"/>
      <c r="Y920" s="58"/>
      <c r="Z920" s="58"/>
      <c r="AA920" s="58"/>
      <c r="AB920" s="58"/>
      <c r="AC920" s="58"/>
      <c r="AD920" s="25"/>
      <c r="AE920" s="20"/>
      <c r="AF920" s="58"/>
      <c r="AG920" s="58"/>
      <c r="AH920" s="58"/>
      <c r="AI920" s="58"/>
      <c r="AJ920" s="58"/>
      <c r="AK920" s="58"/>
      <c r="AL920" s="58"/>
      <c r="AM920" s="58"/>
      <c r="AN920" s="58"/>
      <c r="AO920" s="58"/>
      <c r="AP920" s="58"/>
      <c r="AQ920" s="58"/>
      <c r="AR920" s="58"/>
      <c r="AS920" s="25"/>
      <c r="AT920" s="20"/>
      <c r="AU920" s="58"/>
      <c r="AV920" s="58"/>
      <c r="AW920" s="58"/>
      <c r="AX920" s="58"/>
      <c r="AY920" s="58"/>
      <c r="AZ920" s="58"/>
      <c r="BA920" s="58"/>
      <c r="BB920" s="58"/>
      <c r="BC920" s="58"/>
      <c r="BD920" s="58"/>
      <c r="BE920" s="58"/>
      <c r="BF920" s="58"/>
      <c r="BG920" s="58"/>
      <c r="BH920" s="25"/>
    </row>
    <row r="921" spans="1:60" s="18" customFormat="1" ht="9.9499999999999993" customHeight="1" x14ac:dyDescent="0.15">
      <c r="A921" s="20"/>
      <c r="B921" s="58"/>
      <c r="C921" s="58"/>
      <c r="D921" s="58"/>
      <c r="E921" s="58"/>
      <c r="F921" s="58"/>
      <c r="G921" s="58"/>
      <c r="H921" s="58"/>
      <c r="I921" s="58"/>
      <c r="J921" s="58"/>
      <c r="K921" s="58"/>
      <c r="L921" s="58"/>
      <c r="M921" s="58"/>
      <c r="N921" s="58"/>
      <c r="O921" s="25"/>
      <c r="P921" s="20"/>
      <c r="Q921" s="58"/>
      <c r="R921" s="58"/>
      <c r="S921" s="58"/>
      <c r="T921" s="58"/>
      <c r="U921" s="58"/>
      <c r="V921" s="58"/>
      <c r="W921" s="58"/>
      <c r="X921" s="58"/>
      <c r="Y921" s="58"/>
      <c r="Z921" s="58"/>
      <c r="AA921" s="58"/>
      <c r="AB921" s="58"/>
      <c r="AC921" s="58"/>
      <c r="AD921" s="25"/>
      <c r="AE921" s="20"/>
      <c r="AF921" s="58"/>
      <c r="AG921" s="58"/>
      <c r="AH921" s="58"/>
      <c r="AI921" s="58"/>
      <c r="AJ921" s="58"/>
      <c r="AK921" s="58"/>
      <c r="AL921" s="58"/>
      <c r="AM921" s="58"/>
      <c r="AN921" s="58"/>
      <c r="AO921" s="58"/>
      <c r="AP921" s="58"/>
      <c r="AQ921" s="58"/>
      <c r="AR921" s="58"/>
      <c r="AS921" s="25"/>
      <c r="AT921" s="20"/>
      <c r="AU921" s="58"/>
      <c r="AV921" s="58"/>
      <c r="AW921" s="58"/>
      <c r="AX921" s="58"/>
      <c r="AY921" s="58"/>
      <c r="AZ921" s="58"/>
      <c r="BA921" s="58"/>
      <c r="BB921" s="58"/>
      <c r="BC921" s="58"/>
      <c r="BD921" s="58"/>
      <c r="BE921" s="58"/>
      <c r="BF921" s="58"/>
      <c r="BG921" s="58"/>
      <c r="BH921" s="25"/>
    </row>
    <row r="922" spans="1:60" s="18" customFormat="1" ht="9.9499999999999993" customHeight="1" x14ac:dyDescent="0.15">
      <c r="A922" s="20"/>
      <c r="B922" s="58"/>
      <c r="C922" s="58"/>
      <c r="D922" s="58"/>
      <c r="E922" s="58"/>
      <c r="F922" s="58"/>
      <c r="G922" s="58"/>
      <c r="H922" s="58"/>
      <c r="I922" s="58"/>
      <c r="J922" s="58"/>
      <c r="K922" s="58"/>
      <c r="L922" s="58"/>
      <c r="M922" s="58"/>
      <c r="N922" s="58"/>
      <c r="O922" s="25"/>
      <c r="P922" s="20"/>
      <c r="Q922" s="58"/>
      <c r="R922" s="58"/>
      <c r="S922" s="58"/>
      <c r="T922" s="58"/>
      <c r="U922" s="58"/>
      <c r="V922" s="58"/>
      <c r="W922" s="58"/>
      <c r="X922" s="58"/>
      <c r="Y922" s="58"/>
      <c r="Z922" s="58"/>
      <c r="AA922" s="58"/>
      <c r="AB922" s="58"/>
      <c r="AC922" s="58"/>
      <c r="AD922" s="25"/>
      <c r="AE922" s="20"/>
      <c r="AF922" s="58"/>
      <c r="AG922" s="58"/>
      <c r="AH922" s="58"/>
      <c r="AI922" s="58"/>
      <c r="AJ922" s="58"/>
      <c r="AK922" s="58"/>
      <c r="AL922" s="58"/>
      <c r="AM922" s="58"/>
      <c r="AN922" s="58"/>
      <c r="AO922" s="58"/>
      <c r="AP922" s="58"/>
      <c r="AQ922" s="58"/>
      <c r="AR922" s="58"/>
      <c r="AS922" s="25"/>
      <c r="AT922" s="20"/>
      <c r="AU922" s="58"/>
      <c r="AV922" s="58"/>
      <c r="AW922" s="58"/>
      <c r="AX922" s="58"/>
      <c r="AY922" s="58"/>
      <c r="AZ922" s="58"/>
      <c r="BA922" s="58"/>
      <c r="BB922" s="58"/>
      <c r="BC922" s="58"/>
      <c r="BD922" s="58"/>
      <c r="BE922" s="58"/>
      <c r="BF922" s="58"/>
      <c r="BG922" s="58"/>
      <c r="BH922" s="25"/>
    </row>
    <row r="923" spans="1:60" s="18" customFormat="1" ht="9.9499999999999993" customHeight="1" x14ac:dyDescent="0.15">
      <c r="A923" s="20"/>
      <c r="B923" s="58"/>
      <c r="C923" s="58"/>
      <c r="D923" s="58"/>
      <c r="E923" s="58"/>
      <c r="F923" s="58"/>
      <c r="G923" s="58"/>
      <c r="H923" s="58"/>
      <c r="I923" s="58"/>
      <c r="J923" s="58"/>
      <c r="K923" s="58"/>
      <c r="L923" s="58"/>
      <c r="M923" s="58"/>
      <c r="N923" s="58"/>
      <c r="O923" s="25"/>
      <c r="P923" s="20"/>
      <c r="Q923" s="58"/>
      <c r="R923" s="58"/>
      <c r="S923" s="58"/>
      <c r="T923" s="58"/>
      <c r="U923" s="58"/>
      <c r="V923" s="58"/>
      <c r="W923" s="58"/>
      <c r="X923" s="58"/>
      <c r="Y923" s="58"/>
      <c r="Z923" s="58"/>
      <c r="AA923" s="58"/>
      <c r="AB923" s="58"/>
      <c r="AC923" s="58"/>
      <c r="AD923" s="25"/>
      <c r="AE923" s="20"/>
      <c r="AF923" s="58"/>
      <c r="AG923" s="58"/>
      <c r="AH923" s="58"/>
      <c r="AI923" s="58"/>
      <c r="AJ923" s="58"/>
      <c r="AK923" s="58"/>
      <c r="AL923" s="58"/>
      <c r="AM923" s="58"/>
      <c r="AN923" s="58"/>
      <c r="AO923" s="58"/>
      <c r="AP923" s="58"/>
      <c r="AQ923" s="58"/>
      <c r="AR923" s="58"/>
      <c r="AS923" s="25"/>
      <c r="AT923" s="20"/>
      <c r="AU923" s="58"/>
      <c r="AV923" s="58"/>
      <c r="AW923" s="58"/>
      <c r="AX923" s="58"/>
      <c r="AY923" s="58"/>
      <c r="AZ923" s="58"/>
      <c r="BA923" s="58"/>
      <c r="BB923" s="58"/>
      <c r="BC923" s="58"/>
      <c r="BD923" s="58"/>
      <c r="BE923" s="58"/>
      <c r="BF923" s="58"/>
      <c r="BG923" s="58"/>
      <c r="BH923" s="25"/>
    </row>
    <row r="924" spans="1:60" s="18" customFormat="1" ht="9.9499999999999993" customHeight="1" x14ac:dyDescent="0.15">
      <c r="A924" s="21"/>
      <c r="B924" s="22"/>
      <c r="C924" s="22"/>
      <c r="D924" s="22"/>
      <c r="E924" s="22"/>
      <c r="F924" s="22"/>
      <c r="G924" s="22"/>
      <c r="H924" s="22"/>
      <c r="I924" s="22"/>
      <c r="J924" s="22"/>
      <c r="K924" s="22"/>
      <c r="L924" s="22"/>
      <c r="M924" s="22"/>
      <c r="N924" s="22"/>
      <c r="O924" s="23"/>
      <c r="P924" s="21"/>
      <c r="Q924" s="22"/>
      <c r="R924" s="22"/>
      <c r="S924" s="22"/>
      <c r="T924" s="22"/>
      <c r="U924" s="22"/>
      <c r="V924" s="22"/>
      <c r="W924" s="22"/>
      <c r="X924" s="22"/>
      <c r="Y924" s="22"/>
      <c r="Z924" s="22"/>
      <c r="AA924" s="22"/>
      <c r="AB924" s="22"/>
      <c r="AC924" s="22"/>
      <c r="AD924" s="23"/>
      <c r="AE924" s="21"/>
      <c r="AF924" s="22"/>
      <c r="AG924" s="22"/>
      <c r="AH924" s="22"/>
      <c r="AI924" s="22"/>
      <c r="AJ924" s="22"/>
      <c r="AK924" s="22"/>
      <c r="AL924" s="22"/>
      <c r="AM924" s="22"/>
      <c r="AN924" s="22"/>
      <c r="AO924" s="22"/>
      <c r="AP924" s="22"/>
      <c r="AQ924" s="22"/>
      <c r="AR924" s="22"/>
      <c r="AS924" s="23"/>
      <c r="AT924" s="21"/>
      <c r="AU924" s="22"/>
      <c r="AV924" s="22"/>
      <c r="AW924" s="22"/>
      <c r="AX924" s="22"/>
      <c r="AY924" s="22"/>
      <c r="AZ924" s="22"/>
      <c r="BA924" s="22"/>
      <c r="BB924" s="22"/>
      <c r="BC924" s="22"/>
      <c r="BD924" s="22"/>
      <c r="BE924" s="22"/>
      <c r="BF924" s="22"/>
      <c r="BG924" s="22"/>
      <c r="BH924" s="23"/>
    </row>
    <row r="925" spans="1:60" s="18" customFormat="1" ht="9.9499999999999993" customHeight="1" x14ac:dyDescent="0.15">
      <c r="A925" s="19"/>
      <c r="B925" s="26"/>
      <c r="C925" s="26"/>
      <c r="D925" s="26"/>
      <c r="E925" s="26"/>
      <c r="F925" s="26"/>
      <c r="G925" s="26"/>
      <c r="H925" s="26"/>
      <c r="I925" s="26"/>
      <c r="J925" s="26"/>
      <c r="K925" s="26"/>
      <c r="L925" s="26"/>
      <c r="M925" s="26"/>
      <c r="N925" s="26"/>
      <c r="O925" s="24"/>
      <c r="P925" s="19"/>
      <c r="Q925" s="26"/>
      <c r="R925" s="26"/>
      <c r="S925" s="26"/>
      <c r="T925" s="26"/>
      <c r="U925" s="26"/>
      <c r="V925" s="26"/>
      <c r="W925" s="26"/>
      <c r="X925" s="26"/>
      <c r="Y925" s="26"/>
      <c r="Z925" s="26"/>
      <c r="AA925" s="26"/>
      <c r="AB925" s="26"/>
      <c r="AC925" s="26"/>
      <c r="AD925" s="24"/>
      <c r="AE925" s="19"/>
      <c r="AF925" s="26"/>
      <c r="AG925" s="26"/>
      <c r="AH925" s="26"/>
      <c r="AI925" s="26"/>
      <c r="AJ925" s="26"/>
      <c r="AK925" s="26"/>
      <c r="AL925" s="26"/>
      <c r="AM925" s="26"/>
      <c r="AN925" s="26"/>
      <c r="AO925" s="26"/>
      <c r="AP925" s="26"/>
      <c r="AQ925" s="26"/>
      <c r="AR925" s="26"/>
      <c r="AS925" s="24"/>
      <c r="AT925" s="19"/>
      <c r="AU925" s="26"/>
      <c r="AV925" s="26"/>
      <c r="AW925" s="26"/>
      <c r="AX925" s="26"/>
      <c r="AY925" s="26"/>
      <c r="AZ925" s="26"/>
      <c r="BA925" s="26"/>
      <c r="BB925" s="26"/>
      <c r="BC925" s="26"/>
      <c r="BD925" s="26"/>
      <c r="BE925" s="26"/>
      <c r="BF925" s="26"/>
      <c r="BG925" s="26"/>
      <c r="BH925" s="24"/>
    </row>
    <row r="926" spans="1:60" s="18" customFormat="1" ht="9.9499999999999993" customHeight="1" x14ac:dyDescent="0.15">
      <c r="A926" s="20"/>
      <c r="B926" s="56">
        <v>551</v>
      </c>
      <c r="C926" s="56"/>
      <c r="D926" s="56"/>
      <c r="E926" s="27"/>
      <c r="F926" s="27"/>
      <c r="G926" s="27"/>
      <c r="H926" s="62" t="str">
        <f>IF(VLOOKUP(B926,'DB(シナリオ一覧)'!$A$2:$K$217,11,FALSE)="","",VLOOKUP(B926,'DB(シナリオ一覧)'!$A$2:$K$217,11,FALSE))</f>
        <v>透析グループ1</v>
      </c>
      <c r="I926" s="62"/>
      <c r="J926" s="62"/>
      <c r="K926" s="62"/>
      <c r="L926" s="62"/>
      <c r="M926" s="62"/>
      <c r="N926" s="62"/>
      <c r="O926" s="25"/>
      <c r="P926" s="20"/>
      <c r="Q926" s="56">
        <f>B926+1</f>
        <v>552</v>
      </c>
      <c r="R926" s="56"/>
      <c r="S926" s="56"/>
      <c r="T926" s="27"/>
      <c r="U926" s="27"/>
      <c r="V926" s="27"/>
      <c r="W926" s="62" t="str">
        <f>IF(VLOOKUP(Q926,'DB(シナリオ一覧)'!$A$2:$K$217,11,FALSE)="","",VLOOKUP(Q926,'DB(シナリオ一覧)'!$A$2:$K$217,11,FALSE))</f>
        <v>透析グループ1</v>
      </c>
      <c r="X926" s="62"/>
      <c r="Y926" s="62"/>
      <c r="Z926" s="62"/>
      <c r="AA926" s="62"/>
      <c r="AB926" s="62"/>
      <c r="AC926" s="62"/>
      <c r="AD926" s="25"/>
      <c r="AE926" s="20"/>
      <c r="AF926" s="56">
        <f>Q926+1</f>
        <v>553</v>
      </c>
      <c r="AG926" s="56"/>
      <c r="AH926" s="56"/>
      <c r="AI926" s="27"/>
      <c r="AJ926" s="27"/>
      <c r="AK926" s="27"/>
      <c r="AL926" s="62" t="str">
        <f>IF(VLOOKUP(AF926,'DB(シナリオ一覧)'!$A$2:$K$217,11,FALSE)="","",VLOOKUP(AF926,'DB(シナリオ一覧)'!$A$2:$K$217,11,FALSE))</f>
        <v>家族グループ12</v>
      </c>
      <c r="AM926" s="62"/>
      <c r="AN926" s="62"/>
      <c r="AO926" s="62"/>
      <c r="AP926" s="62"/>
      <c r="AQ926" s="62"/>
      <c r="AR926" s="62"/>
      <c r="AS926" s="25"/>
      <c r="AT926" s="20"/>
      <c r="AU926" s="56">
        <f>AF926+1</f>
        <v>554</v>
      </c>
      <c r="AV926" s="56"/>
      <c r="AW926" s="56"/>
      <c r="AX926" s="27"/>
      <c r="AY926" s="27"/>
      <c r="AZ926" s="27"/>
      <c r="BA926" s="62" t="str">
        <f>IF(VLOOKUP(AU926,'DB(シナリオ一覧)'!$A$2:$K$217,11,FALSE)="","",VLOOKUP(AU926,'DB(シナリオ一覧)'!$A$2:$K$217,11,FALSE))</f>
        <v>家族グループ12</v>
      </c>
      <c r="BB926" s="62"/>
      <c r="BC926" s="62"/>
      <c r="BD926" s="62"/>
      <c r="BE926" s="62"/>
      <c r="BF926" s="62"/>
      <c r="BG926" s="62"/>
      <c r="BH926" s="25"/>
    </row>
    <row r="927" spans="1:60" s="18" customFormat="1" ht="9.9499999999999993" customHeight="1" x14ac:dyDescent="0.15">
      <c r="A927" s="20"/>
      <c r="B927" s="59" t="str">
        <f>VLOOKUP(B926,'DB(シナリオ一覧)'!$A$2:$J$217,2,FALSE)</f>
        <v>東京23区</v>
      </c>
      <c r="C927" s="59"/>
      <c r="D927" s="59"/>
      <c r="E927" s="59"/>
      <c r="F927" s="59" t="str">
        <f>VLOOKUP(B926,'DB(シナリオ一覧)'!$A$2:$J$217,3,FALSE)</f>
        <v>在住の</v>
      </c>
      <c r="G927" s="59"/>
      <c r="H927" s="59"/>
      <c r="I927" s="59"/>
      <c r="J927" s="59" t="str">
        <f>VLOOKUP(B926,'DB(シナリオ一覧)'!$A$2:$J$217,4,FALSE)</f>
        <v>主婦</v>
      </c>
      <c r="K927" s="59"/>
      <c r="L927" s="59"/>
      <c r="M927" s="59"/>
      <c r="N927" s="59"/>
      <c r="O927" s="25"/>
      <c r="P927" s="20"/>
      <c r="Q927" s="59" t="str">
        <f>VLOOKUP(Q926,'DB(シナリオ一覧)'!$A$2:$J$217,2,FALSE)</f>
        <v>東京23区</v>
      </c>
      <c r="R927" s="59"/>
      <c r="S927" s="59"/>
      <c r="T927" s="59"/>
      <c r="U927" s="59" t="str">
        <f>VLOOKUP(Q926,'DB(シナリオ一覧)'!$A$2:$J$217,3,FALSE)</f>
        <v>在住の</v>
      </c>
      <c r="V927" s="59"/>
      <c r="W927" s="59"/>
      <c r="X927" s="59"/>
      <c r="Y927" s="59" t="str">
        <f>VLOOKUP(Q926,'DB(シナリオ一覧)'!$A$2:$J$217,4,FALSE)</f>
        <v>高齢者</v>
      </c>
      <c r="Z927" s="59"/>
      <c r="AA927" s="59"/>
      <c r="AB927" s="59"/>
      <c r="AC927" s="59"/>
      <c r="AD927" s="25"/>
      <c r="AE927" s="20"/>
      <c r="AF927" s="59" t="str">
        <f>VLOOKUP(AF926,'DB(シナリオ一覧)'!$A$2:$J$217,2,FALSE)</f>
        <v>三郷市</v>
      </c>
      <c r="AG927" s="59"/>
      <c r="AH927" s="59"/>
      <c r="AI927" s="59"/>
      <c r="AJ927" s="59" t="str">
        <f>VLOOKUP(AF926,'DB(シナリオ一覧)'!$A$2:$J$217,3,FALSE)</f>
        <v>在住の</v>
      </c>
      <c r="AK927" s="59"/>
      <c r="AL927" s="59"/>
      <c r="AM927" s="59"/>
      <c r="AN927" s="59" t="str">
        <f>VLOOKUP(AF926,'DB(シナリオ一覧)'!$A$2:$J$217,4,FALSE)</f>
        <v>ビジネスマン</v>
      </c>
      <c r="AO927" s="59"/>
      <c r="AP927" s="59"/>
      <c r="AQ927" s="59"/>
      <c r="AR927" s="59"/>
      <c r="AS927" s="25"/>
      <c r="AT927" s="20"/>
      <c r="AU927" s="59" t="str">
        <f>VLOOKUP(AU926,'DB(シナリオ一覧)'!$A$2:$J$217,2,FALSE)</f>
        <v>三郷市</v>
      </c>
      <c r="AV927" s="59"/>
      <c r="AW927" s="59"/>
      <c r="AX927" s="59"/>
      <c r="AY927" s="59" t="str">
        <f>VLOOKUP(AU926,'DB(シナリオ一覧)'!$A$2:$J$217,3,FALSE)</f>
        <v>在住の</v>
      </c>
      <c r="AZ927" s="59"/>
      <c r="BA927" s="59"/>
      <c r="BB927" s="59"/>
      <c r="BC927" s="59" t="str">
        <f>VLOOKUP(AU926,'DB(シナリオ一覧)'!$A$2:$J$217,4,FALSE)</f>
        <v>主婦</v>
      </c>
      <c r="BD927" s="59"/>
      <c r="BE927" s="59"/>
      <c r="BF927" s="59"/>
      <c r="BG927" s="59"/>
      <c r="BH927" s="25"/>
    </row>
    <row r="928" spans="1:60" s="18" customFormat="1" ht="9.9499999999999993" customHeight="1" x14ac:dyDescent="0.15">
      <c r="A928" s="20"/>
      <c r="B928" s="59"/>
      <c r="C928" s="59"/>
      <c r="D928" s="59"/>
      <c r="E928" s="59"/>
      <c r="F928" s="59"/>
      <c r="G928" s="59"/>
      <c r="H928" s="59"/>
      <c r="I928" s="59"/>
      <c r="J928" s="59"/>
      <c r="K928" s="59"/>
      <c r="L928" s="59"/>
      <c r="M928" s="59"/>
      <c r="N928" s="59"/>
      <c r="O928" s="25"/>
      <c r="P928" s="20"/>
      <c r="Q928" s="59"/>
      <c r="R928" s="59"/>
      <c r="S928" s="59"/>
      <c r="T928" s="59"/>
      <c r="U928" s="59"/>
      <c r="V928" s="59"/>
      <c r="W928" s="59"/>
      <c r="X928" s="59"/>
      <c r="Y928" s="59"/>
      <c r="Z928" s="59"/>
      <c r="AA928" s="59"/>
      <c r="AB928" s="59"/>
      <c r="AC928" s="59"/>
      <c r="AD928" s="25"/>
      <c r="AE928" s="20"/>
      <c r="AF928" s="59"/>
      <c r="AG928" s="59"/>
      <c r="AH928" s="59"/>
      <c r="AI928" s="59"/>
      <c r="AJ928" s="59"/>
      <c r="AK928" s="59"/>
      <c r="AL928" s="59"/>
      <c r="AM928" s="59"/>
      <c r="AN928" s="59"/>
      <c r="AO928" s="59"/>
      <c r="AP928" s="59"/>
      <c r="AQ928" s="59"/>
      <c r="AR928" s="59"/>
      <c r="AS928" s="25"/>
      <c r="AT928" s="20"/>
      <c r="AU928" s="59"/>
      <c r="AV928" s="59"/>
      <c r="AW928" s="59"/>
      <c r="AX928" s="59"/>
      <c r="AY928" s="59"/>
      <c r="AZ928" s="59"/>
      <c r="BA928" s="59"/>
      <c r="BB928" s="59"/>
      <c r="BC928" s="59"/>
      <c r="BD928" s="59"/>
      <c r="BE928" s="59"/>
      <c r="BF928" s="59"/>
      <c r="BG928" s="59"/>
      <c r="BH928" s="25"/>
    </row>
    <row r="929" spans="1:60" s="18" customFormat="1" ht="9.9499999999999993" customHeight="1" x14ac:dyDescent="0.15">
      <c r="A929" s="20"/>
      <c r="B929" s="60" t="str">
        <f>VLOOKUP(B926,'DB(シナリオ一覧)'!$A$2:$J$217,5,FALSE)</f>
        <v>石原</v>
      </c>
      <c r="C929" s="60"/>
      <c r="D929" s="60"/>
      <c r="E929" s="60"/>
      <c r="F929" s="60"/>
      <c r="G929" s="60"/>
      <c r="H929" s="60"/>
      <c r="I929" s="60"/>
      <c r="J929" s="61" t="s">
        <v>1333</v>
      </c>
      <c r="K929" s="61"/>
      <c r="L929" s="61"/>
      <c r="M929" s="61"/>
      <c r="N929" s="61"/>
      <c r="O929" s="25"/>
      <c r="P929" s="20"/>
      <c r="Q929" s="60" t="str">
        <f>VLOOKUP(Q926,'DB(シナリオ一覧)'!$A$2:$J$217,5,FALSE)</f>
        <v>石原</v>
      </c>
      <c r="R929" s="60"/>
      <c r="S929" s="60"/>
      <c r="T929" s="60"/>
      <c r="U929" s="60"/>
      <c r="V929" s="60"/>
      <c r="W929" s="60"/>
      <c r="X929" s="60"/>
      <c r="Y929" s="61" t="s">
        <v>1333</v>
      </c>
      <c r="Z929" s="61"/>
      <c r="AA929" s="61"/>
      <c r="AB929" s="61"/>
      <c r="AC929" s="61"/>
      <c r="AD929" s="25"/>
      <c r="AE929" s="20"/>
      <c r="AF929" s="60" t="str">
        <f>VLOOKUP(AF926,'DB(シナリオ一覧)'!$A$2:$J$217,5,FALSE)</f>
        <v>松下</v>
      </c>
      <c r="AG929" s="60"/>
      <c r="AH929" s="60"/>
      <c r="AI929" s="60"/>
      <c r="AJ929" s="60"/>
      <c r="AK929" s="60"/>
      <c r="AL929" s="60"/>
      <c r="AM929" s="60"/>
      <c r="AN929" s="61" t="s">
        <v>1333</v>
      </c>
      <c r="AO929" s="61"/>
      <c r="AP929" s="61"/>
      <c r="AQ929" s="61"/>
      <c r="AR929" s="61"/>
      <c r="AS929" s="25"/>
      <c r="AT929" s="20"/>
      <c r="AU929" s="60" t="str">
        <f>VLOOKUP(AU926,'DB(シナリオ一覧)'!$A$2:$J$217,5,FALSE)</f>
        <v>松下</v>
      </c>
      <c r="AV929" s="60"/>
      <c r="AW929" s="60"/>
      <c r="AX929" s="60"/>
      <c r="AY929" s="60"/>
      <c r="AZ929" s="60"/>
      <c r="BA929" s="60"/>
      <c r="BB929" s="60"/>
      <c r="BC929" s="61" t="s">
        <v>1333</v>
      </c>
      <c r="BD929" s="61"/>
      <c r="BE929" s="61"/>
      <c r="BF929" s="61"/>
      <c r="BG929" s="61"/>
      <c r="BH929" s="25"/>
    </row>
    <row r="930" spans="1:60" s="18" customFormat="1" ht="9.9499999999999993" customHeight="1" x14ac:dyDescent="0.15">
      <c r="A930" s="20"/>
      <c r="B930" s="60"/>
      <c r="C930" s="60"/>
      <c r="D930" s="60"/>
      <c r="E930" s="60"/>
      <c r="F930" s="60"/>
      <c r="G930" s="60"/>
      <c r="H930" s="60"/>
      <c r="I930" s="60"/>
      <c r="J930" s="61"/>
      <c r="K930" s="61"/>
      <c r="L930" s="61"/>
      <c r="M930" s="61"/>
      <c r="N930" s="61"/>
      <c r="O930" s="25"/>
      <c r="P930" s="20"/>
      <c r="Q930" s="60"/>
      <c r="R930" s="60"/>
      <c r="S930" s="60"/>
      <c r="T930" s="60"/>
      <c r="U930" s="60"/>
      <c r="V930" s="60"/>
      <c r="W930" s="60"/>
      <c r="X930" s="60"/>
      <c r="Y930" s="61"/>
      <c r="Z930" s="61"/>
      <c r="AA930" s="61"/>
      <c r="AB930" s="61"/>
      <c r="AC930" s="61"/>
      <c r="AD930" s="25"/>
      <c r="AE930" s="20"/>
      <c r="AF930" s="60"/>
      <c r="AG930" s="60"/>
      <c r="AH930" s="60"/>
      <c r="AI930" s="60"/>
      <c r="AJ930" s="60"/>
      <c r="AK930" s="60"/>
      <c r="AL930" s="60"/>
      <c r="AM930" s="60"/>
      <c r="AN930" s="61"/>
      <c r="AO930" s="61"/>
      <c r="AP930" s="61"/>
      <c r="AQ930" s="61"/>
      <c r="AR930" s="61"/>
      <c r="AS930" s="25"/>
      <c r="AT930" s="20"/>
      <c r="AU930" s="60"/>
      <c r="AV930" s="60"/>
      <c r="AW930" s="60"/>
      <c r="AX930" s="60"/>
      <c r="AY930" s="60"/>
      <c r="AZ930" s="60"/>
      <c r="BA930" s="60"/>
      <c r="BB930" s="60"/>
      <c r="BC930" s="61"/>
      <c r="BD930" s="61"/>
      <c r="BE930" s="61"/>
      <c r="BF930" s="61"/>
      <c r="BG930" s="61"/>
      <c r="BH930" s="25"/>
    </row>
    <row r="931" spans="1:60" s="18" customFormat="1" ht="9.9499999999999993" customHeight="1" x14ac:dyDescent="0.15">
      <c r="A931" s="20"/>
      <c r="B931" s="57" t="s">
        <v>1337</v>
      </c>
      <c r="C931" s="57" t="str">
        <f>VLOOKUP(B926,'DB(シナリオ一覧)'!$A$2:$J$217,6,FALSE)</f>
        <v>女</v>
      </c>
      <c r="D931" s="57">
        <f>VLOOKUP(B926,'DB(シナリオ一覧)'!$A$2:$J$217,7,FALSE)</f>
        <v>39</v>
      </c>
      <c r="E931" s="57"/>
      <c r="F931" s="57" t="s">
        <v>1338</v>
      </c>
      <c r="G931" s="57"/>
      <c r="H931" s="57" t="str">
        <f>VLOOKUP(B926,'DB(シナリオ一覧)'!$A$2:$J$217,8,FALSE)</f>
        <v>外出中</v>
      </c>
      <c r="I931" s="57"/>
      <c r="J931" s="57"/>
      <c r="K931" s="57"/>
      <c r="L931" s="57"/>
      <c r="M931" s="57"/>
      <c r="N931" s="57"/>
      <c r="O931" s="25"/>
      <c r="P931" s="20"/>
      <c r="Q931" s="57" t="s">
        <v>1337</v>
      </c>
      <c r="R931" s="57" t="str">
        <f>VLOOKUP(Q926,'DB(シナリオ一覧)'!$A$2:$J$217,6,FALSE)</f>
        <v>男</v>
      </c>
      <c r="S931" s="57">
        <f>VLOOKUP(Q926,'DB(シナリオ一覧)'!$A$2:$J$217,7,FALSE)</f>
        <v>65</v>
      </c>
      <c r="T931" s="57"/>
      <c r="U931" s="57" t="s">
        <v>1338</v>
      </c>
      <c r="V931" s="57"/>
      <c r="W931" s="57" t="str">
        <f>VLOOKUP(Q926,'DB(シナリオ一覧)'!$A$2:$J$217,8,FALSE)</f>
        <v>外出中</v>
      </c>
      <c r="X931" s="57"/>
      <c r="Y931" s="57"/>
      <c r="Z931" s="57"/>
      <c r="AA931" s="57"/>
      <c r="AB931" s="57"/>
      <c r="AC931" s="57"/>
      <c r="AD931" s="25"/>
      <c r="AE931" s="20"/>
      <c r="AF931" s="57" t="s">
        <v>1337</v>
      </c>
      <c r="AG931" s="57" t="str">
        <f>VLOOKUP(AF926,'DB(シナリオ一覧)'!$A$2:$J$217,6,FALSE)</f>
        <v>男</v>
      </c>
      <c r="AH931" s="57">
        <f>VLOOKUP(AF926,'DB(シナリオ一覧)'!$A$2:$J$217,7,FALSE)</f>
        <v>42</v>
      </c>
      <c r="AI931" s="57"/>
      <c r="AJ931" s="57" t="s">
        <v>1338</v>
      </c>
      <c r="AK931" s="57"/>
      <c r="AL931" s="57" t="str">
        <f>VLOOKUP(AF926,'DB(シナリオ一覧)'!$A$2:$J$217,8,FALSE)</f>
        <v>外出中</v>
      </c>
      <c r="AM931" s="57"/>
      <c r="AN931" s="57"/>
      <c r="AO931" s="57"/>
      <c r="AP931" s="57"/>
      <c r="AQ931" s="57"/>
      <c r="AR931" s="57"/>
      <c r="AS931" s="25"/>
      <c r="AT931" s="20"/>
      <c r="AU931" s="57" t="s">
        <v>1337</v>
      </c>
      <c r="AV931" s="57" t="str">
        <f>VLOOKUP(AU926,'DB(シナリオ一覧)'!$A$2:$J$217,6,FALSE)</f>
        <v>女</v>
      </c>
      <c r="AW931" s="57">
        <f>VLOOKUP(AU926,'DB(シナリオ一覧)'!$A$2:$J$217,7,FALSE)</f>
        <v>40</v>
      </c>
      <c r="AX931" s="57"/>
      <c r="AY931" s="57" t="s">
        <v>1338</v>
      </c>
      <c r="AZ931" s="57"/>
      <c r="BA931" s="57" t="str">
        <f>VLOOKUP(AU926,'DB(シナリオ一覧)'!$A$2:$J$217,8,FALSE)</f>
        <v>外出中</v>
      </c>
      <c r="BB931" s="57"/>
      <c r="BC931" s="57"/>
      <c r="BD931" s="57"/>
      <c r="BE931" s="57"/>
      <c r="BF931" s="57"/>
      <c r="BG931" s="57"/>
      <c r="BH931" s="25"/>
    </row>
    <row r="932" spans="1:60" s="18" customFormat="1" ht="9.9499999999999993" customHeight="1" x14ac:dyDescent="0.15">
      <c r="A932" s="20"/>
      <c r="B932" s="57"/>
      <c r="C932" s="57"/>
      <c r="D932" s="57"/>
      <c r="E932" s="57"/>
      <c r="F932" s="57"/>
      <c r="G932" s="57"/>
      <c r="H932" s="57"/>
      <c r="I932" s="57"/>
      <c r="J932" s="57"/>
      <c r="K932" s="57"/>
      <c r="L932" s="57"/>
      <c r="M932" s="57"/>
      <c r="N932" s="57"/>
      <c r="O932" s="25"/>
      <c r="P932" s="20"/>
      <c r="Q932" s="57"/>
      <c r="R932" s="57"/>
      <c r="S932" s="57"/>
      <c r="T932" s="57"/>
      <c r="U932" s="57"/>
      <c r="V932" s="57"/>
      <c r="W932" s="57"/>
      <c r="X932" s="57"/>
      <c r="Y932" s="57"/>
      <c r="Z932" s="57"/>
      <c r="AA932" s="57"/>
      <c r="AB932" s="57"/>
      <c r="AC932" s="57"/>
      <c r="AD932" s="25"/>
      <c r="AE932" s="20"/>
      <c r="AF932" s="57"/>
      <c r="AG932" s="57"/>
      <c r="AH932" s="57"/>
      <c r="AI932" s="57"/>
      <c r="AJ932" s="57"/>
      <c r="AK932" s="57"/>
      <c r="AL932" s="57"/>
      <c r="AM932" s="57"/>
      <c r="AN932" s="57"/>
      <c r="AO932" s="57"/>
      <c r="AP932" s="57"/>
      <c r="AQ932" s="57"/>
      <c r="AR932" s="57"/>
      <c r="AS932" s="25"/>
      <c r="AT932" s="20"/>
      <c r="AU932" s="57"/>
      <c r="AV932" s="57"/>
      <c r="AW932" s="57"/>
      <c r="AX932" s="57"/>
      <c r="AY932" s="57"/>
      <c r="AZ932" s="57"/>
      <c r="BA932" s="57"/>
      <c r="BB932" s="57"/>
      <c r="BC932" s="57"/>
      <c r="BD932" s="57"/>
      <c r="BE932" s="57"/>
      <c r="BF932" s="57"/>
      <c r="BG932" s="57"/>
      <c r="BH932" s="25"/>
    </row>
    <row r="933" spans="1:60" s="18" customFormat="1" ht="9.9499999999999993" customHeight="1" x14ac:dyDescent="0.15">
      <c r="A933" s="20"/>
      <c r="B933" s="57" t="str">
        <f>IF(VLOOKUP(B926,'DB(シナリオ一覧)'!$A$2:$J$217,9,FALSE)="","",VLOOKUP(B926,'DB(シナリオ一覧)'!$A$2:$J$217,9,FALSE))</f>
        <v>介助者</v>
      </c>
      <c r="C933" s="57"/>
      <c r="D933" s="57"/>
      <c r="E933" s="57"/>
      <c r="F933" s="57"/>
      <c r="G933" s="57"/>
      <c r="H933" s="57"/>
      <c r="I933" s="57"/>
      <c r="J933" s="57"/>
      <c r="K933" s="57"/>
      <c r="L933" s="57"/>
      <c r="M933" s="57"/>
      <c r="N933" s="57"/>
      <c r="O933" s="25"/>
      <c r="P933" s="20"/>
      <c r="Q933" s="57" t="str">
        <f>IF(VLOOKUP(Q926,'DB(シナリオ一覧)'!$A$2:$J$217,9,FALSE)="","",VLOOKUP(Q926,'DB(シナリオ一覧)'!$A$2:$J$217,9,FALSE))</f>
        <v>人工透析患者</v>
      </c>
      <c r="R933" s="57"/>
      <c r="S933" s="57"/>
      <c r="T933" s="57"/>
      <c r="U933" s="57"/>
      <c r="V933" s="57"/>
      <c r="W933" s="57"/>
      <c r="X933" s="57"/>
      <c r="Y933" s="57"/>
      <c r="Z933" s="57"/>
      <c r="AA933" s="57"/>
      <c r="AB933" s="57"/>
      <c r="AC933" s="57"/>
      <c r="AD933" s="25"/>
      <c r="AE933" s="20"/>
      <c r="AF933" s="57" t="str">
        <f>IF(VLOOKUP(AF926,'DB(シナリオ一覧)'!$A$2:$J$217,9,FALSE)="","",VLOOKUP(AF926,'DB(シナリオ一覧)'!$A$2:$J$217,9,FALSE))</f>
        <v/>
      </c>
      <c r="AG933" s="57"/>
      <c r="AH933" s="57"/>
      <c r="AI933" s="57"/>
      <c r="AJ933" s="57"/>
      <c r="AK933" s="57"/>
      <c r="AL933" s="57"/>
      <c r="AM933" s="57"/>
      <c r="AN933" s="57"/>
      <c r="AO933" s="57"/>
      <c r="AP933" s="57"/>
      <c r="AQ933" s="57"/>
      <c r="AR933" s="57"/>
      <c r="AS933" s="25"/>
      <c r="AT933" s="20"/>
      <c r="AU933" s="57" t="str">
        <f>IF(VLOOKUP(AU926,'DB(シナリオ一覧)'!$A$2:$J$217,9,FALSE)="","",VLOOKUP(AU926,'DB(シナリオ一覧)'!$A$2:$J$217,9,FALSE))</f>
        <v/>
      </c>
      <c r="AV933" s="57"/>
      <c r="AW933" s="57"/>
      <c r="AX933" s="57"/>
      <c r="AY933" s="57"/>
      <c r="AZ933" s="57"/>
      <c r="BA933" s="57"/>
      <c r="BB933" s="57"/>
      <c r="BC933" s="57"/>
      <c r="BD933" s="57"/>
      <c r="BE933" s="57"/>
      <c r="BF933" s="57"/>
      <c r="BG933" s="57"/>
      <c r="BH933" s="25"/>
    </row>
    <row r="934" spans="1:60" s="18" customFormat="1" ht="9.9499999999999993" customHeight="1" x14ac:dyDescent="0.15">
      <c r="A934" s="20"/>
      <c r="B934" s="57"/>
      <c r="C934" s="57"/>
      <c r="D934" s="57"/>
      <c r="E934" s="57"/>
      <c r="F934" s="57"/>
      <c r="G934" s="57"/>
      <c r="H934" s="57"/>
      <c r="I934" s="57"/>
      <c r="J934" s="57"/>
      <c r="K934" s="57"/>
      <c r="L934" s="57"/>
      <c r="M934" s="57"/>
      <c r="N934" s="57"/>
      <c r="O934" s="25"/>
      <c r="P934" s="20"/>
      <c r="Q934" s="57"/>
      <c r="R934" s="57"/>
      <c r="S934" s="57"/>
      <c r="T934" s="57"/>
      <c r="U934" s="57"/>
      <c r="V934" s="57"/>
      <c r="W934" s="57"/>
      <c r="X934" s="57"/>
      <c r="Y934" s="57"/>
      <c r="Z934" s="57"/>
      <c r="AA934" s="57"/>
      <c r="AB934" s="57"/>
      <c r="AC934" s="57"/>
      <c r="AD934" s="25"/>
      <c r="AE934" s="20"/>
      <c r="AF934" s="57"/>
      <c r="AG934" s="57"/>
      <c r="AH934" s="57"/>
      <c r="AI934" s="57"/>
      <c r="AJ934" s="57"/>
      <c r="AK934" s="57"/>
      <c r="AL934" s="57"/>
      <c r="AM934" s="57"/>
      <c r="AN934" s="57"/>
      <c r="AO934" s="57"/>
      <c r="AP934" s="57"/>
      <c r="AQ934" s="57"/>
      <c r="AR934" s="57"/>
      <c r="AS934" s="25"/>
      <c r="AT934" s="20"/>
      <c r="AU934" s="57"/>
      <c r="AV934" s="57"/>
      <c r="AW934" s="57"/>
      <c r="AX934" s="57"/>
      <c r="AY934" s="57"/>
      <c r="AZ934" s="57"/>
      <c r="BA934" s="57"/>
      <c r="BB934" s="57"/>
      <c r="BC934" s="57"/>
      <c r="BD934" s="57"/>
      <c r="BE934" s="57"/>
      <c r="BF934" s="57"/>
      <c r="BG934" s="57"/>
      <c r="BH934" s="25"/>
    </row>
    <row r="935" spans="1:60" s="18" customFormat="1" ht="9.9499999999999993" customHeight="1" x14ac:dyDescent="0.15">
      <c r="A935" s="20"/>
      <c r="B935" s="58" t="str">
        <f>VLOOKUP(B926,'DB(シナリオ一覧)'!$A$2:$J$217,10,FALSE)</f>
        <v>父を病院に連れて行く途中で地震に遭遇した。電話がつながらず、病院と連絡が取れない。</v>
      </c>
      <c r="C935" s="58"/>
      <c r="D935" s="58"/>
      <c r="E935" s="58"/>
      <c r="F935" s="58"/>
      <c r="G935" s="58"/>
      <c r="H935" s="58"/>
      <c r="I935" s="58"/>
      <c r="J935" s="58"/>
      <c r="K935" s="58"/>
      <c r="L935" s="58"/>
      <c r="M935" s="58"/>
      <c r="N935" s="58"/>
      <c r="O935" s="25"/>
      <c r="P935" s="20"/>
      <c r="Q935" s="58" t="str">
        <f>VLOOKUP(Q926,'DB(シナリオ一覧)'!$A$2:$J$217,10,FALSE)</f>
        <v>病院に行く途中で地震に遭遇した。</v>
      </c>
      <c r="R935" s="58"/>
      <c r="S935" s="58"/>
      <c r="T935" s="58"/>
      <c r="U935" s="58"/>
      <c r="V935" s="58"/>
      <c r="W935" s="58"/>
      <c r="X935" s="58"/>
      <c r="Y935" s="58"/>
      <c r="Z935" s="58"/>
      <c r="AA935" s="58"/>
      <c r="AB935" s="58"/>
      <c r="AC935" s="58"/>
      <c r="AD935" s="25"/>
      <c r="AE935" s="20"/>
      <c r="AF935" s="58" t="str">
        <f>VLOOKUP(AF926,'DB(シナリオ一覧)'!$A$2:$J$217,10,FALSE)</f>
        <v>法事で妻の実家に向かう途中で地震に遭遇した。</v>
      </c>
      <c r="AG935" s="58"/>
      <c r="AH935" s="58"/>
      <c r="AI935" s="58"/>
      <c r="AJ935" s="58"/>
      <c r="AK935" s="58"/>
      <c r="AL935" s="58"/>
      <c r="AM935" s="58"/>
      <c r="AN935" s="58"/>
      <c r="AO935" s="58"/>
      <c r="AP935" s="58"/>
      <c r="AQ935" s="58"/>
      <c r="AR935" s="58"/>
      <c r="AS935" s="25"/>
      <c r="AT935" s="20"/>
      <c r="AU935" s="58" t="str">
        <f>VLOOKUP(AU926,'DB(シナリオ一覧)'!$A$2:$J$217,10,FALSE)</f>
        <v>法事で実家に向かう途中で地震に遭遇した。</v>
      </c>
      <c r="AV935" s="58"/>
      <c r="AW935" s="58"/>
      <c r="AX935" s="58"/>
      <c r="AY935" s="58"/>
      <c r="AZ935" s="58"/>
      <c r="BA935" s="58"/>
      <c r="BB935" s="58"/>
      <c r="BC935" s="58"/>
      <c r="BD935" s="58"/>
      <c r="BE935" s="58"/>
      <c r="BF935" s="58"/>
      <c r="BG935" s="58"/>
      <c r="BH935" s="25"/>
    </row>
    <row r="936" spans="1:60" s="18" customFormat="1" ht="9.9499999999999993" customHeight="1" x14ac:dyDescent="0.15">
      <c r="A936" s="20"/>
      <c r="B936" s="58"/>
      <c r="C936" s="58"/>
      <c r="D936" s="58"/>
      <c r="E936" s="58"/>
      <c r="F936" s="58"/>
      <c r="G936" s="58"/>
      <c r="H936" s="58"/>
      <c r="I936" s="58"/>
      <c r="J936" s="58"/>
      <c r="K936" s="58"/>
      <c r="L936" s="58"/>
      <c r="M936" s="58"/>
      <c r="N936" s="58"/>
      <c r="O936" s="25"/>
      <c r="P936" s="20"/>
      <c r="Q936" s="58"/>
      <c r="R936" s="58"/>
      <c r="S936" s="58"/>
      <c r="T936" s="58"/>
      <c r="U936" s="58"/>
      <c r="V936" s="58"/>
      <c r="W936" s="58"/>
      <c r="X936" s="58"/>
      <c r="Y936" s="58"/>
      <c r="Z936" s="58"/>
      <c r="AA936" s="58"/>
      <c r="AB936" s="58"/>
      <c r="AC936" s="58"/>
      <c r="AD936" s="25"/>
      <c r="AE936" s="20"/>
      <c r="AF936" s="58"/>
      <c r="AG936" s="58"/>
      <c r="AH936" s="58"/>
      <c r="AI936" s="58"/>
      <c r="AJ936" s="58"/>
      <c r="AK936" s="58"/>
      <c r="AL936" s="58"/>
      <c r="AM936" s="58"/>
      <c r="AN936" s="58"/>
      <c r="AO936" s="58"/>
      <c r="AP936" s="58"/>
      <c r="AQ936" s="58"/>
      <c r="AR936" s="58"/>
      <c r="AS936" s="25"/>
      <c r="AT936" s="20"/>
      <c r="AU936" s="58"/>
      <c r="AV936" s="58"/>
      <c r="AW936" s="58"/>
      <c r="AX936" s="58"/>
      <c r="AY936" s="58"/>
      <c r="AZ936" s="58"/>
      <c r="BA936" s="58"/>
      <c r="BB936" s="58"/>
      <c r="BC936" s="58"/>
      <c r="BD936" s="58"/>
      <c r="BE936" s="58"/>
      <c r="BF936" s="58"/>
      <c r="BG936" s="58"/>
      <c r="BH936" s="25"/>
    </row>
    <row r="937" spans="1:60" s="18" customFormat="1" ht="9.9499999999999993" customHeight="1" x14ac:dyDescent="0.15">
      <c r="A937" s="20"/>
      <c r="B937" s="58"/>
      <c r="C937" s="58"/>
      <c r="D937" s="58"/>
      <c r="E937" s="58"/>
      <c r="F937" s="58"/>
      <c r="G937" s="58"/>
      <c r="H937" s="58"/>
      <c r="I937" s="58"/>
      <c r="J937" s="58"/>
      <c r="K937" s="58"/>
      <c r="L937" s="58"/>
      <c r="M937" s="58"/>
      <c r="N937" s="58"/>
      <c r="O937" s="25"/>
      <c r="P937" s="20"/>
      <c r="Q937" s="58"/>
      <c r="R937" s="58"/>
      <c r="S937" s="58"/>
      <c r="T937" s="58"/>
      <c r="U937" s="58"/>
      <c r="V937" s="58"/>
      <c r="W937" s="58"/>
      <c r="X937" s="58"/>
      <c r="Y937" s="58"/>
      <c r="Z937" s="58"/>
      <c r="AA937" s="58"/>
      <c r="AB937" s="58"/>
      <c r="AC937" s="58"/>
      <c r="AD937" s="25"/>
      <c r="AE937" s="20"/>
      <c r="AF937" s="58"/>
      <c r="AG937" s="58"/>
      <c r="AH937" s="58"/>
      <c r="AI937" s="58"/>
      <c r="AJ937" s="58"/>
      <c r="AK937" s="58"/>
      <c r="AL937" s="58"/>
      <c r="AM937" s="58"/>
      <c r="AN937" s="58"/>
      <c r="AO937" s="58"/>
      <c r="AP937" s="58"/>
      <c r="AQ937" s="58"/>
      <c r="AR937" s="58"/>
      <c r="AS937" s="25"/>
      <c r="AT937" s="20"/>
      <c r="AU937" s="58"/>
      <c r="AV937" s="58"/>
      <c r="AW937" s="58"/>
      <c r="AX937" s="58"/>
      <c r="AY937" s="58"/>
      <c r="AZ937" s="58"/>
      <c r="BA937" s="58"/>
      <c r="BB937" s="58"/>
      <c r="BC937" s="58"/>
      <c r="BD937" s="58"/>
      <c r="BE937" s="58"/>
      <c r="BF937" s="58"/>
      <c r="BG937" s="58"/>
      <c r="BH937" s="25"/>
    </row>
    <row r="938" spans="1:60" s="18" customFormat="1" ht="9.9499999999999993" customHeight="1" x14ac:dyDescent="0.15">
      <c r="A938" s="20"/>
      <c r="B938" s="58"/>
      <c r="C938" s="58"/>
      <c r="D938" s="58"/>
      <c r="E938" s="58"/>
      <c r="F938" s="58"/>
      <c r="G938" s="58"/>
      <c r="H938" s="58"/>
      <c r="I938" s="58"/>
      <c r="J938" s="58"/>
      <c r="K938" s="58"/>
      <c r="L938" s="58"/>
      <c r="M938" s="58"/>
      <c r="N938" s="58"/>
      <c r="O938" s="25"/>
      <c r="P938" s="20"/>
      <c r="Q938" s="58"/>
      <c r="R938" s="58"/>
      <c r="S938" s="58"/>
      <c r="T938" s="58"/>
      <c r="U938" s="58"/>
      <c r="V938" s="58"/>
      <c r="W938" s="58"/>
      <c r="X938" s="58"/>
      <c r="Y938" s="58"/>
      <c r="Z938" s="58"/>
      <c r="AA938" s="58"/>
      <c r="AB938" s="58"/>
      <c r="AC938" s="58"/>
      <c r="AD938" s="25"/>
      <c r="AE938" s="20"/>
      <c r="AF938" s="58"/>
      <c r="AG938" s="58"/>
      <c r="AH938" s="58"/>
      <c r="AI938" s="58"/>
      <c r="AJ938" s="58"/>
      <c r="AK938" s="58"/>
      <c r="AL938" s="58"/>
      <c r="AM938" s="58"/>
      <c r="AN938" s="58"/>
      <c r="AO938" s="58"/>
      <c r="AP938" s="58"/>
      <c r="AQ938" s="58"/>
      <c r="AR938" s="58"/>
      <c r="AS938" s="25"/>
      <c r="AT938" s="20"/>
      <c r="AU938" s="58"/>
      <c r="AV938" s="58"/>
      <c r="AW938" s="58"/>
      <c r="AX938" s="58"/>
      <c r="AY938" s="58"/>
      <c r="AZ938" s="58"/>
      <c r="BA938" s="58"/>
      <c r="BB938" s="58"/>
      <c r="BC938" s="58"/>
      <c r="BD938" s="58"/>
      <c r="BE938" s="58"/>
      <c r="BF938" s="58"/>
      <c r="BG938" s="58"/>
      <c r="BH938" s="25"/>
    </row>
    <row r="939" spans="1:60" s="18" customFormat="1" ht="9.9499999999999993" customHeight="1" x14ac:dyDescent="0.15">
      <c r="A939" s="20"/>
      <c r="B939" s="58"/>
      <c r="C939" s="58"/>
      <c r="D939" s="58"/>
      <c r="E939" s="58"/>
      <c r="F939" s="58"/>
      <c r="G939" s="58"/>
      <c r="H939" s="58"/>
      <c r="I939" s="58"/>
      <c r="J939" s="58"/>
      <c r="K939" s="58"/>
      <c r="L939" s="58"/>
      <c r="M939" s="58"/>
      <c r="N939" s="58"/>
      <c r="O939" s="25"/>
      <c r="P939" s="20"/>
      <c r="Q939" s="58"/>
      <c r="R939" s="58"/>
      <c r="S939" s="58"/>
      <c r="T939" s="58"/>
      <c r="U939" s="58"/>
      <c r="V939" s="58"/>
      <c r="W939" s="58"/>
      <c r="X939" s="58"/>
      <c r="Y939" s="58"/>
      <c r="Z939" s="58"/>
      <c r="AA939" s="58"/>
      <c r="AB939" s="58"/>
      <c r="AC939" s="58"/>
      <c r="AD939" s="25"/>
      <c r="AE939" s="20"/>
      <c r="AF939" s="58"/>
      <c r="AG939" s="58"/>
      <c r="AH939" s="58"/>
      <c r="AI939" s="58"/>
      <c r="AJ939" s="58"/>
      <c r="AK939" s="58"/>
      <c r="AL939" s="58"/>
      <c r="AM939" s="58"/>
      <c r="AN939" s="58"/>
      <c r="AO939" s="58"/>
      <c r="AP939" s="58"/>
      <c r="AQ939" s="58"/>
      <c r="AR939" s="58"/>
      <c r="AS939" s="25"/>
      <c r="AT939" s="20"/>
      <c r="AU939" s="58"/>
      <c r="AV939" s="58"/>
      <c r="AW939" s="58"/>
      <c r="AX939" s="58"/>
      <c r="AY939" s="58"/>
      <c r="AZ939" s="58"/>
      <c r="BA939" s="58"/>
      <c r="BB939" s="58"/>
      <c r="BC939" s="58"/>
      <c r="BD939" s="58"/>
      <c r="BE939" s="58"/>
      <c r="BF939" s="58"/>
      <c r="BG939" s="58"/>
      <c r="BH939" s="25"/>
    </row>
    <row r="940" spans="1:60" s="18" customFormat="1" ht="9.9499999999999993" customHeight="1" x14ac:dyDescent="0.15">
      <c r="A940" s="20"/>
      <c r="B940" s="58"/>
      <c r="C940" s="58"/>
      <c r="D940" s="58"/>
      <c r="E940" s="58"/>
      <c r="F940" s="58"/>
      <c r="G940" s="58"/>
      <c r="H940" s="58"/>
      <c r="I940" s="58"/>
      <c r="J940" s="58"/>
      <c r="K940" s="58"/>
      <c r="L940" s="58"/>
      <c r="M940" s="58"/>
      <c r="N940" s="58"/>
      <c r="O940" s="25"/>
      <c r="P940" s="20"/>
      <c r="Q940" s="58"/>
      <c r="R940" s="58"/>
      <c r="S940" s="58"/>
      <c r="T940" s="58"/>
      <c r="U940" s="58"/>
      <c r="V940" s="58"/>
      <c r="W940" s="58"/>
      <c r="X940" s="58"/>
      <c r="Y940" s="58"/>
      <c r="Z940" s="58"/>
      <c r="AA940" s="58"/>
      <c r="AB940" s="58"/>
      <c r="AC940" s="58"/>
      <c r="AD940" s="25"/>
      <c r="AE940" s="20"/>
      <c r="AF940" s="58"/>
      <c r="AG940" s="58"/>
      <c r="AH940" s="58"/>
      <c r="AI940" s="58"/>
      <c r="AJ940" s="58"/>
      <c r="AK940" s="58"/>
      <c r="AL940" s="58"/>
      <c r="AM940" s="58"/>
      <c r="AN940" s="58"/>
      <c r="AO940" s="58"/>
      <c r="AP940" s="58"/>
      <c r="AQ940" s="58"/>
      <c r="AR940" s="58"/>
      <c r="AS940" s="25"/>
      <c r="AT940" s="20"/>
      <c r="AU940" s="58"/>
      <c r="AV940" s="58"/>
      <c r="AW940" s="58"/>
      <c r="AX940" s="58"/>
      <c r="AY940" s="58"/>
      <c r="AZ940" s="58"/>
      <c r="BA940" s="58"/>
      <c r="BB940" s="58"/>
      <c r="BC940" s="58"/>
      <c r="BD940" s="58"/>
      <c r="BE940" s="58"/>
      <c r="BF940" s="58"/>
      <c r="BG940" s="58"/>
      <c r="BH940" s="25"/>
    </row>
    <row r="941" spans="1:60" s="18" customFormat="1" ht="9.9499999999999993" customHeight="1" x14ac:dyDescent="0.15">
      <c r="A941" s="20"/>
      <c r="B941" s="58"/>
      <c r="C941" s="58"/>
      <c r="D941" s="58"/>
      <c r="E941" s="58"/>
      <c r="F941" s="58"/>
      <c r="G941" s="58"/>
      <c r="H941" s="58"/>
      <c r="I941" s="58"/>
      <c r="J941" s="58"/>
      <c r="K941" s="58"/>
      <c r="L941" s="58"/>
      <c r="M941" s="58"/>
      <c r="N941" s="58"/>
      <c r="O941" s="25"/>
      <c r="P941" s="20"/>
      <c r="Q941" s="58"/>
      <c r="R941" s="58"/>
      <c r="S941" s="58"/>
      <c r="T941" s="58"/>
      <c r="U941" s="58"/>
      <c r="V941" s="58"/>
      <c r="W941" s="58"/>
      <c r="X941" s="58"/>
      <c r="Y941" s="58"/>
      <c r="Z941" s="58"/>
      <c r="AA941" s="58"/>
      <c r="AB941" s="58"/>
      <c r="AC941" s="58"/>
      <c r="AD941" s="25"/>
      <c r="AE941" s="20"/>
      <c r="AF941" s="58"/>
      <c r="AG941" s="58"/>
      <c r="AH941" s="58"/>
      <c r="AI941" s="58"/>
      <c r="AJ941" s="58"/>
      <c r="AK941" s="58"/>
      <c r="AL941" s="58"/>
      <c r="AM941" s="58"/>
      <c r="AN941" s="58"/>
      <c r="AO941" s="58"/>
      <c r="AP941" s="58"/>
      <c r="AQ941" s="58"/>
      <c r="AR941" s="58"/>
      <c r="AS941" s="25"/>
      <c r="AT941" s="20"/>
      <c r="AU941" s="58"/>
      <c r="AV941" s="58"/>
      <c r="AW941" s="58"/>
      <c r="AX941" s="58"/>
      <c r="AY941" s="58"/>
      <c r="AZ941" s="58"/>
      <c r="BA941" s="58"/>
      <c r="BB941" s="58"/>
      <c r="BC941" s="58"/>
      <c r="BD941" s="58"/>
      <c r="BE941" s="58"/>
      <c r="BF941" s="58"/>
      <c r="BG941" s="58"/>
      <c r="BH941" s="25"/>
    </row>
    <row r="942" spans="1:60" s="18" customFormat="1" ht="9.9499999999999993" customHeight="1" x14ac:dyDescent="0.15">
      <c r="A942" s="20"/>
      <c r="B942" s="58"/>
      <c r="C942" s="58"/>
      <c r="D942" s="58"/>
      <c r="E942" s="58"/>
      <c r="F942" s="58"/>
      <c r="G942" s="58"/>
      <c r="H942" s="58"/>
      <c r="I942" s="58"/>
      <c r="J942" s="58"/>
      <c r="K942" s="58"/>
      <c r="L942" s="58"/>
      <c r="M942" s="58"/>
      <c r="N942" s="58"/>
      <c r="O942" s="25"/>
      <c r="P942" s="20"/>
      <c r="Q942" s="58"/>
      <c r="R942" s="58"/>
      <c r="S942" s="58"/>
      <c r="T942" s="58"/>
      <c r="U942" s="58"/>
      <c r="V942" s="58"/>
      <c r="W942" s="58"/>
      <c r="X942" s="58"/>
      <c r="Y942" s="58"/>
      <c r="Z942" s="58"/>
      <c r="AA942" s="58"/>
      <c r="AB942" s="58"/>
      <c r="AC942" s="58"/>
      <c r="AD942" s="25"/>
      <c r="AE942" s="20"/>
      <c r="AF942" s="58"/>
      <c r="AG942" s="58"/>
      <c r="AH942" s="58"/>
      <c r="AI942" s="58"/>
      <c r="AJ942" s="58"/>
      <c r="AK942" s="58"/>
      <c r="AL942" s="58"/>
      <c r="AM942" s="58"/>
      <c r="AN942" s="58"/>
      <c r="AO942" s="58"/>
      <c r="AP942" s="58"/>
      <c r="AQ942" s="58"/>
      <c r="AR942" s="58"/>
      <c r="AS942" s="25"/>
      <c r="AT942" s="20"/>
      <c r="AU942" s="58"/>
      <c r="AV942" s="58"/>
      <c r="AW942" s="58"/>
      <c r="AX942" s="58"/>
      <c r="AY942" s="58"/>
      <c r="AZ942" s="58"/>
      <c r="BA942" s="58"/>
      <c r="BB942" s="58"/>
      <c r="BC942" s="58"/>
      <c r="BD942" s="58"/>
      <c r="BE942" s="58"/>
      <c r="BF942" s="58"/>
      <c r="BG942" s="58"/>
      <c r="BH942" s="25"/>
    </row>
    <row r="943" spans="1:60" s="18" customFormat="1" ht="9.9499999999999993" customHeight="1" x14ac:dyDescent="0.15">
      <c r="A943" s="20"/>
      <c r="B943" s="58"/>
      <c r="C943" s="58"/>
      <c r="D943" s="58"/>
      <c r="E943" s="58"/>
      <c r="F943" s="58"/>
      <c r="G943" s="58"/>
      <c r="H943" s="58"/>
      <c r="I943" s="58"/>
      <c r="J943" s="58"/>
      <c r="K943" s="58"/>
      <c r="L943" s="58"/>
      <c r="M943" s="58"/>
      <c r="N943" s="58"/>
      <c r="O943" s="25"/>
      <c r="P943" s="20"/>
      <c r="Q943" s="58"/>
      <c r="R943" s="58"/>
      <c r="S943" s="58"/>
      <c r="T943" s="58"/>
      <c r="U943" s="58"/>
      <c r="V943" s="58"/>
      <c r="W943" s="58"/>
      <c r="X943" s="58"/>
      <c r="Y943" s="58"/>
      <c r="Z943" s="58"/>
      <c r="AA943" s="58"/>
      <c r="AB943" s="58"/>
      <c r="AC943" s="58"/>
      <c r="AD943" s="25"/>
      <c r="AE943" s="20"/>
      <c r="AF943" s="58"/>
      <c r="AG943" s="58"/>
      <c r="AH943" s="58"/>
      <c r="AI943" s="58"/>
      <c r="AJ943" s="58"/>
      <c r="AK943" s="58"/>
      <c r="AL943" s="58"/>
      <c r="AM943" s="58"/>
      <c r="AN943" s="58"/>
      <c r="AO943" s="58"/>
      <c r="AP943" s="58"/>
      <c r="AQ943" s="58"/>
      <c r="AR943" s="58"/>
      <c r="AS943" s="25"/>
      <c r="AT943" s="20"/>
      <c r="AU943" s="58"/>
      <c r="AV943" s="58"/>
      <c r="AW943" s="58"/>
      <c r="AX943" s="58"/>
      <c r="AY943" s="58"/>
      <c r="AZ943" s="58"/>
      <c r="BA943" s="58"/>
      <c r="BB943" s="58"/>
      <c r="BC943" s="58"/>
      <c r="BD943" s="58"/>
      <c r="BE943" s="58"/>
      <c r="BF943" s="58"/>
      <c r="BG943" s="58"/>
      <c r="BH943" s="25"/>
    </row>
    <row r="944" spans="1:60" s="18" customFormat="1" ht="9.9499999999999993" customHeight="1" x14ac:dyDescent="0.15">
      <c r="A944" s="20"/>
      <c r="B944" s="58"/>
      <c r="C944" s="58"/>
      <c r="D944" s="58"/>
      <c r="E944" s="58"/>
      <c r="F944" s="58"/>
      <c r="G944" s="58"/>
      <c r="H944" s="58"/>
      <c r="I944" s="58"/>
      <c r="J944" s="58"/>
      <c r="K944" s="58"/>
      <c r="L944" s="58"/>
      <c r="M944" s="58"/>
      <c r="N944" s="58"/>
      <c r="O944" s="25"/>
      <c r="P944" s="20"/>
      <c r="Q944" s="58"/>
      <c r="R944" s="58"/>
      <c r="S944" s="58"/>
      <c r="T944" s="58"/>
      <c r="U944" s="58"/>
      <c r="V944" s="58"/>
      <c r="W944" s="58"/>
      <c r="X944" s="58"/>
      <c r="Y944" s="58"/>
      <c r="Z944" s="58"/>
      <c r="AA944" s="58"/>
      <c r="AB944" s="58"/>
      <c r="AC944" s="58"/>
      <c r="AD944" s="25"/>
      <c r="AE944" s="20"/>
      <c r="AF944" s="58"/>
      <c r="AG944" s="58"/>
      <c r="AH944" s="58"/>
      <c r="AI944" s="58"/>
      <c r="AJ944" s="58"/>
      <c r="AK944" s="58"/>
      <c r="AL944" s="58"/>
      <c r="AM944" s="58"/>
      <c r="AN944" s="58"/>
      <c r="AO944" s="58"/>
      <c r="AP944" s="58"/>
      <c r="AQ944" s="58"/>
      <c r="AR944" s="58"/>
      <c r="AS944" s="25"/>
      <c r="AT944" s="20"/>
      <c r="AU944" s="58"/>
      <c r="AV944" s="58"/>
      <c r="AW944" s="58"/>
      <c r="AX944" s="58"/>
      <c r="AY944" s="58"/>
      <c r="AZ944" s="58"/>
      <c r="BA944" s="58"/>
      <c r="BB944" s="58"/>
      <c r="BC944" s="58"/>
      <c r="BD944" s="58"/>
      <c r="BE944" s="58"/>
      <c r="BF944" s="58"/>
      <c r="BG944" s="58"/>
      <c r="BH944" s="25"/>
    </row>
    <row r="945" spans="1:60" s="18" customFormat="1" ht="9.9499999999999993" customHeight="1" x14ac:dyDescent="0.15">
      <c r="A945" s="20"/>
      <c r="B945" s="58"/>
      <c r="C945" s="58"/>
      <c r="D945" s="58"/>
      <c r="E945" s="58"/>
      <c r="F945" s="58"/>
      <c r="G945" s="58"/>
      <c r="H945" s="58"/>
      <c r="I945" s="58"/>
      <c r="J945" s="58"/>
      <c r="K945" s="58"/>
      <c r="L945" s="58"/>
      <c r="M945" s="58"/>
      <c r="N945" s="58"/>
      <c r="O945" s="25"/>
      <c r="P945" s="20"/>
      <c r="Q945" s="58"/>
      <c r="R945" s="58"/>
      <c r="S945" s="58"/>
      <c r="T945" s="58"/>
      <c r="U945" s="58"/>
      <c r="V945" s="58"/>
      <c r="W945" s="58"/>
      <c r="X945" s="58"/>
      <c r="Y945" s="58"/>
      <c r="Z945" s="58"/>
      <c r="AA945" s="58"/>
      <c r="AB945" s="58"/>
      <c r="AC945" s="58"/>
      <c r="AD945" s="25"/>
      <c r="AE945" s="20"/>
      <c r="AF945" s="58"/>
      <c r="AG945" s="58"/>
      <c r="AH945" s="58"/>
      <c r="AI945" s="58"/>
      <c r="AJ945" s="58"/>
      <c r="AK945" s="58"/>
      <c r="AL945" s="58"/>
      <c r="AM945" s="58"/>
      <c r="AN945" s="58"/>
      <c r="AO945" s="58"/>
      <c r="AP945" s="58"/>
      <c r="AQ945" s="58"/>
      <c r="AR945" s="58"/>
      <c r="AS945" s="25"/>
      <c r="AT945" s="20"/>
      <c r="AU945" s="58"/>
      <c r="AV945" s="58"/>
      <c r="AW945" s="58"/>
      <c r="AX945" s="58"/>
      <c r="AY945" s="58"/>
      <c r="AZ945" s="58"/>
      <c r="BA945" s="58"/>
      <c r="BB945" s="58"/>
      <c r="BC945" s="58"/>
      <c r="BD945" s="58"/>
      <c r="BE945" s="58"/>
      <c r="BF945" s="58"/>
      <c r="BG945" s="58"/>
      <c r="BH945" s="25"/>
    </row>
    <row r="946" spans="1:60" s="18" customFormat="1" ht="9.9499999999999993" customHeight="1" x14ac:dyDescent="0.15">
      <c r="A946" s="21"/>
      <c r="B946" s="22"/>
      <c r="C946" s="22"/>
      <c r="D946" s="22"/>
      <c r="E946" s="22"/>
      <c r="F946" s="22"/>
      <c r="G946" s="22"/>
      <c r="H946" s="22"/>
      <c r="I946" s="22"/>
      <c r="J946" s="22"/>
      <c r="K946" s="22"/>
      <c r="L946" s="22"/>
      <c r="M946" s="22"/>
      <c r="N946" s="22"/>
      <c r="O946" s="23"/>
      <c r="P946" s="21"/>
      <c r="Q946" s="22"/>
      <c r="R946" s="22"/>
      <c r="S946" s="22"/>
      <c r="T946" s="22"/>
      <c r="U946" s="22"/>
      <c r="V946" s="22"/>
      <c r="W946" s="22"/>
      <c r="X946" s="22"/>
      <c r="Y946" s="22"/>
      <c r="Z946" s="22"/>
      <c r="AA946" s="22"/>
      <c r="AB946" s="22"/>
      <c r="AC946" s="22"/>
      <c r="AD946" s="23"/>
      <c r="AE946" s="21"/>
      <c r="AF946" s="22"/>
      <c r="AG946" s="22"/>
      <c r="AH946" s="22"/>
      <c r="AI946" s="22"/>
      <c r="AJ946" s="22"/>
      <c r="AK946" s="22"/>
      <c r="AL946" s="22"/>
      <c r="AM946" s="22"/>
      <c r="AN946" s="22"/>
      <c r="AO946" s="22"/>
      <c r="AP946" s="22"/>
      <c r="AQ946" s="22"/>
      <c r="AR946" s="22"/>
      <c r="AS946" s="23"/>
      <c r="AT946" s="21"/>
      <c r="AU946" s="22"/>
      <c r="AV946" s="22"/>
      <c r="AW946" s="22"/>
      <c r="AX946" s="22"/>
      <c r="AY946" s="22"/>
      <c r="AZ946" s="22"/>
      <c r="BA946" s="22"/>
      <c r="BB946" s="22"/>
      <c r="BC946" s="22"/>
      <c r="BD946" s="22"/>
      <c r="BE946" s="22"/>
      <c r="BF946" s="22"/>
      <c r="BG946" s="22"/>
      <c r="BH946" s="23"/>
    </row>
    <row r="947" spans="1:60" s="18" customFormat="1" ht="9.9499999999999993" customHeight="1" x14ac:dyDescent="0.15">
      <c r="A947" s="19"/>
      <c r="B947" s="26"/>
      <c r="C947" s="26"/>
      <c r="D947" s="26"/>
      <c r="E947" s="26"/>
      <c r="F947" s="26"/>
      <c r="G947" s="26"/>
      <c r="H947" s="26"/>
      <c r="I947" s="26"/>
      <c r="J947" s="26"/>
      <c r="K947" s="26"/>
      <c r="L947" s="26"/>
      <c r="M947" s="26"/>
      <c r="N947" s="26"/>
      <c r="O947" s="24"/>
      <c r="P947" s="19"/>
      <c r="Q947" s="26"/>
      <c r="R947" s="26"/>
      <c r="S947" s="26"/>
      <c r="T947" s="26"/>
      <c r="U947" s="26"/>
      <c r="V947" s="26"/>
      <c r="W947" s="26"/>
      <c r="X947" s="26"/>
      <c r="Y947" s="26"/>
      <c r="Z947" s="26"/>
      <c r="AA947" s="26"/>
      <c r="AB947" s="26"/>
      <c r="AC947" s="26"/>
      <c r="AD947" s="24"/>
      <c r="AE947" s="19"/>
      <c r="AF947" s="26"/>
      <c r="AG947" s="26"/>
      <c r="AH947" s="26"/>
      <c r="AI947" s="26"/>
      <c r="AJ947" s="26"/>
      <c r="AK947" s="26"/>
      <c r="AL947" s="26"/>
      <c r="AM947" s="26"/>
      <c r="AN947" s="26"/>
      <c r="AO947" s="26"/>
      <c r="AP947" s="26"/>
      <c r="AQ947" s="26"/>
      <c r="AR947" s="26"/>
      <c r="AS947" s="24"/>
      <c r="AT947" s="19"/>
      <c r="AU947" s="26"/>
      <c r="AV947" s="26"/>
      <c r="AW947" s="26"/>
      <c r="AX947" s="26"/>
      <c r="AY947" s="26"/>
      <c r="AZ947" s="26"/>
      <c r="BA947" s="26"/>
      <c r="BB947" s="26"/>
      <c r="BC947" s="26"/>
      <c r="BD947" s="26"/>
      <c r="BE947" s="26"/>
      <c r="BF947" s="26"/>
      <c r="BG947" s="26"/>
      <c r="BH947" s="24"/>
    </row>
    <row r="948" spans="1:60" s="18" customFormat="1" ht="9.9499999999999993" customHeight="1" x14ac:dyDescent="0.15">
      <c r="A948" s="20"/>
      <c r="B948" s="56">
        <f>AU926+1</f>
        <v>555</v>
      </c>
      <c r="C948" s="56"/>
      <c r="D948" s="56"/>
      <c r="E948" s="27"/>
      <c r="F948" s="27"/>
      <c r="G948" s="27"/>
      <c r="H948" s="62" t="str">
        <f>IF(VLOOKUP(B948,'DB(シナリオ一覧)'!$A$2:$K$217,11,FALSE)="","",VLOOKUP(B948,'DB(シナリオ一覧)'!$A$2:$K$217,11,FALSE))</f>
        <v>家族グループ12</v>
      </c>
      <c r="I948" s="62"/>
      <c r="J948" s="62"/>
      <c r="K948" s="62"/>
      <c r="L948" s="62"/>
      <c r="M948" s="62"/>
      <c r="N948" s="62"/>
      <c r="O948" s="25"/>
      <c r="P948" s="20"/>
      <c r="Q948" s="56">
        <f>B948+1</f>
        <v>556</v>
      </c>
      <c r="R948" s="56"/>
      <c r="S948" s="56"/>
      <c r="T948" s="27"/>
      <c r="U948" s="27"/>
      <c r="V948" s="27"/>
      <c r="W948" s="62" t="str">
        <f>IF(VLOOKUP(Q948,'DB(シナリオ一覧)'!$A$2:$K$217,11,FALSE)="","",VLOOKUP(Q948,'DB(シナリオ一覧)'!$A$2:$K$217,11,FALSE))</f>
        <v>家族グループ12</v>
      </c>
      <c r="X948" s="62"/>
      <c r="Y948" s="62"/>
      <c r="Z948" s="62"/>
      <c r="AA948" s="62"/>
      <c r="AB948" s="62"/>
      <c r="AC948" s="62"/>
      <c r="AD948" s="25"/>
      <c r="AE948" s="20"/>
      <c r="AF948" s="56">
        <v>561</v>
      </c>
      <c r="AG948" s="56"/>
      <c r="AH948" s="56"/>
      <c r="AI948" s="27"/>
      <c r="AJ948" s="27"/>
      <c r="AK948" s="27"/>
      <c r="AL948" s="62" t="str">
        <f>IF(VLOOKUP(AF948,'DB(シナリオ一覧)'!$A$2:$K$217,11,FALSE)="","",VLOOKUP(AF948,'DB(シナリオ一覧)'!$A$2:$K$217,11,FALSE))</f>
        <v/>
      </c>
      <c r="AM948" s="62"/>
      <c r="AN948" s="62"/>
      <c r="AO948" s="62"/>
      <c r="AP948" s="62"/>
      <c r="AQ948" s="62"/>
      <c r="AR948" s="62"/>
      <c r="AS948" s="25"/>
      <c r="AT948" s="20"/>
      <c r="AU948" s="56">
        <f>AF948+1</f>
        <v>562</v>
      </c>
      <c r="AV948" s="56"/>
      <c r="AW948" s="56"/>
      <c r="AX948" s="27"/>
      <c r="AY948" s="27"/>
      <c r="AZ948" s="27"/>
      <c r="BA948" s="62" t="str">
        <f>IF(VLOOKUP(AU948,'DB(シナリオ一覧)'!$A$2:$K$217,11,FALSE)="","",VLOOKUP(AU948,'DB(シナリオ一覧)'!$A$2:$K$217,11,FALSE))</f>
        <v/>
      </c>
      <c r="BB948" s="62"/>
      <c r="BC948" s="62"/>
      <c r="BD948" s="62"/>
      <c r="BE948" s="62"/>
      <c r="BF948" s="62"/>
      <c r="BG948" s="62"/>
      <c r="BH948" s="25"/>
    </row>
    <row r="949" spans="1:60" s="18" customFormat="1" ht="9.9499999999999993" customHeight="1" x14ac:dyDescent="0.15">
      <c r="A949" s="20"/>
      <c r="B949" s="59" t="str">
        <f>VLOOKUP(B948,'DB(シナリオ一覧)'!$A$2:$J$217,2,FALSE)</f>
        <v>三郷市</v>
      </c>
      <c r="C949" s="59"/>
      <c r="D949" s="59"/>
      <c r="E949" s="59"/>
      <c r="F949" s="59" t="str">
        <f>VLOOKUP(B948,'DB(シナリオ一覧)'!$A$2:$J$217,3,FALSE)</f>
        <v>在住の</v>
      </c>
      <c r="G949" s="59"/>
      <c r="H949" s="59"/>
      <c r="I949" s="59"/>
      <c r="J949" s="59" t="str">
        <f>VLOOKUP(B948,'DB(シナリオ一覧)'!$A$2:$J$217,4,FALSE)</f>
        <v>高校生</v>
      </c>
      <c r="K949" s="59"/>
      <c r="L949" s="59"/>
      <c r="M949" s="59"/>
      <c r="N949" s="59"/>
      <c r="O949" s="25"/>
      <c r="P949" s="20"/>
      <c r="Q949" s="59" t="str">
        <f>VLOOKUP(Q948,'DB(シナリオ一覧)'!$A$2:$J$217,2,FALSE)</f>
        <v>三郷市</v>
      </c>
      <c r="R949" s="59"/>
      <c r="S949" s="59"/>
      <c r="T949" s="59"/>
      <c r="U949" s="59" t="str">
        <f>VLOOKUP(Q948,'DB(シナリオ一覧)'!$A$2:$J$217,3,FALSE)</f>
        <v>在住の</v>
      </c>
      <c r="V949" s="59"/>
      <c r="W949" s="59"/>
      <c r="X949" s="59"/>
      <c r="Y949" s="59" t="str">
        <f>VLOOKUP(Q948,'DB(シナリオ一覧)'!$A$2:$J$217,4,FALSE)</f>
        <v>中学生</v>
      </c>
      <c r="Z949" s="59"/>
      <c r="AA949" s="59"/>
      <c r="AB949" s="59"/>
      <c r="AC949" s="59"/>
      <c r="AD949" s="25"/>
      <c r="AE949" s="20"/>
      <c r="AF949" s="59" t="str">
        <f>VLOOKUP(AF948,'DB(シナリオ一覧)'!$A$2:$J$217,2,FALSE)</f>
        <v>近畿地方</v>
      </c>
      <c r="AG949" s="59"/>
      <c r="AH949" s="59"/>
      <c r="AI949" s="59"/>
      <c r="AJ949" s="59" t="str">
        <f>VLOOKUP(AF948,'DB(シナリオ一覧)'!$A$2:$J$217,3,FALSE)</f>
        <v>からの</v>
      </c>
      <c r="AK949" s="59"/>
      <c r="AL949" s="59"/>
      <c r="AM949" s="59"/>
      <c r="AN949" s="59" t="str">
        <f>VLOOKUP(AF948,'DB(シナリオ一覧)'!$A$2:$J$217,4,FALSE)</f>
        <v>出張者</v>
      </c>
      <c r="AO949" s="59"/>
      <c r="AP949" s="59"/>
      <c r="AQ949" s="59"/>
      <c r="AR949" s="59"/>
      <c r="AS949" s="25"/>
      <c r="AT949" s="20"/>
      <c r="AU949" s="59" t="str">
        <f>VLOOKUP(AU948,'DB(シナリオ一覧)'!$A$2:$J$217,2,FALSE)</f>
        <v>近畿地方</v>
      </c>
      <c r="AV949" s="59"/>
      <c r="AW949" s="59"/>
      <c r="AX949" s="59"/>
      <c r="AY949" s="59" t="str">
        <f>VLOOKUP(AU948,'DB(シナリオ一覧)'!$A$2:$J$217,3,FALSE)</f>
        <v>からの</v>
      </c>
      <c r="AZ949" s="59"/>
      <c r="BA949" s="59"/>
      <c r="BB949" s="59"/>
      <c r="BC949" s="59" t="str">
        <f>VLOOKUP(AU948,'DB(シナリオ一覧)'!$A$2:$J$217,4,FALSE)</f>
        <v>出張者</v>
      </c>
      <c r="BD949" s="59"/>
      <c r="BE949" s="59"/>
      <c r="BF949" s="59"/>
      <c r="BG949" s="59"/>
      <c r="BH949" s="25"/>
    </row>
    <row r="950" spans="1:60" s="18" customFormat="1" ht="9.9499999999999993" customHeight="1" x14ac:dyDescent="0.15">
      <c r="A950" s="20"/>
      <c r="B950" s="59"/>
      <c r="C950" s="59"/>
      <c r="D950" s="59"/>
      <c r="E950" s="59"/>
      <c r="F950" s="59"/>
      <c r="G950" s="59"/>
      <c r="H950" s="59"/>
      <c r="I950" s="59"/>
      <c r="J950" s="59"/>
      <c r="K950" s="59"/>
      <c r="L950" s="59"/>
      <c r="M950" s="59"/>
      <c r="N950" s="59"/>
      <c r="O950" s="25"/>
      <c r="P950" s="20"/>
      <c r="Q950" s="59"/>
      <c r="R950" s="59"/>
      <c r="S950" s="59"/>
      <c r="T950" s="59"/>
      <c r="U950" s="59"/>
      <c r="V950" s="59"/>
      <c r="W950" s="59"/>
      <c r="X950" s="59"/>
      <c r="Y950" s="59"/>
      <c r="Z950" s="59"/>
      <c r="AA950" s="59"/>
      <c r="AB950" s="59"/>
      <c r="AC950" s="59"/>
      <c r="AD950" s="25"/>
      <c r="AE950" s="20"/>
      <c r="AF950" s="59"/>
      <c r="AG950" s="59"/>
      <c r="AH950" s="59"/>
      <c r="AI950" s="59"/>
      <c r="AJ950" s="59"/>
      <c r="AK950" s="59"/>
      <c r="AL950" s="59"/>
      <c r="AM950" s="59"/>
      <c r="AN950" s="59"/>
      <c r="AO950" s="59"/>
      <c r="AP950" s="59"/>
      <c r="AQ950" s="59"/>
      <c r="AR950" s="59"/>
      <c r="AS950" s="25"/>
      <c r="AT950" s="20"/>
      <c r="AU950" s="59"/>
      <c r="AV950" s="59"/>
      <c r="AW950" s="59"/>
      <c r="AX950" s="59"/>
      <c r="AY950" s="59"/>
      <c r="AZ950" s="59"/>
      <c r="BA950" s="59"/>
      <c r="BB950" s="59"/>
      <c r="BC950" s="59"/>
      <c r="BD950" s="59"/>
      <c r="BE950" s="59"/>
      <c r="BF950" s="59"/>
      <c r="BG950" s="59"/>
      <c r="BH950" s="25"/>
    </row>
    <row r="951" spans="1:60" s="18" customFormat="1" ht="9.9499999999999993" customHeight="1" x14ac:dyDescent="0.15">
      <c r="A951" s="20"/>
      <c r="B951" s="60" t="str">
        <f>VLOOKUP(B948,'DB(シナリオ一覧)'!$A$2:$J$217,5,FALSE)</f>
        <v>松下</v>
      </c>
      <c r="C951" s="60"/>
      <c r="D951" s="60"/>
      <c r="E951" s="60"/>
      <c r="F951" s="60"/>
      <c r="G951" s="60"/>
      <c r="H951" s="60"/>
      <c r="I951" s="60"/>
      <c r="J951" s="61" t="s">
        <v>1333</v>
      </c>
      <c r="K951" s="61"/>
      <c r="L951" s="61"/>
      <c r="M951" s="61"/>
      <c r="N951" s="61"/>
      <c r="O951" s="25"/>
      <c r="P951" s="20"/>
      <c r="Q951" s="60" t="str">
        <f>VLOOKUP(Q948,'DB(シナリオ一覧)'!$A$2:$J$217,5,FALSE)</f>
        <v>松下</v>
      </c>
      <c r="R951" s="60"/>
      <c r="S951" s="60"/>
      <c r="T951" s="60"/>
      <c r="U951" s="60"/>
      <c r="V951" s="60"/>
      <c r="W951" s="60"/>
      <c r="X951" s="60"/>
      <c r="Y951" s="61" t="s">
        <v>1333</v>
      </c>
      <c r="Z951" s="61"/>
      <c r="AA951" s="61"/>
      <c r="AB951" s="61"/>
      <c r="AC951" s="61"/>
      <c r="AD951" s="25"/>
      <c r="AE951" s="20"/>
      <c r="AF951" s="60" t="str">
        <f>VLOOKUP(AF948,'DB(シナリオ一覧)'!$A$2:$J$217,5,FALSE)</f>
        <v>馬場</v>
      </c>
      <c r="AG951" s="60"/>
      <c r="AH951" s="60"/>
      <c r="AI951" s="60"/>
      <c r="AJ951" s="60"/>
      <c r="AK951" s="60"/>
      <c r="AL951" s="60"/>
      <c r="AM951" s="60"/>
      <c r="AN951" s="61" t="s">
        <v>1333</v>
      </c>
      <c r="AO951" s="61"/>
      <c r="AP951" s="61"/>
      <c r="AQ951" s="61"/>
      <c r="AR951" s="61"/>
      <c r="AS951" s="25"/>
      <c r="AT951" s="20"/>
      <c r="AU951" s="60" t="str">
        <f>VLOOKUP(AU948,'DB(シナリオ一覧)'!$A$2:$J$217,5,FALSE)</f>
        <v>大橋</v>
      </c>
      <c r="AV951" s="60"/>
      <c r="AW951" s="60"/>
      <c r="AX951" s="60"/>
      <c r="AY951" s="60"/>
      <c r="AZ951" s="60"/>
      <c r="BA951" s="60"/>
      <c r="BB951" s="60"/>
      <c r="BC951" s="61" t="s">
        <v>1333</v>
      </c>
      <c r="BD951" s="61"/>
      <c r="BE951" s="61"/>
      <c r="BF951" s="61"/>
      <c r="BG951" s="61"/>
      <c r="BH951" s="25"/>
    </row>
    <row r="952" spans="1:60" s="18" customFormat="1" ht="9.9499999999999993" customHeight="1" x14ac:dyDescent="0.15">
      <c r="A952" s="20"/>
      <c r="B952" s="60"/>
      <c r="C952" s="60"/>
      <c r="D952" s="60"/>
      <c r="E952" s="60"/>
      <c r="F952" s="60"/>
      <c r="G952" s="60"/>
      <c r="H952" s="60"/>
      <c r="I952" s="60"/>
      <c r="J952" s="61"/>
      <c r="K952" s="61"/>
      <c r="L952" s="61"/>
      <c r="M952" s="61"/>
      <c r="N952" s="61"/>
      <c r="O952" s="25"/>
      <c r="P952" s="20"/>
      <c r="Q952" s="60"/>
      <c r="R952" s="60"/>
      <c r="S952" s="60"/>
      <c r="T952" s="60"/>
      <c r="U952" s="60"/>
      <c r="V952" s="60"/>
      <c r="W952" s="60"/>
      <c r="X952" s="60"/>
      <c r="Y952" s="61"/>
      <c r="Z952" s="61"/>
      <c r="AA952" s="61"/>
      <c r="AB952" s="61"/>
      <c r="AC952" s="61"/>
      <c r="AD952" s="25"/>
      <c r="AE952" s="20"/>
      <c r="AF952" s="60"/>
      <c r="AG952" s="60"/>
      <c r="AH952" s="60"/>
      <c r="AI952" s="60"/>
      <c r="AJ952" s="60"/>
      <c r="AK952" s="60"/>
      <c r="AL952" s="60"/>
      <c r="AM952" s="60"/>
      <c r="AN952" s="61"/>
      <c r="AO952" s="61"/>
      <c r="AP952" s="61"/>
      <c r="AQ952" s="61"/>
      <c r="AR952" s="61"/>
      <c r="AS952" s="25"/>
      <c r="AT952" s="20"/>
      <c r="AU952" s="60"/>
      <c r="AV952" s="60"/>
      <c r="AW952" s="60"/>
      <c r="AX952" s="60"/>
      <c r="AY952" s="60"/>
      <c r="AZ952" s="60"/>
      <c r="BA952" s="60"/>
      <c r="BB952" s="60"/>
      <c r="BC952" s="61"/>
      <c r="BD952" s="61"/>
      <c r="BE952" s="61"/>
      <c r="BF952" s="61"/>
      <c r="BG952" s="61"/>
      <c r="BH952" s="25"/>
    </row>
    <row r="953" spans="1:60" s="18" customFormat="1" ht="9.9499999999999993" customHeight="1" x14ac:dyDescent="0.15">
      <c r="A953" s="20"/>
      <c r="B953" s="57" t="s">
        <v>1337</v>
      </c>
      <c r="C953" s="57" t="str">
        <f>VLOOKUP(B948,'DB(シナリオ一覧)'!$A$2:$J$217,6,FALSE)</f>
        <v>女</v>
      </c>
      <c r="D953" s="57">
        <f>VLOOKUP(B948,'DB(シナリオ一覧)'!$A$2:$J$217,7,FALSE)</f>
        <v>18</v>
      </c>
      <c r="E953" s="57"/>
      <c r="F953" s="57" t="s">
        <v>1338</v>
      </c>
      <c r="G953" s="57"/>
      <c r="H953" s="57" t="str">
        <f>VLOOKUP(B948,'DB(シナリオ一覧)'!$A$2:$J$217,8,FALSE)</f>
        <v>外出中</v>
      </c>
      <c r="I953" s="57"/>
      <c r="J953" s="57"/>
      <c r="K953" s="57"/>
      <c r="L953" s="57"/>
      <c r="M953" s="57"/>
      <c r="N953" s="57"/>
      <c r="O953" s="25"/>
      <c r="P953" s="20"/>
      <c r="Q953" s="57" t="s">
        <v>1337</v>
      </c>
      <c r="R953" s="57" t="str">
        <f>VLOOKUP(Q948,'DB(シナリオ一覧)'!$A$2:$J$217,6,FALSE)</f>
        <v>男</v>
      </c>
      <c r="S953" s="57">
        <f>VLOOKUP(Q948,'DB(シナリオ一覧)'!$A$2:$J$217,7,FALSE)</f>
        <v>15</v>
      </c>
      <c r="T953" s="57"/>
      <c r="U953" s="57" t="s">
        <v>1338</v>
      </c>
      <c r="V953" s="57"/>
      <c r="W953" s="57" t="str">
        <f>VLOOKUP(Q948,'DB(シナリオ一覧)'!$A$2:$J$217,8,FALSE)</f>
        <v>外出中</v>
      </c>
      <c r="X953" s="57"/>
      <c r="Y953" s="57"/>
      <c r="Z953" s="57"/>
      <c r="AA953" s="57"/>
      <c r="AB953" s="57"/>
      <c r="AC953" s="57"/>
      <c r="AD953" s="25"/>
      <c r="AE953" s="20"/>
      <c r="AF953" s="57" t="s">
        <v>1337</v>
      </c>
      <c r="AG953" s="57" t="str">
        <f>VLOOKUP(AF948,'DB(シナリオ一覧)'!$A$2:$J$217,6,FALSE)</f>
        <v>女</v>
      </c>
      <c r="AH953" s="57">
        <f>VLOOKUP(AF948,'DB(シナリオ一覧)'!$A$2:$J$217,7,FALSE)</f>
        <v>60</v>
      </c>
      <c r="AI953" s="57"/>
      <c r="AJ953" s="57" t="s">
        <v>1338</v>
      </c>
      <c r="AK953" s="57"/>
      <c r="AL953" s="57" t="str">
        <f>VLOOKUP(AF948,'DB(シナリオ一覧)'!$A$2:$J$217,8,FALSE)</f>
        <v>外出中</v>
      </c>
      <c r="AM953" s="57"/>
      <c r="AN953" s="57"/>
      <c r="AO953" s="57"/>
      <c r="AP953" s="57"/>
      <c r="AQ953" s="57"/>
      <c r="AR953" s="57"/>
      <c r="AS953" s="25"/>
      <c r="AT953" s="20"/>
      <c r="AU953" s="57" t="s">
        <v>1337</v>
      </c>
      <c r="AV953" s="57" t="str">
        <f>VLOOKUP(AU948,'DB(シナリオ一覧)'!$A$2:$J$217,6,FALSE)</f>
        <v>女</v>
      </c>
      <c r="AW953" s="57">
        <f>VLOOKUP(AU948,'DB(シナリオ一覧)'!$A$2:$J$217,7,FALSE)</f>
        <v>35</v>
      </c>
      <c r="AX953" s="57"/>
      <c r="AY953" s="57" t="s">
        <v>1338</v>
      </c>
      <c r="AZ953" s="57"/>
      <c r="BA953" s="57" t="str">
        <f>VLOOKUP(AU948,'DB(シナリオ一覧)'!$A$2:$J$217,8,FALSE)</f>
        <v>外出中</v>
      </c>
      <c r="BB953" s="57"/>
      <c r="BC953" s="57"/>
      <c r="BD953" s="57"/>
      <c r="BE953" s="57"/>
      <c r="BF953" s="57"/>
      <c r="BG953" s="57"/>
      <c r="BH953" s="25"/>
    </row>
    <row r="954" spans="1:60" s="18" customFormat="1" ht="9.9499999999999993" customHeight="1" x14ac:dyDescent="0.15">
      <c r="A954" s="20"/>
      <c r="B954" s="57"/>
      <c r="C954" s="57"/>
      <c r="D954" s="57"/>
      <c r="E954" s="57"/>
      <c r="F954" s="57"/>
      <c r="G954" s="57"/>
      <c r="H954" s="57"/>
      <c r="I954" s="57"/>
      <c r="J954" s="57"/>
      <c r="K954" s="57"/>
      <c r="L954" s="57"/>
      <c r="M954" s="57"/>
      <c r="N954" s="57"/>
      <c r="O954" s="25"/>
      <c r="P954" s="20"/>
      <c r="Q954" s="57"/>
      <c r="R954" s="57"/>
      <c r="S954" s="57"/>
      <c r="T954" s="57"/>
      <c r="U954" s="57"/>
      <c r="V954" s="57"/>
      <c r="W954" s="57"/>
      <c r="X954" s="57"/>
      <c r="Y954" s="57"/>
      <c r="Z954" s="57"/>
      <c r="AA954" s="57"/>
      <c r="AB954" s="57"/>
      <c r="AC954" s="57"/>
      <c r="AD954" s="25"/>
      <c r="AE954" s="20"/>
      <c r="AF954" s="57"/>
      <c r="AG954" s="57"/>
      <c r="AH954" s="57"/>
      <c r="AI954" s="57"/>
      <c r="AJ954" s="57"/>
      <c r="AK954" s="57"/>
      <c r="AL954" s="57"/>
      <c r="AM954" s="57"/>
      <c r="AN954" s="57"/>
      <c r="AO954" s="57"/>
      <c r="AP954" s="57"/>
      <c r="AQ954" s="57"/>
      <c r="AR954" s="57"/>
      <c r="AS954" s="25"/>
      <c r="AT954" s="20"/>
      <c r="AU954" s="57"/>
      <c r="AV954" s="57"/>
      <c r="AW954" s="57"/>
      <c r="AX954" s="57"/>
      <c r="AY954" s="57"/>
      <c r="AZ954" s="57"/>
      <c r="BA954" s="57"/>
      <c r="BB954" s="57"/>
      <c r="BC954" s="57"/>
      <c r="BD954" s="57"/>
      <c r="BE954" s="57"/>
      <c r="BF954" s="57"/>
      <c r="BG954" s="57"/>
      <c r="BH954" s="25"/>
    </row>
    <row r="955" spans="1:60" s="18" customFormat="1" ht="9.9499999999999993" customHeight="1" x14ac:dyDescent="0.15">
      <c r="A955" s="20"/>
      <c r="B955" s="57" t="str">
        <f>IF(VLOOKUP(B948,'DB(シナリオ一覧)'!$A$2:$J$217,9,FALSE)="","",VLOOKUP(B948,'DB(シナリオ一覧)'!$A$2:$J$217,9,FALSE))</f>
        <v/>
      </c>
      <c r="C955" s="57"/>
      <c r="D955" s="57"/>
      <c r="E955" s="57"/>
      <c r="F955" s="57"/>
      <c r="G955" s="57"/>
      <c r="H955" s="57"/>
      <c r="I955" s="57"/>
      <c r="J955" s="57"/>
      <c r="K955" s="57"/>
      <c r="L955" s="57"/>
      <c r="M955" s="57"/>
      <c r="N955" s="57"/>
      <c r="O955" s="25"/>
      <c r="P955" s="20"/>
      <c r="Q955" s="57" t="str">
        <f>IF(VLOOKUP(Q948,'DB(シナリオ一覧)'!$A$2:$J$217,9,FALSE)="","",VLOOKUP(Q948,'DB(シナリオ一覧)'!$A$2:$J$217,9,FALSE))</f>
        <v/>
      </c>
      <c r="R955" s="57"/>
      <c r="S955" s="57"/>
      <c r="T955" s="57"/>
      <c r="U955" s="57"/>
      <c r="V955" s="57"/>
      <c r="W955" s="57"/>
      <c r="X955" s="57"/>
      <c r="Y955" s="57"/>
      <c r="Z955" s="57"/>
      <c r="AA955" s="57"/>
      <c r="AB955" s="57"/>
      <c r="AC955" s="57"/>
      <c r="AD955" s="25"/>
      <c r="AE955" s="20"/>
      <c r="AF955" s="57" t="str">
        <f>IF(VLOOKUP(AF948,'DB(シナリオ一覧)'!$A$2:$J$217,9,FALSE)="","",VLOOKUP(AF948,'DB(シナリオ一覧)'!$A$2:$J$217,9,FALSE))</f>
        <v/>
      </c>
      <c r="AG955" s="57"/>
      <c r="AH955" s="57"/>
      <c r="AI955" s="57"/>
      <c r="AJ955" s="57"/>
      <c r="AK955" s="57"/>
      <c r="AL955" s="57"/>
      <c r="AM955" s="57"/>
      <c r="AN955" s="57"/>
      <c r="AO955" s="57"/>
      <c r="AP955" s="57"/>
      <c r="AQ955" s="57"/>
      <c r="AR955" s="57"/>
      <c r="AS955" s="25"/>
      <c r="AT955" s="20"/>
      <c r="AU955" s="57" t="str">
        <f>IF(VLOOKUP(AU948,'DB(シナリオ一覧)'!$A$2:$J$217,9,FALSE)="","",VLOOKUP(AU948,'DB(シナリオ一覧)'!$A$2:$J$217,9,FALSE))</f>
        <v/>
      </c>
      <c r="AV955" s="57"/>
      <c r="AW955" s="57"/>
      <c r="AX955" s="57"/>
      <c r="AY955" s="57"/>
      <c r="AZ955" s="57"/>
      <c r="BA955" s="57"/>
      <c r="BB955" s="57"/>
      <c r="BC955" s="57"/>
      <c r="BD955" s="57"/>
      <c r="BE955" s="57"/>
      <c r="BF955" s="57"/>
      <c r="BG955" s="57"/>
      <c r="BH955" s="25"/>
    </row>
    <row r="956" spans="1:60" s="18" customFormat="1" ht="9.9499999999999993" customHeight="1" x14ac:dyDescent="0.15">
      <c r="A956" s="20"/>
      <c r="B956" s="57"/>
      <c r="C956" s="57"/>
      <c r="D956" s="57"/>
      <c r="E956" s="57"/>
      <c r="F956" s="57"/>
      <c r="G956" s="57"/>
      <c r="H956" s="57"/>
      <c r="I956" s="57"/>
      <c r="J956" s="57"/>
      <c r="K956" s="57"/>
      <c r="L956" s="57"/>
      <c r="M956" s="57"/>
      <c r="N956" s="57"/>
      <c r="O956" s="25"/>
      <c r="P956" s="20"/>
      <c r="Q956" s="57"/>
      <c r="R956" s="57"/>
      <c r="S956" s="57"/>
      <c r="T956" s="57"/>
      <c r="U956" s="57"/>
      <c r="V956" s="57"/>
      <c r="W956" s="57"/>
      <c r="X956" s="57"/>
      <c r="Y956" s="57"/>
      <c r="Z956" s="57"/>
      <c r="AA956" s="57"/>
      <c r="AB956" s="57"/>
      <c r="AC956" s="57"/>
      <c r="AD956" s="25"/>
      <c r="AE956" s="20"/>
      <c r="AF956" s="57"/>
      <c r="AG956" s="57"/>
      <c r="AH956" s="57"/>
      <c r="AI956" s="57"/>
      <c r="AJ956" s="57"/>
      <c r="AK956" s="57"/>
      <c r="AL956" s="57"/>
      <c r="AM956" s="57"/>
      <c r="AN956" s="57"/>
      <c r="AO956" s="57"/>
      <c r="AP956" s="57"/>
      <c r="AQ956" s="57"/>
      <c r="AR956" s="57"/>
      <c r="AS956" s="25"/>
      <c r="AT956" s="20"/>
      <c r="AU956" s="57"/>
      <c r="AV956" s="57"/>
      <c r="AW956" s="57"/>
      <c r="AX956" s="57"/>
      <c r="AY956" s="57"/>
      <c r="AZ956" s="57"/>
      <c r="BA956" s="57"/>
      <c r="BB956" s="57"/>
      <c r="BC956" s="57"/>
      <c r="BD956" s="57"/>
      <c r="BE956" s="57"/>
      <c r="BF956" s="57"/>
      <c r="BG956" s="57"/>
      <c r="BH956" s="25"/>
    </row>
    <row r="957" spans="1:60" s="18" customFormat="1" ht="9.9499999999999993" customHeight="1" x14ac:dyDescent="0.15">
      <c r="A957" s="20"/>
      <c r="B957" s="58" t="str">
        <f>VLOOKUP(B948,'DB(シナリオ一覧)'!$A$2:$J$217,10,FALSE)</f>
        <v>法事で母の実家に向かう途中で地震に遭遇した。明日は学校で大事なテストがあるけど、どうしよう。</v>
      </c>
      <c r="C957" s="58"/>
      <c r="D957" s="58"/>
      <c r="E957" s="58"/>
      <c r="F957" s="58"/>
      <c r="G957" s="58"/>
      <c r="H957" s="58"/>
      <c r="I957" s="58"/>
      <c r="J957" s="58"/>
      <c r="K957" s="58"/>
      <c r="L957" s="58"/>
      <c r="M957" s="58"/>
      <c r="N957" s="58"/>
      <c r="O957" s="25"/>
      <c r="P957" s="20"/>
      <c r="Q957" s="58" t="str">
        <f>VLOOKUP(Q948,'DB(シナリオ一覧)'!$A$2:$J$217,10,FALSE)</f>
        <v>法事で母の実家に向かう途中で地震に遭遇した。</v>
      </c>
      <c r="R957" s="58"/>
      <c r="S957" s="58"/>
      <c r="T957" s="58"/>
      <c r="U957" s="58"/>
      <c r="V957" s="58"/>
      <c r="W957" s="58"/>
      <c r="X957" s="58"/>
      <c r="Y957" s="58"/>
      <c r="Z957" s="58"/>
      <c r="AA957" s="58"/>
      <c r="AB957" s="58"/>
      <c r="AC957" s="58"/>
      <c r="AD957" s="25"/>
      <c r="AE957" s="20"/>
      <c r="AF957" s="58" t="str">
        <f>VLOOKUP(AF948,'DB(シナリオ一覧)'!$A$2:$J$217,10,FALSE)</f>
        <v>大阪から出張してきたが、電車で移動中に地震に遭遇した。</v>
      </c>
      <c r="AG957" s="58"/>
      <c r="AH957" s="58"/>
      <c r="AI957" s="58"/>
      <c r="AJ957" s="58"/>
      <c r="AK957" s="58"/>
      <c r="AL957" s="58"/>
      <c r="AM957" s="58"/>
      <c r="AN957" s="58"/>
      <c r="AO957" s="58"/>
      <c r="AP957" s="58"/>
      <c r="AQ957" s="58"/>
      <c r="AR957" s="58"/>
      <c r="AS957" s="25"/>
      <c r="AT957" s="20"/>
      <c r="AU957" s="58" t="str">
        <f>VLOOKUP(AU948,'DB(シナリオ一覧)'!$A$2:$J$217,10,FALSE)</f>
        <v>大阪から出張してきたが、電車で移動中に地震に遭遇した。</v>
      </c>
      <c r="AV957" s="58"/>
      <c r="AW957" s="58"/>
      <c r="AX957" s="58"/>
      <c r="AY957" s="58"/>
      <c r="AZ957" s="58"/>
      <c r="BA957" s="58"/>
      <c r="BB957" s="58"/>
      <c r="BC957" s="58"/>
      <c r="BD957" s="58"/>
      <c r="BE957" s="58"/>
      <c r="BF957" s="58"/>
      <c r="BG957" s="58"/>
      <c r="BH957" s="25"/>
    </row>
    <row r="958" spans="1:60" s="18" customFormat="1" ht="9.9499999999999993" customHeight="1" x14ac:dyDescent="0.15">
      <c r="A958" s="20"/>
      <c r="B958" s="58"/>
      <c r="C958" s="58"/>
      <c r="D958" s="58"/>
      <c r="E958" s="58"/>
      <c r="F958" s="58"/>
      <c r="G958" s="58"/>
      <c r="H958" s="58"/>
      <c r="I958" s="58"/>
      <c r="J958" s="58"/>
      <c r="K958" s="58"/>
      <c r="L958" s="58"/>
      <c r="M958" s="58"/>
      <c r="N958" s="58"/>
      <c r="O958" s="25"/>
      <c r="P958" s="20"/>
      <c r="Q958" s="58"/>
      <c r="R958" s="58"/>
      <c r="S958" s="58"/>
      <c r="T958" s="58"/>
      <c r="U958" s="58"/>
      <c r="V958" s="58"/>
      <c r="W958" s="58"/>
      <c r="X958" s="58"/>
      <c r="Y958" s="58"/>
      <c r="Z958" s="58"/>
      <c r="AA958" s="58"/>
      <c r="AB958" s="58"/>
      <c r="AC958" s="58"/>
      <c r="AD958" s="25"/>
      <c r="AE958" s="20"/>
      <c r="AF958" s="58"/>
      <c r="AG958" s="58"/>
      <c r="AH958" s="58"/>
      <c r="AI958" s="58"/>
      <c r="AJ958" s="58"/>
      <c r="AK958" s="58"/>
      <c r="AL958" s="58"/>
      <c r="AM958" s="58"/>
      <c r="AN958" s="58"/>
      <c r="AO958" s="58"/>
      <c r="AP958" s="58"/>
      <c r="AQ958" s="58"/>
      <c r="AR958" s="58"/>
      <c r="AS958" s="25"/>
      <c r="AT958" s="20"/>
      <c r="AU958" s="58"/>
      <c r="AV958" s="58"/>
      <c r="AW958" s="58"/>
      <c r="AX958" s="58"/>
      <c r="AY958" s="58"/>
      <c r="AZ958" s="58"/>
      <c r="BA958" s="58"/>
      <c r="BB958" s="58"/>
      <c r="BC958" s="58"/>
      <c r="BD958" s="58"/>
      <c r="BE958" s="58"/>
      <c r="BF958" s="58"/>
      <c r="BG958" s="58"/>
      <c r="BH958" s="25"/>
    </row>
    <row r="959" spans="1:60" s="18" customFormat="1" ht="9.9499999999999993" customHeight="1" x14ac:dyDescent="0.15">
      <c r="A959" s="20"/>
      <c r="B959" s="58"/>
      <c r="C959" s="58"/>
      <c r="D959" s="58"/>
      <c r="E959" s="58"/>
      <c r="F959" s="58"/>
      <c r="G959" s="58"/>
      <c r="H959" s="58"/>
      <c r="I959" s="58"/>
      <c r="J959" s="58"/>
      <c r="K959" s="58"/>
      <c r="L959" s="58"/>
      <c r="M959" s="58"/>
      <c r="N959" s="58"/>
      <c r="O959" s="25"/>
      <c r="P959" s="20"/>
      <c r="Q959" s="58"/>
      <c r="R959" s="58"/>
      <c r="S959" s="58"/>
      <c r="T959" s="58"/>
      <c r="U959" s="58"/>
      <c r="V959" s="58"/>
      <c r="W959" s="58"/>
      <c r="X959" s="58"/>
      <c r="Y959" s="58"/>
      <c r="Z959" s="58"/>
      <c r="AA959" s="58"/>
      <c r="AB959" s="58"/>
      <c r="AC959" s="58"/>
      <c r="AD959" s="25"/>
      <c r="AE959" s="20"/>
      <c r="AF959" s="58"/>
      <c r="AG959" s="58"/>
      <c r="AH959" s="58"/>
      <c r="AI959" s="58"/>
      <c r="AJ959" s="58"/>
      <c r="AK959" s="58"/>
      <c r="AL959" s="58"/>
      <c r="AM959" s="58"/>
      <c r="AN959" s="58"/>
      <c r="AO959" s="58"/>
      <c r="AP959" s="58"/>
      <c r="AQ959" s="58"/>
      <c r="AR959" s="58"/>
      <c r="AS959" s="25"/>
      <c r="AT959" s="20"/>
      <c r="AU959" s="58"/>
      <c r="AV959" s="58"/>
      <c r="AW959" s="58"/>
      <c r="AX959" s="58"/>
      <c r="AY959" s="58"/>
      <c r="AZ959" s="58"/>
      <c r="BA959" s="58"/>
      <c r="BB959" s="58"/>
      <c r="BC959" s="58"/>
      <c r="BD959" s="58"/>
      <c r="BE959" s="58"/>
      <c r="BF959" s="58"/>
      <c r="BG959" s="58"/>
      <c r="BH959" s="25"/>
    </row>
    <row r="960" spans="1:60" s="18" customFormat="1" ht="9.9499999999999993" customHeight="1" x14ac:dyDescent="0.15">
      <c r="A960" s="20"/>
      <c r="B960" s="58"/>
      <c r="C960" s="58"/>
      <c r="D960" s="58"/>
      <c r="E960" s="58"/>
      <c r="F960" s="58"/>
      <c r="G960" s="58"/>
      <c r="H960" s="58"/>
      <c r="I960" s="58"/>
      <c r="J960" s="58"/>
      <c r="K960" s="58"/>
      <c r="L960" s="58"/>
      <c r="M960" s="58"/>
      <c r="N960" s="58"/>
      <c r="O960" s="25"/>
      <c r="P960" s="20"/>
      <c r="Q960" s="58"/>
      <c r="R960" s="58"/>
      <c r="S960" s="58"/>
      <c r="T960" s="58"/>
      <c r="U960" s="58"/>
      <c r="V960" s="58"/>
      <c r="W960" s="58"/>
      <c r="X960" s="58"/>
      <c r="Y960" s="58"/>
      <c r="Z960" s="58"/>
      <c r="AA960" s="58"/>
      <c r="AB960" s="58"/>
      <c r="AC960" s="58"/>
      <c r="AD960" s="25"/>
      <c r="AE960" s="20"/>
      <c r="AF960" s="58"/>
      <c r="AG960" s="58"/>
      <c r="AH960" s="58"/>
      <c r="AI960" s="58"/>
      <c r="AJ960" s="58"/>
      <c r="AK960" s="58"/>
      <c r="AL960" s="58"/>
      <c r="AM960" s="58"/>
      <c r="AN960" s="58"/>
      <c r="AO960" s="58"/>
      <c r="AP960" s="58"/>
      <c r="AQ960" s="58"/>
      <c r="AR960" s="58"/>
      <c r="AS960" s="25"/>
      <c r="AT960" s="20"/>
      <c r="AU960" s="58"/>
      <c r="AV960" s="58"/>
      <c r="AW960" s="58"/>
      <c r="AX960" s="58"/>
      <c r="AY960" s="58"/>
      <c r="AZ960" s="58"/>
      <c r="BA960" s="58"/>
      <c r="BB960" s="58"/>
      <c r="BC960" s="58"/>
      <c r="BD960" s="58"/>
      <c r="BE960" s="58"/>
      <c r="BF960" s="58"/>
      <c r="BG960" s="58"/>
      <c r="BH960" s="25"/>
    </row>
    <row r="961" spans="1:63" s="18" customFormat="1" ht="9.9499999999999993" customHeight="1" x14ac:dyDescent="0.15">
      <c r="A961" s="20"/>
      <c r="B961" s="58"/>
      <c r="C961" s="58"/>
      <c r="D961" s="58"/>
      <c r="E961" s="58"/>
      <c r="F961" s="58"/>
      <c r="G961" s="58"/>
      <c r="H961" s="58"/>
      <c r="I961" s="58"/>
      <c r="J961" s="58"/>
      <c r="K961" s="58"/>
      <c r="L961" s="58"/>
      <c r="M961" s="58"/>
      <c r="N961" s="58"/>
      <c r="O961" s="25"/>
      <c r="P961" s="20"/>
      <c r="Q961" s="58"/>
      <c r="R961" s="58"/>
      <c r="S961" s="58"/>
      <c r="T961" s="58"/>
      <c r="U961" s="58"/>
      <c r="V961" s="58"/>
      <c r="W961" s="58"/>
      <c r="X961" s="58"/>
      <c r="Y961" s="58"/>
      <c r="Z961" s="58"/>
      <c r="AA961" s="58"/>
      <c r="AB961" s="58"/>
      <c r="AC961" s="58"/>
      <c r="AD961" s="25"/>
      <c r="AE961" s="20"/>
      <c r="AF961" s="58"/>
      <c r="AG961" s="58"/>
      <c r="AH961" s="58"/>
      <c r="AI961" s="58"/>
      <c r="AJ961" s="58"/>
      <c r="AK961" s="58"/>
      <c r="AL961" s="58"/>
      <c r="AM961" s="58"/>
      <c r="AN961" s="58"/>
      <c r="AO961" s="58"/>
      <c r="AP961" s="58"/>
      <c r="AQ961" s="58"/>
      <c r="AR961" s="58"/>
      <c r="AS961" s="25"/>
      <c r="AT961" s="20"/>
      <c r="AU961" s="58"/>
      <c r="AV961" s="58"/>
      <c r="AW961" s="58"/>
      <c r="AX961" s="58"/>
      <c r="AY961" s="58"/>
      <c r="AZ961" s="58"/>
      <c r="BA961" s="58"/>
      <c r="BB961" s="58"/>
      <c r="BC961" s="58"/>
      <c r="BD961" s="58"/>
      <c r="BE961" s="58"/>
      <c r="BF961" s="58"/>
      <c r="BG961" s="58"/>
      <c r="BH961" s="25"/>
    </row>
    <row r="962" spans="1:63" s="18" customFormat="1" ht="9.9499999999999993" customHeight="1" x14ac:dyDescent="0.15">
      <c r="A962" s="20"/>
      <c r="B962" s="58"/>
      <c r="C962" s="58"/>
      <c r="D962" s="58"/>
      <c r="E962" s="58"/>
      <c r="F962" s="58"/>
      <c r="G962" s="58"/>
      <c r="H962" s="58"/>
      <c r="I962" s="58"/>
      <c r="J962" s="58"/>
      <c r="K962" s="58"/>
      <c r="L962" s="58"/>
      <c r="M962" s="58"/>
      <c r="N962" s="58"/>
      <c r="O962" s="25"/>
      <c r="P962" s="20"/>
      <c r="Q962" s="58"/>
      <c r="R962" s="58"/>
      <c r="S962" s="58"/>
      <c r="T962" s="58"/>
      <c r="U962" s="58"/>
      <c r="V962" s="58"/>
      <c r="W962" s="58"/>
      <c r="X962" s="58"/>
      <c r="Y962" s="58"/>
      <c r="Z962" s="58"/>
      <c r="AA962" s="58"/>
      <c r="AB962" s="58"/>
      <c r="AC962" s="58"/>
      <c r="AD962" s="25"/>
      <c r="AE962" s="20"/>
      <c r="AF962" s="58"/>
      <c r="AG962" s="58"/>
      <c r="AH962" s="58"/>
      <c r="AI962" s="58"/>
      <c r="AJ962" s="58"/>
      <c r="AK962" s="58"/>
      <c r="AL962" s="58"/>
      <c r="AM962" s="58"/>
      <c r="AN962" s="58"/>
      <c r="AO962" s="58"/>
      <c r="AP962" s="58"/>
      <c r="AQ962" s="58"/>
      <c r="AR962" s="58"/>
      <c r="AS962" s="25"/>
      <c r="AT962" s="20"/>
      <c r="AU962" s="58"/>
      <c r="AV962" s="58"/>
      <c r="AW962" s="58"/>
      <c r="AX962" s="58"/>
      <c r="AY962" s="58"/>
      <c r="AZ962" s="58"/>
      <c r="BA962" s="58"/>
      <c r="BB962" s="58"/>
      <c r="BC962" s="58"/>
      <c r="BD962" s="58"/>
      <c r="BE962" s="58"/>
      <c r="BF962" s="58"/>
      <c r="BG962" s="58"/>
      <c r="BH962" s="25"/>
    </row>
    <row r="963" spans="1:63" s="18" customFormat="1" ht="9.9499999999999993" customHeight="1" x14ac:dyDescent="0.15">
      <c r="A963" s="20"/>
      <c r="B963" s="58"/>
      <c r="C963" s="58"/>
      <c r="D963" s="58"/>
      <c r="E963" s="58"/>
      <c r="F963" s="58"/>
      <c r="G963" s="58"/>
      <c r="H963" s="58"/>
      <c r="I963" s="58"/>
      <c r="J963" s="58"/>
      <c r="K963" s="58"/>
      <c r="L963" s="58"/>
      <c r="M963" s="58"/>
      <c r="N963" s="58"/>
      <c r="O963" s="25"/>
      <c r="P963" s="20"/>
      <c r="Q963" s="58"/>
      <c r="R963" s="58"/>
      <c r="S963" s="58"/>
      <c r="T963" s="58"/>
      <c r="U963" s="58"/>
      <c r="V963" s="58"/>
      <c r="W963" s="58"/>
      <c r="X963" s="58"/>
      <c r="Y963" s="58"/>
      <c r="Z963" s="58"/>
      <c r="AA963" s="58"/>
      <c r="AB963" s="58"/>
      <c r="AC963" s="58"/>
      <c r="AD963" s="25"/>
      <c r="AE963" s="20"/>
      <c r="AF963" s="58"/>
      <c r="AG963" s="58"/>
      <c r="AH963" s="58"/>
      <c r="AI963" s="58"/>
      <c r="AJ963" s="58"/>
      <c r="AK963" s="58"/>
      <c r="AL963" s="58"/>
      <c r="AM963" s="58"/>
      <c r="AN963" s="58"/>
      <c r="AO963" s="58"/>
      <c r="AP963" s="58"/>
      <c r="AQ963" s="58"/>
      <c r="AR963" s="58"/>
      <c r="AS963" s="25"/>
      <c r="AT963" s="20"/>
      <c r="AU963" s="58"/>
      <c r="AV963" s="58"/>
      <c r="AW963" s="58"/>
      <c r="AX963" s="58"/>
      <c r="AY963" s="58"/>
      <c r="AZ963" s="58"/>
      <c r="BA963" s="58"/>
      <c r="BB963" s="58"/>
      <c r="BC963" s="58"/>
      <c r="BD963" s="58"/>
      <c r="BE963" s="58"/>
      <c r="BF963" s="58"/>
      <c r="BG963" s="58"/>
      <c r="BH963" s="25"/>
    </row>
    <row r="964" spans="1:63" s="18" customFormat="1" ht="9.9499999999999993" customHeight="1" x14ac:dyDescent="0.15">
      <c r="A964" s="20"/>
      <c r="B964" s="58"/>
      <c r="C964" s="58"/>
      <c r="D964" s="58"/>
      <c r="E964" s="58"/>
      <c r="F964" s="58"/>
      <c r="G964" s="58"/>
      <c r="H964" s="58"/>
      <c r="I964" s="58"/>
      <c r="J964" s="58"/>
      <c r="K964" s="58"/>
      <c r="L964" s="58"/>
      <c r="M964" s="58"/>
      <c r="N964" s="58"/>
      <c r="O964" s="25"/>
      <c r="P964" s="20"/>
      <c r="Q964" s="58"/>
      <c r="R964" s="58"/>
      <c r="S964" s="58"/>
      <c r="T964" s="58"/>
      <c r="U964" s="58"/>
      <c r="V964" s="58"/>
      <c r="W964" s="58"/>
      <c r="X964" s="58"/>
      <c r="Y964" s="58"/>
      <c r="Z964" s="58"/>
      <c r="AA964" s="58"/>
      <c r="AB964" s="58"/>
      <c r="AC964" s="58"/>
      <c r="AD964" s="25"/>
      <c r="AE964" s="20"/>
      <c r="AF964" s="58"/>
      <c r="AG964" s="58"/>
      <c r="AH964" s="58"/>
      <c r="AI964" s="58"/>
      <c r="AJ964" s="58"/>
      <c r="AK964" s="58"/>
      <c r="AL964" s="58"/>
      <c r="AM964" s="58"/>
      <c r="AN964" s="58"/>
      <c r="AO964" s="58"/>
      <c r="AP964" s="58"/>
      <c r="AQ964" s="58"/>
      <c r="AR964" s="58"/>
      <c r="AS964" s="25"/>
      <c r="AT964" s="20"/>
      <c r="AU964" s="58"/>
      <c r="AV964" s="58"/>
      <c r="AW964" s="58"/>
      <c r="AX964" s="58"/>
      <c r="AY964" s="58"/>
      <c r="AZ964" s="58"/>
      <c r="BA964" s="58"/>
      <c r="BB964" s="58"/>
      <c r="BC964" s="58"/>
      <c r="BD964" s="58"/>
      <c r="BE964" s="58"/>
      <c r="BF964" s="58"/>
      <c r="BG964" s="58"/>
      <c r="BH964" s="25"/>
    </row>
    <row r="965" spans="1:63" s="18" customFormat="1" ht="9.9499999999999993" customHeight="1" x14ac:dyDescent="0.15">
      <c r="A965" s="20"/>
      <c r="B965" s="58"/>
      <c r="C965" s="58"/>
      <c r="D965" s="58"/>
      <c r="E965" s="58"/>
      <c r="F965" s="58"/>
      <c r="G965" s="58"/>
      <c r="H965" s="58"/>
      <c r="I965" s="58"/>
      <c r="J965" s="58"/>
      <c r="K965" s="58"/>
      <c r="L965" s="58"/>
      <c r="M965" s="58"/>
      <c r="N965" s="58"/>
      <c r="O965" s="25"/>
      <c r="P965" s="20"/>
      <c r="Q965" s="58"/>
      <c r="R965" s="58"/>
      <c r="S965" s="58"/>
      <c r="T965" s="58"/>
      <c r="U965" s="58"/>
      <c r="V965" s="58"/>
      <c r="W965" s="58"/>
      <c r="X965" s="58"/>
      <c r="Y965" s="58"/>
      <c r="Z965" s="58"/>
      <c r="AA965" s="58"/>
      <c r="AB965" s="58"/>
      <c r="AC965" s="58"/>
      <c r="AD965" s="25"/>
      <c r="AE965" s="20"/>
      <c r="AF965" s="58"/>
      <c r="AG965" s="58"/>
      <c r="AH965" s="58"/>
      <c r="AI965" s="58"/>
      <c r="AJ965" s="58"/>
      <c r="AK965" s="58"/>
      <c r="AL965" s="58"/>
      <c r="AM965" s="58"/>
      <c r="AN965" s="58"/>
      <c r="AO965" s="58"/>
      <c r="AP965" s="58"/>
      <c r="AQ965" s="58"/>
      <c r="AR965" s="58"/>
      <c r="AS965" s="25"/>
      <c r="AT965" s="20"/>
      <c r="AU965" s="58"/>
      <c r="AV965" s="58"/>
      <c r="AW965" s="58"/>
      <c r="AX965" s="58"/>
      <c r="AY965" s="58"/>
      <c r="AZ965" s="58"/>
      <c r="BA965" s="58"/>
      <c r="BB965" s="58"/>
      <c r="BC965" s="58"/>
      <c r="BD965" s="58"/>
      <c r="BE965" s="58"/>
      <c r="BF965" s="58"/>
      <c r="BG965" s="58"/>
      <c r="BH965" s="25"/>
    </row>
    <row r="966" spans="1:63" s="18" customFormat="1" ht="9.9499999999999993" customHeight="1" x14ac:dyDescent="0.15">
      <c r="A966" s="20"/>
      <c r="B966" s="58"/>
      <c r="C966" s="58"/>
      <c r="D966" s="58"/>
      <c r="E966" s="58"/>
      <c r="F966" s="58"/>
      <c r="G966" s="58"/>
      <c r="H966" s="58"/>
      <c r="I966" s="58"/>
      <c r="J966" s="58"/>
      <c r="K966" s="58"/>
      <c r="L966" s="58"/>
      <c r="M966" s="58"/>
      <c r="N966" s="58"/>
      <c r="O966" s="25"/>
      <c r="P966" s="20"/>
      <c r="Q966" s="58"/>
      <c r="R966" s="58"/>
      <c r="S966" s="58"/>
      <c r="T966" s="58"/>
      <c r="U966" s="58"/>
      <c r="V966" s="58"/>
      <c r="W966" s="58"/>
      <c r="X966" s="58"/>
      <c r="Y966" s="58"/>
      <c r="Z966" s="58"/>
      <c r="AA966" s="58"/>
      <c r="AB966" s="58"/>
      <c r="AC966" s="58"/>
      <c r="AD966" s="25"/>
      <c r="AE966" s="20"/>
      <c r="AF966" s="58"/>
      <c r="AG966" s="58"/>
      <c r="AH966" s="58"/>
      <c r="AI966" s="58"/>
      <c r="AJ966" s="58"/>
      <c r="AK966" s="58"/>
      <c r="AL966" s="58"/>
      <c r="AM966" s="58"/>
      <c r="AN966" s="58"/>
      <c r="AO966" s="58"/>
      <c r="AP966" s="58"/>
      <c r="AQ966" s="58"/>
      <c r="AR966" s="58"/>
      <c r="AS966" s="25"/>
      <c r="AT966" s="20"/>
      <c r="AU966" s="58"/>
      <c r="AV966" s="58"/>
      <c r="AW966" s="58"/>
      <c r="AX966" s="58"/>
      <c r="AY966" s="58"/>
      <c r="AZ966" s="58"/>
      <c r="BA966" s="58"/>
      <c r="BB966" s="58"/>
      <c r="BC966" s="58"/>
      <c r="BD966" s="58"/>
      <c r="BE966" s="58"/>
      <c r="BF966" s="58"/>
      <c r="BG966" s="58"/>
      <c r="BH966" s="25"/>
    </row>
    <row r="967" spans="1:63" s="18" customFormat="1" ht="9.9499999999999993" customHeight="1" x14ac:dyDescent="0.15">
      <c r="A967" s="20"/>
      <c r="B967" s="58"/>
      <c r="C967" s="58"/>
      <c r="D967" s="58"/>
      <c r="E967" s="58"/>
      <c r="F967" s="58"/>
      <c r="G967" s="58"/>
      <c r="H967" s="58"/>
      <c r="I967" s="58"/>
      <c r="J967" s="58"/>
      <c r="K967" s="58"/>
      <c r="L967" s="58"/>
      <c r="M967" s="58"/>
      <c r="N967" s="58"/>
      <c r="O967" s="25"/>
      <c r="P967" s="20"/>
      <c r="Q967" s="58"/>
      <c r="R967" s="58"/>
      <c r="S967" s="58"/>
      <c r="T967" s="58"/>
      <c r="U967" s="58"/>
      <c r="V967" s="58"/>
      <c r="W967" s="58"/>
      <c r="X967" s="58"/>
      <c r="Y967" s="58"/>
      <c r="Z967" s="58"/>
      <c r="AA967" s="58"/>
      <c r="AB967" s="58"/>
      <c r="AC967" s="58"/>
      <c r="AD967" s="25"/>
      <c r="AE967" s="20"/>
      <c r="AF967" s="58"/>
      <c r="AG967" s="58"/>
      <c r="AH967" s="58"/>
      <c r="AI967" s="58"/>
      <c r="AJ967" s="58"/>
      <c r="AK967" s="58"/>
      <c r="AL967" s="58"/>
      <c r="AM967" s="58"/>
      <c r="AN967" s="58"/>
      <c r="AO967" s="58"/>
      <c r="AP967" s="58"/>
      <c r="AQ967" s="58"/>
      <c r="AR967" s="58"/>
      <c r="AS967" s="25"/>
      <c r="AT967" s="20"/>
      <c r="AU967" s="58"/>
      <c r="AV967" s="58"/>
      <c r="AW967" s="58"/>
      <c r="AX967" s="58"/>
      <c r="AY967" s="58"/>
      <c r="AZ967" s="58"/>
      <c r="BA967" s="58"/>
      <c r="BB967" s="58"/>
      <c r="BC967" s="58"/>
      <c r="BD967" s="58"/>
      <c r="BE967" s="58"/>
      <c r="BF967" s="58"/>
      <c r="BG967" s="58"/>
      <c r="BH967" s="25"/>
    </row>
    <row r="968" spans="1:63" s="18" customFormat="1" ht="9.9499999999999993" customHeight="1" x14ac:dyDescent="0.15">
      <c r="A968" s="21"/>
      <c r="B968" s="22"/>
      <c r="C968" s="22"/>
      <c r="D968" s="22"/>
      <c r="E968" s="22"/>
      <c r="F968" s="22"/>
      <c r="G968" s="22"/>
      <c r="H968" s="22"/>
      <c r="I968" s="22"/>
      <c r="J968" s="22"/>
      <c r="K968" s="22"/>
      <c r="L968" s="22"/>
      <c r="M968" s="22"/>
      <c r="N968" s="22"/>
      <c r="O968" s="23"/>
      <c r="P968" s="21"/>
      <c r="Q968" s="22"/>
      <c r="R968" s="22"/>
      <c r="S968" s="22"/>
      <c r="T968" s="22"/>
      <c r="U968" s="22"/>
      <c r="V968" s="22"/>
      <c r="W968" s="22"/>
      <c r="X968" s="22"/>
      <c r="Y968" s="22"/>
      <c r="Z968" s="22"/>
      <c r="AA968" s="22"/>
      <c r="AB968" s="22"/>
      <c r="AC968" s="22"/>
      <c r="AD968" s="23"/>
      <c r="AE968" s="21"/>
      <c r="AF968" s="22"/>
      <c r="AG968" s="22"/>
      <c r="AH968" s="22"/>
      <c r="AI968" s="22"/>
      <c r="AJ968" s="22"/>
      <c r="AK968" s="22"/>
      <c r="AL968" s="22"/>
      <c r="AM968" s="22"/>
      <c r="AN968" s="22"/>
      <c r="AO968" s="22"/>
      <c r="AP968" s="22"/>
      <c r="AQ968" s="22"/>
      <c r="AR968" s="22"/>
      <c r="AS968" s="23"/>
      <c r="AT968" s="21"/>
      <c r="AU968" s="22"/>
      <c r="AV968" s="22"/>
      <c r="AW968" s="22"/>
      <c r="AX968" s="22"/>
      <c r="AY968" s="22"/>
      <c r="AZ968" s="22"/>
      <c r="BA968" s="22"/>
      <c r="BB968" s="22"/>
      <c r="BC968" s="22"/>
      <c r="BD968" s="22"/>
      <c r="BE968" s="22"/>
      <c r="BF968" s="22"/>
      <c r="BG968" s="22"/>
      <c r="BH968" s="23"/>
    </row>
    <row r="969" spans="1:63" s="18" customFormat="1" ht="9.9499999999999993" customHeight="1" x14ac:dyDescent="0.15">
      <c r="A969" s="19"/>
      <c r="B969" s="26"/>
      <c r="C969" s="26"/>
      <c r="D969" s="26"/>
      <c r="E969" s="26"/>
      <c r="F969" s="26"/>
      <c r="G969" s="26"/>
      <c r="H969" s="26"/>
      <c r="I969" s="26"/>
      <c r="J969" s="26"/>
      <c r="K969" s="26"/>
      <c r="L969" s="26"/>
      <c r="M969" s="26"/>
      <c r="N969" s="26"/>
      <c r="O969" s="24"/>
      <c r="P969" s="19"/>
      <c r="Q969" s="26"/>
      <c r="R969" s="26"/>
      <c r="S969" s="26"/>
      <c r="T969" s="26"/>
      <c r="U969" s="26"/>
      <c r="V969" s="26"/>
      <c r="W969" s="26"/>
      <c r="X969" s="26"/>
      <c r="Y969" s="26"/>
      <c r="Z969" s="26"/>
      <c r="AA969" s="26"/>
      <c r="AB969" s="26"/>
      <c r="AC969" s="26"/>
      <c r="AD969" s="24"/>
      <c r="AE969" s="19"/>
      <c r="AF969" s="26"/>
      <c r="AG969" s="26"/>
      <c r="AH969" s="26"/>
      <c r="AI969" s="26"/>
      <c r="AJ969" s="26"/>
      <c r="AK969" s="26"/>
      <c r="AL969" s="26"/>
      <c r="AM969" s="26"/>
      <c r="AN969" s="26"/>
      <c r="AO969" s="26"/>
      <c r="AP969" s="26"/>
      <c r="AQ969" s="26"/>
      <c r="AR969" s="26"/>
      <c r="AS969" s="24"/>
      <c r="AT969" s="19"/>
      <c r="AU969" s="26"/>
      <c r="AV969" s="26"/>
      <c r="AW969" s="26"/>
      <c r="AX969" s="26"/>
      <c r="AY969" s="26"/>
      <c r="AZ969" s="26"/>
      <c r="BA969" s="26"/>
      <c r="BB969" s="26"/>
      <c r="BC969" s="26"/>
      <c r="BD969" s="26"/>
      <c r="BE969" s="26"/>
      <c r="BF969" s="26"/>
      <c r="BG969" s="26"/>
      <c r="BH969" s="24"/>
      <c r="BI969" s="3"/>
      <c r="BJ969" s="3"/>
      <c r="BK969" s="3"/>
    </row>
    <row r="970" spans="1:63" s="18" customFormat="1" ht="9.9499999999999993" customHeight="1" x14ac:dyDescent="0.15">
      <c r="A970" s="20"/>
      <c r="B970" s="56">
        <f>AU948+1</f>
        <v>563</v>
      </c>
      <c r="C970" s="56"/>
      <c r="D970" s="56"/>
      <c r="E970" s="27"/>
      <c r="F970" s="27"/>
      <c r="G970" s="27"/>
      <c r="H970" s="62" t="str">
        <f>IF(VLOOKUP(B970,'DB(シナリオ一覧)'!$A$2:$K$217,11,FALSE)="","",VLOOKUP(B970,'DB(シナリオ一覧)'!$A$2:$K$217,11,FALSE))</f>
        <v/>
      </c>
      <c r="I970" s="62"/>
      <c r="J970" s="62"/>
      <c r="K970" s="62"/>
      <c r="L970" s="62"/>
      <c r="M970" s="62"/>
      <c r="N970" s="62"/>
      <c r="O970" s="25"/>
      <c r="P970" s="20"/>
      <c r="Q970" s="56">
        <f>B970+1</f>
        <v>564</v>
      </c>
      <c r="R970" s="56"/>
      <c r="S970" s="56"/>
      <c r="T970" s="27"/>
      <c r="U970" s="27"/>
      <c r="V970" s="27"/>
      <c r="W970" s="62" t="str">
        <f>IF(VLOOKUP(Q970,'DB(シナリオ一覧)'!$A$2:$K$217,11,FALSE)="","",VLOOKUP(Q970,'DB(シナリオ一覧)'!$A$2:$K$217,11,FALSE))</f>
        <v/>
      </c>
      <c r="X970" s="62"/>
      <c r="Y970" s="62"/>
      <c r="Z970" s="62"/>
      <c r="AA970" s="62"/>
      <c r="AB970" s="62"/>
      <c r="AC970" s="62"/>
      <c r="AD970" s="25"/>
      <c r="AE970" s="20"/>
      <c r="AF970" s="56">
        <f>Q970+1</f>
        <v>565</v>
      </c>
      <c r="AG970" s="56"/>
      <c r="AH970" s="56"/>
      <c r="AI970" s="27"/>
      <c r="AJ970" s="27"/>
      <c r="AK970" s="27"/>
      <c r="AL970" s="62" t="str">
        <f>IF(VLOOKUP(AF970,'DB(シナリオ一覧)'!$A$2:$K$217,11,FALSE)="","",VLOOKUP(AF970,'DB(シナリオ一覧)'!$A$2:$K$217,11,FALSE))</f>
        <v/>
      </c>
      <c r="AM970" s="62"/>
      <c r="AN970" s="62"/>
      <c r="AO970" s="62"/>
      <c r="AP970" s="62"/>
      <c r="AQ970" s="62"/>
      <c r="AR970" s="62"/>
      <c r="AS970" s="25"/>
      <c r="AT970" s="20"/>
      <c r="AU970" s="56">
        <f>AF970+1</f>
        <v>566</v>
      </c>
      <c r="AV970" s="56"/>
      <c r="AW970" s="56"/>
      <c r="AX970" s="27"/>
      <c r="AY970" s="27"/>
      <c r="AZ970" s="27"/>
      <c r="BA970" s="62" t="str">
        <f>IF(VLOOKUP(AU970,'DB(シナリオ一覧)'!$A$2:$K$217,11,FALSE)="","",VLOOKUP(AU970,'DB(シナリオ一覧)'!$A$2:$K$217,11,FALSE))</f>
        <v/>
      </c>
      <c r="BB970" s="62"/>
      <c r="BC970" s="62"/>
      <c r="BD970" s="62"/>
      <c r="BE970" s="62"/>
      <c r="BF970" s="62"/>
      <c r="BG970" s="62"/>
      <c r="BH970" s="25"/>
    </row>
    <row r="971" spans="1:63" s="18" customFormat="1" ht="9.9499999999999993" customHeight="1" x14ac:dyDescent="0.15">
      <c r="A971" s="20"/>
      <c r="B971" s="59" t="str">
        <f>VLOOKUP(B970,'DB(シナリオ一覧)'!$A$2:$J$217,2,FALSE)</f>
        <v>近畿地方</v>
      </c>
      <c r="C971" s="59"/>
      <c r="D971" s="59"/>
      <c r="E971" s="59"/>
      <c r="F971" s="59" t="str">
        <f>VLOOKUP(B970,'DB(シナリオ一覧)'!$A$2:$J$217,3,FALSE)</f>
        <v>からの</v>
      </c>
      <c r="G971" s="59"/>
      <c r="H971" s="59"/>
      <c r="I971" s="59"/>
      <c r="J971" s="59" t="str">
        <f>VLOOKUP(B970,'DB(シナリオ一覧)'!$A$2:$J$217,4,FALSE)</f>
        <v>出張者</v>
      </c>
      <c r="K971" s="59"/>
      <c r="L971" s="59"/>
      <c r="M971" s="59"/>
      <c r="N971" s="59"/>
      <c r="O971" s="25"/>
      <c r="P971" s="20"/>
      <c r="Q971" s="59" t="str">
        <f>VLOOKUP(Q970,'DB(シナリオ一覧)'!$A$2:$J$217,2,FALSE)</f>
        <v>東海地方</v>
      </c>
      <c r="R971" s="59"/>
      <c r="S971" s="59"/>
      <c r="T971" s="59"/>
      <c r="U971" s="59" t="str">
        <f>VLOOKUP(Q970,'DB(シナリオ一覧)'!$A$2:$J$217,3,FALSE)</f>
        <v>からの</v>
      </c>
      <c r="V971" s="59"/>
      <c r="W971" s="59"/>
      <c r="X971" s="59"/>
      <c r="Y971" s="59" t="str">
        <f>VLOOKUP(Q970,'DB(シナリオ一覧)'!$A$2:$J$217,4,FALSE)</f>
        <v>出張者</v>
      </c>
      <c r="Z971" s="59"/>
      <c r="AA971" s="59"/>
      <c r="AB971" s="59"/>
      <c r="AC971" s="59"/>
      <c r="AD971" s="25"/>
      <c r="AE971" s="20"/>
      <c r="AF971" s="59" t="str">
        <f>VLOOKUP(AF970,'DB(シナリオ一覧)'!$A$2:$J$217,2,FALSE)</f>
        <v>東海地方</v>
      </c>
      <c r="AG971" s="59"/>
      <c r="AH971" s="59"/>
      <c r="AI971" s="59"/>
      <c r="AJ971" s="59" t="str">
        <f>VLOOKUP(AF970,'DB(シナリオ一覧)'!$A$2:$J$217,3,FALSE)</f>
        <v>からの</v>
      </c>
      <c r="AK971" s="59"/>
      <c r="AL971" s="59"/>
      <c r="AM971" s="59"/>
      <c r="AN971" s="59" t="str">
        <f>VLOOKUP(AF970,'DB(シナリオ一覧)'!$A$2:$J$217,4,FALSE)</f>
        <v>出張者</v>
      </c>
      <c r="AO971" s="59"/>
      <c r="AP971" s="59"/>
      <c r="AQ971" s="59"/>
      <c r="AR971" s="59"/>
      <c r="AS971" s="25"/>
      <c r="AT971" s="20"/>
      <c r="AU971" s="59" t="str">
        <f>VLOOKUP(AU970,'DB(シナリオ一覧)'!$A$2:$J$217,2,FALSE)</f>
        <v>東海地方</v>
      </c>
      <c r="AV971" s="59"/>
      <c r="AW971" s="59"/>
      <c r="AX971" s="59"/>
      <c r="AY971" s="59" t="str">
        <f>VLOOKUP(AU970,'DB(シナリオ一覧)'!$A$2:$J$217,3,FALSE)</f>
        <v>からの</v>
      </c>
      <c r="AZ971" s="59"/>
      <c r="BA971" s="59"/>
      <c r="BB971" s="59"/>
      <c r="BC971" s="59" t="str">
        <f>VLOOKUP(AU970,'DB(シナリオ一覧)'!$A$2:$J$217,4,FALSE)</f>
        <v>出張者</v>
      </c>
      <c r="BD971" s="59"/>
      <c r="BE971" s="59"/>
      <c r="BF971" s="59"/>
      <c r="BG971" s="59"/>
      <c r="BH971" s="25"/>
    </row>
    <row r="972" spans="1:63" s="18" customFormat="1" ht="9.9499999999999993" customHeight="1" x14ac:dyDescent="0.15">
      <c r="A972" s="20"/>
      <c r="B972" s="59"/>
      <c r="C972" s="59"/>
      <c r="D972" s="59"/>
      <c r="E972" s="59"/>
      <c r="F972" s="59"/>
      <c r="G972" s="59"/>
      <c r="H972" s="59"/>
      <c r="I972" s="59"/>
      <c r="J972" s="59"/>
      <c r="K972" s="59"/>
      <c r="L972" s="59"/>
      <c r="M972" s="59"/>
      <c r="N972" s="59"/>
      <c r="O972" s="25"/>
      <c r="P972" s="20"/>
      <c r="Q972" s="59"/>
      <c r="R972" s="59"/>
      <c r="S972" s="59"/>
      <c r="T972" s="59"/>
      <c r="U972" s="59"/>
      <c r="V972" s="59"/>
      <c r="W972" s="59"/>
      <c r="X972" s="59"/>
      <c r="Y972" s="59"/>
      <c r="Z972" s="59"/>
      <c r="AA972" s="59"/>
      <c r="AB972" s="59"/>
      <c r="AC972" s="59"/>
      <c r="AD972" s="25"/>
      <c r="AE972" s="20"/>
      <c r="AF972" s="59"/>
      <c r="AG972" s="59"/>
      <c r="AH972" s="59"/>
      <c r="AI972" s="59"/>
      <c r="AJ972" s="59"/>
      <c r="AK972" s="59"/>
      <c r="AL972" s="59"/>
      <c r="AM972" s="59"/>
      <c r="AN972" s="59"/>
      <c r="AO972" s="59"/>
      <c r="AP972" s="59"/>
      <c r="AQ972" s="59"/>
      <c r="AR972" s="59"/>
      <c r="AS972" s="25"/>
      <c r="AT972" s="20"/>
      <c r="AU972" s="59"/>
      <c r="AV972" s="59"/>
      <c r="AW972" s="59"/>
      <c r="AX972" s="59"/>
      <c r="AY972" s="59"/>
      <c r="AZ972" s="59"/>
      <c r="BA972" s="59"/>
      <c r="BB972" s="59"/>
      <c r="BC972" s="59"/>
      <c r="BD972" s="59"/>
      <c r="BE972" s="59"/>
      <c r="BF972" s="59"/>
      <c r="BG972" s="59"/>
      <c r="BH972" s="25"/>
    </row>
    <row r="973" spans="1:63" s="18" customFormat="1" ht="9.9499999999999993" customHeight="1" x14ac:dyDescent="0.15">
      <c r="A973" s="20"/>
      <c r="B973" s="60" t="str">
        <f>VLOOKUP(B970,'DB(シナリオ一覧)'!$A$2:$J$217,5,FALSE)</f>
        <v>吉岡</v>
      </c>
      <c r="C973" s="60"/>
      <c r="D973" s="60"/>
      <c r="E973" s="60"/>
      <c r="F973" s="60"/>
      <c r="G973" s="60"/>
      <c r="H973" s="60"/>
      <c r="I973" s="60"/>
      <c r="J973" s="61" t="s">
        <v>1333</v>
      </c>
      <c r="K973" s="61"/>
      <c r="L973" s="61"/>
      <c r="M973" s="61"/>
      <c r="N973" s="61"/>
      <c r="O973" s="25"/>
      <c r="P973" s="20"/>
      <c r="Q973" s="60" t="str">
        <f>VLOOKUP(Q970,'DB(シナリオ一覧)'!$A$2:$J$217,5,FALSE)</f>
        <v>松浦</v>
      </c>
      <c r="R973" s="60"/>
      <c r="S973" s="60"/>
      <c r="T973" s="60"/>
      <c r="U973" s="60"/>
      <c r="V973" s="60"/>
      <c r="W973" s="60"/>
      <c r="X973" s="60"/>
      <c r="Y973" s="61" t="s">
        <v>1333</v>
      </c>
      <c r="Z973" s="61"/>
      <c r="AA973" s="61"/>
      <c r="AB973" s="61"/>
      <c r="AC973" s="61"/>
      <c r="AD973" s="25"/>
      <c r="AE973" s="20"/>
      <c r="AF973" s="60" t="str">
        <f>VLOOKUP(AF970,'DB(シナリオ一覧)'!$A$2:$J$217,5,FALSE)</f>
        <v>小池</v>
      </c>
      <c r="AG973" s="60"/>
      <c r="AH973" s="60"/>
      <c r="AI973" s="60"/>
      <c r="AJ973" s="60"/>
      <c r="AK973" s="60"/>
      <c r="AL973" s="60"/>
      <c r="AM973" s="60"/>
      <c r="AN973" s="61" t="s">
        <v>1333</v>
      </c>
      <c r="AO973" s="61"/>
      <c r="AP973" s="61"/>
      <c r="AQ973" s="61"/>
      <c r="AR973" s="61"/>
      <c r="AS973" s="25"/>
      <c r="AT973" s="20"/>
      <c r="AU973" s="60" t="str">
        <f>VLOOKUP(AU970,'DB(シナリオ一覧)'!$A$2:$J$217,5,FALSE)</f>
        <v>浅野</v>
      </c>
      <c r="AV973" s="60"/>
      <c r="AW973" s="60"/>
      <c r="AX973" s="60"/>
      <c r="AY973" s="60"/>
      <c r="AZ973" s="60"/>
      <c r="BA973" s="60"/>
      <c r="BB973" s="60"/>
      <c r="BC973" s="61" t="s">
        <v>1333</v>
      </c>
      <c r="BD973" s="61"/>
      <c r="BE973" s="61"/>
      <c r="BF973" s="61"/>
      <c r="BG973" s="61"/>
      <c r="BH973" s="25"/>
    </row>
    <row r="974" spans="1:63" s="18" customFormat="1" ht="9.9499999999999993" customHeight="1" x14ac:dyDescent="0.15">
      <c r="A974" s="20"/>
      <c r="B974" s="60"/>
      <c r="C974" s="60"/>
      <c r="D974" s="60"/>
      <c r="E974" s="60"/>
      <c r="F974" s="60"/>
      <c r="G974" s="60"/>
      <c r="H974" s="60"/>
      <c r="I974" s="60"/>
      <c r="J974" s="61"/>
      <c r="K974" s="61"/>
      <c r="L974" s="61"/>
      <c r="M974" s="61"/>
      <c r="N974" s="61"/>
      <c r="O974" s="25"/>
      <c r="P974" s="20"/>
      <c r="Q974" s="60"/>
      <c r="R974" s="60"/>
      <c r="S974" s="60"/>
      <c r="T974" s="60"/>
      <c r="U974" s="60"/>
      <c r="V974" s="60"/>
      <c r="W974" s="60"/>
      <c r="X974" s="60"/>
      <c r="Y974" s="61"/>
      <c r="Z974" s="61"/>
      <c r="AA974" s="61"/>
      <c r="AB974" s="61"/>
      <c r="AC974" s="61"/>
      <c r="AD974" s="25"/>
      <c r="AE974" s="20"/>
      <c r="AF974" s="60"/>
      <c r="AG974" s="60"/>
      <c r="AH974" s="60"/>
      <c r="AI974" s="60"/>
      <c r="AJ974" s="60"/>
      <c r="AK974" s="60"/>
      <c r="AL974" s="60"/>
      <c r="AM974" s="60"/>
      <c r="AN974" s="61"/>
      <c r="AO974" s="61"/>
      <c r="AP974" s="61"/>
      <c r="AQ974" s="61"/>
      <c r="AR974" s="61"/>
      <c r="AS974" s="25"/>
      <c r="AT974" s="20"/>
      <c r="AU974" s="60"/>
      <c r="AV974" s="60"/>
      <c r="AW974" s="60"/>
      <c r="AX974" s="60"/>
      <c r="AY974" s="60"/>
      <c r="AZ974" s="60"/>
      <c r="BA974" s="60"/>
      <c r="BB974" s="60"/>
      <c r="BC974" s="61"/>
      <c r="BD974" s="61"/>
      <c r="BE974" s="61"/>
      <c r="BF974" s="61"/>
      <c r="BG974" s="61"/>
      <c r="BH974" s="25"/>
    </row>
    <row r="975" spans="1:63" s="18" customFormat="1" ht="9.9499999999999993" customHeight="1" x14ac:dyDescent="0.15">
      <c r="A975" s="20"/>
      <c r="B975" s="57" t="s">
        <v>1337</v>
      </c>
      <c r="C975" s="57" t="str">
        <f>VLOOKUP(B970,'DB(シナリオ一覧)'!$A$2:$J$217,6,FALSE)</f>
        <v>男</v>
      </c>
      <c r="D975" s="57">
        <f>VLOOKUP(B970,'DB(シナリオ一覧)'!$A$2:$J$217,7,FALSE)</f>
        <v>25</v>
      </c>
      <c r="E975" s="57"/>
      <c r="F975" s="57" t="s">
        <v>1338</v>
      </c>
      <c r="G975" s="57"/>
      <c r="H975" s="57" t="str">
        <f>VLOOKUP(B970,'DB(シナリオ一覧)'!$A$2:$J$217,8,FALSE)</f>
        <v>外出中</v>
      </c>
      <c r="I975" s="57"/>
      <c r="J975" s="57"/>
      <c r="K975" s="57"/>
      <c r="L975" s="57"/>
      <c r="M975" s="57"/>
      <c r="N975" s="57"/>
      <c r="O975" s="25"/>
      <c r="P975" s="20"/>
      <c r="Q975" s="57" t="s">
        <v>1337</v>
      </c>
      <c r="R975" s="57" t="str">
        <f>VLOOKUP(Q970,'DB(シナリオ一覧)'!$A$2:$J$217,6,FALSE)</f>
        <v>男</v>
      </c>
      <c r="S975" s="57">
        <f>VLOOKUP(Q970,'DB(シナリオ一覧)'!$A$2:$J$217,7,FALSE)</f>
        <v>57</v>
      </c>
      <c r="T975" s="57"/>
      <c r="U975" s="57" t="s">
        <v>1338</v>
      </c>
      <c r="V975" s="57"/>
      <c r="W975" s="57" t="str">
        <f>VLOOKUP(Q970,'DB(シナリオ一覧)'!$A$2:$J$217,8,FALSE)</f>
        <v>外出中</v>
      </c>
      <c r="X975" s="57"/>
      <c r="Y975" s="57"/>
      <c r="Z975" s="57"/>
      <c r="AA975" s="57"/>
      <c r="AB975" s="57"/>
      <c r="AC975" s="57"/>
      <c r="AD975" s="25"/>
      <c r="AE975" s="20"/>
      <c r="AF975" s="57" t="s">
        <v>1337</v>
      </c>
      <c r="AG975" s="57" t="str">
        <f>VLOOKUP(AF970,'DB(シナリオ一覧)'!$A$2:$J$217,6,FALSE)</f>
        <v>男</v>
      </c>
      <c r="AH975" s="57">
        <f>VLOOKUP(AF970,'DB(シナリオ一覧)'!$A$2:$J$217,7,FALSE)</f>
        <v>39</v>
      </c>
      <c r="AI975" s="57"/>
      <c r="AJ975" s="57" t="s">
        <v>1338</v>
      </c>
      <c r="AK975" s="57"/>
      <c r="AL975" s="57" t="str">
        <f>VLOOKUP(AF970,'DB(シナリオ一覧)'!$A$2:$J$217,8,FALSE)</f>
        <v>外出中</v>
      </c>
      <c r="AM975" s="57"/>
      <c r="AN975" s="57"/>
      <c r="AO975" s="57"/>
      <c r="AP975" s="57"/>
      <c r="AQ975" s="57"/>
      <c r="AR975" s="57"/>
      <c r="AS975" s="25"/>
      <c r="AT975" s="20"/>
      <c r="AU975" s="57" t="s">
        <v>1337</v>
      </c>
      <c r="AV975" s="57" t="str">
        <f>VLOOKUP(AU970,'DB(シナリオ一覧)'!$A$2:$J$217,6,FALSE)</f>
        <v>女</v>
      </c>
      <c r="AW975" s="57">
        <f>VLOOKUP(AU970,'DB(シナリオ一覧)'!$A$2:$J$217,7,FALSE)</f>
        <v>30</v>
      </c>
      <c r="AX975" s="57"/>
      <c r="AY975" s="57" t="s">
        <v>1338</v>
      </c>
      <c r="AZ975" s="57"/>
      <c r="BA975" s="57" t="str">
        <f>VLOOKUP(AU970,'DB(シナリオ一覧)'!$A$2:$J$217,8,FALSE)</f>
        <v>外出中</v>
      </c>
      <c r="BB975" s="57"/>
      <c r="BC975" s="57"/>
      <c r="BD975" s="57"/>
      <c r="BE975" s="57"/>
      <c r="BF975" s="57"/>
      <c r="BG975" s="57"/>
      <c r="BH975" s="25"/>
    </row>
    <row r="976" spans="1:63" s="18" customFormat="1" ht="9.9499999999999993" customHeight="1" x14ac:dyDescent="0.15">
      <c r="A976" s="20"/>
      <c r="B976" s="57"/>
      <c r="C976" s="57"/>
      <c r="D976" s="57"/>
      <c r="E976" s="57"/>
      <c r="F976" s="57"/>
      <c r="G976" s="57"/>
      <c r="H976" s="57"/>
      <c r="I976" s="57"/>
      <c r="J976" s="57"/>
      <c r="K976" s="57"/>
      <c r="L976" s="57"/>
      <c r="M976" s="57"/>
      <c r="N976" s="57"/>
      <c r="O976" s="25"/>
      <c r="P976" s="20"/>
      <c r="Q976" s="57"/>
      <c r="R976" s="57"/>
      <c r="S976" s="57"/>
      <c r="T976" s="57"/>
      <c r="U976" s="57"/>
      <c r="V976" s="57"/>
      <c r="W976" s="57"/>
      <c r="X976" s="57"/>
      <c r="Y976" s="57"/>
      <c r="Z976" s="57"/>
      <c r="AA976" s="57"/>
      <c r="AB976" s="57"/>
      <c r="AC976" s="57"/>
      <c r="AD976" s="25"/>
      <c r="AE976" s="20"/>
      <c r="AF976" s="57"/>
      <c r="AG976" s="57"/>
      <c r="AH976" s="57"/>
      <c r="AI976" s="57"/>
      <c r="AJ976" s="57"/>
      <c r="AK976" s="57"/>
      <c r="AL976" s="57"/>
      <c r="AM976" s="57"/>
      <c r="AN976" s="57"/>
      <c r="AO976" s="57"/>
      <c r="AP976" s="57"/>
      <c r="AQ976" s="57"/>
      <c r="AR976" s="57"/>
      <c r="AS976" s="25"/>
      <c r="AT976" s="20"/>
      <c r="AU976" s="57"/>
      <c r="AV976" s="57"/>
      <c r="AW976" s="57"/>
      <c r="AX976" s="57"/>
      <c r="AY976" s="57"/>
      <c r="AZ976" s="57"/>
      <c r="BA976" s="57"/>
      <c r="BB976" s="57"/>
      <c r="BC976" s="57"/>
      <c r="BD976" s="57"/>
      <c r="BE976" s="57"/>
      <c r="BF976" s="57"/>
      <c r="BG976" s="57"/>
      <c r="BH976" s="25"/>
    </row>
    <row r="977" spans="1:60" s="18" customFormat="1" ht="9.9499999999999993" customHeight="1" x14ac:dyDescent="0.15">
      <c r="A977" s="20"/>
      <c r="B977" s="57" t="str">
        <f>IF(VLOOKUP(B970,'DB(シナリオ一覧)'!$A$2:$J$217,9,FALSE)="","",VLOOKUP(B970,'DB(シナリオ一覧)'!$A$2:$J$217,9,FALSE))</f>
        <v/>
      </c>
      <c r="C977" s="57"/>
      <c r="D977" s="57"/>
      <c r="E977" s="57"/>
      <c r="F977" s="57"/>
      <c r="G977" s="57"/>
      <c r="H977" s="57"/>
      <c r="I977" s="57"/>
      <c r="J977" s="57"/>
      <c r="K977" s="57"/>
      <c r="L977" s="57"/>
      <c r="M977" s="57"/>
      <c r="N977" s="57"/>
      <c r="O977" s="25"/>
      <c r="P977" s="20"/>
      <c r="Q977" s="57" t="str">
        <f>IF(VLOOKUP(Q970,'DB(シナリオ一覧)'!$A$2:$J$217,9,FALSE)="","",VLOOKUP(Q970,'DB(シナリオ一覧)'!$A$2:$J$217,9,FALSE))</f>
        <v/>
      </c>
      <c r="R977" s="57"/>
      <c r="S977" s="57"/>
      <c r="T977" s="57"/>
      <c r="U977" s="57"/>
      <c r="V977" s="57"/>
      <c r="W977" s="57"/>
      <c r="X977" s="57"/>
      <c r="Y977" s="57"/>
      <c r="Z977" s="57"/>
      <c r="AA977" s="57"/>
      <c r="AB977" s="57"/>
      <c r="AC977" s="57"/>
      <c r="AD977" s="25"/>
      <c r="AE977" s="20"/>
      <c r="AF977" s="57" t="str">
        <f>IF(VLOOKUP(AF970,'DB(シナリオ一覧)'!$A$2:$J$217,9,FALSE)="","",VLOOKUP(AF970,'DB(シナリオ一覧)'!$A$2:$J$217,9,FALSE))</f>
        <v/>
      </c>
      <c r="AG977" s="57"/>
      <c r="AH977" s="57"/>
      <c r="AI977" s="57"/>
      <c r="AJ977" s="57"/>
      <c r="AK977" s="57"/>
      <c r="AL977" s="57"/>
      <c r="AM977" s="57"/>
      <c r="AN977" s="57"/>
      <c r="AO977" s="57"/>
      <c r="AP977" s="57"/>
      <c r="AQ977" s="57"/>
      <c r="AR977" s="57"/>
      <c r="AS977" s="25"/>
      <c r="AT977" s="20"/>
      <c r="AU977" s="57" t="str">
        <f>IF(VLOOKUP(AU970,'DB(シナリオ一覧)'!$A$2:$J$217,9,FALSE)="","",VLOOKUP(AU970,'DB(シナリオ一覧)'!$A$2:$J$217,9,FALSE))</f>
        <v/>
      </c>
      <c r="AV977" s="57"/>
      <c r="AW977" s="57"/>
      <c r="AX977" s="57"/>
      <c r="AY977" s="57"/>
      <c r="AZ977" s="57"/>
      <c r="BA977" s="57"/>
      <c r="BB977" s="57"/>
      <c r="BC977" s="57"/>
      <c r="BD977" s="57"/>
      <c r="BE977" s="57"/>
      <c r="BF977" s="57"/>
      <c r="BG977" s="57"/>
      <c r="BH977" s="25"/>
    </row>
    <row r="978" spans="1:60" s="18" customFormat="1" ht="9.9499999999999993" customHeight="1" x14ac:dyDescent="0.15">
      <c r="A978" s="20"/>
      <c r="B978" s="57"/>
      <c r="C978" s="57"/>
      <c r="D978" s="57"/>
      <c r="E978" s="57"/>
      <c r="F978" s="57"/>
      <c r="G978" s="57"/>
      <c r="H978" s="57"/>
      <c r="I978" s="57"/>
      <c r="J978" s="57"/>
      <c r="K978" s="57"/>
      <c r="L978" s="57"/>
      <c r="M978" s="57"/>
      <c r="N978" s="57"/>
      <c r="O978" s="25"/>
      <c r="P978" s="20"/>
      <c r="Q978" s="57"/>
      <c r="R978" s="57"/>
      <c r="S978" s="57"/>
      <c r="T978" s="57"/>
      <c r="U978" s="57"/>
      <c r="V978" s="57"/>
      <c r="W978" s="57"/>
      <c r="X978" s="57"/>
      <c r="Y978" s="57"/>
      <c r="Z978" s="57"/>
      <c r="AA978" s="57"/>
      <c r="AB978" s="57"/>
      <c r="AC978" s="57"/>
      <c r="AD978" s="25"/>
      <c r="AE978" s="20"/>
      <c r="AF978" s="57"/>
      <c r="AG978" s="57"/>
      <c r="AH978" s="57"/>
      <c r="AI978" s="57"/>
      <c r="AJ978" s="57"/>
      <c r="AK978" s="57"/>
      <c r="AL978" s="57"/>
      <c r="AM978" s="57"/>
      <c r="AN978" s="57"/>
      <c r="AO978" s="57"/>
      <c r="AP978" s="57"/>
      <c r="AQ978" s="57"/>
      <c r="AR978" s="57"/>
      <c r="AS978" s="25"/>
      <c r="AT978" s="20"/>
      <c r="AU978" s="57"/>
      <c r="AV978" s="57"/>
      <c r="AW978" s="57"/>
      <c r="AX978" s="57"/>
      <c r="AY978" s="57"/>
      <c r="AZ978" s="57"/>
      <c r="BA978" s="57"/>
      <c r="BB978" s="57"/>
      <c r="BC978" s="57"/>
      <c r="BD978" s="57"/>
      <c r="BE978" s="57"/>
      <c r="BF978" s="57"/>
      <c r="BG978" s="57"/>
      <c r="BH978" s="25"/>
    </row>
    <row r="979" spans="1:60" s="18" customFormat="1" ht="9.9499999999999993" customHeight="1" x14ac:dyDescent="0.15">
      <c r="A979" s="20"/>
      <c r="B979" s="58" t="str">
        <f>VLOOKUP(B970,'DB(シナリオ一覧)'!$A$2:$J$217,10,FALSE)</f>
        <v>大阪から出張してきたが、電車で移動中に地震に遭遇した。</v>
      </c>
      <c r="C979" s="58"/>
      <c r="D979" s="58"/>
      <c r="E979" s="58"/>
      <c r="F979" s="58"/>
      <c r="G979" s="58"/>
      <c r="H979" s="58"/>
      <c r="I979" s="58"/>
      <c r="J979" s="58"/>
      <c r="K979" s="58"/>
      <c r="L979" s="58"/>
      <c r="M979" s="58"/>
      <c r="N979" s="58"/>
      <c r="O979" s="25"/>
      <c r="P979" s="20"/>
      <c r="Q979" s="58" t="str">
        <f>VLOOKUP(Q970,'DB(シナリオ一覧)'!$A$2:$J$217,10,FALSE)</f>
        <v>名古屋から出張してきたが、電車で移動中に地震に遭遇した。</v>
      </c>
      <c r="R979" s="58"/>
      <c r="S979" s="58"/>
      <c r="T979" s="58"/>
      <c r="U979" s="58"/>
      <c r="V979" s="58"/>
      <c r="W979" s="58"/>
      <c r="X979" s="58"/>
      <c r="Y979" s="58"/>
      <c r="Z979" s="58"/>
      <c r="AA979" s="58"/>
      <c r="AB979" s="58"/>
      <c r="AC979" s="58"/>
      <c r="AD979" s="25"/>
      <c r="AE979" s="20"/>
      <c r="AF979" s="58" t="str">
        <f>VLOOKUP(AF970,'DB(シナリオ一覧)'!$A$2:$J$217,10,FALSE)</f>
        <v>名古屋から出張してきたが、電車で移動中に地震に遭遇した。</v>
      </c>
      <c r="AG979" s="58"/>
      <c r="AH979" s="58"/>
      <c r="AI979" s="58"/>
      <c r="AJ979" s="58"/>
      <c r="AK979" s="58"/>
      <c r="AL979" s="58"/>
      <c r="AM979" s="58"/>
      <c r="AN979" s="58"/>
      <c r="AO979" s="58"/>
      <c r="AP979" s="58"/>
      <c r="AQ979" s="58"/>
      <c r="AR979" s="58"/>
      <c r="AS979" s="25"/>
      <c r="AT979" s="20"/>
      <c r="AU979" s="58" t="str">
        <f>VLOOKUP(AU970,'DB(シナリオ一覧)'!$A$2:$J$217,10,FALSE)</f>
        <v>名古屋から出張してきたが、電車で移動中に地震に遭遇した。</v>
      </c>
      <c r="AV979" s="58"/>
      <c r="AW979" s="58"/>
      <c r="AX979" s="58"/>
      <c r="AY979" s="58"/>
      <c r="AZ979" s="58"/>
      <c r="BA979" s="58"/>
      <c r="BB979" s="58"/>
      <c r="BC979" s="58"/>
      <c r="BD979" s="58"/>
      <c r="BE979" s="58"/>
      <c r="BF979" s="58"/>
      <c r="BG979" s="58"/>
      <c r="BH979" s="25"/>
    </row>
    <row r="980" spans="1:60" s="18" customFormat="1" ht="9.9499999999999993" customHeight="1" x14ac:dyDescent="0.15">
      <c r="A980" s="20"/>
      <c r="B980" s="58"/>
      <c r="C980" s="58"/>
      <c r="D980" s="58"/>
      <c r="E980" s="58"/>
      <c r="F980" s="58"/>
      <c r="G980" s="58"/>
      <c r="H980" s="58"/>
      <c r="I980" s="58"/>
      <c r="J980" s="58"/>
      <c r="K980" s="58"/>
      <c r="L980" s="58"/>
      <c r="M980" s="58"/>
      <c r="N980" s="58"/>
      <c r="O980" s="25"/>
      <c r="P980" s="20"/>
      <c r="Q980" s="58"/>
      <c r="R980" s="58"/>
      <c r="S980" s="58"/>
      <c r="T980" s="58"/>
      <c r="U980" s="58"/>
      <c r="V980" s="58"/>
      <c r="W980" s="58"/>
      <c r="X980" s="58"/>
      <c r="Y980" s="58"/>
      <c r="Z980" s="58"/>
      <c r="AA980" s="58"/>
      <c r="AB980" s="58"/>
      <c r="AC980" s="58"/>
      <c r="AD980" s="25"/>
      <c r="AE980" s="20"/>
      <c r="AF980" s="58"/>
      <c r="AG980" s="58"/>
      <c r="AH980" s="58"/>
      <c r="AI980" s="58"/>
      <c r="AJ980" s="58"/>
      <c r="AK980" s="58"/>
      <c r="AL980" s="58"/>
      <c r="AM980" s="58"/>
      <c r="AN980" s="58"/>
      <c r="AO980" s="58"/>
      <c r="AP980" s="58"/>
      <c r="AQ980" s="58"/>
      <c r="AR980" s="58"/>
      <c r="AS980" s="25"/>
      <c r="AT980" s="20"/>
      <c r="AU980" s="58"/>
      <c r="AV980" s="58"/>
      <c r="AW980" s="58"/>
      <c r="AX980" s="58"/>
      <c r="AY980" s="58"/>
      <c r="AZ980" s="58"/>
      <c r="BA980" s="58"/>
      <c r="BB980" s="58"/>
      <c r="BC980" s="58"/>
      <c r="BD980" s="58"/>
      <c r="BE980" s="58"/>
      <c r="BF980" s="58"/>
      <c r="BG980" s="58"/>
      <c r="BH980" s="25"/>
    </row>
    <row r="981" spans="1:60" s="18" customFormat="1" ht="9.9499999999999993" customHeight="1" x14ac:dyDescent="0.15">
      <c r="A981" s="20"/>
      <c r="B981" s="58"/>
      <c r="C981" s="58"/>
      <c r="D981" s="58"/>
      <c r="E981" s="58"/>
      <c r="F981" s="58"/>
      <c r="G981" s="58"/>
      <c r="H981" s="58"/>
      <c r="I981" s="58"/>
      <c r="J981" s="58"/>
      <c r="K981" s="58"/>
      <c r="L981" s="58"/>
      <c r="M981" s="58"/>
      <c r="N981" s="58"/>
      <c r="O981" s="25"/>
      <c r="P981" s="20"/>
      <c r="Q981" s="58"/>
      <c r="R981" s="58"/>
      <c r="S981" s="58"/>
      <c r="T981" s="58"/>
      <c r="U981" s="58"/>
      <c r="V981" s="58"/>
      <c r="W981" s="58"/>
      <c r="X981" s="58"/>
      <c r="Y981" s="58"/>
      <c r="Z981" s="58"/>
      <c r="AA981" s="58"/>
      <c r="AB981" s="58"/>
      <c r="AC981" s="58"/>
      <c r="AD981" s="25"/>
      <c r="AE981" s="20"/>
      <c r="AF981" s="58"/>
      <c r="AG981" s="58"/>
      <c r="AH981" s="58"/>
      <c r="AI981" s="58"/>
      <c r="AJ981" s="58"/>
      <c r="AK981" s="58"/>
      <c r="AL981" s="58"/>
      <c r="AM981" s="58"/>
      <c r="AN981" s="58"/>
      <c r="AO981" s="58"/>
      <c r="AP981" s="58"/>
      <c r="AQ981" s="58"/>
      <c r="AR981" s="58"/>
      <c r="AS981" s="25"/>
      <c r="AT981" s="20"/>
      <c r="AU981" s="58"/>
      <c r="AV981" s="58"/>
      <c r="AW981" s="58"/>
      <c r="AX981" s="58"/>
      <c r="AY981" s="58"/>
      <c r="AZ981" s="58"/>
      <c r="BA981" s="58"/>
      <c r="BB981" s="58"/>
      <c r="BC981" s="58"/>
      <c r="BD981" s="58"/>
      <c r="BE981" s="58"/>
      <c r="BF981" s="58"/>
      <c r="BG981" s="58"/>
      <c r="BH981" s="25"/>
    </row>
    <row r="982" spans="1:60" s="18" customFormat="1" ht="9.9499999999999993" customHeight="1" x14ac:dyDescent="0.15">
      <c r="A982" s="20"/>
      <c r="B982" s="58"/>
      <c r="C982" s="58"/>
      <c r="D982" s="58"/>
      <c r="E982" s="58"/>
      <c r="F982" s="58"/>
      <c r="G982" s="58"/>
      <c r="H982" s="58"/>
      <c r="I982" s="58"/>
      <c r="J982" s="58"/>
      <c r="K982" s="58"/>
      <c r="L982" s="58"/>
      <c r="M982" s="58"/>
      <c r="N982" s="58"/>
      <c r="O982" s="25"/>
      <c r="P982" s="20"/>
      <c r="Q982" s="58"/>
      <c r="R982" s="58"/>
      <c r="S982" s="58"/>
      <c r="T982" s="58"/>
      <c r="U982" s="58"/>
      <c r="V982" s="58"/>
      <c r="W982" s="58"/>
      <c r="X982" s="58"/>
      <c r="Y982" s="58"/>
      <c r="Z982" s="58"/>
      <c r="AA982" s="58"/>
      <c r="AB982" s="58"/>
      <c r="AC982" s="58"/>
      <c r="AD982" s="25"/>
      <c r="AE982" s="20"/>
      <c r="AF982" s="58"/>
      <c r="AG982" s="58"/>
      <c r="AH982" s="58"/>
      <c r="AI982" s="58"/>
      <c r="AJ982" s="58"/>
      <c r="AK982" s="58"/>
      <c r="AL982" s="58"/>
      <c r="AM982" s="58"/>
      <c r="AN982" s="58"/>
      <c r="AO982" s="58"/>
      <c r="AP982" s="58"/>
      <c r="AQ982" s="58"/>
      <c r="AR982" s="58"/>
      <c r="AS982" s="25"/>
      <c r="AT982" s="20"/>
      <c r="AU982" s="58"/>
      <c r="AV982" s="58"/>
      <c r="AW982" s="58"/>
      <c r="AX982" s="58"/>
      <c r="AY982" s="58"/>
      <c r="AZ982" s="58"/>
      <c r="BA982" s="58"/>
      <c r="BB982" s="58"/>
      <c r="BC982" s="58"/>
      <c r="BD982" s="58"/>
      <c r="BE982" s="58"/>
      <c r="BF982" s="58"/>
      <c r="BG982" s="58"/>
      <c r="BH982" s="25"/>
    </row>
    <row r="983" spans="1:60" s="18" customFormat="1" ht="9.9499999999999993" customHeight="1" x14ac:dyDescent="0.15">
      <c r="A983" s="20"/>
      <c r="B983" s="58"/>
      <c r="C983" s="58"/>
      <c r="D983" s="58"/>
      <c r="E983" s="58"/>
      <c r="F983" s="58"/>
      <c r="G983" s="58"/>
      <c r="H983" s="58"/>
      <c r="I983" s="58"/>
      <c r="J983" s="58"/>
      <c r="K983" s="58"/>
      <c r="L983" s="58"/>
      <c r="M983" s="58"/>
      <c r="N983" s="58"/>
      <c r="O983" s="25"/>
      <c r="P983" s="20"/>
      <c r="Q983" s="58"/>
      <c r="R983" s="58"/>
      <c r="S983" s="58"/>
      <c r="T983" s="58"/>
      <c r="U983" s="58"/>
      <c r="V983" s="58"/>
      <c r="W983" s="58"/>
      <c r="X983" s="58"/>
      <c r="Y983" s="58"/>
      <c r="Z983" s="58"/>
      <c r="AA983" s="58"/>
      <c r="AB983" s="58"/>
      <c r="AC983" s="58"/>
      <c r="AD983" s="25"/>
      <c r="AE983" s="20"/>
      <c r="AF983" s="58"/>
      <c r="AG983" s="58"/>
      <c r="AH983" s="58"/>
      <c r="AI983" s="58"/>
      <c r="AJ983" s="58"/>
      <c r="AK983" s="58"/>
      <c r="AL983" s="58"/>
      <c r="AM983" s="58"/>
      <c r="AN983" s="58"/>
      <c r="AO983" s="58"/>
      <c r="AP983" s="58"/>
      <c r="AQ983" s="58"/>
      <c r="AR983" s="58"/>
      <c r="AS983" s="25"/>
      <c r="AT983" s="20"/>
      <c r="AU983" s="58"/>
      <c r="AV983" s="58"/>
      <c r="AW983" s="58"/>
      <c r="AX983" s="58"/>
      <c r="AY983" s="58"/>
      <c r="AZ983" s="58"/>
      <c r="BA983" s="58"/>
      <c r="BB983" s="58"/>
      <c r="BC983" s="58"/>
      <c r="BD983" s="58"/>
      <c r="BE983" s="58"/>
      <c r="BF983" s="58"/>
      <c r="BG983" s="58"/>
      <c r="BH983" s="25"/>
    </row>
    <row r="984" spans="1:60" s="18" customFormat="1" ht="9.9499999999999993" customHeight="1" x14ac:dyDescent="0.15">
      <c r="A984" s="20"/>
      <c r="B984" s="58"/>
      <c r="C984" s="58"/>
      <c r="D984" s="58"/>
      <c r="E984" s="58"/>
      <c r="F984" s="58"/>
      <c r="G984" s="58"/>
      <c r="H984" s="58"/>
      <c r="I984" s="58"/>
      <c r="J984" s="58"/>
      <c r="K984" s="58"/>
      <c r="L984" s="58"/>
      <c r="M984" s="58"/>
      <c r="N984" s="58"/>
      <c r="O984" s="25"/>
      <c r="P984" s="20"/>
      <c r="Q984" s="58"/>
      <c r="R984" s="58"/>
      <c r="S984" s="58"/>
      <c r="T984" s="58"/>
      <c r="U984" s="58"/>
      <c r="V984" s="58"/>
      <c r="W984" s="58"/>
      <c r="X984" s="58"/>
      <c r="Y984" s="58"/>
      <c r="Z984" s="58"/>
      <c r="AA984" s="58"/>
      <c r="AB984" s="58"/>
      <c r="AC984" s="58"/>
      <c r="AD984" s="25"/>
      <c r="AE984" s="20"/>
      <c r="AF984" s="58"/>
      <c r="AG984" s="58"/>
      <c r="AH984" s="58"/>
      <c r="AI984" s="58"/>
      <c r="AJ984" s="58"/>
      <c r="AK984" s="58"/>
      <c r="AL984" s="58"/>
      <c r="AM984" s="58"/>
      <c r="AN984" s="58"/>
      <c r="AO984" s="58"/>
      <c r="AP984" s="58"/>
      <c r="AQ984" s="58"/>
      <c r="AR984" s="58"/>
      <c r="AS984" s="25"/>
      <c r="AT984" s="20"/>
      <c r="AU984" s="58"/>
      <c r="AV984" s="58"/>
      <c r="AW984" s="58"/>
      <c r="AX984" s="58"/>
      <c r="AY984" s="58"/>
      <c r="AZ984" s="58"/>
      <c r="BA984" s="58"/>
      <c r="BB984" s="58"/>
      <c r="BC984" s="58"/>
      <c r="BD984" s="58"/>
      <c r="BE984" s="58"/>
      <c r="BF984" s="58"/>
      <c r="BG984" s="58"/>
      <c r="BH984" s="25"/>
    </row>
    <row r="985" spans="1:60" s="18" customFormat="1" ht="9.9499999999999993" customHeight="1" x14ac:dyDescent="0.15">
      <c r="A985" s="20"/>
      <c r="B985" s="58"/>
      <c r="C985" s="58"/>
      <c r="D985" s="58"/>
      <c r="E985" s="58"/>
      <c r="F985" s="58"/>
      <c r="G985" s="58"/>
      <c r="H985" s="58"/>
      <c r="I985" s="58"/>
      <c r="J985" s="58"/>
      <c r="K985" s="58"/>
      <c r="L985" s="58"/>
      <c r="M985" s="58"/>
      <c r="N985" s="58"/>
      <c r="O985" s="25"/>
      <c r="P985" s="20"/>
      <c r="Q985" s="58"/>
      <c r="R985" s="58"/>
      <c r="S985" s="58"/>
      <c r="T985" s="58"/>
      <c r="U985" s="58"/>
      <c r="V985" s="58"/>
      <c r="W985" s="58"/>
      <c r="X985" s="58"/>
      <c r="Y985" s="58"/>
      <c r="Z985" s="58"/>
      <c r="AA985" s="58"/>
      <c r="AB985" s="58"/>
      <c r="AC985" s="58"/>
      <c r="AD985" s="25"/>
      <c r="AE985" s="20"/>
      <c r="AF985" s="58"/>
      <c r="AG985" s="58"/>
      <c r="AH985" s="58"/>
      <c r="AI985" s="58"/>
      <c r="AJ985" s="58"/>
      <c r="AK985" s="58"/>
      <c r="AL985" s="58"/>
      <c r="AM985" s="58"/>
      <c r="AN985" s="58"/>
      <c r="AO985" s="58"/>
      <c r="AP985" s="58"/>
      <c r="AQ985" s="58"/>
      <c r="AR985" s="58"/>
      <c r="AS985" s="25"/>
      <c r="AT985" s="20"/>
      <c r="AU985" s="58"/>
      <c r="AV985" s="58"/>
      <c r="AW985" s="58"/>
      <c r="AX985" s="58"/>
      <c r="AY985" s="58"/>
      <c r="AZ985" s="58"/>
      <c r="BA985" s="58"/>
      <c r="BB985" s="58"/>
      <c r="BC985" s="58"/>
      <c r="BD985" s="58"/>
      <c r="BE985" s="58"/>
      <c r="BF985" s="58"/>
      <c r="BG985" s="58"/>
      <c r="BH985" s="25"/>
    </row>
    <row r="986" spans="1:60" s="18" customFormat="1" ht="9.9499999999999993" customHeight="1" x14ac:dyDescent="0.15">
      <c r="A986" s="20"/>
      <c r="B986" s="58"/>
      <c r="C986" s="58"/>
      <c r="D986" s="58"/>
      <c r="E986" s="58"/>
      <c r="F986" s="58"/>
      <c r="G986" s="58"/>
      <c r="H986" s="58"/>
      <c r="I986" s="58"/>
      <c r="J986" s="58"/>
      <c r="K986" s="58"/>
      <c r="L986" s="58"/>
      <c r="M986" s="58"/>
      <c r="N986" s="58"/>
      <c r="O986" s="25"/>
      <c r="P986" s="20"/>
      <c r="Q986" s="58"/>
      <c r="R986" s="58"/>
      <c r="S986" s="58"/>
      <c r="T986" s="58"/>
      <c r="U986" s="58"/>
      <c r="V986" s="58"/>
      <c r="W986" s="58"/>
      <c r="X986" s="58"/>
      <c r="Y986" s="58"/>
      <c r="Z986" s="58"/>
      <c r="AA986" s="58"/>
      <c r="AB986" s="58"/>
      <c r="AC986" s="58"/>
      <c r="AD986" s="25"/>
      <c r="AE986" s="20"/>
      <c r="AF986" s="58"/>
      <c r="AG986" s="58"/>
      <c r="AH986" s="58"/>
      <c r="AI986" s="58"/>
      <c r="AJ986" s="58"/>
      <c r="AK986" s="58"/>
      <c r="AL986" s="58"/>
      <c r="AM986" s="58"/>
      <c r="AN986" s="58"/>
      <c r="AO986" s="58"/>
      <c r="AP986" s="58"/>
      <c r="AQ986" s="58"/>
      <c r="AR986" s="58"/>
      <c r="AS986" s="25"/>
      <c r="AT986" s="20"/>
      <c r="AU986" s="58"/>
      <c r="AV986" s="58"/>
      <c r="AW986" s="58"/>
      <c r="AX986" s="58"/>
      <c r="AY986" s="58"/>
      <c r="AZ986" s="58"/>
      <c r="BA986" s="58"/>
      <c r="BB986" s="58"/>
      <c r="BC986" s="58"/>
      <c r="BD986" s="58"/>
      <c r="BE986" s="58"/>
      <c r="BF986" s="58"/>
      <c r="BG986" s="58"/>
      <c r="BH986" s="25"/>
    </row>
    <row r="987" spans="1:60" s="18" customFormat="1" ht="9.9499999999999993" customHeight="1" x14ac:dyDescent="0.15">
      <c r="A987" s="20"/>
      <c r="B987" s="58"/>
      <c r="C987" s="58"/>
      <c r="D987" s="58"/>
      <c r="E987" s="58"/>
      <c r="F987" s="58"/>
      <c r="G987" s="58"/>
      <c r="H987" s="58"/>
      <c r="I987" s="58"/>
      <c r="J987" s="58"/>
      <c r="K987" s="58"/>
      <c r="L987" s="58"/>
      <c r="M987" s="58"/>
      <c r="N987" s="58"/>
      <c r="O987" s="25"/>
      <c r="P987" s="20"/>
      <c r="Q987" s="58"/>
      <c r="R987" s="58"/>
      <c r="S987" s="58"/>
      <c r="T987" s="58"/>
      <c r="U987" s="58"/>
      <c r="V987" s="58"/>
      <c r="W987" s="58"/>
      <c r="X987" s="58"/>
      <c r="Y987" s="58"/>
      <c r="Z987" s="58"/>
      <c r="AA987" s="58"/>
      <c r="AB987" s="58"/>
      <c r="AC987" s="58"/>
      <c r="AD987" s="25"/>
      <c r="AE987" s="20"/>
      <c r="AF987" s="58"/>
      <c r="AG987" s="58"/>
      <c r="AH987" s="58"/>
      <c r="AI987" s="58"/>
      <c r="AJ987" s="58"/>
      <c r="AK987" s="58"/>
      <c r="AL987" s="58"/>
      <c r="AM987" s="58"/>
      <c r="AN987" s="58"/>
      <c r="AO987" s="58"/>
      <c r="AP987" s="58"/>
      <c r="AQ987" s="58"/>
      <c r="AR987" s="58"/>
      <c r="AS987" s="25"/>
      <c r="AT987" s="20"/>
      <c r="AU987" s="58"/>
      <c r="AV987" s="58"/>
      <c r="AW987" s="58"/>
      <c r="AX987" s="58"/>
      <c r="AY987" s="58"/>
      <c r="AZ987" s="58"/>
      <c r="BA987" s="58"/>
      <c r="BB987" s="58"/>
      <c r="BC987" s="58"/>
      <c r="BD987" s="58"/>
      <c r="BE987" s="58"/>
      <c r="BF987" s="58"/>
      <c r="BG987" s="58"/>
      <c r="BH987" s="25"/>
    </row>
    <row r="988" spans="1:60" s="18" customFormat="1" ht="9.9499999999999993" customHeight="1" x14ac:dyDescent="0.15">
      <c r="A988" s="20"/>
      <c r="B988" s="58"/>
      <c r="C988" s="58"/>
      <c r="D988" s="58"/>
      <c r="E988" s="58"/>
      <c r="F988" s="58"/>
      <c r="G988" s="58"/>
      <c r="H988" s="58"/>
      <c r="I988" s="58"/>
      <c r="J988" s="58"/>
      <c r="K988" s="58"/>
      <c r="L988" s="58"/>
      <c r="M988" s="58"/>
      <c r="N988" s="58"/>
      <c r="O988" s="25"/>
      <c r="P988" s="20"/>
      <c r="Q988" s="58"/>
      <c r="R988" s="58"/>
      <c r="S988" s="58"/>
      <c r="T988" s="58"/>
      <c r="U988" s="58"/>
      <c r="V988" s="58"/>
      <c r="W988" s="58"/>
      <c r="X988" s="58"/>
      <c r="Y988" s="58"/>
      <c r="Z988" s="58"/>
      <c r="AA988" s="58"/>
      <c r="AB988" s="58"/>
      <c r="AC988" s="58"/>
      <c r="AD988" s="25"/>
      <c r="AE988" s="20"/>
      <c r="AF988" s="58"/>
      <c r="AG988" s="58"/>
      <c r="AH988" s="58"/>
      <c r="AI988" s="58"/>
      <c r="AJ988" s="58"/>
      <c r="AK988" s="58"/>
      <c r="AL988" s="58"/>
      <c r="AM988" s="58"/>
      <c r="AN988" s="58"/>
      <c r="AO988" s="58"/>
      <c r="AP988" s="58"/>
      <c r="AQ988" s="58"/>
      <c r="AR988" s="58"/>
      <c r="AS988" s="25"/>
      <c r="AT988" s="20"/>
      <c r="AU988" s="58"/>
      <c r="AV988" s="58"/>
      <c r="AW988" s="58"/>
      <c r="AX988" s="58"/>
      <c r="AY988" s="58"/>
      <c r="AZ988" s="58"/>
      <c r="BA988" s="58"/>
      <c r="BB988" s="58"/>
      <c r="BC988" s="58"/>
      <c r="BD988" s="58"/>
      <c r="BE988" s="58"/>
      <c r="BF988" s="58"/>
      <c r="BG988" s="58"/>
      <c r="BH988" s="25"/>
    </row>
    <row r="989" spans="1:60" s="18" customFormat="1" ht="9.9499999999999993" customHeight="1" x14ac:dyDescent="0.15">
      <c r="A989" s="20"/>
      <c r="B989" s="58"/>
      <c r="C989" s="58"/>
      <c r="D989" s="58"/>
      <c r="E989" s="58"/>
      <c r="F989" s="58"/>
      <c r="G989" s="58"/>
      <c r="H989" s="58"/>
      <c r="I989" s="58"/>
      <c r="J989" s="58"/>
      <c r="K989" s="58"/>
      <c r="L989" s="58"/>
      <c r="M989" s="58"/>
      <c r="N989" s="58"/>
      <c r="O989" s="25"/>
      <c r="P989" s="20"/>
      <c r="Q989" s="58"/>
      <c r="R989" s="58"/>
      <c r="S989" s="58"/>
      <c r="T989" s="58"/>
      <c r="U989" s="58"/>
      <c r="V989" s="58"/>
      <c r="W989" s="58"/>
      <c r="X989" s="58"/>
      <c r="Y989" s="58"/>
      <c r="Z989" s="58"/>
      <c r="AA989" s="58"/>
      <c r="AB989" s="58"/>
      <c r="AC989" s="58"/>
      <c r="AD989" s="25"/>
      <c r="AE989" s="20"/>
      <c r="AF989" s="58"/>
      <c r="AG989" s="58"/>
      <c r="AH989" s="58"/>
      <c r="AI989" s="58"/>
      <c r="AJ989" s="58"/>
      <c r="AK989" s="58"/>
      <c r="AL989" s="58"/>
      <c r="AM989" s="58"/>
      <c r="AN989" s="58"/>
      <c r="AO989" s="58"/>
      <c r="AP989" s="58"/>
      <c r="AQ989" s="58"/>
      <c r="AR989" s="58"/>
      <c r="AS989" s="25"/>
      <c r="AT989" s="20"/>
      <c r="AU989" s="58"/>
      <c r="AV989" s="58"/>
      <c r="AW989" s="58"/>
      <c r="AX989" s="58"/>
      <c r="AY989" s="58"/>
      <c r="AZ989" s="58"/>
      <c r="BA989" s="58"/>
      <c r="BB989" s="58"/>
      <c r="BC989" s="58"/>
      <c r="BD989" s="58"/>
      <c r="BE989" s="58"/>
      <c r="BF989" s="58"/>
      <c r="BG989" s="58"/>
      <c r="BH989" s="25"/>
    </row>
    <row r="990" spans="1:60" s="18" customFormat="1" ht="9.9499999999999993" customHeight="1" x14ac:dyDescent="0.15">
      <c r="A990" s="21"/>
      <c r="B990" s="22"/>
      <c r="C990" s="22"/>
      <c r="D990" s="22"/>
      <c r="E990" s="22"/>
      <c r="F990" s="22"/>
      <c r="G990" s="22"/>
      <c r="H990" s="22"/>
      <c r="I990" s="22"/>
      <c r="J990" s="22"/>
      <c r="K990" s="22"/>
      <c r="L990" s="22"/>
      <c r="M990" s="22"/>
      <c r="N990" s="22"/>
      <c r="O990" s="23"/>
      <c r="P990" s="21"/>
      <c r="Q990" s="22"/>
      <c r="R990" s="22"/>
      <c r="S990" s="22"/>
      <c r="T990" s="22"/>
      <c r="U990" s="22"/>
      <c r="V990" s="22"/>
      <c r="W990" s="22"/>
      <c r="X990" s="22"/>
      <c r="Y990" s="22"/>
      <c r="Z990" s="22"/>
      <c r="AA990" s="22"/>
      <c r="AB990" s="22"/>
      <c r="AC990" s="22"/>
      <c r="AD990" s="23"/>
      <c r="AE990" s="21"/>
      <c r="AF990" s="22"/>
      <c r="AG990" s="22"/>
      <c r="AH990" s="22"/>
      <c r="AI990" s="22"/>
      <c r="AJ990" s="22"/>
      <c r="AK990" s="22"/>
      <c r="AL990" s="22"/>
      <c r="AM990" s="22"/>
      <c r="AN990" s="22"/>
      <c r="AO990" s="22"/>
      <c r="AP990" s="22"/>
      <c r="AQ990" s="22"/>
      <c r="AR990" s="22"/>
      <c r="AS990" s="23"/>
      <c r="AT990" s="21"/>
      <c r="AU990" s="22"/>
      <c r="AV990" s="22"/>
      <c r="AW990" s="22"/>
      <c r="AX990" s="22"/>
      <c r="AY990" s="22"/>
      <c r="AZ990" s="22"/>
      <c r="BA990" s="22"/>
      <c r="BB990" s="22"/>
      <c r="BC990" s="22"/>
      <c r="BD990" s="22"/>
      <c r="BE990" s="22"/>
      <c r="BF990" s="22"/>
      <c r="BG990" s="22"/>
      <c r="BH990" s="23"/>
    </row>
    <row r="991" spans="1:60" s="18" customFormat="1" ht="9.9499999999999993" customHeight="1" x14ac:dyDescent="0.15">
      <c r="A991" s="19"/>
      <c r="B991" s="26"/>
      <c r="C991" s="26"/>
      <c r="D991" s="26"/>
      <c r="E991" s="26"/>
      <c r="F991" s="26"/>
      <c r="G991" s="26"/>
      <c r="H991" s="26"/>
      <c r="I991" s="26"/>
      <c r="J991" s="26"/>
      <c r="K991" s="26"/>
      <c r="L991" s="26"/>
      <c r="M991" s="26"/>
      <c r="N991" s="26"/>
      <c r="O991" s="24"/>
      <c r="P991" s="19"/>
      <c r="Q991" s="26"/>
      <c r="R991" s="26"/>
      <c r="S991" s="26"/>
      <c r="T991" s="26"/>
      <c r="U991" s="26"/>
      <c r="V991" s="26"/>
      <c r="W991" s="26"/>
      <c r="X991" s="26"/>
      <c r="Y991" s="26"/>
      <c r="Z991" s="26"/>
      <c r="AA991" s="26"/>
      <c r="AB991" s="26"/>
      <c r="AC991" s="26"/>
      <c r="AD991" s="24"/>
      <c r="AE991" s="19"/>
      <c r="AF991" s="26"/>
      <c r="AG991" s="26"/>
      <c r="AH991" s="26"/>
      <c r="AI991" s="26"/>
      <c r="AJ991" s="26"/>
      <c r="AK991" s="26"/>
      <c r="AL991" s="26"/>
      <c r="AM991" s="26"/>
      <c r="AN991" s="26"/>
      <c r="AO991" s="26"/>
      <c r="AP991" s="26"/>
      <c r="AQ991" s="26"/>
      <c r="AR991" s="26"/>
      <c r="AS991" s="24"/>
      <c r="AT991" s="19"/>
      <c r="AU991" s="26"/>
      <c r="AV991" s="26"/>
      <c r="AW991" s="26"/>
      <c r="AX991" s="26"/>
      <c r="AY991" s="26"/>
      <c r="AZ991" s="26"/>
      <c r="BA991" s="26"/>
      <c r="BB991" s="26"/>
      <c r="BC991" s="26"/>
      <c r="BD991" s="26"/>
      <c r="BE991" s="26"/>
      <c r="BF991" s="26"/>
      <c r="BG991" s="26"/>
      <c r="BH991" s="24"/>
    </row>
    <row r="992" spans="1:60" s="18" customFormat="1" ht="9.9499999999999993" customHeight="1" x14ac:dyDescent="0.15">
      <c r="A992" s="20"/>
      <c r="B992" s="56">
        <v>611</v>
      </c>
      <c r="C992" s="56"/>
      <c r="D992" s="56"/>
      <c r="E992" s="27"/>
      <c r="F992" s="27"/>
      <c r="G992" s="27"/>
      <c r="H992" s="62" t="str">
        <f>IF(VLOOKUP(B992,'DB(シナリオ一覧)'!$A$2:$K$217,11,FALSE)="","",VLOOKUP(B992,'DB(シナリオ一覧)'!$A$2:$K$217,11,FALSE))</f>
        <v>出張グループ1</v>
      </c>
      <c r="I992" s="62"/>
      <c r="J992" s="62"/>
      <c r="K992" s="62"/>
      <c r="L992" s="62"/>
      <c r="M992" s="62"/>
      <c r="N992" s="62"/>
      <c r="O992" s="25"/>
      <c r="P992" s="20"/>
      <c r="Q992" s="56">
        <f>B992+1</f>
        <v>612</v>
      </c>
      <c r="R992" s="56"/>
      <c r="S992" s="56"/>
      <c r="T992" s="27"/>
      <c r="U992" s="27"/>
      <c r="V992" s="27"/>
      <c r="W992" s="62" t="str">
        <f>IF(VLOOKUP(Q992,'DB(シナリオ一覧)'!$A$2:$K$217,11,FALSE)="","",VLOOKUP(Q992,'DB(シナリオ一覧)'!$A$2:$K$217,11,FALSE))</f>
        <v>出張グループ1</v>
      </c>
      <c r="X992" s="62"/>
      <c r="Y992" s="62"/>
      <c r="Z992" s="62"/>
      <c r="AA992" s="62"/>
      <c r="AB992" s="62"/>
      <c r="AC992" s="62"/>
      <c r="AD992" s="25"/>
      <c r="AE992" s="20"/>
      <c r="AF992" s="56">
        <f>Q992+1</f>
        <v>613</v>
      </c>
      <c r="AG992" s="56"/>
      <c r="AH992" s="56"/>
      <c r="AI992" s="27"/>
      <c r="AJ992" s="27"/>
      <c r="AK992" s="27"/>
      <c r="AL992" s="62" t="str">
        <f>IF(VLOOKUP(AF992,'DB(シナリオ一覧)'!$A$2:$K$217,11,FALSE)="","",VLOOKUP(AF992,'DB(シナリオ一覧)'!$A$2:$K$217,11,FALSE))</f>
        <v>出張グループ1</v>
      </c>
      <c r="AM992" s="62"/>
      <c r="AN992" s="62"/>
      <c r="AO992" s="62"/>
      <c r="AP992" s="62"/>
      <c r="AQ992" s="62"/>
      <c r="AR992" s="62"/>
      <c r="AS992" s="25"/>
      <c r="AT992" s="20"/>
      <c r="AU992" s="56">
        <f>AF992+1</f>
        <v>614</v>
      </c>
      <c r="AV992" s="56"/>
      <c r="AW992" s="56"/>
      <c r="AX992" s="27"/>
      <c r="AY992" s="27"/>
      <c r="AZ992" s="27"/>
      <c r="BA992" s="62" t="str">
        <f>IF(VLOOKUP(AU992,'DB(シナリオ一覧)'!$A$2:$K$217,11,FALSE)="","",VLOOKUP(AU992,'DB(シナリオ一覧)'!$A$2:$K$217,11,FALSE))</f>
        <v/>
      </c>
      <c r="BB992" s="62"/>
      <c r="BC992" s="62"/>
      <c r="BD992" s="62"/>
      <c r="BE992" s="62"/>
      <c r="BF992" s="62"/>
      <c r="BG992" s="62"/>
      <c r="BH992" s="25"/>
    </row>
    <row r="993" spans="1:60" s="18" customFormat="1" ht="9.9499999999999993" customHeight="1" x14ac:dyDescent="0.15">
      <c r="A993" s="20"/>
      <c r="B993" s="59" t="str">
        <f>VLOOKUP(B992,'DB(シナリオ一覧)'!$A$2:$J$217,2,FALSE)</f>
        <v>四国地方</v>
      </c>
      <c r="C993" s="59"/>
      <c r="D993" s="59"/>
      <c r="E993" s="59"/>
      <c r="F993" s="59" t="str">
        <f>VLOOKUP(B992,'DB(シナリオ一覧)'!$A$2:$J$217,3,FALSE)</f>
        <v>からの</v>
      </c>
      <c r="G993" s="59"/>
      <c r="H993" s="59"/>
      <c r="I993" s="59"/>
      <c r="J993" s="59" t="str">
        <f>VLOOKUP(B992,'DB(シナリオ一覧)'!$A$2:$J$217,4,FALSE)</f>
        <v>出張者</v>
      </c>
      <c r="K993" s="59"/>
      <c r="L993" s="59"/>
      <c r="M993" s="59"/>
      <c r="N993" s="59"/>
      <c r="O993" s="25"/>
      <c r="P993" s="20"/>
      <c r="Q993" s="59" t="str">
        <f>VLOOKUP(Q992,'DB(シナリオ一覧)'!$A$2:$J$217,2,FALSE)</f>
        <v>四国地方</v>
      </c>
      <c r="R993" s="59"/>
      <c r="S993" s="59"/>
      <c r="T993" s="59"/>
      <c r="U993" s="59" t="str">
        <f>VLOOKUP(Q992,'DB(シナリオ一覧)'!$A$2:$J$217,3,FALSE)</f>
        <v>からの</v>
      </c>
      <c r="V993" s="59"/>
      <c r="W993" s="59"/>
      <c r="X993" s="59"/>
      <c r="Y993" s="59" t="str">
        <f>VLOOKUP(Q992,'DB(シナリオ一覧)'!$A$2:$J$217,4,FALSE)</f>
        <v>出張者</v>
      </c>
      <c r="Z993" s="59"/>
      <c r="AA993" s="59"/>
      <c r="AB993" s="59"/>
      <c r="AC993" s="59"/>
      <c r="AD993" s="25"/>
      <c r="AE993" s="20"/>
      <c r="AF993" s="59" t="str">
        <f>VLOOKUP(AF992,'DB(シナリオ一覧)'!$A$2:$J$217,2,FALSE)</f>
        <v>四国地方</v>
      </c>
      <c r="AG993" s="59"/>
      <c r="AH993" s="59"/>
      <c r="AI993" s="59"/>
      <c r="AJ993" s="59" t="str">
        <f>VLOOKUP(AF992,'DB(シナリオ一覧)'!$A$2:$J$217,3,FALSE)</f>
        <v>からの</v>
      </c>
      <c r="AK993" s="59"/>
      <c r="AL993" s="59"/>
      <c r="AM993" s="59"/>
      <c r="AN993" s="59" t="str">
        <f>VLOOKUP(AF992,'DB(シナリオ一覧)'!$A$2:$J$217,4,FALSE)</f>
        <v>出張者</v>
      </c>
      <c r="AO993" s="59"/>
      <c r="AP993" s="59"/>
      <c r="AQ993" s="59"/>
      <c r="AR993" s="59"/>
      <c r="AS993" s="25"/>
      <c r="AT993" s="20"/>
      <c r="AU993" s="59" t="str">
        <f>VLOOKUP(AU992,'DB(シナリオ一覧)'!$A$2:$J$217,2,FALSE)</f>
        <v>北関東</v>
      </c>
      <c r="AV993" s="59"/>
      <c r="AW993" s="59"/>
      <c r="AX993" s="59"/>
      <c r="AY993" s="59" t="str">
        <f>VLOOKUP(AU992,'DB(シナリオ一覧)'!$A$2:$J$217,3,FALSE)</f>
        <v>からの</v>
      </c>
      <c r="AZ993" s="59"/>
      <c r="BA993" s="59"/>
      <c r="BB993" s="59"/>
      <c r="BC993" s="59" t="str">
        <f>VLOOKUP(AU992,'DB(シナリオ一覧)'!$A$2:$J$217,4,FALSE)</f>
        <v>来街者</v>
      </c>
      <c r="BD993" s="59"/>
      <c r="BE993" s="59"/>
      <c r="BF993" s="59"/>
      <c r="BG993" s="59"/>
      <c r="BH993" s="25"/>
    </row>
    <row r="994" spans="1:60" s="18" customFormat="1" ht="9.9499999999999993" customHeight="1" x14ac:dyDescent="0.15">
      <c r="A994" s="20"/>
      <c r="B994" s="59"/>
      <c r="C994" s="59"/>
      <c r="D994" s="59"/>
      <c r="E994" s="59"/>
      <c r="F994" s="59"/>
      <c r="G994" s="59"/>
      <c r="H994" s="59"/>
      <c r="I994" s="59"/>
      <c r="J994" s="59"/>
      <c r="K994" s="59"/>
      <c r="L994" s="59"/>
      <c r="M994" s="59"/>
      <c r="N994" s="59"/>
      <c r="O994" s="25"/>
      <c r="P994" s="20"/>
      <c r="Q994" s="59"/>
      <c r="R994" s="59"/>
      <c r="S994" s="59"/>
      <c r="T994" s="59"/>
      <c r="U994" s="59"/>
      <c r="V994" s="59"/>
      <c r="W994" s="59"/>
      <c r="X994" s="59"/>
      <c r="Y994" s="59"/>
      <c r="Z994" s="59"/>
      <c r="AA994" s="59"/>
      <c r="AB994" s="59"/>
      <c r="AC994" s="59"/>
      <c r="AD994" s="25"/>
      <c r="AE994" s="20"/>
      <c r="AF994" s="59"/>
      <c r="AG994" s="59"/>
      <c r="AH994" s="59"/>
      <c r="AI994" s="59"/>
      <c r="AJ994" s="59"/>
      <c r="AK994" s="59"/>
      <c r="AL994" s="59"/>
      <c r="AM994" s="59"/>
      <c r="AN994" s="59"/>
      <c r="AO994" s="59"/>
      <c r="AP994" s="59"/>
      <c r="AQ994" s="59"/>
      <c r="AR994" s="59"/>
      <c r="AS994" s="25"/>
      <c r="AT994" s="20"/>
      <c r="AU994" s="59"/>
      <c r="AV994" s="59"/>
      <c r="AW994" s="59"/>
      <c r="AX994" s="59"/>
      <c r="AY994" s="59"/>
      <c r="AZ994" s="59"/>
      <c r="BA994" s="59"/>
      <c r="BB994" s="59"/>
      <c r="BC994" s="59"/>
      <c r="BD994" s="59"/>
      <c r="BE994" s="59"/>
      <c r="BF994" s="59"/>
      <c r="BG994" s="59"/>
      <c r="BH994" s="25"/>
    </row>
    <row r="995" spans="1:60" s="18" customFormat="1" ht="9.9499999999999993" customHeight="1" x14ac:dyDescent="0.15">
      <c r="A995" s="20"/>
      <c r="B995" s="60" t="str">
        <f>VLOOKUP(B992,'DB(シナリオ一覧)'!$A$2:$J$217,5,FALSE)</f>
        <v>大久保</v>
      </c>
      <c r="C995" s="60"/>
      <c r="D995" s="60"/>
      <c r="E995" s="60"/>
      <c r="F995" s="60"/>
      <c r="G995" s="60"/>
      <c r="H995" s="60"/>
      <c r="I995" s="60"/>
      <c r="J995" s="61" t="s">
        <v>1333</v>
      </c>
      <c r="K995" s="61"/>
      <c r="L995" s="61"/>
      <c r="M995" s="61"/>
      <c r="N995" s="61"/>
      <c r="O995" s="25"/>
      <c r="P995" s="20"/>
      <c r="Q995" s="60" t="str">
        <f>VLOOKUP(Q992,'DB(シナリオ一覧)'!$A$2:$J$217,5,FALSE)</f>
        <v>熊谷</v>
      </c>
      <c r="R995" s="60"/>
      <c r="S995" s="60"/>
      <c r="T995" s="60"/>
      <c r="U995" s="60"/>
      <c r="V995" s="60"/>
      <c r="W995" s="60"/>
      <c r="X995" s="60"/>
      <c r="Y995" s="61" t="s">
        <v>1333</v>
      </c>
      <c r="Z995" s="61"/>
      <c r="AA995" s="61"/>
      <c r="AB995" s="61"/>
      <c r="AC995" s="61"/>
      <c r="AD995" s="25"/>
      <c r="AE995" s="20"/>
      <c r="AF995" s="60" t="str">
        <f>VLOOKUP(AF992,'DB(シナリオ一覧)'!$A$2:$J$217,5,FALSE)</f>
        <v>荒木</v>
      </c>
      <c r="AG995" s="60"/>
      <c r="AH995" s="60"/>
      <c r="AI995" s="60"/>
      <c r="AJ995" s="60"/>
      <c r="AK995" s="60"/>
      <c r="AL995" s="60"/>
      <c r="AM995" s="60"/>
      <c r="AN995" s="61" t="s">
        <v>1333</v>
      </c>
      <c r="AO995" s="61"/>
      <c r="AP995" s="61"/>
      <c r="AQ995" s="61"/>
      <c r="AR995" s="61"/>
      <c r="AS995" s="25"/>
      <c r="AT995" s="20"/>
      <c r="AU995" s="60" t="str">
        <f>VLOOKUP(AU992,'DB(シナリオ一覧)'!$A$2:$J$217,5,FALSE)</f>
        <v>野田</v>
      </c>
      <c r="AV995" s="60"/>
      <c r="AW995" s="60"/>
      <c r="AX995" s="60"/>
      <c r="AY995" s="60"/>
      <c r="AZ995" s="60"/>
      <c r="BA995" s="60"/>
      <c r="BB995" s="60"/>
      <c r="BC995" s="61" t="s">
        <v>1333</v>
      </c>
      <c r="BD995" s="61"/>
      <c r="BE995" s="61"/>
      <c r="BF995" s="61"/>
      <c r="BG995" s="61"/>
      <c r="BH995" s="25"/>
    </row>
    <row r="996" spans="1:60" s="18" customFormat="1" ht="9.9499999999999993" customHeight="1" x14ac:dyDescent="0.15">
      <c r="A996" s="20"/>
      <c r="B996" s="60"/>
      <c r="C996" s="60"/>
      <c r="D996" s="60"/>
      <c r="E996" s="60"/>
      <c r="F996" s="60"/>
      <c r="G996" s="60"/>
      <c r="H996" s="60"/>
      <c r="I996" s="60"/>
      <c r="J996" s="61"/>
      <c r="K996" s="61"/>
      <c r="L996" s="61"/>
      <c r="M996" s="61"/>
      <c r="N996" s="61"/>
      <c r="O996" s="25"/>
      <c r="P996" s="20"/>
      <c r="Q996" s="60"/>
      <c r="R996" s="60"/>
      <c r="S996" s="60"/>
      <c r="T996" s="60"/>
      <c r="U996" s="60"/>
      <c r="V996" s="60"/>
      <c r="W996" s="60"/>
      <c r="X996" s="60"/>
      <c r="Y996" s="61"/>
      <c r="Z996" s="61"/>
      <c r="AA996" s="61"/>
      <c r="AB996" s="61"/>
      <c r="AC996" s="61"/>
      <c r="AD996" s="25"/>
      <c r="AE996" s="20"/>
      <c r="AF996" s="60"/>
      <c r="AG996" s="60"/>
      <c r="AH996" s="60"/>
      <c r="AI996" s="60"/>
      <c r="AJ996" s="60"/>
      <c r="AK996" s="60"/>
      <c r="AL996" s="60"/>
      <c r="AM996" s="60"/>
      <c r="AN996" s="61"/>
      <c r="AO996" s="61"/>
      <c r="AP996" s="61"/>
      <c r="AQ996" s="61"/>
      <c r="AR996" s="61"/>
      <c r="AS996" s="25"/>
      <c r="AT996" s="20"/>
      <c r="AU996" s="60"/>
      <c r="AV996" s="60"/>
      <c r="AW996" s="60"/>
      <c r="AX996" s="60"/>
      <c r="AY996" s="60"/>
      <c r="AZ996" s="60"/>
      <c r="BA996" s="60"/>
      <c r="BB996" s="60"/>
      <c r="BC996" s="61"/>
      <c r="BD996" s="61"/>
      <c r="BE996" s="61"/>
      <c r="BF996" s="61"/>
      <c r="BG996" s="61"/>
      <c r="BH996" s="25"/>
    </row>
    <row r="997" spans="1:60" s="18" customFormat="1" ht="9.9499999999999993" customHeight="1" x14ac:dyDescent="0.15">
      <c r="A997" s="20"/>
      <c r="B997" s="57" t="s">
        <v>1337</v>
      </c>
      <c r="C997" s="57" t="str">
        <f>VLOOKUP(B992,'DB(シナリオ一覧)'!$A$2:$J$217,6,FALSE)</f>
        <v>男</v>
      </c>
      <c r="D997" s="57">
        <f>VLOOKUP(B992,'DB(シナリオ一覧)'!$A$2:$J$217,7,FALSE)</f>
        <v>54</v>
      </c>
      <c r="E997" s="57"/>
      <c r="F997" s="57" t="s">
        <v>1338</v>
      </c>
      <c r="G997" s="57"/>
      <c r="H997" s="57" t="str">
        <f>VLOOKUP(B992,'DB(シナリオ一覧)'!$A$2:$J$217,8,FALSE)</f>
        <v>外出中</v>
      </c>
      <c r="I997" s="57"/>
      <c r="J997" s="57"/>
      <c r="K997" s="57"/>
      <c r="L997" s="57"/>
      <c r="M997" s="57"/>
      <c r="N997" s="57"/>
      <c r="O997" s="25"/>
      <c r="P997" s="20"/>
      <c r="Q997" s="57" t="s">
        <v>1337</v>
      </c>
      <c r="R997" s="57" t="str">
        <f>VLOOKUP(Q992,'DB(シナリオ一覧)'!$A$2:$J$217,6,FALSE)</f>
        <v>男</v>
      </c>
      <c r="S997" s="57">
        <f>VLOOKUP(Q992,'DB(シナリオ一覧)'!$A$2:$J$217,7,FALSE)</f>
        <v>39</v>
      </c>
      <c r="T997" s="57"/>
      <c r="U997" s="57" t="s">
        <v>1338</v>
      </c>
      <c r="V997" s="57"/>
      <c r="W997" s="57" t="str">
        <f>VLOOKUP(Q992,'DB(シナリオ一覧)'!$A$2:$J$217,8,FALSE)</f>
        <v>外出中</v>
      </c>
      <c r="X997" s="57"/>
      <c r="Y997" s="57"/>
      <c r="Z997" s="57"/>
      <c r="AA997" s="57"/>
      <c r="AB997" s="57"/>
      <c r="AC997" s="57"/>
      <c r="AD997" s="25"/>
      <c r="AE997" s="20"/>
      <c r="AF997" s="57" t="s">
        <v>1337</v>
      </c>
      <c r="AG997" s="57" t="str">
        <f>VLOOKUP(AF992,'DB(シナリオ一覧)'!$A$2:$J$217,6,FALSE)</f>
        <v>女</v>
      </c>
      <c r="AH997" s="57">
        <f>VLOOKUP(AF992,'DB(シナリオ一覧)'!$A$2:$J$217,7,FALSE)</f>
        <v>30</v>
      </c>
      <c r="AI997" s="57"/>
      <c r="AJ997" s="57" t="s">
        <v>1338</v>
      </c>
      <c r="AK997" s="57"/>
      <c r="AL997" s="57" t="str">
        <f>VLOOKUP(AF992,'DB(シナリオ一覧)'!$A$2:$J$217,8,FALSE)</f>
        <v>外出中</v>
      </c>
      <c r="AM997" s="57"/>
      <c r="AN997" s="57"/>
      <c r="AO997" s="57"/>
      <c r="AP997" s="57"/>
      <c r="AQ997" s="57"/>
      <c r="AR997" s="57"/>
      <c r="AS997" s="25"/>
      <c r="AT997" s="20"/>
      <c r="AU997" s="57" t="s">
        <v>1337</v>
      </c>
      <c r="AV997" s="57" t="str">
        <f>VLOOKUP(AU992,'DB(シナリオ一覧)'!$A$2:$J$217,6,FALSE)</f>
        <v>男</v>
      </c>
      <c r="AW997" s="57">
        <f>VLOOKUP(AU992,'DB(シナリオ一覧)'!$A$2:$J$217,7,FALSE)</f>
        <v>30</v>
      </c>
      <c r="AX997" s="57"/>
      <c r="AY997" s="57" t="s">
        <v>1338</v>
      </c>
      <c r="AZ997" s="57"/>
      <c r="BA997" s="57" t="str">
        <f>VLOOKUP(AU992,'DB(シナリオ一覧)'!$A$2:$J$217,8,FALSE)</f>
        <v>外出中</v>
      </c>
      <c r="BB997" s="57"/>
      <c r="BC997" s="57"/>
      <c r="BD997" s="57"/>
      <c r="BE997" s="57"/>
      <c r="BF997" s="57"/>
      <c r="BG997" s="57"/>
      <c r="BH997" s="25"/>
    </row>
    <row r="998" spans="1:60" s="18" customFormat="1" ht="9.9499999999999993" customHeight="1" x14ac:dyDescent="0.15">
      <c r="A998" s="20"/>
      <c r="B998" s="57"/>
      <c r="C998" s="57"/>
      <c r="D998" s="57"/>
      <c r="E998" s="57"/>
      <c r="F998" s="57"/>
      <c r="G998" s="57"/>
      <c r="H998" s="57"/>
      <c r="I998" s="57"/>
      <c r="J998" s="57"/>
      <c r="K998" s="57"/>
      <c r="L998" s="57"/>
      <c r="M998" s="57"/>
      <c r="N998" s="57"/>
      <c r="O998" s="25"/>
      <c r="P998" s="20"/>
      <c r="Q998" s="57"/>
      <c r="R998" s="57"/>
      <c r="S998" s="57"/>
      <c r="T998" s="57"/>
      <c r="U998" s="57"/>
      <c r="V998" s="57"/>
      <c r="W998" s="57"/>
      <c r="X998" s="57"/>
      <c r="Y998" s="57"/>
      <c r="Z998" s="57"/>
      <c r="AA998" s="57"/>
      <c r="AB998" s="57"/>
      <c r="AC998" s="57"/>
      <c r="AD998" s="25"/>
      <c r="AE998" s="20"/>
      <c r="AF998" s="57"/>
      <c r="AG998" s="57"/>
      <c r="AH998" s="57"/>
      <c r="AI998" s="57"/>
      <c r="AJ998" s="57"/>
      <c r="AK998" s="57"/>
      <c r="AL998" s="57"/>
      <c r="AM998" s="57"/>
      <c r="AN998" s="57"/>
      <c r="AO998" s="57"/>
      <c r="AP998" s="57"/>
      <c r="AQ998" s="57"/>
      <c r="AR998" s="57"/>
      <c r="AS998" s="25"/>
      <c r="AT998" s="20"/>
      <c r="AU998" s="57"/>
      <c r="AV998" s="57"/>
      <c r="AW998" s="57"/>
      <c r="AX998" s="57"/>
      <c r="AY998" s="57"/>
      <c r="AZ998" s="57"/>
      <c r="BA998" s="57"/>
      <c r="BB998" s="57"/>
      <c r="BC998" s="57"/>
      <c r="BD998" s="57"/>
      <c r="BE998" s="57"/>
      <c r="BF998" s="57"/>
      <c r="BG998" s="57"/>
      <c r="BH998" s="25"/>
    </row>
    <row r="999" spans="1:60" s="18" customFormat="1" ht="9.9499999999999993" customHeight="1" x14ac:dyDescent="0.15">
      <c r="A999" s="20"/>
      <c r="B999" s="57" t="str">
        <f>IF(VLOOKUP(B992,'DB(シナリオ一覧)'!$A$2:$J$217,9,FALSE)="","",VLOOKUP(B992,'DB(シナリオ一覧)'!$A$2:$J$217,9,FALSE))</f>
        <v/>
      </c>
      <c r="C999" s="57"/>
      <c r="D999" s="57"/>
      <c r="E999" s="57"/>
      <c r="F999" s="57"/>
      <c r="G999" s="57"/>
      <c r="H999" s="57"/>
      <c r="I999" s="57"/>
      <c r="J999" s="57"/>
      <c r="K999" s="57"/>
      <c r="L999" s="57"/>
      <c r="M999" s="57"/>
      <c r="N999" s="57"/>
      <c r="O999" s="25"/>
      <c r="P999" s="20"/>
      <c r="Q999" s="57" t="str">
        <f>IF(VLOOKUP(Q992,'DB(シナリオ一覧)'!$A$2:$J$217,9,FALSE)="","",VLOOKUP(Q992,'DB(シナリオ一覧)'!$A$2:$J$217,9,FALSE))</f>
        <v/>
      </c>
      <c r="R999" s="57"/>
      <c r="S999" s="57"/>
      <c r="T999" s="57"/>
      <c r="U999" s="57"/>
      <c r="V999" s="57"/>
      <c r="W999" s="57"/>
      <c r="X999" s="57"/>
      <c r="Y999" s="57"/>
      <c r="Z999" s="57"/>
      <c r="AA999" s="57"/>
      <c r="AB999" s="57"/>
      <c r="AC999" s="57"/>
      <c r="AD999" s="25"/>
      <c r="AE999" s="20"/>
      <c r="AF999" s="57" t="str">
        <f>IF(VLOOKUP(AF992,'DB(シナリオ一覧)'!$A$2:$J$217,9,FALSE)="","",VLOOKUP(AF992,'DB(シナリオ一覧)'!$A$2:$J$217,9,FALSE))</f>
        <v>負傷</v>
      </c>
      <c r="AG999" s="57"/>
      <c r="AH999" s="57"/>
      <c r="AI999" s="57"/>
      <c r="AJ999" s="57"/>
      <c r="AK999" s="57"/>
      <c r="AL999" s="57"/>
      <c r="AM999" s="57"/>
      <c r="AN999" s="57"/>
      <c r="AO999" s="57"/>
      <c r="AP999" s="57"/>
      <c r="AQ999" s="57"/>
      <c r="AR999" s="57"/>
      <c r="AS999" s="25"/>
      <c r="AT999" s="20"/>
      <c r="AU999" s="57" t="str">
        <f>IF(VLOOKUP(AU992,'DB(シナリオ一覧)'!$A$2:$J$217,9,FALSE)="","",VLOOKUP(AU992,'DB(シナリオ一覧)'!$A$2:$J$217,9,FALSE))</f>
        <v/>
      </c>
      <c r="AV999" s="57"/>
      <c r="AW999" s="57"/>
      <c r="AX999" s="57"/>
      <c r="AY999" s="57"/>
      <c r="AZ999" s="57"/>
      <c r="BA999" s="57"/>
      <c r="BB999" s="57"/>
      <c r="BC999" s="57"/>
      <c r="BD999" s="57"/>
      <c r="BE999" s="57"/>
      <c r="BF999" s="57"/>
      <c r="BG999" s="57"/>
      <c r="BH999" s="25"/>
    </row>
    <row r="1000" spans="1:60" s="18" customFormat="1" ht="9.9499999999999993" customHeight="1" x14ac:dyDescent="0.15">
      <c r="A1000" s="20"/>
      <c r="B1000" s="57"/>
      <c r="C1000" s="57"/>
      <c r="D1000" s="57"/>
      <c r="E1000" s="57"/>
      <c r="F1000" s="57"/>
      <c r="G1000" s="57"/>
      <c r="H1000" s="57"/>
      <c r="I1000" s="57"/>
      <c r="J1000" s="57"/>
      <c r="K1000" s="57"/>
      <c r="L1000" s="57"/>
      <c r="M1000" s="57"/>
      <c r="N1000" s="57"/>
      <c r="O1000" s="25"/>
      <c r="P1000" s="20"/>
      <c r="Q1000" s="57"/>
      <c r="R1000" s="57"/>
      <c r="S1000" s="57"/>
      <c r="T1000" s="57"/>
      <c r="U1000" s="57"/>
      <c r="V1000" s="57"/>
      <c r="W1000" s="57"/>
      <c r="X1000" s="57"/>
      <c r="Y1000" s="57"/>
      <c r="Z1000" s="57"/>
      <c r="AA1000" s="57"/>
      <c r="AB1000" s="57"/>
      <c r="AC1000" s="57"/>
      <c r="AD1000" s="25"/>
      <c r="AE1000" s="20"/>
      <c r="AF1000" s="57"/>
      <c r="AG1000" s="57"/>
      <c r="AH1000" s="57"/>
      <c r="AI1000" s="57"/>
      <c r="AJ1000" s="57"/>
      <c r="AK1000" s="57"/>
      <c r="AL1000" s="57"/>
      <c r="AM1000" s="57"/>
      <c r="AN1000" s="57"/>
      <c r="AO1000" s="57"/>
      <c r="AP1000" s="57"/>
      <c r="AQ1000" s="57"/>
      <c r="AR1000" s="57"/>
      <c r="AS1000" s="25"/>
      <c r="AT1000" s="20"/>
      <c r="AU1000" s="57"/>
      <c r="AV1000" s="57"/>
      <c r="AW1000" s="57"/>
      <c r="AX1000" s="57"/>
      <c r="AY1000" s="57"/>
      <c r="AZ1000" s="57"/>
      <c r="BA1000" s="57"/>
      <c r="BB1000" s="57"/>
      <c r="BC1000" s="57"/>
      <c r="BD1000" s="57"/>
      <c r="BE1000" s="57"/>
      <c r="BF1000" s="57"/>
      <c r="BG1000" s="57"/>
      <c r="BH1000" s="25"/>
    </row>
    <row r="1001" spans="1:60" s="18" customFormat="1" ht="9.9499999999999993" customHeight="1" x14ac:dyDescent="0.15">
      <c r="A1001" s="20"/>
      <c r="B1001" s="58" t="str">
        <f>VLOOKUP(B992,'DB(シナリオ一覧)'!$A$2:$J$217,10,FALSE)</f>
        <v>香川県庁の職員だが、国土交通省に向かう途中で地震に遭遇した。同行者がケガをしてしまって、身動きが取れない。電話がつながらず、東京事務所、県庁とも連絡が取れない。</v>
      </c>
      <c r="C1001" s="58"/>
      <c r="D1001" s="58"/>
      <c r="E1001" s="58"/>
      <c r="F1001" s="58"/>
      <c r="G1001" s="58"/>
      <c r="H1001" s="58"/>
      <c r="I1001" s="58"/>
      <c r="J1001" s="58"/>
      <c r="K1001" s="58"/>
      <c r="L1001" s="58"/>
      <c r="M1001" s="58"/>
      <c r="N1001" s="58"/>
      <c r="O1001" s="25"/>
      <c r="P1001" s="20"/>
      <c r="Q1001" s="58" t="str">
        <f>VLOOKUP(Q992,'DB(シナリオ一覧)'!$A$2:$J$217,10,FALSE)</f>
        <v>香川県庁の職員だが、国土交通省に向かう途中で地震に遭遇した。同行者がケガをしてしまって、身動きが取れない。電話がつながらず、東京事務所、県庁とも連絡が取れない。</v>
      </c>
      <c r="R1001" s="58"/>
      <c r="S1001" s="58"/>
      <c r="T1001" s="58"/>
      <c r="U1001" s="58"/>
      <c r="V1001" s="58"/>
      <c r="W1001" s="58"/>
      <c r="X1001" s="58"/>
      <c r="Y1001" s="58"/>
      <c r="Z1001" s="58"/>
      <c r="AA1001" s="58"/>
      <c r="AB1001" s="58"/>
      <c r="AC1001" s="58"/>
      <c r="AD1001" s="25"/>
      <c r="AE1001" s="20"/>
      <c r="AF1001" s="58" t="str">
        <f>VLOOKUP(AF992,'DB(シナリオ一覧)'!$A$2:$J$217,10,FALSE)</f>
        <v>香川県庁の職員だが、国土交通省に向かう途中で地震に遭遇した。階段で転んでしまい、肩を強く打った。ひどく痛い。</v>
      </c>
      <c r="AG1001" s="58"/>
      <c r="AH1001" s="58"/>
      <c r="AI1001" s="58"/>
      <c r="AJ1001" s="58"/>
      <c r="AK1001" s="58"/>
      <c r="AL1001" s="58"/>
      <c r="AM1001" s="58"/>
      <c r="AN1001" s="58"/>
      <c r="AO1001" s="58"/>
      <c r="AP1001" s="58"/>
      <c r="AQ1001" s="58"/>
      <c r="AR1001" s="58"/>
      <c r="AS1001" s="25"/>
      <c r="AT1001" s="20"/>
      <c r="AU1001" s="58" t="str">
        <f>VLOOKUP(AU992,'DB(シナリオ一覧)'!$A$2:$J$217,10,FALSE)</f>
        <v>有給休暇を使って東京ビックサイトのイベントに行く途中で地震に遭遇した。</v>
      </c>
      <c r="AV1001" s="58"/>
      <c r="AW1001" s="58"/>
      <c r="AX1001" s="58"/>
      <c r="AY1001" s="58"/>
      <c r="AZ1001" s="58"/>
      <c r="BA1001" s="58"/>
      <c r="BB1001" s="58"/>
      <c r="BC1001" s="58"/>
      <c r="BD1001" s="58"/>
      <c r="BE1001" s="58"/>
      <c r="BF1001" s="58"/>
      <c r="BG1001" s="58"/>
      <c r="BH1001" s="25"/>
    </row>
    <row r="1002" spans="1:60" s="18" customFormat="1" ht="9.9499999999999993" customHeight="1" x14ac:dyDescent="0.15">
      <c r="A1002" s="20"/>
      <c r="B1002" s="58"/>
      <c r="C1002" s="58"/>
      <c r="D1002" s="58"/>
      <c r="E1002" s="58"/>
      <c r="F1002" s="58"/>
      <c r="G1002" s="58"/>
      <c r="H1002" s="58"/>
      <c r="I1002" s="58"/>
      <c r="J1002" s="58"/>
      <c r="K1002" s="58"/>
      <c r="L1002" s="58"/>
      <c r="M1002" s="58"/>
      <c r="N1002" s="58"/>
      <c r="O1002" s="25"/>
      <c r="P1002" s="20"/>
      <c r="Q1002" s="58"/>
      <c r="R1002" s="58"/>
      <c r="S1002" s="58"/>
      <c r="T1002" s="58"/>
      <c r="U1002" s="58"/>
      <c r="V1002" s="58"/>
      <c r="W1002" s="58"/>
      <c r="X1002" s="58"/>
      <c r="Y1002" s="58"/>
      <c r="Z1002" s="58"/>
      <c r="AA1002" s="58"/>
      <c r="AB1002" s="58"/>
      <c r="AC1002" s="58"/>
      <c r="AD1002" s="25"/>
      <c r="AE1002" s="20"/>
      <c r="AF1002" s="58"/>
      <c r="AG1002" s="58"/>
      <c r="AH1002" s="58"/>
      <c r="AI1002" s="58"/>
      <c r="AJ1002" s="58"/>
      <c r="AK1002" s="58"/>
      <c r="AL1002" s="58"/>
      <c r="AM1002" s="58"/>
      <c r="AN1002" s="58"/>
      <c r="AO1002" s="58"/>
      <c r="AP1002" s="58"/>
      <c r="AQ1002" s="58"/>
      <c r="AR1002" s="58"/>
      <c r="AS1002" s="25"/>
      <c r="AT1002" s="20"/>
      <c r="AU1002" s="58"/>
      <c r="AV1002" s="58"/>
      <c r="AW1002" s="58"/>
      <c r="AX1002" s="58"/>
      <c r="AY1002" s="58"/>
      <c r="AZ1002" s="58"/>
      <c r="BA1002" s="58"/>
      <c r="BB1002" s="58"/>
      <c r="BC1002" s="58"/>
      <c r="BD1002" s="58"/>
      <c r="BE1002" s="58"/>
      <c r="BF1002" s="58"/>
      <c r="BG1002" s="58"/>
      <c r="BH1002" s="25"/>
    </row>
    <row r="1003" spans="1:60" s="18" customFormat="1" ht="9.9499999999999993" customHeight="1" x14ac:dyDescent="0.15">
      <c r="A1003" s="20"/>
      <c r="B1003" s="58"/>
      <c r="C1003" s="58"/>
      <c r="D1003" s="58"/>
      <c r="E1003" s="58"/>
      <c r="F1003" s="58"/>
      <c r="G1003" s="58"/>
      <c r="H1003" s="58"/>
      <c r="I1003" s="58"/>
      <c r="J1003" s="58"/>
      <c r="K1003" s="58"/>
      <c r="L1003" s="58"/>
      <c r="M1003" s="58"/>
      <c r="N1003" s="58"/>
      <c r="O1003" s="25"/>
      <c r="P1003" s="20"/>
      <c r="Q1003" s="58"/>
      <c r="R1003" s="58"/>
      <c r="S1003" s="58"/>
      <c r="T1003" s="58"/>
      <c r="U1003" s="58"/>
      <c r="V1003" s="58"/>
      <c r="W1003" s="58"/>
      <c r="X1003" s="58"/>
      <c r="Y1003" s="58"/>
      <c r="Z1003" s="58"/>
      <c r="AA1003" s="58"/>
      <c r="AB1003" s="58"/>
      <c r="AC1003" s="58"/>
      <c r="AD1003" s="25"/>
      <c r="AE1003" s="20"/>
      <c r="AF1003" s="58"/>
      <c r="AG1003" s="58"/>
      <c r="AH1003" s="58"/>
      <c r="AI1003" s="58"/>
      <c r="AJ1003" s="58"/>
      <c r="AK1003" s="58"/>
      <c r="AL1003" s="58"/>
      <c r="AM1003" s="58"/>
      <c r="AN1003" s="58"/>
      <c r="AO1003" s="58"/>
      <c r="AP1003" s="58"/>
      <c r="AQ1003" s="58"/>
      <c r="AR1003" s="58"/>
      <c r="AS1003" s="25"/>
      <c r="AT1003" s="20"/>
      <c r="AU1003" s="58"/>
      <c r="AV1003" s="58"/>
      <c r="AW1003" s="58"/>
      <c r="AX1003" s="58"/>
      <c r="AY1003" s="58"/>
      <c r="AZ1003" s="58"/>
      <c r="BA1003" s="58"/>
      <c r="BB1003" s="58"/>
      <c r="BC1003" s="58"/>
      <c r="BD1003" s="58"/>
      <c r="BE1003" s="58"/>
      <c r="BF1003" s="58"/>
      <c r="BG1003" s="58"/>
      <c r="BH1003" s="25"/>
    </row>
    <row r="1004" spans="1:60" s="18" customFormat="1" ht="9.9499999999999993" customHeight="1" x14ac:dyDescent="0.15">
      <c r="A1004" s="20"/>
      <c r="B1004" s="58"/>
      <c r="C1004" s="58"/>
      <c r="D1004" s="58"/>
      <c r="E1004" s="58"/>
      <c r="F1004" s="58"/>
      <c r="G1004" s="58"/>
      <c r="H1004" s="58"/>
      <c r="I1004" s="58"/>
      <c r="J1004" s="58"/>
      <c r="K1004" s="58"/>
      <c r="L1004" s="58"/>
      <c r="M1004" s="58"/>
      <c r="N1004" s="58"/>
      <c r="O1004" s="25"/>
      <c r="P1004" s="20"/>
      <c r="Q1004" s="58"/>
      <c r="R1004" s="58"/>
      <c r="S1004" s="58"/>
      <c r="T1004" s="58"/>
      <c r="U1004" s="58"/>
      <c r="V1004" s="58"/>
      <c r="W1004" s="58"/>
      <c r="X1004" s="58"/>
      <c r="Y1004" s="58"/>
      <c r="Z1004" s="58"/>
      <c r="AA1004" s="58"/>
      <c r="AB1004" s="58"/>
      <c r="AC1004" s="58"/>
      <c r="AD1004" s="25"/>
      <c r="AE1004" s="20"/>
      <c r="AF1004" s="58"/>
      <c r="AG1004" s="58"/>
      <c r="AH1004" s="58"/>
      <c r="AI1004" s="58"/>
      <c r="AJ1004" s="58"/>
      <c r="AK1004" s="58"/>
      <c r="AL1004" s="58"/>
      <c r="AM1004" s="58"/>
      <c r="AN1004" s="58"/>
      <c r="AO1004" s="58"/>
      <c r="AP1004" s="58"/>
      <c r="AQ1004" s="58"/>
      <c r="AR1004" s="58"/>
      <c r="AS1004" s="25"/>
      <c r="AT1004" s="20"/>
      <c r="AU1004" s="58"/>
      <c r="AV1004" s="58"/>
      <c r="AW1004" s="58"/>
      <c r="AX1004" s="58"/>
      <c r="AY1004" s="58"/>
      <c r="AZ1004" s="58"/>
      <c r="BA1004" s="58"/>
      <c r="BB1004" s="58"/>
      <c r="BC1004" s="58"/>
      <c r="BD1004" s="58"/>
      <c r="BE1004" s="58"/>
      <c r="BF1004" s="58"/>
      <c r="BG1004" s="58"/>
      <c r="BH1004" s="25"/>
    </row>
    <row r="1005" spans="1:60" s="18" customFormat="1" ht="9.9499999999999993" customHeight="1" x14ac:dyDescent="0.15">
      <c r="A1005" s="20"/>
      <c r="B1005" s="58"/>
      <c r="C1005" s="58"/>
      <c r="D1005" s="58"/>
      <c r="E1005" s="58"/>
      <c r="F1005" s="58"/>
      <c r="G1005" s="58"/>
      <c r="H1005" s="58"/>
      <c r="I1005" s="58"/>
      <c r="J1005" s="58"/>
      <c r="K1005" s="58"/>
      <c r="L1005" s="58"/>
      <c r="M1005" s="58"/>
      <c r="N1005" s="58"/>
      <c r="O1005" s="25"/>
      <c r="P1005" s="20"/>
      <c r="Q1005" s="58"/>
      <c r="R1005" s="58"/>
      <c r="S1005" s="58"/>
      <c r="T1005" s="58"/>
      <c r="U1005" s="58"/>
      <c r="V1005" s="58"/>
      <c r="W1005" s="58"/>
      <c r="X1005" s="58"/>
      <c r="Y1005" s="58"/>
      <c r="Z1005" s="58"/>
      <c r="AA1005" s="58"/>
      <c r="AB1005" s="58"/>
      <c r="AC1005" s="58"/>
      <c r="AD1005" s="25"/>
      <c r="AE1005" s="20"/>
      <c r="AF1005" s="58"/>
      <c r="AG1005" s="58"/>
      <c r="AH1005" s="58"/>
      <c r="AI1005" s="58"/>
      <c r="AJ1005" s="58"/>
      <c r="AK1005" s="58"/>
      <c r="AL1005" s="58"/>
      <c r="AM1005" s="58"/>
      <c r="AN1005" s="58"/>
      <c r="AO1005" s="58"/>
      <c r="AP1005" s="58"/>
      <c r="AQ1005" s="58"/>
      <c r="AR1005" s="58"/>
      <c r="AS1005" s="25"/>
      <c r="AT1005" s="20"/>
      <c r="AU1005" s="58"/>
      <c r="AV1005" s="58"/>
      <c r="AW1005" s="58"/>
      <c r="AX1005" s="58"/>
      <c r="AY1005" s="58"/>
      <c r="AZ1005" s="58"/>
      <c r="BA1005" s="58"/>
      <c r="BB1005" s="58"/>
      <c r="BC1005" s="58"/>
      <c r="BD1005" s="58"/>
      <c r="BE1005" s="58"/>
      <c r="BF1005" s="58"/>
      <c r="BG1005" s="58"/>
      <c r="BH1005" s="25"/>
    </row>
    <row r="1006" spans="1:60" s="18" customFormat="1" ht="9.9499999999999993" customHeight="1" x14ac:dyDescent="0.15">
      <c r="A1006" s="20"/>
      <c r="B1006" s="58"/>
      <c r="C1006" s="58"/>
      <c r="D1006" s="58"/>
      <c r="E1006" s="58"/>
      <c r="F1006" s="58"/>
      <c r="G1006" s="58"/>
      <c r="H1006" s="58"/>
      <c r="I1006" s="58"/>
      <c r="J1006" s="58"/>
      <c r="K1006" s="58"/>
      <c r="L1006" s="58"/>
      <c r="M1006" s="58"/>
      <c r="N1006" s="58"/>
      <c r="O1006" s="25"/>
      <c r="P1006" s="20"/>
      <c r="Q1006" s="58"/>
      <c r="R1006" s="58"/>
      <c r="S1006" s="58"/>
      <c r="T1006" s="58"/>
      <c r="U1006" s="58"/>
      <c r="V1006" s="58"/>
      <c r="W1006" s="58"/>
      <c r="X1006" s="58"/>
      <c r="Y1006" s="58"/>
      <c r="Z1006" s="58"/>
      <c r="AA1006" s="58"/>
      <c r="AB1006" s="58"/>
      <c r="AC1006" s="58"/>
      <c r="AD1006" s="25"/>
      <c r="AE1006" s="20"/>
      <c r="AF1006" s="58"/>
      <c r="AG1006" s="58"/>
      <c r="AH1006" s="58"/>
      <c r="AI1006" s="58"/>
      <c r="AJ1006" s="58"/>
      <c r="AK1006" s="58"/>
      <c r="AL1006" s="58"/>
      <c r="AM1006" s="58"/>
      <c r="AN1006" s="58"/>
      <c r="AO1006" s="58"/>
      <c r="AP1006" s="58"/>
      <c r="AQ1006" s="58"/>
      <c r="AR1006" s="58"/>
      <c r="AS1006" s="25"/>
      <c r="AT1006" s="20"/>
      <c r="AU1006" s="58"/>
      <c r="AV1006" s="58"/>
      <c r="AW1006" s="58"/>
      <c r="AX1006" s="58"/>
      <c r="AY1006" s="58"/>
      <c r="AZ1006" s="58"/>
      <c r="BA1006" s="58"/>
      <c r="BB1006" s="58"/>
      <c r="BC1006" s="58"/>
      <c r="BD1006" s="58"/>
      <c r="BE1006" s="58"/>
      <c r="BF1006" s="58"/>
      <c r="BG1006" s="58"/>
      <c r="BH1006" s="25"/>
    </row>
    <row r="1007" spans="1:60" s="18" customFormat="1" ht="9.9499999999999993" customHeight="1" x14ac:dyDescent="0.15">
      <c r="A1007" s="20"/>
      <c r="B1007" s="58"/>
      <c r="C1007" s="58"/>
      <c r="D1007" s="58"/>
      <c r="E1007" s="58"/>
      <c r="F1007" s="58"/>
      <c r="G1007" s="58"/>
      <c r="H1007" s="58"/>
      <c r="I1007" s="58"/>
      <c r="J1007" s="58"/>
      <c r="K1007" s="58"/>
      <c r="L1007" s="58"/>
      <c r="M1007" s="58"/>
      <c r="N1007" s="58"/>
      <c r="O1007" s="25"/>
      <c r="P1007" s="20"/>
      <c r="Q1007" s="58"/>
      <c r="R1007" s="58"/>
      <c r="S1007" s="58"/>
      <c r="T1007" s="58"/>
      <c r="U1007" s="58"/>
      <c r="V1007" s="58"/>
      <c r="W1007" s="58"/>
      <c r="X1007" s="58"/>
      <c r="Y1007" s="58"/>
      <c r="Z1007" s="58"/>
      <c r="AA1007" s="58"/>
      <c r="AB1007" s="58"/>
      <c r="AC1007" s="58"/>
      <c r="AD1007" s="25"/>
      <c r="AE1007" s="20"/>
      <c r="AF1007" s="58"/>
      <c r="AG1007" s="58"/>
      <c r="AH1007" s="58"/>
      <c r="AI1007" s="58"/>
      <c r="AJ1007" s="58"/>
      <c r="AK1007" s="58"/>
      <c r="AL1007" s="58"/>
      <c r="AM1007" s="58"/>
      <c r="AN1007" s="58"/>
      <c r="AO1007" s="58"/>
      <c r="AP1007" s="58"/>
      <c r="AQ1007" s="58"/>
      <c r="AR1007" s="58"/>
      <c r="AS1007" s="25"/>
      <c r="AT1007" s="20"/>
      <c r="AU1007" s="58"/>
      <c r="AV1007" s="58"/>
      <c r="AW1007" s="58"/>
      <c r="AX1007" s="58"/>
      <c r="AY1007" s="58"/>
      <c r="AZ1007" s="58"/>
      <c r="BA1007" s="58"/>
      <c r="BB1007" s="58"/>
      <c r="BC1007" s="58"/>
      <c r="BD1007" s="58"/>
      <c r="BE1007" s="58"/>
      <c r="BF1007" s="58"/>
      <c r="BG1007" s="58"/>
      <c r="BH1007" s="25"/>
    </row>
    <row r="1008" spans="1:60" s="18" customFormat="1" ht="9.9499999999999993" customHeight="1" x14ac:dyDescent="0.15">
      <c r="A1008" s="20"/>
      <c r="B1008" s="58"/>
      <c r="C1008" s="58"/>
      <c r="D1008" s="58"/>
      <c r="E1008" s="58"/>
      <c r="F1008" s="58"/>
      <c r="G1008" s="58"/>
      <c r="H1008" s="58"/>
      <c r="I1008" s="58"/>
      <c r="J1008" s="58"/>
      <c r="K1008" s="58"/>
      <c r="L1008" s="58"/>
      <c r="M1008" s="58"/>
      <c r="N1008" s="58"/>
      <c r="O1008" s="25"/>
      <c r="P1008" s="20"/>
      <c r="Q1008" s="58"/>
      <c r="R1008" s="58"/>
      <c r="S1008" s="58"/>
      <c r="T1008" s="58"/>
      <c r="U1008" s="58"/>
      <c r="V1008" s="58"/>
      <c r="W1008" s="58"/>
      <c r="X1008" s="58"/>
      <c r="Y1008" s="58"/>
      <c r="Z1008" s="58"/>
      <c r="AA1008" s="58"/>
      <c r="AB1008" s="58"/>
      <c r="AC1008" s="58"/>
      <c r="AD1008" s="25"/>
      <c r="AE1008" s="20"/>
      <c r="AF1008" s="58"/>
      <c r="AG1008" s="58"/>
      <c r="AH1008" s="58"/>
      <c r="AI1008" s="58"/>
      <c r="AJ1008" s="58"/>
      <c r="AK1008" s="58"/>
      <c r="AL1008" s="58"/>
      <c r="AM1008" s="58"/>
      <c r="AN1008" s="58"/>
      <c r="AO1008" s="58"/>
      <c r="AP1008" s="58"/>
      <c r="AQ1008" s="58"/>
      <c r="AR1008" s="58"/>
      <c r="AS1008" s="25"/>
      <c r="AT1008" s="20"/>
      <c r="AU1008" s="58"/>
      <c r="AV1008" s="58"/>
      <c r="AW1008" s="58"/>
      <c r="AX1008" s="58"/>
      <c r="AY1008" s="58"/>
      <c r="AZ1008" s="58"/>
      <c r="BA1008" s="58"/>
      <c r="BB1008" s="58"/>
      <c r="BC1008" s="58"/>
      <c r="BD1008" s="58"/>
      <c r="BE1008" s="58"/>
      <c r="BF1008" s="58"/>
      <c r="BG1008" s="58"/>
      <c r="BH1008" s="25"/>
    </row>
    <row r="1009" spans="1:60" s="18" customFormat="1" ht="9.9499999999999993" customHeight="1" x14ac:dyDescent="0.15">
      <c r="A1009" s="20"/>
      <c r="B1009" s="58"/>
      <c r="C1009" s="58"/>
      <c r="D1009" s="58"/>
      <c r="E1009" s="58"/>
      <c r="F1009" s="58"/>
      <c r="G1009" s="58"/>
      <c r="H1009" s="58"/>
      <c r="I1009" s="58"/>
      <c r="J1009" s="58"/>
      <c r="K1009" s="58"/>
      <c r="L1009" s="58"/>
      <c r="M1009" s="58"/>
      <c r="N1009" s="58"/>
      <c r="O1009" s="25"/>
      <c r="P1009" s="20"/>
      <c r="Q1009" s="58"/>
      <c r="R1009" s="58"/>
      <c r="S1009" s="58"/>
      <c r="T1009" s="58"/>
      <c r="U1009" s="58"/>
      <c r="V1009" s="58"/>
      <c r="W1009" s="58"/>
      <c r="X1009" s="58"/>
      <c r="Y1009" s="58"/>
      <c r="Z1009" s="58"/>
      <c r="AA1009" s="58"/>
      <c r="AB1009" s="58"/>
      <c r="AC1009" s="58"/>
      <c r="AD1009" s="25"/>
      <c r="AE1009" s="20"/>
      <c r="AF1009" s="58"/>
      <c r="AG1009" s="58"/>
      <c r="AH1009" s="58"/>
      <c r="AI1009" s="58"/>
      <c r="AJ1009" s="58"/>
      <c r="AK1009" s="58"/>
      <c r="AL1009" s="58"/>
      <c r="AM1009" s="58"/>
      <c r="AN1009" s="58"/>
      <c r="AO1009" s="58"/>
      <c r="AP1009" s="58"/>
      <c r="AQ1009" s="58"/>
      <c r="AR1009" s="58"/>
      <c r="AS1009" s="25"/>
      <c r="AT1009" s="20"/>
      <c r="AU1009" s="58"/>
      <c r="AV1009" s="58"/>
      <c r="AW1009" s="58"/>
      <c r="AX1009" s="58"/>
      <c r="AY1009" s="58"/>
      <c r="AZ1009" s="58"/>
      <c r="BA1009" s="58"/>
      <c r="BB1009" s="58"/>
      <c r="BC1009" s="58"/>
      <c r="BD1009" s="58"/>
      <c r="BE1009" s="58"/>
      <c r="BF1009" s="58"/>
      <c r="BG1009" s="58"/>
      <c r="BH1009" s="25"/>
    </row>
    <row r="1010" spans="1:60" s="18" customFormat="1" ht="9.9499999999999993" customHeight="1" x14ac:dyDescent="0.15">
      <c r="A1010" s="20"/>
      <c r="B1010" s="58"/>
      <c r="C1010" s="58"/>
      <c r="D1010" s="58"/>
      <c r="E1010" s="58"/>
      <c r="F1010" s="58"/>
      <c r="G1010" s="58"/>
      <c r="H1010" s="58"/>
      <c r="I1010" s="58"/>
      <c r="J1010" s="58"/>
      <c r="K1010" s="58"/>
      <c r="L1010" s="58"/>
      <c r="M1010" s="58"/>
      <c r="N1010" s="58"/>
      <c r="O1010" s="25"/>
      <c r="P1010" s="20"/>
      <c r="Q1010" s="58"/>
      <c r="R1010" s="58"/>
      <c r="S1010" s="58"/>
      <c r="T1010" s="58"/>
      <c r="U1010" s="58"/>
      <c r="V1010" s="58"/>
      <c r="W1010" s="58"/>
      <c r="X1010" s="58"/>
      <c r="Y1010" s="58"/>
      <c r="Z1010" s="58"/>
      <c r="AA1010" s="58"/>
      <c r="AB1010" s="58"/>
      <c r="AC1010" s="58"/>
      <c r="AD1010" s="25"/>
      <c r="AE1010" s="20"/>
      <c r="AF1010" s="58"/>
      <c r="AG1010" s="58"/>
      <c r="AH1010" s="58"/>
      <c r="AI1010" s="58"/>
      <c r="AJ1010" s="58"/>
      <c r="AK1010" s="58"/>
      <c r="AL1010" s="58"/>
      <c r="AM1010" s="58"/>
      <c r="AN1010" s="58"/>
      <c r="AO1010" s="58"/>
      <c r="AP1010" s="58"/>
      <c r="AQ1010" s="58"/>
      <c r="AR1010" s="58"/>
      <c r="AS1010" s="25"/>
      <c r="AT1010" s="20"/>
      <c r="AU1010" s="58"/>
      <c r="AV1010" s="58"/>
      <c r="AW1010" s="58"/>
      <c r="AX1010" s="58"/>
      <c r="AY1010" s="58"/>
      <c r="AZ1010" s="58"/>
      <c r="BA1010" s="58"/>
      <c r="BB1010" s="58"/>
      <c r="BC1010" s="58"/>
      <c r="BD1010" s="58"/>
      <c r="BE1010" s="58"/>
      <c r="BF1010" s="58"/>
      <c r="BG1010" s="58"/>
      <c r="BH1010" s="25"/>
    </row>
    <row r="1011" spans="1:60" s="18" customFormat="1" ht="9.9499999999999993" customHeight="1" x14ac:dyDescent="0.15">
      <c r="A1011" s="20"/>
      <c r="B1011" s="58"/>
      <c r="C1011" s="58"/>
      <c r="D1011" s="58"/>
      <c r="E1011" s="58"/>
      <c r="F1011" s="58"/>
      <c r="G1011" s="58"/>
      <c r="H1011" s="58"/>
      <c r="I1011" s="58"/>
      <c r="J1011" s="58"/>
      <c r="K1011" s="58"/>
      <c r="L1011" s="58"/>
      <c r="M1011" s="58"/>
      <c r="N1011" s="58"/>
      <c r="O1011" s="25"/>
      <c r="P1011" s="20"/>
      <c r="Q1011" s="58"/>
      <c r="R1011" s="58"/>
      <c r="S1011" s="58"/>
      <c r="T1011" s="58"/>
      <c r="U1011" s="58"/>
      <c r="V1011" s="58"/>
      <c r="W1011" s="58"/>
      <c r="X1011" s="58"/>
      <c r="Y1011" s="58"/>
      <c r="Z1011" s="58"/>
      <c r="AA1011" s="58"/>
      <c r="AB1011" s="58"/>
      <c r="AC1011" s="58"/>
      <c r="AD1011" s="25"/>
      <c r="AE1011" s="20"/>
      <c r="AF1011" s="58"/>
      <c r="AG1011" s="58"/>
      <c r="AH1011" s="58"/>
      <c r="AI1011" s="58"/>
      <c r="AJ1011" s="58"/>
      <c r="AK1011" s="58"/>
      <c r="AL1011" s="58"/>
      <c r="AM1011" s="58"/>
      <c r="AN1011" s="58"/>
      <c r="AO1011" s="58"/>
      <c r="AP1011" s="58"/>
      <c r="AQ1011" s="58"/>
      <c r="AR1011" s="58"/>
      <c r="AS1011" s="25"/>
      <c r="AT1011" s="20"/>
      <c r="AU1011" s="58"/>
      <c r="AV1011" s="58"/>
      <c r="AW1011" s="58"/>
      <c r="AX1011" s="58"/>
      <c r="AY1011" s="58"/>
      <c r="AZ1011" s="58"/>
      <c r="BA1011" s="58"/>
      <c r="BB1011" s="58"/>
      <c r="BC1011" s="58"/>
      <c r="BD1011" s="58"/>
      <c r="BE1011" s="58"/>
      <c r="BF1011" s="58"/>
      <c r="BG1011" s="58"/>
      <c r="BH1011" s="25"/>
    </row>
    <row r="1012" spans="1:60" s="18" customFormat="1" ht="9.9499999999999993" customHeight="1" x14ac:dyDescent="0.15">
      <c r="A1012" s="21"/>
      <c r="B1012" s="22"/>
      <c r="C1012" s="22"/>
      <c r="D1012" s="22"/>
      <c r="E1012" s="22"/>
      <c r="F1012" s="22"/>
      <c r="G1012" s="22"/>
      <c r="H1012" s="22"/>
      <c r="I1012" s="22"/>
      <c r="J1012" s="22"/>
      <c r="K1012" s="22"/>
      <c r="L1012" s="22"/>
      <c r="M1012" s="22"/>
      <c r="N1012" s="22"/>
      <c r="O1012" s="23"/>
      <c r="P1012" s="21"/>
      <c r="Q1012" s="22"/>
      <c r="R1012" s="22"/>
      <c r="S1012" s="22"/>
      <c r="T1012" s="22"/>
      <c r="U1012" s="22"/>
      <c r="V1012" s="22"/>
      <c r="W1012" s="22"/>
      <c r="X1012" s="22"/>
      <c r="Y1012" s="22"/>
      <c r="Z1012" s="22"/>
      <c r="AA1012" s="22"/>
      <c r="AB1012" s="22"/>
      <c r="AC1012" s="22"/>
      <c r="AD1012" s="23"/>
      <c r="AE1012" s="21"/>
      <c r="AF1012" s="22"/>
      <c r="AG1012" s="22"/>
      <c r="AH1012" s="22"/>
      <c r="AI1012" s="22"/>
      <c r="AJ1012" s="22"/>
      <c r="AK1012" s="22"/>
      <c r="AL1012" s="22"/>
      <c r="AM1012" s="22"/>
      <c r="AN1012" s="22"/>
      <c r="AO1012" s="22"/>
      <c r="AP1012" s="22"/>
      <c r="AQ1012" s="22"/>
      <c r="AR1012" s="22"/>
      <c r="AS1012" s="23"/>
      <c r="AT1012" s="21"/>
      <c r="AU1012" s="22"/>
      <c r="AV1012" s="22"/>
      <c r="AW1012" s="22"/>
      <c r="AX1012" s="22"/>
      <c r="AY1012" s="22"/>
      <c r="AZ1012" s="22"/>
      <c r="BA1012" s="22"/>
      <c r="BB1012" s="22"/>
      <c r="BC1012" s="22"/>
      <c r="BD1012" s="22"/>
      <c r="BE1012" s="22"/>
      <c r="BF1012" s="22"/>
      <c r="BG1012" s="22"/>
      <c r="BH1012" s="23"/>
    </row>
    <row r="1013" spans="1:60" s="18" customFormat="1" ht="9.9499999999999993" customHeight="1" x14ac:dyDescent="0.15">
      <c r="A1013" s="19"/>
      <c r="B1013" s="26"/>
      <c r="C1013" s="26"/>
      <c r="D1013" s="26"/>
      <c r="E1013" s="26"/>
      <c r="F1013" s="26"/>
      <c r="G1013" s="26"/>
      <c r="H1013" s="26"/>
      <c r="I1013" s="26"/>
      <c r="J1013" s="26"/>
      <c r="K1013" s="26"/>
      <c r="L1013" s="26"/>
      <c r="M1013" s="26"/>
      <c r="N1013" s="26"/>
      <c r="O1013" s="24"/>
      <c r="P1013" s="19"/>
      <c r="Q1013" s="26"/>
      <c r="R1013" s="26"/>
      <c r="S1013" s="26"/>
      <c r="T1013" s="26"/>
      <c r="U1013" s="26"/>
      <c r="V1013" s="26"/>
      <c r="W1013" s="26"/>
      <c r="X1013" s="26"/>
      <c r="Y1013" s="26"/>
      <c r="Z1013" s="26"/>
      <c r="AA1013" s="26"/>
      <c r="AB1013" s="26"/>
      <c r="AC1013" s="26"/>
      <c r="AD1013" s="24"/>
      <c r="AE1013" s="19"/>
      <c r="AF1013" s="26"/>
      <c r="AG1013" s="26"/>
      <c r="AH1013" s="26"/>
      <c r="AI1013" s="26"/>
      <c r="AJ1013" s="26"/>
      <c r="AK1013" s="26"/>
      <c r="AL1013" s="26"/>
      <c r="AM1013" s="26"/>
      <c r="AN1013" s="26"/>
      <c r="AO1013" s="26"/>
      <c r="AP1013" s="26"/>
      <c r="AQ1013" s="26"/>
      <c r="AR1013" s="26"/>
      <c r="AS1013" s="24"/>
      <c r="AT1013" s="19"/>
      <c r="AU1013" s="26"/>
      <c r="AV1013" s="26"/>
      <c r="AW1013" s="26"/>
      <c r="AX1013" s="26"/>
      <c r="AY1013" s="26"/>
      <c r="AZ1013" s="26"/>
      <c r="BA1013" s="26"/>
      <c r="BB1013" s="26"/>
      <c r="BC1013" s="26"/>
      <c r="BD1013" s="26"/>
      <c r="BE1013" s="26"/>
      <c r="BF1013" s="26"/>
      <c r="BG1013" s="26"/>
      <c r="BH1013" s="24"/>
    </row>
    <row r="1014" spans="1:60" s="18" customFormat="1" ht="9.9499999999999993" customHeight="1" x14ac:dyDescent="0.15">
      <c r="A1014" s="20"/>
      <c r="B1014" s="56">
        <f>AU992+1</f>
        <v>615</v>
      </c>
      <c r="C1014" s="56"/>
      <c r="D1014" s="56"/>
      <c r="E1014" s="27"/>
      <c r="F1014" s="27"/>
      <c r="G1014" s="27"/>
      <c r="H1014" s="62" t="str">
        <f>IF(VLOOKUP(B1014,'DB(シナリオ一覧)'!$A$2:$K$217,11,FALSE)="","",VLOOKUP(B1014,'DB(シナリオ一覧)'!$A$2:$K$217,11,FALSE))</f>
        <v/>
      </c>
      <c r="I1014" s="62"/>
      <c r="J1014" s="62"/>
      <c r="K1014" s="62"/>
      <c r="L1014" s="62"/>
      <c r="M1014" s="62"/>
      <c r="N1014" s="62"/>
      <c r="O1014" s="25"/>
      <c r="P1014" s="20"/>
      <c r="Q1014" s="56">
        <f>B1014+1</f>
        <v>616</v>
      </c>
      <c r="R1014" s="56"/>
      <c r="S1014" s="56"/>
      <c r="T1014" s="27"/>
      <c r="U1014" s="27"/>
      <c r="V1014" s="27"/>
      <c r="W1014" s="62" t="str">
        <f>IF(VLOOKUP(Q1014,'DB(シナリオ一覧)'!$A$2:$K$217,11,FALSE)="","",VLOOKUP(Q1014,'DB(シナリオ一覧)'!$A$2:$K$217,11,FALSE))</f>
        <v/>
      </c>
      <c r="X1014" s="62"/>
      <c r="Y1014" s="62"/>
      <c r="Z1014" s="62"/>
      <c r="AA1014" s="62"/>
      <c r="AB1014" s="62"/>
      <c r="AC1014" s="62"/>
      <c r="AD1014" s="25"/>
      <c r="AE1014" s="20"/>
      <c r="AF1014" s="56">
        <v>621</v>
      </c>
      <c r="AG1014" s="56"/>
      <c r="AH1014" s="56"/>
      <c r="AI1014" s="27"/>
      <c r="AJ1014" s="27"/>
      <c r="AK1014" s="27"/>
      <c r="AL1014" s="62" t="str">
        <f>IF(VLOOKUP(AF1014,'DB(シナリオ一覧)'!$A$2:$K$217,11,FALSE)="","",VLOOKUP(AF1014,'DB(シナリオ一覧)'!$A$2:$K$217,11,FALSE))</f>
        <v/>
      </c>
      <c r="AM1014" s="62"/>
      <c r="AN1014" s="62"/>
      <c r="AO1014" s="62"/>
      <c r="AP1014" s="62"/>
      <c r="AQ1014" s="62"/>
      <c r="AR1014" s="62"/>
      <c r="AS1014" s="25"/>
      <c r="AT1014" s="20"/>
      <c r="AU1014" s="56">
        <f>AF1014+1</f>
        <v>622</v>
      </c>
      <c r="AV1014" s="56"/>
      <c r="AW1014" s="56"/>
      <c r="AX1014" s="27"/>
      <c r="AY1014" s="27"/>
      <c r="AZ1014" s="27"/>
      <c r="BA1014" s="62" t="str">
        <f>IF(VLOOKUP(AU1014,'DB(シナリオ一覧)'!$A$2:$K$217,11,FALSE)="","",VLOOKUP(AU1014,'DB(シナリオ一覧)'!$A$2:$K$217,11,FALSE))</f>
        <v/>
      </c>
      <c r="BB1014" s="62"/>
      <c r="BC1014" s="62"/>
      <c r="BD1014" s="62"/>
      <c r="BE1014" s="62"/>
      <c r="BF1014" s="62"/>
      <c r="BG1014" s="62"/>
      <c r="BH1014" s="25"/>
    </row>
    <row r="1015" spans="1:60" s="18" customFormat="1" ht="9.9499999999999993" customHeight="1" x14ac:dyDescent="0.15">
      <c r="A1015" s="20"/>
      <c r="B1015" s="59" t="str">
        <f>VLOOKUP(B1014,'DB(シナリオ一覧)'!$A$2:$J$217,2,FALSE)</f>
        <v>北関東</v>
      </c>
      <c r="C1015" s="59"/>
      <c r="D1015" s="59"/>
      <c r="E1015" s="59"/>
      <c r="F1015" s="59" t="str">
        <f>VLOOKUP(B1014,'DB(シナリオ一覧)'!$A$2:$J$217,3,FALSE)</f>
        <v>からの</v>
      </c>
      <c r="G1015" s="59"/>
      <c r="H1015" s="59"/>
      <c r="I1015" s="59"/>
      <c r="J1015" s="59" t="str">
        <f>VLOOKUP(B1014,'DB(シナリオ一覧)'!$A$2:$J$217,4,FALSE)</f>
        <v>来街者</v>
      </c>
      <c r="K1015" s="59"/>
      <c r="L1015" s="59"/>
      <c r="M1015" s="59"/>
      <c r="N1015" s="59"/>
      <c r="O1015" s="25"/>
      <c r="P1015" s="20"/>
      <c r="Q1015" s="59" t="str">
        <f>VLOOKUP(Q1014,'DB(シナリオ一覧)'!$A$2:$J$217,2,FALSE)</f>
        <v>北関東</v>
      </c>
      <c r="R1015" s="59"/>
      <c r="S1015" s="59"/>
      <c r="T1015" s="59"/>
      <c r="U1015" s="59" t="str">
        <f>VLOOKUP(Q1014,'DB(シナリオ一覧)'!$A$2:$J$217,3,FALSE)</f>
        <v>からの</v>
      </c>
      <c r="V1015" s="59"/>
      <c r="W1015" s="59"/>
      <c r="X1015" s="59"/>
      <c r="Y1015" s="59" t="str">
        <f>VLOOKUP(Q1014,'DB(シナリオ一覧)'!$A$2:$J$217,4,FALSE)</f>
        <v>来街者</v>
      </c>
      <c r="Z1015" s="59"/>
      <c r="AA1015" s="59"/>
      <c r="AB1015" s="59"/>
      <c r="AC1015" s="59"/>
      <c r="AD1015" s="25"/>
      <c r="AE1015" s="20"/>
      <c r="AF1015" s="59" t="str">
        <f>VLOOKUP(AF1014,'DB(シナリオ一覧)'!$A$2:$J$217,2,FALSE)</f>
        <v>東京23区</v>
      </c>
      <c r="AG1015" s="59"/>
      <c r="AH1015" s="59"/>
      <c r="AI1015" s="59"/>
      <c r="AJ1015" s="59" t="str">
        <f>VLOOKUP(AF1014,'DB(シナリオ一覧)'!$A$2:$J$217,3,FALSE)</f>
        <v>勤務の</v>
      </c>
      <c r="AK1015" s="59"/>
      <c r="AL1015" s="59"/>
      <c r="AM1015" s="59"/>
      <c r="AN1015" s="59" t="str">
        <f>VLOOKUP(AF1014,'DB(シナリオ一覧)'!$A$2:$J$217,4,FALSE)</f>
        <v>ビジネスマン</v>
      </c>
      <c r="AO1015" s="59"/>
      <c r="AP1015" s="59"/>
      <c r="AQ1015" s="59"/>
      <c r="AR1015" s="59"/>
      <c r="AS1015" s="25"/>
      <c r="AT1015" s="20"/>
      <c r="AU1015" s="59" t="str">
        <f>VLOOKUP(AU1014,'DB(シナリオ一覧)'!$A$2:$J$217,2,FALSE)</f>
        <v>東京23区</v>
      </c>
      <c r="AV1015" s="59"/>
      <c r="AW1015" s="59"/>
      <c r="AX1015" s="59"/>
      <c r="AY1015" s="59" t="str">
        <f>VLOOKUP(AU1014,'DB(シナリオ一覧)'!$A$2:$J$217,3,FALSE)</f>
        <v>勤務の</v>
      </c>
      <c r="AZ1015" s="59"/>
      <c r="BA1015" s="59"/>
      <c r="BB1015" s="59"/>
      <c r="BC1015" s="59" t="str">
        <f>VLOOKUP(AU1014,'DB(シナリオ一覧)'!$A$2:$J$217,4,FALSE)</f>
        <v>ビジネスマン</v>
      </c>
      <c r="BD1015" s="59"/>
      <c r="BE1015" s="59"/>
      <c r="BF1015" s="59"/>
      <c r="BG1015" s="59"/>
      <c r="BH1015" s="25"/>
    </row>
    <row r="1016" spans="1:60" s="18" customFormat="1" ht="9.9499999999999993" customHeight="1" x14ac:dyDescent="0.15">
      <c r="A1016" s="20"/>
      <c r="B1016" s="59"/>
      <c r="C1016" s="59"/>
      <c r="D1016" s="59"/>
      <c r="E1016" s="59"/>
      <c r="F1016" s="59"/>
      <c r="G1016" s="59"/>
      <c r="H1016" s="59"/>
      <c r="I1016" s="59"/>
      <c r="J1016" s="59"/>
      <c r="K1016" s="59"/>
      <c r="L1016" s="59"/>
      <c r="M1016" s="59"/>
      <c r="N1016" s="59"/>
      <c r="O1016" s="25"/>
      <c r="P1016" s="20"/>
      <c r="Q1016" s="59"/>
      <c r="R1016" s="59"/>
      <c r="S1016" s="59"/>
      <c r="T1016" s="59"/>
      <c r="U1016" s="59"/>
      <c r="V1016" s="59"/>
      <c r="W1016" s="59"/>
      <c r="X1016" s="59"/>
      <c r="Y1016" s="59"/>
      <c r="Z1016" s="59"/>
      <c r="AA1016" s="59"/>
      <c r="AB1016" s="59"/>
      <c r="AC1016" s="59"/>
      <c r="AD1016" s="25"/>
      <c r="AE1016" s="20"/>
      <c r="AF1016" s="59"/>
      <c r="AG1016" s="59"/>
      <c r="AH1016" s="59"/>
      <c r="AI1016" s="59"/>
      <c r="AJ1016" s="59"/>
      <c r="AK1016" s="59"/>
      <c r="AL1016" s="59"/>
      <c r="AM1016" s="59"/>
      <c r="AN1016" s="59"/>
      <c r="AO1016" s="59"/>
      <c r="AP1016" s="59"/>
      <c r="AQ1016" s="59"/>
      <c r="AR1016" s="59"/>
      <c r="AS1016" s="25"/>
      <c r="AT1016" s="20"/>
      <c r="AU1016" s="59"/>
      <c r="AV1016" s="59"/>
      <c r="AW1016" s="59"/>
      <c r="AX1016" s="59"/>
      <c r="AY1016" s="59"/>
      <c r="AZ1016" s="59"/>
      <c r="BA1016" s="59"/>
      <c r="BB1016" s="59"/>
      <c r="BC1016" s="59"/>
      <c r="BD1016" s="59"/>
      <c r="BE1016" s="59"/>
      <c r="BF1016" s="59"/>
      <c r="BG1016" s="59"/>
      <c r="BH1016" s="25"/>
    </row>
    <row r="1017" spans="1:60" s="18" customFormat="1" ht="9.9499999999999993" customHeight="1" x14ac:dyDescent="0.15">
      <c r="A1017" s="20"/>
      <c r="B1017" s="60" t="str">
        <f>VLOOKUP(B1014,'DB(シナリオ一覧)'!$A$2:$J$217,5,FALSE)</f>
        <v>川村</v>
      </c>
      <c r="C1017" s="60"/>
      <c r="D1017" s="60"/>
      <c r="E1017" s="60"/>
      <c r="F1017" s="60"/>
      <c r="G1017" s="60"/>
      <c r="H1017" s="60"/>
      <c r="I1017" s="60"/>
      <c r="J1017" s="61" t="s">
        <v>1333</v>
      </c>
      <c r="K1017" s="61"/>
      <c r="L1017" s="61"/>
      <c r="M1017" s="61"/>
      <c r="N1017" s="61"/>
      <c r="O1017" s="25"/>
      <c r="P1017" s="20"/>
      <c r="Q1017" s="60" t="str">
        <f>VLOOKUP(Q1014,'DB(シナリオ一覧)'!$A$2:$J$217,5,FALSE)</f>
        <v>星野</v>
      </c>
      <c r="R1017" s="60"/>
      <c r="S1017" s="60"/>
      <c r="T1017" s="60"/>
      <c r="U1017" s="60"/>
      <c r="V1017" s="60"/>
      <c r="W1017" s="60"/>
      <c r="X1017" s="60"/>
      <c r="Y1017" s="61" t="s">
        <v>1333</v>
      </c>
      <c r="Z1017" s="61"/>
      <c r="AA1017" s="61"/>
      <c r="AB1017" s="61"/>
      <c r="AC1017" s="61"/>
      <c r="AD1017" s="25"/>
      <c r="AE1017" s="20"/>
      <c r="AF1017" s="60" t="str">
        <f>VLOOKUP(AF1014,'DB(シナリオ一覧)'!$A$2:$J$217,5,FALSE)</f>
        <v>広瀬</v>
      </c>
      <c r="AG1017" s="60"/>
      <c r="AH1017" s="60"/>
      <c r="AI1017" s="60"/>
      <c r="AJ1017" s="60"/>
      <c r="AK1017" s="60"/>
      <c r="AL1017" s="60"/>
      <c r="AM1017" s="60"/>
      <c r="AN1017" s="61" t="s">
        <v>1333</v>
      </c>
      <c r="AO1017" s="61"/>
      <c r="AP1017" s="61"/>
      <c r="AQ1017" s="61"/>
      <c r="AR1017" s="61"/>
      <c r="AS1017" s="25"/>
      <c r="AT1017" s="20"/>
      <c r="AU1017" s="60" t="str">
        <f>VLOOKUP(AU1014,'DB(シナリオ一覧)'!$A$2:$J$217,5,FALSE)</f>
        <v>大谷</v>
      </c>
      <c r="AV1017" s="60"/>
      <c r="AW1017" s="60"/>
      <c r="AX1017" s="60"/>
      <c r="AY1017" s="60"/>
      <c r="AZ1017" s="60"/>
      <c r="BA1017" s="60"/>
      <c r="BB1017" s="60"/>
      <c r="BC1017" s="61" t="s">
        <v>1333</v>
      </c>
      <c r="BD1017" s="61"/>
      <c r="BE1017" s="61"/>
      <c r="BF1017" s="61"/>
      <c r="BG1017" s="61"/>
      <c r="BH1017" s="25"/>
    </row>
    <row r="1018" spans="1:60" s="18" customFormat="1" ht="9.9499999999999993" customHeight="1" x14ac:dyDescent="0.15">
      <c r="A1018" s="20"/>
      <c r="B1018" s="60"/>
      <c r="C1018" s="60"/>
      <c r="D1018" s="60"/>
      <c r="E1018" s="60"/>
      <c r="F1018" s="60"/>
      <c r="G1018" s="60"/>
      <c r="H1018" s="60"/>
      <c r="I1018" s="60"/>
      <c r="J1018" s="61"/>
      <c r="K1018" s="61"/>
      <c r="L1018" s="61"/>
      <c r="M1018" s="61"/>
      <c r="N1018" s="61"/>
      <c r="O1018" s="25"/>
      <c r="P1018" s="20"/>
      <c r="Q1018" s="60"/>
      <c r="R1018" s="60"/>
      <c r="S1018" s="60"/>
      <c r="T1018" s="60"/>
      <c r="U1018" s="60"/>
      <c r="V1018" s="60"/>
      <c r="W1018" s="60"/>
      <c r="X1018" s="60"/>
      <c r="Y1018" s="61"/>
      <c r="Z1018" s="61"/>
      <c r="AA1018" s="61"/>
      <c r="AB1018" s="61"/>
      <c r="AC1018" s="61"/>
      <c r="AD1018" s="25"/>
      <c r="AE1018" s="20"/>
      <c r="AF1018" s="60"/>
      <c r="AG1018" s="60"/>
      <c r="AH1018" s="60"/>
      <c r="AI1018" s="60"/>
      <c r="AJ1018" s="60"/>
      <c r="AK1018" s="60"/>
      <c r="AL1018" s="60"/>
      <c r="AM1018" s="60"/>
      <c r="AN1018" s="61"/>
      <c r="AO1018" s="61"/>
      <c r="AP1018" s="61"/>
      <c r="AQ1018" s="61"/>
      <c r="AR1018" s="61"/>
      <c r="AS1018" s="25"/>
      <c r="AT1018" s="20"/>
      <c r="AU1018" s="60"/>
      <c r="AV1018" s="60"/>
      <c r="AW1018" s="60"/>
      <c r="AX1018" s="60"/>
      <c r="AY1018" s="60"/>
      <c r="AZ1018" s="60"/>
      <c r="BA1018" s="60"/>
      <c r="BB1018" s="60"/>
      <c r="BC1018" s="61"/>
      <c r="BD1018" s="61"/>
      <c r="BE1018" s="61"/>
      <c r="BF1018" s="61"/>
      <c r="BG1018" s="61"/>
      <c r="BH1018" s="25"/>
    </row>
    <row r="1019" spans="1:60" s="18" customFormat="1" ht="9.9499999999999993" customHeight="1" x14ac:dyDescent="0.15">
      <c r="A1019" s="20"/>
      <c r="B1019" s="57" t="s">
        <v>1337</v>
      </c>
      <c r="C1019" s="57" t="str">
        <f>VLOOKUP(B1014,'DB(シナリオ一覧)'!$A$2:$J$217,6,FALSE)</f>
        <v>男</v>
      </c>
      <c r="D1019" s="57">
        <f>VLOOKUP(B1014,'DB(シナリオ一覧)'!$A$2:$J$217,7,FALSE)</f>
        <v>35</v>
      </c>
      <c r="E1019" s="57"/>
      <c r="F1019" s="57" t="s">
        <v>1338</v>
      </c>
      <c r="G1019" s="57"/>
      <c r="H1019" s="57" t="str">
        <f>VLOOKUP(B1014,'DB(シナリオ一覧)'!$A$2:$J$217,8,FALSE)</f>
        <v>外出中</v>
      </c>
      <c r="I1019" s="57"/>
      <c r="J1019" s="57"/>
      <c r="K1019" s="57"/>
      <c r="L1019" s="57"/>
      <c r="M1019" s="57"/>
      <c r="N1019" s="57"/>
      <c r="O1019" s="25"/>
      <c r="P1019" s="20"/>
      <c r="Q1019" s="57" t="s">
        <v>1337</v>
      </c>
      <c r="R1019" s="57" t="str">
        <f>VLOOKUP(Q1014,'DB(シナリオ一覧)'!$A$2:$J$217,6,FALSE)</f>
        <v>女</v>
      </c>
      <c r="S1019" s="57">
        <f>VLOOKUP(Q1014,'DB(シナリオ一覧)'!$A$2:$J$217,7,FALSE)</f>
        <v>31</v>
      </c>
      <c r="T1019" s="57"/>
      <c r="U1019" s="57" t="s">
        <v>1338</v>
      </c>
      <c r="V1019" s="57"/>
      <c r="W1019" s="57" t="str">
        <f>VLOOKUP(Q1014,'DB(シナリオ一覧)'!$A$2:$J$217,8,FALSE)</f>
        <v>外出中</v>
      </c>
      <c r="X1019" s="57"/>
      <c r="Y1019" s="57"/>
      <c r="Z1019" s="57"/>
      <c r="AA1019" s="57"/>
      <c r="AB1019" s="57"/>
      <c r="AC1019" s="57"/>
      <c r="AD1019" s="25"/>
      <c r="AE1019" s="20"/>
      <c r="AF1019" s="57" t="s">
        <v>1337</v>
      </c>
      <c r="AG1019" s="57" t="str">
        <f>VLOOKUP(AF1014,'DB(シナリオ一覧)'!$A$2:$J$217,6,FALSE)</f>
        <v>男</v>
      </c>
      <c r="AH1019" s="57">
        <f>VLOOKUP(AF1014,'DB(シナリオ一覧)'!$A$2:$J$217,7,FALSE)</f>
        <v>50</v>
      </c>
      <c r="AI1019" s="57"/>
      <c r="AJ1019" s="57" t="s">
        <v>1338</v>
      </c>
      <c r="AK1019" s="57"/>
      <c r="AL1019" s="57" t="str">
        <f>VLOOKUP(AF1014,'DB(シナリオ一覧)'!$A$2:$J$217,8,FALSE)</f>
        <v>帰宅中</v>
      </c>
      <c r="AM1019" s="57"/>
      <c r="AN1019" s="57"/>
      <c r="AO1019" s="57"/>
      <c r="AP1019" s="57"/>
      <c r="AQ1019" s="57"/>
      <c r="AR1019" s="57"/>
      <c r="AS1019" s="25"/>
      <c r="AT1019" s="20"/>
      <c r="AU1019" s="57" t="s">
        <v>1337</v>
      </c>
      <c r="AV1019" s="57" t="str">
        <f>VLOOKUP(AU1014,'DB(シナリオ一覧)'!$A$2:$J$217,6,FALSE)</f>
        <v>男</v>
      </c>
      <c r="AW1019" s="57">
        <f>VLOOKUP(AU1014,'DB(シナリオ一覧)'!$A$2:$J$217,7,FALSE)</f>
        <v>44</v>
      </c>
      <c r="AX1019" s="57"/>
      <c r="AY1019" s="57" t="s">
        <v>1338</v>
      </c>
      <c r="AZ1019" s="57"/>
      <c r="BA1019" s="57" t="str">
        <f>VLOOKUP(AU1014,'DB(シナリオ一覧)'!$A$2:$J$217,8,FALSE)</f>
        <v>帰宅中</v>
      </c>
      <c r="BB1019" s="57"/>
      <c r="BC1019" s="57"/>
      <c r="BD1019" s="57"/>
      <c r="BE1019" s="57"/>
      <c r="BF1019" s="57"/>
      <c r="BG1019" s="57"/>
      <c r="BH1019" s="25"/>
    </row>
    <row r="1020" spans="1:60" s="18" customFormat="1" ht="9.9499999999999993" customHeight="1" x14ac:dyDescent="0.15">
      <c r="A1020" s="20"/>
      <c r="B1020" s="57"/>
      <c r="C1020" s="57"/>
      <c r="D1020" s="57"/>
      <c r="E1020" s="57"/>
      <c r="F1020" s="57"/>
      <c r="G1020" s="57"/>
      <c r="H1020" s="57"/>
      <c r="I1020" s="57"/>
      <c r="J1020" s="57"/>
      <c r="K1020" s="57"/>
      <c r="L1020" s="57"/>
      <c r="M1020" s="57"/>
      <c r="N1020" s="57"/>
      <c r="O1020" s="25"/>
      <c r="P1020" s="20"/>
      <c r="Q1020" s="57"/>
      <c r="R1020" s="57"/>
      <c r="S1020" s="57"/>
      <c r="T1020" s="57"/>
      <c r="U1020" s="57"/>
      <c r="V1020" s="57"/>
      <c r="W1020" s="57"/>
      <c r="X1020" s="57"/>
      <c r="Y1020" s="57"/>
      <c r="Z1020" s="57"/>
      <c r="AA1020" s="57"/>
      <c r="AB1020" s="57"/>
      <c r="AC1020" s="57"/>
      <c r="AD1020" s="25"/>
      <c r="AE1020" s="20"/>
      <c r="AF1020" s="57"/>
      <c r="AG1020" s="57"/>
      <c r="AH1020" s="57"/>
      <c r="AI1020" s="57"/>
      <c r="AJ1020" s="57"/>
      <c r="AK1020" s="57"/>
      <c r="AL1020" s="57"/>
      <c r="AM1020" s="57"/>
      <c r="AN1020" s="57"/>
      <c r="AO1020" s="57"/>
      <c r="AP1020" s="57"/>
      <c r="AQ1020" s="57"/>
      <c r="AR1020" s="57"/>
      <c r="AS1020" s="25"/>
      <c r="AT1020" s="20"/>
      <c r="AU1020" s="57"/>
      <c r="AV1020" s="57"/>
      <c r="AW1020" s="57"/>
      <c r="AX1020" s="57"/>
      <c r="AY1020" s="57"/>
      <c r="AZ1020" s="57"/>
      <c r="BA1020" s="57"/>
      <c r="BB1020" s="57"/>
      <c r="BC1020" s="57"/>
      <c r="BD1020" s="57"/>
      <c r="BE1020" s="57"/>
      <c r="BF1020" s="57"/>
      <c r="BG1020" s="57"/>
      <c r="BH1020" s="25"/>
    </row>
    <row r="1021" spans="1:60" s="18" customFormat="1" ht="9.9499999999999993" customHeight="1" x14ac:dyDescent="0.15">
      <c r="A1021" s="20"/>
      <c r="B1021" s="57" t="str">
        <f>IF(VLOOKUP(B1014,'DB(シナリオ一覧)'!$A$2:$J$217,9,FALSE)="","",VLOOKUP(B1014,'DB(シナリオ一覧)'!$A$2:$J$217,9,FALSE))</f>
        <v/>
      </c>
      <c r="C1021" s="57"/>
      <c r="D1021" s="57"/>
      <c r="E1021" s="57"/>
      <c r="F1021" s="57"/>
      <c r="G1021" s="57"/>
      <c r="H1021" s="57"/>
      <c r="I1021" s="57"/>
      <c r="J1021" s="57"/>
      <c r="K1021" s="57"/>
      <c r="L1021" s="57"/>
      <c r="M1021" s="57"/>
      <c r="N1021" s="57"/>
      <c r="O1021" s="25"/>
      <c r="P1021" s="20"/>
      <c r="Q1021" s="57" t="str">
        <f>IF(VLOOKUP(Q1014,'DB(シナリオ一覧)'!$A$2:$J$217,9,FALSE)="","",VLOOKUP(Q1014,'DB(シナリオ一覧)'!$A$2:$J$217,9,FALSE))</f>
        <v/>
      </c>
      <c r="R1021" s="57"/>
      <c r="S1021" s="57"/>
      <c r="T1021" s="57"/>
      <c r="U1021" s="57"/>
      <c r="V1021" s="57"/>
      <c r="W1021" s="57"/>
      <c r="X1021" s="57"/>
      <c r="Y1021" s="57"/>
      <c r="Z1021" s="57"/>
      <c r="AA1021" s="57"/>
      <c r="AB1021" s="57"/>
      <c r="AC1021" s="57"/>
      <c r="AD1021" s="25"/>
      <c r="AE1021" s="20"/>
      <c r="AF1021" s="57" t="str">
        <f>IF(VLOOKUP(AF1014,'DB(シナリオ一覧)'!$A$2:$J$217,9,FALSE)="","",VLOOKUP(AF1014,'DB(シナリオ一覧)'!$A$2:$J$217,9,FALSE))</f>
        <v/>
      </c>
      <c r="AG1021" s="57"/>
      <c r="AH1021" s="57"/>
      <c r="AI1021" s="57"/>
      <c r="AJ1021" s="57"/>
      <c r="AK1021" s="57"/>
      <c r="AL1021" s="57"/>
      <c r="AM1021" s="57"/>
      <c r="AN1021" s="57"/>
      <c r="AO1021" s="57"/>
      <c r="AP1021" s="57"/>
      <c r="AQ1021" s="57"/>
      <c r="AR1021" s="57"/>
      <c r="AS1021" s="25"/>
      <c r="AT1021" s="20"/>
      <c r="AU1021" s="57" t="str">
        <f>IF(VLOOKUP(AU1014,'DB(シナリオ一覧)'!$A$2:$J$217,9,FALSE)="","",VLOOKUP(AU1014,'DB(シナリオ一覧)'!$A$2:$J$217,9,FALSE))</f>
        <v/>
      </c>
      <c r="AV1021" s="57"/>
      <c r="AW1021" s="57"/>
      <c r="AX1021" s="57"/>
      <c r="AY1021" s="57"/>
      <c r="AZ1021" s="57"/>
      <c r="BA1021" s="57"/>
      <c r="BB1021" s="57"/>
      <c r="BC1021" s="57"/>
      <c r="BD1021" s="57"/>
      <c r="BE1021" s="57"/>
      <c r="BF1021" s="57"/>
      <c r="BG1021" s="57"/>
      <c r="BH1021" s="25"/>
    </row>
    <row r="1022" spans="1:60" s="18" customFormat="1" ht="9.9499999999999993" customHeight="1" x14ac:dyDescent="0.15">
      <c r="A1022" s="20"/>
      <c r="B1022" s="57"/>
      <c r="C1022" s="57"/>
      <c r="D1022" s="57"/>
      <c r="E1022" s="57"/>
      <c r="F1022" s="57"/>
      <c r="G1022" s="57"/>
      <c r="H1022" s="57"/>
      <c r="I1022" s="57"/>
      <c r="J1022" s="57"/>
      <c r="K1022" s="57"/>
      <c r="L1022" s="57"/>
      <c r="M1022" s="57"/>
      <c r="N1022" s="57"/>
      <c r="O1022" s="25"/>
      <c r="P1022" s="20"/>
      <c r="Q1022" s="57"/>
      <c r="R1022" s="57"/>
      <c r="S1022" s="57"/>
      <c r="T1022" s="57"/>
      <c r="U1022" s="57"/>
      <c r="V1022" s="57"/>
      <c r="W1022" s="57"/>
      <c r="X1022" s="57"/>
      <c r="Y1022" s="57"/>
      <c r="Z1022" s="57"/>
      <c r="AA1022" s="57"/>
      <c r="AB1022" s="57"/>
      <c r="AC1022" s="57"/>
      <c r="AD1022" s="25"/>
      <c r="AE1022" s="20"/>
      <c r="AF1022" s="57"/>
      <c r="AG1022" s="57"/>
      <c r="AH1022" s="57"/>
      <c r="AI1022" s="57"/>
      <c r="AJ1022" s="57"/>
      <c r="AK1022" s="57"/>
      <c r="AL1022" s="57"/>
      <c r="AM1022" s="57"/>
      <c r="AN1022" s="57"/>
      <c r="AO1022" s="57"/>
      <c r="AP1022" s="57"/>
      <c r="AQ1022" s="57"/>
      <c r="AR1022" s="57"/>
      <c r="AS1022" s="25"/>
      <c r="AT1022" s="20"/>
      <c r="AU1022" s="57"/>
      <c r="AV1022" s="57"/>
      <c r="AW1022" s="57"/>
      <c r="AX1022" s="57"/>
      <c r="AY1022" s="57"/>
      <c r="AZ1022" s="57"/>
      <c r="BA1022" s="57"/>
      <c r="BB1022" s="57"/>
      <c r="BC1022" s="57"/>
      <c r="BD1022" s="57"/>
      <c r="BE1022" s="57"/>
      <c r="BF1022" s="57"/>
      <c r="BG1022" s="57"/>
      <c r="BH1022" s="25"/>
    </row>
    <row r="1023" spans="1:60" s="18" customFormat="1" ht="9.9499999999999993" customHeight="1" x14ac:dyDescent="0.15">
      <c r="A1023" s="20"/>
      <c r="B1023" s="58" t="str">
        <f>VLOOKUP(B1014,'DB(シナリオ一覧)'!$A$2:$J$217,10,FALSE)</f>
        <v>有給休暇を使って東京ビックサイトのイベントに行く途中で地震に遭遇した。</v>
      </c>
      <c r="C1023" s="58"/>
      <c r="D1023" s="58"/>
      <c r="E1023" s="58"/>
      <c r="F1023" s="58"/>
      <c r="G1023" s="58"/>
      <c r="H1023" s="58"/>
      <c r="I1023" s="58"/>
      <c r="J1023" s="58"/>
      <c r="K1023" s="58"/>
      <c r="L1023" s="58"/>
      <c r="M1023" s="58"/>
      <c r="N1023" s="58"/>
      <c r="O1023" s="25"/>
      <c r="P1023" s="20"/>
      <c r="Q1023" s="58" t="str">
        <f>VLOOKUP(Q1014,'DB(シナリオ一覧)'!$A$2:$J$217,10,FALSE)</f>
        <v>有給休暇を使って東京ビックサイトのイベントに行く途中で地震に遭遇した。</v>
      </c>
      <c r="R1023" s="58"/>
      <c r="S1023" s="58"/>
      <c r="T1023" s="58"/>
      <c r="U1023" s="58"/>
      <c r="V1023" s="58"/>
      <c r="W1023" s="58"/>
      <c r="X1023" s="58"/>
      <c r="Y1023" s="58"/>
      <c r="Z1023" s="58"/>
      <c r="AA1023" s="58"/>
      <c r="AB1023" s="58"/>
      <c r="AC1023" s="58"/>
      <c r="AD1023" s="25"/>
      <c r="AE1023" s="20"/>
      <c r="AF1023" s="58" t="str">
        <f>VLOOKUP(AF1014,'DB(シナリオ一覧)'!$A$2:$J$217,10,FALSE)</f>
        <v>家族と連絡が取れず、不安でたまらないので、会社を飛び出してきたが、人ごみで身動きが取れなくなってしまった。</v>
      </c>
      <c r="AG1023" s="58"/>
      <c r="AH1023" s="58"/>
      <c r="AI1023" s="58"/>
      <c r="AJ1023" s="58"/>
      <c r="AK1023" s="58"/>
      <c r="AL1023" s="58"/>
      <c r="AM1023" s="58"/>
      <c r="AN1023" s="58"/>
      <c r="AO1023" s="58"/>
      <c r="AP1023" s="58"/>
      <c r="AQ1023" s="58"/>
      <c r="AR1023" s="58"/>
      <c r="AS1023" s="25"/>
      <c r="AT1023" s="20"/>
      <c r="AU1023" s="58" t="str">
        <f>VLOOKUP(AU1014,'DB(シナリオ一覧)'!$A$2:$J$217,10,FALSE)</f>
        <v>家族と連絡が取れず、不安でたまらないので、会社を飛び出してきたが、人ごみで身動きが取れなくなってしまった。</v>
      </c>
      <c r="AV1023" s="58"/>
      <c r="AW1023" s="58"/>
      <c r="AX1023" s="58"/>
      <c r="AY1023" s="58"/>
      <c r="AZ1023" s="58"/>
      <c r="BA1023" s="58"/>
      <c r="BB1023" s="58"/>
      <c r="BC1023" s="58"/>
      <c r="BD1023" s="58"/>
      <c r="BE1023" s="58"/>
      <c r="BF1023" s="58"/>
      <c r="BG1023" s="58"/>
      <c r="BH1023" s="25"/>
    </row>
    <row r="1024" spans="1:60" s="18" customFormat="1" ht="9.9499999999999993" customHeight="1" x14ac:dyDescent="0.15">
      <c r="A1024" s="20"/>
      <c r="B1024" s="58"/>
      <c r="C1024" s="58"/>
      <c r="D1024" s="58"/>
      <c r="E1024" s="58"/>
      <c r="F1024" s="58"/>
      <c r="G1024" s="58"/>
      <c r="H1024" s="58"/>
      <c r="I1024" s="58"/>
      <c r="J1024" s="58"/>
      <c r="K1024" s="58"/>
      <c r="L1024" s="58"/>
      <c r="M1024" s="58"/>
      <c r="N1024" s="58"/>
      <c r="O1024" s="25"/>
      <c r="P1024" s="20"/>
      <c r="Q1024" s="58"/>
      <c r="R1024" s="58"/>
      <c r="S1024" s="58"/>
      <c r="T1024" s="58"/>
      <c r="U1024" s="58"/>
      <c r="V1024" s="58"/>
      <c r="W1024" s="58"/>
      <c r="X1024" s="58"/>
      <c r="Y1024" s="58"/>
      <c r="Z1024" s="58"/>
      <c r="AA1024" s="58"/>
      <c r="AB1024" s="58"/>
      <c r="AC1024" s="58"/>
      <c r="AD1024" s="25"/>
      <c r="AE1024" s="20"/>
      <c r="AF1024" s="58"/>
      <c r="AG1024" s="58"/>
      <c r="AH1024" s="58"/>
      <c r="AI1024" s="58"/>
      <c r="AJ1024" s="58"/>
      <c r="AK1024" s="58"/>
      <c r="AL1024" s="58"/>
      <c r="AM1024" s="58"/>
      <c r="AN1024" s="58"/>
      <c r="AO1024" s="58"/>
      <c r="AP1024" s="58"/>
      <c r="AQ1024" s="58"/>
      <c r="AR1024" s="58"/>
      <c r="AS1024" s="25"/>
      <c r="AT1024" s="20"/>
      <c r="AU1024" s="58"/>
      <c r="AV1024" s="58"/>
      <c r="AW1024" s="58"/>
      <c r="AX1024" s="58"/>
      <c r="AY1024" s="58"/>
      <c r="AZ1024" s="58"/>
      <c r="BA1024" s="58"/>
      <c r="BB1024" s="58"/>
      <c r="BC1024" s="58"/>
      <c r="BD1024" s="58"/>
      <c r="BE1024" s="58"/>
      <c r="BF1024" s="58"/>
      <c r="BG1024" s="58"/>
      <c r="BH1024" s="25"/>
    </row>
    <row r="1025" spans="1:60" s="18" customFormat="1" ht="9.9499999999999993" customHeight="1" x14ac:dyDescent="0.15">
      <c r="A1025" s="20"/>
      <c r="B1025" s="58"/>
      <c r="C1025" s="58"/>
      <c r="D1025" s="58"/>
      <c r="E1025" s="58"/>
      <c r="F1025" s="58"/>
      <c r="G1025" s="58"/>
      <c r="H1025" s="58"/>
      <c r="I1025" s="58"/>
      <c r="J1025" s="58"/>
      <c r="K1025" s="58"/>
      <c r="L1025" s="58"/>
      <c r="M1025" s="58"/>
      <c r="N1025" s="58"/>
      <c r="O1025" s="25"/>
      <c r="P1025" s="20"/>
      <c r="Q1025" s="58"/>
      <c r="R1025" s="58"/>
      <c r="S1025" s="58"/>
      <c r="T1025" s="58"/>
      <c r="U1025" s="58"/>
      <c r="V1025" s="58"/>
      <c r="W1025" s="58"/>
      <c r="X1025" s="58"/>
      <c r="Y1025" s="58"/>
      <c r="Z1025" s="58"/>
      <c r="AA1025" s="58"/>
      <c r="AB1025" s="58"/>
      <c r="AC1025" s="58"/>
      <c r="AD1025" s="25"/>
      <c r="AE1025" s="20"/>
      <c r="AF1025" s="58"/>
      <c r="AG1025" s="58"/>
      <c r="AH1025" s="58"/>
      <c r="AI1025" s="58"/>
      <c r="AJ1025" s="58"/>
      <c r="AK1025" s="58"/>
      <c r="AL1025" s="58"/>
      <c r="AM1025" s="58"/>
      <c r="AN1025" s="58"/>
      <c r="AO1025" s="58"/>
      <c r="AP1025" s="58"/>
      <c r="AQ1025" s="58"/>
      <c r="AR1025" s="58"/>
      <c r="AS1025" s="25"/>
      <c r="AT1025" s="20"/>
      <c r="AU1025" s="58"/>
      <c r="AV1025" s="58"/>
      <c r="AW1025" s="58"/>
      <c r="AX1025" s="58"/>
      <c r="AY1025" s="58"/>
      <c r="AZ1025" s="58"/>
      <c r="BA1025" s="58"/>
      <c r="BB1025" s="58"/>
      <c r="BC1025" s="58"/>
      <c r="BD1025" s="58"/>
      <c r="BE1025" s="58"/>
      <c r="BF1025" s="58"/>
      <c r="BG1025" s="58"/>
      <c r="BH1025" s="25"/>
    </row>
    <row r="1026" spans="1:60" s="18" customFormat="1" ht="9.9499999999999993" customHeight="1" x14ac:dyDescent="0.15">
      <c r="A1026" s="20"/>
      <c r="B1026" s="58"/>
      <c r="C1026" s="58"/>
      <c r="D1026" s="58"/>
      <c r="E1026" s="58"/>
      <c r="F1026" s="58"/>
      <c r="G1026" s="58"/>
      <c r="H1026" s="58"/>
      <c r="I1026" s="58"/>
      <c r="J1026" s="58"/>
      <c r="K1026" s="58"/>
      <c r="L1026" s="58"/>
      <c r="M1026" s="58"/>
      <c r="N1026" s="58"/>
      <c r="O1026" s="25"/>
      <c r="P1026" s="20"/>
      <c r="Q1026" s="58"/>
      <c r="R1026" s="58"/>
      <c r="S1026" s="58"/>
      <c r="T1026" s="58"/>
      <c r="U1026" s="58"/>
      <c r="V1026" s="58"/>
      <c r="W1026" s="58"/>
      <c r="X1026" s="58"/>
      <c r="Y1026" s="58"/>
      <c r="Z1026" s="58"/>
      <c r="AA1026" s="58"/>
      <c r="AB1026" s="58"/>
      <c r="AC1026" s="58"/>
      <c r="AD1026" s="25"/>
      <c r="AE1026" s="20"/>
      <c r="AF1026" s="58"/>
      <c r="AG1026" s="58"/>
      <c r="AH1026" s="58"/>
      <c r="AI1026" s="58"/>
      <c r="AJ1026" s="58"/>
      <c r="AK1026" s="58"/>
      <c r="AL1026" s="58"/>
      <c r="AM1026" s="58"/>
      <c r="AN1026" s="58"/>
      <c r="AO1026" s="58"/>
      <c r="AP1026" s="58"/>
      <c r="AQ1026" s="58"/>
      <c r="AR1026" s="58"/>
      <c r="AS1026" s="25"/>
      <c r="AT1026" s="20"/>
      <c r="AU1026" s="58"/>
      <c r="AV1026" s="58"/>
      <c r="AW1026" s="58"/>
      <c r="AX1026" s="58"/>
      <c r="AY1026" s="58"/>
      <c r="AZ1026" s="58"/>
      <c r="BA1026" s="58"/>
      <c r="BB1026" s="58"/>
      <c r="BC1026" s="58"/>
      <c r="BD1026" s="58"/>
      <c r="BE1026" s="58"/>
      <c r="BF1026" s="58"/>
      <c r="BG1026" s="58"/>
      <c r="BH1026" s="25"/>
    </row>
    <row r="1027" spans="1:60" s="18" customFormat="1" ht="9.9499999999999993" customHeight="1" x14ac:dyDescent="0.15">
      <c r="A1027" s="20"/>
      <c r="B1027" s="58"/>
      <c r="C1027" s="58"/>
      <c r="D1027" s="58"/>
      <c r="E1027" s="58"/>
      <c r="F1027" s="58"/>
      <c r="G1027" s="58"/>
      <c r="H1027" s="58"/>
      <c r="I1027" s="58"/>
      <c r="J1027" s="58"/>
      <c r="K1027" s="58"/>
      <c r="L1027" s="58"/>
      <c r="M1027" s="58"/>
      <c r="N1027" s="58"/>
      <c r="O1027" s="25"/>
      <c r="P1027" s="20"/>
      <c r="Q1027" s="58"/>
      <c r="R1027" s="58"/>
      <c r="S1027" s="58"/>
      <c r="T1027" s="58"/>
      <c r="U1027" s="58"/>
      <c r="V1027" s="58"/>
      <c r="W1027" s="58"/>
      <c r="X1027" s="58"/>
      <c r="Y1027" s="58"/>
      <c r="Z1027" s="58"/>
      <c r="AA1027" s="58"/>
      <c r="AB1027" s="58"/>
      <c r="AC1027" s="58"/>
      <c r="AD1027" s="25"/>
      <c r="AE1027" s="20"/>
      <c r="AF1027" s="58"/>
      <c r="AG1027" s="58"/>
      <c r="AH1027" s="58"/>
      <c r="AI1027" s="58"/>
      <c r="AJ1027" s="58"/>
      <c r="AK1027" s="58"/>
      <c r="AL1027" s="58"/>
      <c r="AM1027" s="58"/>
      <c r="AN1027" s="58"/>
      <c r="AO1027" s="58"/>
      <c r="AP1027" s="58"/>
      <c r="AQ1027" s="58"/>
      <c r="AR1027" s="58"/>
      <c r="AS1027" s="25"/>
      <c r="AT1027" s="20"/>
      <c r="AU1027" s="58"/>
      <c r="AV1027" s="58"/>
      <c r="AW1027" s="58"/>
      <c r="AX1027" s="58"/>
      <c r="AY1027" s="58"/>
      <c r="AZ1027" s="58"/>
      <c r="BA1027" s="58"/>
      <c r="BB1027" s="58"/>
      <c r="BC1027" s="58"/>
      <c r="BD1027" s="58"/>
      <c r="BE1027" s="58"/>
      <c r="BF1027" s="58"/>
      <c r="BG1027" s="58"/>
      <c r="BH1027" s="25"/>
    </row>
    <row r="1028" spans="1:60" s="18" customFormat="1" ht="9.9499999999999993" customHeight="1" x14ac:dyDescent="0.15">
      <c r="A1028" s="20"/>
      <c r="B1028" s="58"/>
      <c r="C1028" s="58"/>
      <c r="D1028" s="58"/>
      <c r="E1028" s="58"/>
      <c r="F1028" s="58"/>
      <c r="G1028" s="58"/>
      <c r="H1028" s="58"/>
      <c r="I1028" s="58"/>
      <c r="J1028" s="58"/>
      <c r="K1028" s="58"/>
      <c r="L1028" s="58"/>
      <c r="M1028" s="58"/>
      <c r="N1028" s="58"/>
      <c r="O1028" s="25"/>
      <c r="P1028" s="20"/>
      <c r="Q1028" s="58"/>
      <c r="R1028" s="58"/>
      <c r="S1028" s="58"/>
      <c r="T1028" s="58"/>
      <c r="U1028" s="58"/>
      <c r="V1028" s="58"/>
      <c r="W1028" s="58"/>
      <c r="X1028" s="58"/>
      <c r="Y1028" s="58"/>
      <c r="Z1028" s="58"/>
      <c r="AA1028" s="58"/>
      <c r="AB1028" s="58"/>
      <c r="AC1028" s="58"/>
      <c r="AD1028" s="25"/>
      <c r="AE1028" s="20"/>
      <c r="AF1028" s="58"/>
      <c r="AG1028" s="58"/>
      <c r="AH1028" s="58"/>
      <c r="AI1028" s="58"/>
      <c r="AJ1028" s="58"/>
      <c r="AK1028" s="58"/>
      <c r="AL1028" s="58"/>
      <c r="AM1028" s="58"/>
      <c r="AN1028" s="58"/>
      <c r="AO1028" s="58"/>
      <c r="AP1028" s="58"/>
      <c r="AQ1028" s="58"/>
      <c r="AR1028" s="58"/>
      <c r="AS1028" s="25"/>
      <c r="AT1028" s="20"/>
      <c r="AU1028" s="58"/>
      <c r="AV1028" s="58"/>
      <c r="AW1028" s="58"/>
      <c r="AX1028" s="58"/>
      <c r="AY1028" s="58"/>
      <c r="AZ1028" s="58"/>
      <c r="BA1028" s="58"/>
      <c r="BB1028" s="58"/>
      <c r="BC1028" s="58"/>
      <c r="BD1028" s="58"/>
      <c r="BE1028" s="58"/>
      <c r="BF1028" s="58"/>
      <c r="BG1028" s="58"/>
      <c r="BH1028" s="25"/>
    </row>
    <row r="1029" spans="1:60" s="18" customFormat="1" ht="9.9499999999999993" customHeight="1" x14ac:dyDescent="0.15">
      <c r="A1029" s="20"/>
      <c r="B1029" s="58"/>
      <c r="C1029" s="58"/>
      <c r="D1029" s="58"/>
      <c r="E1029" s="58"/>
      <c r="F1029" s="58"/>
      <c r="G1029" s="58"/>
      <c r="H1029" s="58"/>
      <c r="I1029" s="58"/>
      <c r="J1029" s="58"/>
      <c r="K1029" s="58"/>
      <c r="L1029" s="58"/>
      <c r="M1029" s="58"/>
      <c r="N1029" s="58"/>
      <c r="O1029" s="25"/>
      <c r="P1029" s="20"/>
      <c r="Q1029" s="58"/>
      <c r="R1029" s="58"/>
      <c r="S1029" s="58"/>
      <c r="T1029" s="58"/>
      <c r="U1029" s="58"/>
      <c r="V1029" s="58"/>
      <c r="W1029" s="58"/>
      <c r="X1029" s="58"/>
      <c r="Y1029" s="58"/>
      <c r="Z1029" s="58"/>
      <c r="AA1029" s="58"/>
      <c r="AB1029" s="58"/>
      <c r="AC1029" s="58"/>
      <c r="AD1029" s="25"/>
      <c r="AE1029" s="20"/>
      <c r="AF1029" s="58"/>
      <c r="AG1029" s="58"/>
      <c r="AH1029" s="58"/>
      <c r="AI1029" s="58"/>
      <c r="AJ1029" s="58"/>
      <c r="AK1029" s="58"/>
      <c r="AL1029" s="58"/>
      <c r="AM1029" s="58"/>
      <c r="AN1029" s="58"/>
      <c r="AO1029" s="58"/>
      <c r="AP1029" s="58"/>
      <c r="AQ1029" s="58"/>
      <c r="AR1029" s="58"/>
      <c r="AS1029" s="25"/>
      <c r="AT1029" s="20"/>
      <c r="AU1029" s="58"/>
      <c r="AV1029" s="58"/>
      <c r="AW1029" s="58"/>
      <c r="AX1029" s="58"/>
      <c r="AY1029" s="58"/>
      <c r="AZ1029" s="58"/>
      <c r="BA1029" s="58"/>
      <c r="BB1029" s="58"/>
      <c r="BC1029" s="58"/>
      <c r="BD1029" s="58"/>
      <c r="BE1029" s="58"/>
      <c r="BF1029" s="58"/>
      <c r="BG1029" s="58"/>
      <c r="BH1029" s="25"/>
    </row>
    <row r="1030" spans="1:60" s="18" customFormat="1" ht="9.9499999999999993" customHeight="1" x14ac:dyDescent="0.15">
      <c r="A1030" s="20"/>
      <c r="B1030" s="58"/>
      <c r="C1030" s="58"/>
      <c r="D1030" s="58"/>
      <c r="E1030" s="58"/>
      <c r="F1030" s="58"/>
      <c r="G1030" s="58"/>
      <c r="H1030" s="58"/>
      <c r="I1030" s="58"/>
      <c r="J1030" s="58"/>
      <c r="K1030" s="58"/>
      <c r="L1030" s="58"/>
      <c r="M1030" s="58"/>
      <c r="N1030" s="58"/>
      <c r="O1030" s="25"/>
      <c r="P1030" s="20"/>
      <c r="Q1030" s="58"/>
      <c r="R1030" s="58"/>
      <c r="S1030" s="58"/>
      <c r="T1030" s="58"/>
      <c r="U1030" s="58"/>
      <c r="V1030" s="58"/>
      <c r="W1030" s="58"/>
      <c r="X1030" s="58"/>
      <c r="Y1030" s="58"/>
      <c r="Z1030" s="58"/>
      <c r="AA1030" s="58"/>
      <c r="AB1030" s="58"/>
      <c r="AC1030" s="58"/>
      <c r="AD1030" s="25"/>
      <c r="AE1030" s="20"/>
      <c r="AF1030" s="58"/>
      <c r="AG1030" s="58"/>
      <c r="AH1030" s="58"/>
      <c r="AI1030" s="58"/>
      <c r="AJ1030" s="58"/>
      <c r="AK1030" s="58"/>
      <c r="AL1030" s="58"/>
      <c r="AM1030" s="58"/>
      <c r="AN1030" s="58"/>
      <c r="AO1030" s="58"/>
      <c r="AP1030" s="58"/>
      <c r="AQ1030" s="58"/>
      <c r="AR1030" s="58"/>
      <c r="AS1030" s="25"/>
      <c r="AT1030" s="20"/>
      <c r="AU1030" s="58"/>
      <c r="AV1030" s="58"/>
      <c r="AW1030" s="58"/>
      <c r="AX1030" s="58"/>
      <c r="AY1030" s="58"/>
      <c r="AZ1030" s="58"/>
      <c r="BA1030" s="58"/>
      <c r="BB1030" s="58"/>
      <c r="BC1030" s="58"/>
      <c r="BD1030" s="58"/>
      <c r="BE1030" s="58"/>
      <c r="BF1030" s="58"/>
      <c r="BG1030" s="58"/>
      <c r="BH1030" s="25"/>
    </row>
    <row r="1031" spans="1:60" s="18" customFormat="1" ht="9.9499999999999993" customHeight="1" x14ac:dyDescent="0.15">
      <c r="A1031" s="20"/>
      <c r="B1031" s="58"/>
      <c r="C1031" s="58"/>
      <c r="D1031" s="58"/>
      <c r="E1031" s="58"/>
      <c r="F1031" s="58"/>
      <c r="G1031" s="58"/>
      <c r="H1031" s="58"/>
      <c r="I1031" s="58"/>
      <c r="J1031" s="58"/>
      <c r="K1031" s="58"/>
      <c r="L1031" s="58"/>
      <c r="M1031" s="58"/>
      <c r="N1031" s="58"/>
      <c r="O1031" s="25"/>
      <c r="P1031" s="20"/>
      <c r="Q1031" s="58"/>
      <c r="R1031" s="58"/>
      <c r="S1031" s="58"/>
      <c r="T1031" s="58"/>
      <c r="U1031" s="58"/>
      <c r="V1031" s="58"/>
      <c r="W1031" s="58"/>
      <c r="X1031" s="58"/>
      <c r="Y1031" s="58"/>
      <c r="Z1031" s="58"/>
      <c r="AA1031" s="58"/>
      <c r="AB1031" s="58"/>
      <c r="AC1031" s="58"/>
      <c r="AD1031" s="25"/>
      <c r="AE1031" s="20"/>
      <c r="AF1031" s="58"/>
      <c r="AG1031" s="58"/>
      <c r="AH1031" s="58"/>
      <c r="AI1031" s="58"/>
      <c r="AJ1031" s="58"/>
      <c r="AK1031" s="58"/>
      <c r="AL1031" s="58"/>
      <c r="AM1031" s="58"/>
      <c r="AN1031" s="58"/>
      <c r="AO1031" s="58"/>
      <c r="AP1031" s="58"/>
      <c r="AQ1031" s="58"/>
      <c r="AR1031" s="58"/>
      <c r="AS1031" s="25"/>
      <c r="AT1031" s="20"/>
      <c r="AU1031" s="58"/>
      <c r="AV1031" s="58"/>
      <c r="AW1031" s="58"/>
      <c r="AX1031" s="58"/>
      <c r="AY1031" s="58"/>
      <c r="AZ1031" s="58"/>
      <c r="BA1031" s="58"/>
      <c r="BB1031" s="58"/>
      <c r="BC1031" s="58"/>
      <c r="BD1031" s="58"/>
      <c r="BE1031" s="58"/>
      <c r="BF1031" s="58"/>
      <c r="BG1031" s="58"/>
      <c r="BH1031" s="25"/>
    </row>
    <row r="1032" spans="1:60" s="18" customFormat="1" ht="9.9499999999999993" customHeight="1" x14ac:dyDescent="0.15">
      <c r="A1032" s="20"/>
      <c r="B1032" s="58"/>
      <c r="C1032" s="58"/>
      <c r="D1032" s="58"/>
      <c r="E1032" s="58"/>
      <c r="F1032" s="58"/>
      <c r="G1032" s="58"/>
      <c r="H1032" s="58"/>
      <c r="I1032" s="58"/>
      <c r="J1032" s="58"/>
      <c r="K1032" s="58"/>
      <c r="L1032" s="58"/>
      <c r="M1032" s="58"/>
      <c r="N1032" s="58"/>
      <c r="O1032" s="25"/>
      <c r="P1032" s="20"/>
      <c r="Q1032" s="58"/>
      <c r="R1032" s="58"/>
      <c r="S1032" s="58"/>
      <c r="T1032" s="58"/>
      <c r="U1032" s="58"/>
      <c r="V1032" s="58"/>
      <c r="W1032" s="58"/>
      <c r="X1032" s="58"/>
      <c r="Y1032" s="58"/>
      <c r="Z1032" s="58"/>
      <c r="AA1032" s="58"/>
      <c r="AB1032" s="58"/>
      <c r="AC1032" s="58"/>
      <c r="AD1032" s="25"/>
      <c r="AE1032" s="20"/>
      <c r="AF1032" s="58"/>
      <c r="AG1032" s="58"/>
      <c r="AH1032" s="58"/>
      <c r="AI1032" s="58"/>
      <c r="AJ1032" s="58"/>
      <c r="AK1032" s="58"/>
      <c r="AL1032" s="58"/>
      <c r="AM1032" s="58"/>
      <c r="AN1032" s="58"/>
      <c r="AO1032" s="58"/>
      <c r="AP1032" s="58"/>
      <c r="AQ1032" s="58"/>
      <c r="AR1032" s="58"/>
      <c r="AS1032" s="25"/>
      <c r="AT1032" s="20"/>
      <c r="AU1032" s="58"/>
      <c r="AV1032" s="58"/>
      <c r="AW1032" s="58"/>
      <c r="AX1032" s="58"/>
      <c r="AY1032" s="58"/>
      <c r="AZ1032" s="58"/>
      <c r="BA1032" s="58"/>
      <c r="BB1032" s="58"/>
      <c r="BC1032" s="58"/>
      <c r="BD1032" s="58"/>
      <c r="BE1032" s="58"/>
      <c r="BF1032" s="58"/>
      <c r="BG1032" s="58"/>
      <c r="BH1032" s="25"/>
    </row>
    <row r="1033" spans="1:60" s="18" customFormat="1" ht="9.9499999999999993" customHeight="1" x14ac:dyDescent="0.15">
      <c r="A1033" s="20"/>
      <c r="B1033" s="58"/>
      <c r="C1033" s="58"/>
      <c r="D1033" s="58"/>
      <c r="E1033" s="58"/>
      <c r="F1033" s="58"/>
      <c r="G1033" s="58"/>
      <c r="H1033" s="58"/>
      <c r="I1033" s="58"/>
      <c r="J1033" s="58"/>
      <c r="K1033" s="58"/>
      <c r="L1033" s="58"/>
      <c r="M1033" s="58"/>
      <c r="N1033" s="58"/>
      <c r="O1033" s="25"/>
      <c r="P1033" s="20"/>
      <c r="Q1033" s="58"/>
      <c r="R1033" s="58"/>
      <c r="S1033" s="58"/>
      <c r="T1033" s="58"/>
      <c r="U1033" s="58"/>
      <c r="V1033" s="58"/>
      <c r="W1033" s="58"/>
      <c r="X1033" s="58"/>
      <c r="Y1033" s="58"/>
      <c r="Z1033" s="58"/>
      <c r="AA1033" s="58"/>
      <c r="AB1033" s="58"/>
      <c r="AC1033" s="58"/>
      <c r="AD1033" s="25"/>
      <c r="AE1033" s="20"/>
      <c r="AF1033" s="58"/>
      <c r="AG1033" s="58"/>
      <c r="AH1033" s="58"/>
      <c r="AI1033" s="58"/>
      <c r="AJ1033" s="58"/>
      <c r="AK1033" s="58"/>
      <c r="AL1033" s="58"/>
      <c r="AM1033" s="58"/>
      <c r="AN1033" s="58"/>
      <c r="AO1033" s="58"/>
      <c r="AP1033" s="58"/>
      <c r="AQ1033" s="58"/>
      <c r="AR1033" s="58"/>
      <c r="AS1033" s="25"/>
      <c r="AT1033" s="20"/>
      <c r="AU1033" s="58"/>
      <c r="AV1033" s="58"/>
      <c r="AW1033" s="58"/>
      <c r="AX1033" s="58"/>
      <c r="AY1033" s="58"/>
      <c r="AZ1033" s="58"/>
      <c r="BA1033" s="58"/>
      <c r="BB1033" s="58"/>
      <c r="BC1033" s="58"/>
      <c r="BD1033" s="58"/>
      <c r="BE1033" s="58"/>
      <c r="BF1033" s="58"/>
      <c r="BG1033" s="58"/>
      <c r="BH1033" s="25"/>
    </row>
    <row r="1034" spans="1:60" s="18" customFormat="1" ht="9.9499999999999993" customHeight="1" x14ac:dyDescent="0.15">
      <c r="A1034" s="21"/>
      <c r="B1034" s="22"/>
      <c r="C1034" s="22"/>
      <c r="D1034" s="22"/>
      <c r="E1034" s="22"/>
      <c r="F1034" s="22"/>
      <c r="G1034" s="22"/>
      <c r="H1034" s="22"/>
      <c r="I1034" s="22"/>
      <c r="J1034" s="22"/>
      <c r="K1034" s="22"/>
      <c r="L1034" s="22"/>
      <c r="M1034" s="22"/>
      <c r="N1034" s="22"/>
      <c r="O1034" s="23"/>
      <c r="P1034" s="21"/>
      <c r="Q1034" s="22"/>
      <c r="R1034" s="22"/>
      <c r="S1034" s="22"/>
      <c r="T1034" s="22"/>
      <c r="U1034" s="22"/>
      <c r="V1034" s="22"/>
      <c r="W1034" s="22"/>
      <c r="X1034" s="22"/>
      <c r="Y1034" s="22"/>
      <c r="Z1034" s="22"/>
      <c r="AA1034" s="22"/>
      <c r="AB1034" s="22"/>
      <c r="AC1034" s="22"/>
      <c r="AD1034" s="23"/>
      <c r="AE1034" s="21"/>
      <c r="AF1034" s="22"/>
      <c r="AG1034" s="22"/>
      <c r="AH1034" s="22"/>
      <c r="AI1034" s="22"/>
      <c r="AJ1034" s="22"/>
      <c r="AK1034" s="22"/>
      <c r="AL1034" s="22"/>
      <c r="AM1034" s="22"/>
      <c r="AN1034" s="22"/>
      <c r="AO1034" s="22"/>
      <c r="AP1034" s="22"/>
      <c r="AQ1034" s="22"/>
      <c r="AR1034" s="22"/>
      <c r="AS1034" s="23"/>
      <c r="AT1034" s="21"/>
      <c r="AU1034" s="22"/>
      <c r="AV1034" s="22"/>
      <c r="AW1034" s="22"/>
      <c r="AX1034" s="22"/>
      <c r="AY1034" s="22"/>
      <c r="AZ1034" s="22"/>
      <c r="BA1034" s="22"/>
      <c r="BB1034" s="22"/>
      <c r="BC1034" s="22"/>
      <c r="BD1034" s="22"/>
      <c r="BE1034" s="22"/>
      <c r="BF1034" s="22"/>
      <c r="BG1034" s="22"/>
      <c r="BH1034" s="23"/>
    </row>
    <row r="1035" spans="1:60" s="18" customFormat="1" ht="9.9499999999999993" customHeight="1" x14ac:dyDescent="0.15">
      <c r="A1035" s="19"/>
      <c r="B1035" s="26"/>
      <c r="C1035" s="26"/>
      <c r="D1035" s="26"/>
      <c r="E1035" s="26"/>
      <c r="F1035" s="26"/>
      <c r="G1035" s="26"/>
      <c r="H1035" s="26"/>
      <c r="I1035" s="26"/>
      <c r="J1035" s="26"/>
      <c r="K1035" s="26"/>
      <c r="L1035" s="26"/>
      <c r="M1035" s="26"/>
      <c r="N1035" s="26"/>
      <c r="O1035" s="24"/>
      <c r="P1035" s="19"/>
      <c r="Q1035" s="26"/>
      <c r="R1035" s="26"/>
      <c r="S1035" s="26"/>
      <c r="T1035" s="26"/>
      <c r="U1035" s="26"/>
      <c r="V1035" s="26"/>
      <c r="W1035" s="26"/>
      <c r="X1035" s="26"/>
      <c r="Y1035" s="26"/>
      <c r="Z1035" s="26"/>
      <c r="AA1035" s="26"/>
      <c r="AB1035" s="26"/>
      <c r="AC1035" s="26"/>
      <c r="AD1035" s="24"/>
      <c r="AE1035" s="19"/>
      <c r="AF1035" s="26"/>
      <c r="AG1035" s="26"/>
      <c r="AH1035" s="26"/>
      <c r="AI1035" s="26"/>
      <c r="AJ1035" s="26"/>
      <c r="AK1035" s="26"/>
      <c r="AL1035" s="26"/>
      <c r="AM1035" s="26"/>
      <c r="AN1035" s="26"/>
      <c r="AO1035" s="26"/>
      <c r="AP1035" s="26"/>
      <c r="AQ1035" s="26"/>
      <c r="AR1035" s="26"/>
      <c r="AS1035" s="24"/>
      <c r="AT1035" s="19"/>
      <c r="AU1035" s="26"/>
      <c r="AV1035" s="26"/>
      <c r="AW1035" s="26"/>
      <c r="AX1035" s="26"/>
      <c r="AY1035" s="26"/>
      <c r="AZ1035" s="26"/>
      <c r="BA1035" s="26"/>
      <c r="BB1035" s="26"/>
      <c r="BC1035" s="26"/>
      <c r="BD1035" s="26"/>
      <c r="BE1035" s="26"/>
      <c r="BF1035" s="26"/>
      <c r="BG1035" s="26"/>
      <c r="BH1035" s="24"/>
    </row>
    <row r="1036" spans="1:60" s="18" customFormat="1" ht="9.9499999999999993" customHeight="1" x14ac:dyDescent="0.15">
      <c r="A1036" s="20"/>
      <c r="B1036" s="56">
        <f>AU1014+1</f>
        <v>623</v>
      </c>
      <c r="C1036" s="56"/>
      <c r="D1036" s="56"/>
      <c r="E1036" s="27"/>
      <c r="F1036" s="27"/>
      <c r="G1036" s="27"/>
      <c r="H1036" s="62" t="str">
        <f>IF(VLOOKUP(B1036,'DB(シナリオ一覧)'!$A$2:$K$217,11,FALSE)="","",VLOOKUP(B1036,'DB(シナリオ一覧)'!$A$2:$K$217,11,FALSE))</f>
        <v/>
      </c>
      <c r="I1036" s="62"/>
      <c r="J1036" s="62"/>
      <c r="K1036" s="62"/>
      <c r="L1036" s="62"/>
      <c r="M1036" s="62"/>
      <c r="N1036" s="62"/>
      <c r="O1036" s="25"/>
      <c r="P1036" s="20"/>
      <c r="Q1036" s="56">
        <f>B1036+1</f>
        <v>624</v>
      </c>
      <c r="R1036" s="56"/>
      <c r="S1036" s="56"/>
      <c r="T1036" s="27"/>
      <c r="U1036" s="27"/>
      <c r="V1036" s="27"/>
      <c r="W1036" s="62" t="str">
        <f>IF(VLOOKUP(Q1036,'DB(シナリオ一覧)'!$A$2:$K$217,11,FALSE)="","",VLOOKUP(Q1036,'DB(シナリオ一覧)'!$A$2:$K$217,11,FALSE))</f>
        <v/>
      </c>
      <c r="X1036" s="62"/>
      <c r="Y1036" s="62"/>
      <c r="Z1036" s="62"/>
      <c r="AA1036" s="62"/>
      <c r="AB1036" s="62"/>
      <c r="AC1036" s="62"/>
      <c r="AD1036" s="25"/>
      <c r="AE1036" s="20"/>
      <c r="AF1036" s="56">
        <f>Q1036+1</f>
        <v>625</v>
      </c>
      <c r="AG1036" s="56"/>
      <c r="AH1036" s="56"/>
      <c r="AI1036" s="27"/>
      <c r="AJ1036" s="27"/>
      <c r="AK1036" s="27"/>
      <c r="AL1036" s="62" t="str">
        <f>IF(VLOOKUP(AF1036,'DB(シナリオ一覧)'!$A$2:$K$217,11,FALSE)="","",VLOOKUP(AF1036,'DB(シナリオ一覧)'!$A$2:$K$217,11,FALSE))</f>
        <v/>
      </c>
      <c r="AM1036" s="62"/>
      <c r="AN1036" s="62"/>
      <c r="AO1036" s="62"/>
      <c r="AP1036" s="62"/>
      <c r="AQ1036" s="62"/>
      <c r="AR1036" s="62"/>
      <c r="AS1036" s="25"/>
      <c r="AT1036" s="20"/>
      <c r="AU1036" s="56">
        <f>AF1036+1</f>
        <v>626</v>
      </c>
      <c r="AV1036" s="56"/>
      <c r="AW1036" s="56"/>
      <c r="AX1036" s="27"/>
      <c r="AY1036" s="27"/>
      <c r="AZ1036" s="27"/>
      <c r="BA1036" s="62" t="str">
        <f>IF(VLOOKUP(AU1036,'DB(シナリオ一覧)'!$A$2:$K$217,11,FALSE)="","",VLOOKUP(AU1036,'DB(シナリオ一覧)'!$A$2:$K$217,11,FALSE))</f>
        <v/>
      </c>
      <c r="BB1036" s="62"/>
      <c r="BC1036" s="62"/>
      <c r="BD1036" s="62"/>
      <c r="BE1036" s="62"/>
      <c r="BF1036" s="62"/>
      <c r="BG1036" s="62"/>
      <c r="BH1036" s="25"/>
    </row>
    <row r="1037" spans="1:60" s="18" customFormat="1" ht="9.9499999999999993" customHeight="1" x14ac:dyDescent="0.15">
      <c r="A1037" s="20"/>
      <c r="B1037" s="59" t="str">
        <f>VLOOKUP(B1036,'DB(シナリオ一覧)'!$A$2:$J$217,2,FALSE)</f>
        <v>東京23区</v>
      </c>
      <c r="C1037" s="59"/>
      <c r="D1037" s="59"/>
      <c r="E1037" s="59"/>
      <c r="F1037" s="59" t="str">
        <f>VLOOKUP(B1036,'DB(シナリオ一覧)'!$A$2:$J$217,3,FALSE)</f>
        <v>勤務の</v>
      </c>
      <c r="G1037" s="59"/>
      <c r="H1037" s="59"/>
      <c r="I1037" s="59"/>
      <c r="J1037" s="59" t="str">
        <f>VLOOKUP(B1036,'DB(シナリオ一覧)'!$A$2:$J$217,4,FALSE)</f>
        <v>ビジネスマン</v>
      </c>
      <c r="K1037" s="59"/>
      <c r="L1037" s="59"/>
      <c r="M1037" s="59"/>
      <c r="N1037" s="59"/>
      <c r="O1037" s="25"/>
      <c r="P1037" s="20"/>
      <c r="Q1037" s="59" t="str">
        <f>VLOOKUP(Q1036,'DB(シナリオ一覧)'!$A$2:$J$217,2,FALSE)</f>
        <v>東京23区</v>
      </c>
      <c r="R1037" s="59"/>
      <c r="S1037" s="59"/>
      <c r="T1037" s="59"/>
      <c r="U1037" s="59" t="str">
        <f>VLOOKUP(Q1036,'DB(シナリオ一覧)'!$A$2:$J$217,3,FALSE)</f>
        <v>勤務の</v>
      </c>
      <c r="V1037" s="59"/>
      <c r="W1037" s="59"/>
      <c r="X1037" s="59"/>
      <c r="Y1037" s="59" t="str">
        <f>VLOOKUP(Q1036,'DB(シナリオ一覧)'!$A$2:$J$217,4,FALSE)</f>
        <v>ビジネスマン</v>
      </c>
      <c r="Z1037" s="59"/>
      <c r="AA1037" s="59"/>
      <c r="AB1037" s="59"/>
      <c r="AC1037" s="59"/>
      <c r="AD1037" s="25"/>
      <c r="AE1037" s="20"/>
      <c r="AF1037" s="59" t="str">
        <f>VLOOKUP(AF1036,'DB(シナリオ一覧)'!$A$2:$J$217,2,FALSE)</f>
        <v>東京23区</v>
      </c>
      <c r="AG1037" s="59"/>
      <c r="AH1037" s="59"/>
      <c r="AI1037" s="59"/>
      <c r="AJ1037" s="59" t="str">
        <f>VLOOKUP(AF1036,'DB(シナリオ一覧)'!$A$2:$J$217,3,FALSE)</f>
        <v>勤務の</v>
      </c>
      <c r="AK1037" s="59"/>
      <c r="AL1037" s="59"/>
      <c r="AM1037" s="59"/>
      <c r="AN1037" s="59" t="str">
        <f>VLOOKUP(AF1036,'DB(シナリオ一覧)'!$A$2:$J$217,4,FALSE)</f>
        <v>ＯＬ</v>
      </c>
      <c r="AO1037" s="59"/>
      <c r="AP1037" s="59"/>
      <c r="AQ1037" s="59"/>
      <c r="AR1037" s="59"/>
      <c r="AS1037" s="25"/>
      <c r="AT1037" s="20"/>
      <c r="AU1037" s="59" t="str">
        <f>VLOOKUP(AU1036,'DB(シナリオ一覧)'!$A$2:$J$217,2,FALSE)</f>
        <v>東京23区</v>
      </c>
      <c r="AV1037" s="59"/>
      <c r="AW1037" s="59"/>
      <c r="AX1037" s="59"/>
      <c r="AY1037" s="59" t="str">
        <f>VLOOKUP(AU1036,'DB(シナリオ一覧)'!$A$2:$J$217,3,FALSE)</f>
        <v>勤務の</v>
      </c>
      <c r="AZ1037" s="59"/>
      <c r="BA1037" s="59"/>
      <c r="BB1037" s="59"/>
      <c r="BC1037" s="59" t="str">
        <f>VLOOKUP(AU1036,'DB(シナリオ一覧)'!$A$2:$J$217,4,FALSE)</f>
        <v>ＯＬ</v>
      </c>
      <c r="BD1037" s="59"/>
      <c r="BE1037" s="59"/>
      <c r="BF1037" s="59"/>
      <c r="BG1037" s="59"/>
      <c r="BH1037" s="25"/>
    </row>
    <row r="1038" spans="1:60" s="18" customFormat="1" ht="9.9499999999999993" customHeight="1" x14ac:dyDescent="0.15">
      <c r="A1038" s="20"/>
      <c r="B1038" s="59"/>
      <c r="C1038" s="59"/>
      <c r="D1038" s="59"/>
      <c r="E1038" s="59"/>
      <c r="F1038" s="59"/>
      <c r="G1038" s="59"/>
      <c r="H1038" s="59"/>
      <c r="I1038" s="59"/>
      <c r="J1038" s="59"/>
      <c r="K1038" s="59"/>
      <c r="L1038" s="59"/>
      <c r="M1038" s="59"/>
      <c r="N1038" s="59"/>
      <c r="O1038" s="25"/>
      <c r="P1038" s="20"/>
      <c r="Q1038" s="59"/>
      <c r="R1038" s="59"/>
      <c r="S1038" s="59"/>
      <c r="T1038" s="59"/>
      <c r="U1038" s="59"/>
      <c r="V1038" s="59"/>
      <c r="W1038" s="59"/>
      <c r="X1038" s="59"/>
      <c r="Y1038" s="59"/>
      <c r="Z1038" s="59"/>
      <c r="AA1038" s="59"/>
      <c r="AB1038" s="59"/>
      <c r="AC1038" s="59"/>
      <c r="AD1038" s="25"/>
      <c r="AE1038" s="20"/>
      <c r="AF1038" s="59"/>
      <c r="AG1038" s="59"/>
      <c r="AH1038" s="59"/>
      <c r="AI1038" s="59"/>
      <c r="AJ1038" s="59"/>
      <c r="AK1038" s="59"/>
      <c r="AL1038" s="59"/>
      <c r="AM1038" s="59"/>
      <c r="AN1038" s="59"/>
      <c r="AO1038" s="59"/>
      <c r="AP1038" s="59"/>
      <c r="AQ1038" s="59"/>
      <c r="AR1038" s="59"/>
      <c r="AS1038" s="25"/>
      <c r="AT1038" s="20"/>
      <c r="AU1038" s="59"/>
      <c r="AV1038" s="59"/>
      <c r="AW1038" s="59"/>
      <c r="AX1038" s="59"/>
      <c r="AY1038" s="59"/>
      <c r="AZ1038" s="59"/>
      <c r="BA1038" s="59"/>
      <c r="BB1038" s="59"/>
      <c r="BC1038" s="59"/>
      <c r="BD1038" s="59"/>
      <c r="BE1038" s="59"/>
      <c r="BF1038" s="59"/>
      <c r="BG1038" s="59"/>
      <c r="BH1038" s="25"/>
    </row>
    <row r="1039" spans="1:60" s="18" customFormat="1" ht="9.9499999999999993" customHeight="1" x14ac:dyDescent="0.15">
      <c r="A1039" s="20"/>
      <c r="B1039" s="60" t="str">
        <f>VLOOKUP(B1036,'DB(シナリオ一覧)'!$A$2:$J$217,5,FALSE)</f>
        <v>黒田</v>
      </c>
      <c r="C1039" s="60"/>
      <c r="D1039" s="60"/>
      <c r="E1039" s="60"/>
      <c r="F1039" s="60"/>
      <c r="G1039" s="60"/>
      <c r="H1039" s="60"/>
      <c r="I1039" s="60"/>
      <c r="J1039" s="61" t="s">
        <v>1333</v>
      </c>
      <c r="K1039" s="61"/>
      <c r="L1039" s="61"/>
      <c r="M1039" s="61"/>
      <c r="N1039" s="61"/>
      <c r="O1039" s="25"/>
      <c r="P1039" s="20"/>
      <c r="Q1039" s="60" t="str">
        <f>VLOOKUP(Q1036,'DB(シナリオ一覧)'!$A$2:$J$217,5,FALSE)</f>
        <v>尾崎</v>
      </c>
      <c r="R1039" s="60"/>
      <c r="S1039" s="60"/>
      <c r="T1039" s="60"/>
      <c r="U1039" s="60"/>
      <c r="V1039" s="60"/>
      <c r="W1039" s="60"/>
      <c r="X1039" s="60"/>
      <c r="Y1039" s="61" t="s">
        <v>1333</v>
      </c>
      <c r="Z1039" s="61"/>
      <c r="AA1039" s="61"/>
      <c r="AB1039" s="61"/>
      <c r="AC1039" s="61"/>
      <c r="AD1039" s="25"/>
      <c r="AE1039" s="20"/>
      <c r="AF1039" s="60" t="str">
        <f>VLOOKUP(AF1036,'DB(シナリオ一覧)'!$A$2:$J$217,5,FALSE)</f>
        <v>田辺</v>
      </c>
      <c r="AG1039" s="60"/>
      <c r="AH1039" s="60"/>
      <c r="AI1039" s="60"/>
      <c r="AJ1039" s="60"/>
      <c r="AK1039" s="60"/>
      <c r="AL1039" s="60"/>
      <c r="AM1039" s="60"/>
      <c r="AN1039" s="61" t="s">
        <v>1333</v>
      </c>
      <c r="AO1039" s="61"/>
      <c r="AP1039" s="61"/>
      <c r="AQ1039" s="61"/>
      <c r="AR1039" s="61"/>
      <c r="AS1039" s="25"/>
      <c r="AT1039" s="20"/>
      <c r="AU1039" s="60" t="str">
        <f>VLOOKUP(AU1036,'DB(シナリオ一覧)'!$A$2:$J$217,5,FALSE)</f>
        <v>永田</v>
      </c>
      <c r="AV1039" s="60"/>
      <c r="AW1039" s="60"/>
      <c r="AX1039" s="60"/>
      <c r="AY1039" s="60"/>
      <c r="AZ1039" s="60"/>
      <c r="BA1039" s="60"/>
      <c r="BB1039" s="60"/>
      <c r="BC1039" s="61" t="s">
        <v>1333</v>
      </c>
      <c r="BD1039" s="61"/>
      <c r="BE1039" s="61"/>
      <c r="BF1039" s="61"/>
      <c r="BG1039" s="61"/>
      <c r="BH1039" s="25"/>
    </row>
    <row r="1040" spans="1:60" s="18" customFormat="1" ht="9.9499999999999993" customHeight="1" x14ac:dyDescent="0.15">
      <c r="A1040" s="20"/>
      <c r="B1040" s="60"/>
      <c r="C1040" s="60"/>
      <c r="D1040" s="60"/>
      <c r="E1040" s="60"/>
      <c r="F1040" s="60"/>
      <c r="G1040" s="60"/>
      <c r="H1040" s="60"/>
      <c r="I1040" s="60"/>
      <c r="J1040" s="61"/>
      <c r="K1040" s="61"/>
      <c r="L1040" s="61"/>
      <c r="M1040" s="61"/>
      <c r="N1040" s="61"/>
      <c r="O1040" s="25"/>
      <c r="P1040" s="20"/>
      <c r="Q1040" s="60"/>
      <c r="R1040" s="60"/>
      <c r="S1040" s="60"/>
      <c r="T1040" s="60"/>
      <c r="U1040" s="60"/>
      <c r="V1040" s="60"/>
      <c r="W1040" s="60"/>
      <c r="X1040" s="60"/>
      <c r="Y1040" s="61"/>
      <c r="Z1040" s="61"/>
      <c r="AA1040" s="61"/>
      <c r="AB1040" s="61"/>
      <c r="AC1040" s="61"/>
      <c r="AD1040" s="25"/>
      <c r="AE1040" s="20"/>
      <c r="AF1040" s="60"/>
      <c r="AG1040" s="60"/>
      <c r="AH1040" s="60"/>
      <c r="AI1040" s="60"/>
      <c r="AJ1040" s="60"/>
      <c r="AK1040" s="60"/>
      <c r="AL1040" s="60"/>
      <c r="AM1040" s="60"/>
      <c r="AN1040" s="61"/>
      <c r="AO1040" s="61"/>
      <c r="AP1040" s="61"/>
      <c r="AQ1040" s="61"/>
      <c r="AR1040" s="61"/>
      <c r="AS1040" s="25"/>
      <c r="AT1040" s="20"/>
      <c r="AU1040" s="60"/>
      <c r="AV1040" s="60"/>
      <c r="AW1040" s="60"/>
      <c r="AX1040" s="60"/>
      <c r="AY1040" s="60"/>
      <c r="AZ1040" s="60"/>
      <c r="BA1040" s="60"/>
      <c r="BB1040" s="60"/>
      <c r="BC1040" s="61"/>
      <c r="BD1040" s="61"/>
      <c r="BE1040" s="61"/>
      <c r="BF1040" s="61"/>
      <c r="BG1040" s="61"/>
      <c r="BH1040" s="25"/>
    </row>
    <row r="1041" spans="1:60" s="18" customFormat="1" ht="9.9499999999999993" customHeight="1" x14ac:dyDescent="0.15">
      <c r="A1041" s="20"/>
      <c r="B1041" s="57" t="s">
        <v>1337</v>
      </c>
      <c r="C1041" s="57" t="str">
        <f>VLOOKUP(B1036,'DB(シナリオ一覧)'!$A$2:$J$217,6,FALSE)</f>
        <v>男</v>
      </c>
      <c r="D1041" s="57">
        <f>VLOOKUP(B1036,'DB(シナリオ一覧)'!$A$2:$J$217,7,FALSE)</f>
        <v>43</v>
      </c>
      <c r="E1041" s="57"/>
      <c r="F1041" s="57" t="s">
        <v>1338</v>
      </c>
      <c r="G1041" s="57"/>
      <c r="H1041" s="57" t="str">
        <f>VLOOKUP(B1036,'DB(シナリオ一覧)'!$A$2:$J$217,8,FALSE)</f>
        <v>帰宅中</v>
      </c>
      <c r="I1041" s="57"/>
      <c r="J1041" s="57"/>
      <c r="K1041" s="57"/>
      <c r="L1041" s="57"/>
      <c r="M1041" s="57"/>
      <c r="N1041" s="57"/>
      <c r="O1041" s="25"/>
      <c r="P1041" s="20"/>
      <c r="Q1041" s="57" t="s">
        <v>1337</v>
      </c>
      <c r="R1041" s="57" t="str">
        <f>VLOOKUP(Q1036,'DB(シナリオ一覧)'!$A$2:$J$217,6,FALSE)</f>
        <v>男</v>
      </c>
      <c r="S1041" s="57">
        <f>VLOOKUP(Q1036,'DB(シナリオ一覧)'!$A$2:$J$217,7,FALSE)</f>
        <v>47</v>
      </c>
      <c r="T1041" s="57"/>
      <c r="U1041" s="57" t="s">
        <v>1338</v>
      </c>
      <c r="V1041" s="57"/>
      <c r="W1041" s="57" t="str">
        <f>VLOOKUP(Q1036,'DB(シナリオ一覧)'!$A$2:$J$217,8,FALSE)</f>
        <v>帰宅中</v>
      </c>
      <c r="X1041" s="57"/>
      <c r="Y1041" s="57"/>
      <c r="Z1041" s="57"/>
      <c r="AA1041" s="57"/>
      <c r="AB1041" s="57"/>
      <c r="AC1041" s="57"/>
      <c r="AD1041" s="25"/>
      <c r="AE1041" s="20"/>
      <c r="AF1041" s="57" t="s">
        <v>1337</v>
      </c>
      <c r="AG1041" s="57" t="str">
        <f>VLOOKUP(AF1036,'DB(シナリオ一覧)'!$A$2:$J$217,6,FALSE)</f>
        <v>女</v>
      </c>
      <c r="AH1041" s="57">
        <f>VLOOKUP(AF1036,'DB(シナリオ一覧)'!$A$2:$J$217,7,FALSE)</f>
        <v>39</v>
      </c>
      <c r="AI1041" s="57"/>
      <c r="AJ1041" s="57" t="s">
        <v>1338</v>
      </c>
      <c r="AK1041" s="57"/>
      <c r="AL1041" s="57" t="str">
        <f>VLOOKUP(AF1036,'DB(シナリオ一覧)'!$A$2:$J$217,8,FALSE)</f>
        <v>帰宅中</v>
      </c>
      <c r="AM1041" s="57"/>
      <c r="AN1041" s="57"/>
      <c r="AO1041" s="57"/>
      <c r="AP1041" s="57"/>
      <c r="AQ1041" s="57"/>
      <c r="AR1041" s="57"/>
      <c r="AS1041" s="25"/>
      <c r="AT1041" s="20"/>
      <c r="AU1041" s="57" t="s">
        <v>1337</v>
      </c>
      <c r="AV1041" s="57" t="str">
        <f>VLOOKUP(AU1036,'DB(シナリオ一覧)'!$A$2:$J$217,6,FALSE)</f>
        <v>女</v>
      </c>
      <c r="AW1041" s="57">
        <f>VLOOKUP(AU1036,'DB(シナリオ一覧)'!$A$2:$J$217,7,FALSE)</f>
        <v>35</v>
      </c>
      <c r="AX1041" s="57"/>
      <c r="AY1041" s="57" t="s">
        <v>1338</v>
      </c>
      <c r="AZ1041" s="57"/>
      <c r="BA1041" s="57" t="str">
        <f>VLOOKUP(AU1036,'DB(シナリオ一覧)'!$A$2:$J$217,8,FALSE)</f>
        <v>帰宅中</v>
      </c>
      <c r="BB1041" s="57"/>
      <c r="BC1041" s="57"/>
      <c r="BD1041" s="57"/>
      <c r="BE1041" s="57"/>
      <c r="BF1041" s="57"/>
      <c r="BG1041" s="57"/>
      <c r="BH1041" s="25"/>
    </row>
    <row r="1042" spans="1:60" s="18" customFormat="1" ht="9.9499999999999993" customHeight="1" x14ac:dyDescent="0.15">
      <c r="A1042" s="20"/>
      <c r="B1042" s="57"/>
      <c r="C1042" s="57"/>
      <c r="D1042" s="57"/>
      <c r="E1042" s="57"/>
      <c r="F1042" s="57"/>
      <c r="G1042" s="57"/>
      <c r="H1042" s="57"/>
      <c r="I1042" s="57"/>
      <c r="J1042" s="57"/>
      <c r="K1042" s="57"/>
      <c r="L1042" s="57"/>
      <c r="M1042" s="57"/>
      <c r="N1042" s="57"/>
      <c r="O1042" s="25"/>
      <c r="P1042" s="20"/>
      <c r="Q1042" s="57"/>
      <c r="R1042" s="57"/>
      <c r="S1042" s="57"/>
      <c r="T1042" s="57"/>
      <c r="U1042" s="57"/>
      <c r="V1042" s="57"/>
      <c r="W1042" s="57"/>
      <c r="X1042" s="57"/>
      <c r="Y1042" s="57"/>
      <c r="Z1042" s="57"/>
      <c r="AA1042" s="57"/>
      <c r="AB1042" s="57"/>
      <c r="AC1042" s="57"/>
      <c r="AD1042" s="25"/>
      <c r="AE1042" s="20"/>
      <c r="AF1042" s="57"/>
      <c r="AG1042" s="57"/>
      <c r="AH1042" s="57"/>
      <c r="AI1042" s="57"/>
      <c r="AJ1042" s="57"/>
      <c r="AK1042" s="57"/>
      <c r="AL1042" s="57"/>
      <c r="AM1042" s="57"/>
      <c r="AN1042" s="57"/>
      <c r="AO1042" s="57"/>
      <c r="AP1042" s="57"/>
      <c r="AQ1042" s="57"/>
      <c r="AR1042" s="57"/>
      <c r="AS1042" s="25"/>
      <c r="AT1042" s="20"/>
      <c r="AU1042" s="57"/>
      <c r="AV1042" s="57"/>
      <c r="AW1042" s="57"/>
      <c r="AX1042" s="57"/>
      <c r="AY1042" s="57"/>
      <c r="AZ1042" s="57"/>
      <c r="BA1042" s="57"/>
      <c r="BB1042" s="57"/>
      <c r="BC1042" s="57"/>
      <c r="BD1042" s="57"/>
      <c r="BE1042" s="57"/>
      <c r="BF1042" s="57"/>
      <c r="BG1042" s="57"/>
      <c r="BH1042" s="25"/>
    </row>
    <row r="1043" spans="1:60" s="18" customFormat="1" ht="9.9499999999999993" customHeight="1" x14ac:dyDescent="0.15">
      <c r="A1043" s="20"/>
      <c r="B1043" s="57" t="str">
        <f>IF(VLOOKUP(B1036,'DB(シナリオ一覧)'!$A$2:$J$217,9,FALSE)="","",VLOOKUP(B1036,'DB(シナリオ一覧)'!$A$2:$J$217,9,FALSE))</f>
        <v/>
      </c>
      <c r="C1043" s="57"/>
      <c r="D1043" s="57"/>
      <c r="E1043" s="57"/>
      <c r="F1043" s="57"/>
      <c r="G1043" s="57"/>
      <c r="H1043" s="57"/>
      <c r="I1043" s="57"/>
      <c r="J1043" s="57"/>
      <c r="K1043" s="57"/>
      <c r="L1043" s="57"/>
      <c r="M1043" s="57"/>
      <c r="N1043" s="57"/>
      <c r="O1043" s="25"/>
      <c r="P1043" s="20"/>
      <c r="Q1043" s="57" t="str">
        <f>IF(VLOOKUP(Q1036,'DB(シナリオ一覧)'!$A$2:$J$217,9,FALSE)="","",VLOOKUP(Q1036,'DB(シナリオ一覧)'!$A$2:$J$217,9,FALSE))</f>
        <v/>
      </c>
      <c r="R1043" s="57"/>
      <c r="S1043" s="57"/>
      <c r="T1043" s="57"/>
      <c r="U1043" s="57"/>
      <c r="V1043" s="57"/>
      <c r="W1043" s="57"/>
      <c r="X1043" s="57"/>
      <c r="Y1043" s="57"/>
      <c r="Z1043" s="57"/>
      <c r="AA1043" s="57"/>
      <c r="AB1043" s="57"/>
      <c r="AC1043" s="57"/>
      <c r="AD1043" s="25"/>
      <c r="AE1043" s="20"/>
      <c r="AF1043" s="57" t="str">
        <f>IF(VLOOKUP(AF1036,'DB(シナリオ一覧)'!$A$2:$J$217,9,FALSE)="","",VLOOKUP(AF1036,'DB(シナリオ一覧)'!$A$2:$J$217,9,FALSE))</f>
        <v/>
      </c>
      <c r="AG1043" s="57"/>
      <c r="AH1043" s="57"/>
      <c r="AI1043" s="57"/>
      <c r="AJ1043" s="57"/>
      <c r="AK1043" s="57"/>
      <c r="AL1043" s="57"/>
      <c r="AM1043" s="57"/>
      <c r="AN1043" s="57"/>
      <c r="AO1043" s="57"/>
      <c r="AP1043" s="57"/>
      <c r="AQ1043" s="57"/>
      <c r="AR1043" s="57"/>
      <c r="AS1043" s="25"/>
      <c r="AT1043" s="20"/>
      <c r="AU1043" s="57" t="str">
        <f>IF(VLOOKUP(AU1036,'DB(シナリオ一覧)'!$A$2:$J$217,9,FALSE)="","",VLOOKUP(AU1036,'DB(シナリオ一覧)'!$A$2:$J$217,9,FALSE))</f>
        <v/>
      </c>
      <c r="AV1043" s="57"/>
      <c r="AW1043" s="57"/>
      <c r="AX1043" s="57"/>
      <c r="AY1043" s="57"/>
      <c r="AZ1043" s="57"/>
      <c r="BA1043" s="57"/>
      <c r="BB1043" s="57"/>
      <c r="BC1043" s="57"/>
      <c r="BD1043" s="57"/>
      <c r="BE1043" s="57"/>
      <c r="BF1043" s="57"/>
      <c r="BG1043" s="57"/>
      <c r="BH1043" s="25"/>
    </row>
    <row r="1044" spans="1:60" s="18" customFormat="1" ht="9.9499999999999993" customHeight="1" x14ac:dyDescent="0.15">
      <c r="A1044" s="20"/>
      <c r="B1044" s="57"/>
      <c r="C1044" s="57"/>
      <c r="D1044" s="57"/>
      <c r="E1044" s="57"/>
      <c r="F1044" s="57"/>
      <c r="G1044" s="57"/>
      <c r="H1044" s="57"/>
      <c r="I1044" s="57"/>
      <c r="J1044" s="57"/>
      <c r="K1044" s="57"/>
      <c r="L1044" s="57"/>
      <c r="M1044" s="57"/>
      <c r="N1044" s="57"/>
      <c r="O1044" s="25"/>
      <c r="P1044" s="20"/>
      <c r="Q1044" s="57"/>
      <c r="R1044" s="57"/>
      <c r="S1044" s="57"/>
      <c r="T1044" s="57"/>
      <c r="U1044" s="57"/>
      <c r="V1044" s="57"/>
      <c r="W1044" s="57"/>
      <c r="X1044" s="57"/>
      <c r="Y1044" s="57"/>
      <c r="Z1044" s="57"/>
      <c r="AA1044" s="57"/>
      <c r="AB1044" s="57"/>
      <c r="AC1044" s="57"/>
      <c r="AD1044" s="25"/>
      <c r="AE1044" s="20"/>
      <c r="AF1044" s="57"/>
      <c r="AG1044" s="57"/>
      <c r="AH1044" s="57"/>
      <c r="AI1044" s="57"/>
      <c r="AJ1044" s="57"/>
      <c r="AK1044" s="57"/>
      <c r="AL1044" s="57"/>
      <c r="AM1044" s="57"/>
      <c r="AN1044" s="57"/>
      <c r="AO1044" s="57"/>
      <c r="AP1044" s="57"/>
      <c r="AQ1044" s="57"/>
      <c r="AR1044" s="57"/>
      <c r="AS1044" s="25"/>
      <c r="AT1044" s="20"/>
      <c r="AU1044" s="57"/>
      <c r="AV1044" s="57"/>
      <c r="AW1044" s="57"/>
      <c r="AX1044" s="57"/>
      <c r="AY1044" s="57"/>
      <c r="AZ1044" s="57"/>
      <c r="BA1044" s="57"/>
      <c r="BB1044" s="57"/>
      <c r="BC1044" s="57"/>
      <c r="BD1044" s="57"/>
      <c r="BE1044" s="57"/>
      <c r="BF1044" s="57"/>
      <c r="BG1044" s="57"/>
      <c r="BH1044" s="25"/>
    </row>
    <row r="1045" spans="1:60" s="18" customFormat="1" ht="9.9499999999999993" customHeight="1" x14ac:dyDescent="0.15">
      <c r="A1045" s="20"/>
      <c r="B1045" s="58" t="str">
        <f>VLOOKUP(B1036,'DB(シナリオ一覧)'!$A$2:$J$217,10,FALSE)</f>
        <v>家族と連絡が取れず、不安でたまらないので、会社を飛び出してきたが、人ごみで身動きが取れなくなってしまった。</v>
      </c>
      <c r="C1045" s="58"/>
      <c r="D1045" s="58"/>
      <c r="E1045" s="58"/>
      <c r="F1045" s="58"/>
      <c r="G1045" s="58"/>
      <c r="H1045" s="58"/>
      <c r="I1045" s="58"/>
      <c r="J1045" s="58"/>
      <c r="K1045" s="58"/>
      <c r="L1045" s="58"/>
      <c r="M1045" s="58"/>
      <c r="N1045" s="58"/>
      <c r="O1045" s="25"/>
      <c r="P1045" s="20"/>
      <c r="Q1045" s="58" t="str">
        <f>VLOOKUP(Q1036,'DB(シナリオ一覧)'!$A$2:$J$217,10,FALSE)</f>
        <v>家族と連絡が取れず、不安でたまらないので、会社を飛び出してきたが、人ごみで身動きが取れなくなってしまった。</v>
      </c>
      <c r="R1045" s="58"/>
      <c r="S1045" s="58"/>
      <c r="T1045" s="58"/>
      <c r="U1045" s="58"/>
      <c r="V1045" s="58"/>
      <c r="W1045" s="58"/>
      <c r="X1045" s="58"/>
      <c r="Y1045" s="58"/>
      <c r="Z1045" s="58"/>
      <c r="AA1045" s="58"/>
      <c r="AB1045" s="58"/>
      <c r="AC1045" s="58"/>
      <c r="AD1045" s="25"/>
      <c r="AE1045" s="20"/>
      <c r="AF1045" s="58" t="str">
        <f>VLOOKUP(AF1036,'DB(シナリオ一覧)'!$A$2:$J$217,10,FALSE)</f>
        <v>家族と連絡が取れず、不安でたまらないので、会社を飛び出してきたが、人ごみで身動きが取れなくなってしまった。</v>
      </c>
      <c r="AG1045" s="58"/>
      <c r="AH1045" s="58"/>
      <c r="AI1045" s="58"/>
      <c r="AJ1045" s="58"/>
      <c r="AK1045" s="58"/>
      <c r="AL1045" s="58"/>
      <c r="AM1045" s="58"/>
      <c r="AN1045" s="58"/>
      <c r="AO1045" s="58"/>
      <c r="AP1045" s="58"/>
      <c r="AQ1045" s="58"/>
      <c r="AR1045" s="58"/>
      <c r="AS1045" s="25"/>
      <c r="AT1045" s="20"/>
      <c r="AU1045" s="58" t="str">
        <f>VLOOKUP(AU1036,'DB(シナリオ一覧)'!$A$2:$J$217,10,FALSE)</f>
        <v>家族と連絡が取れず、不安でたまらないので、会社を飛び出してきたが、人ごみで身動きが取れなくなってしまった。</v>
      </c>
      <c r="AV1045" s="58"/>
      <c r="AW1045" s="58"/>
      <c r="AX1045" s="58"/>
      <c r="AY1045" s="58"/>
      <c r="AZ1045" s="58"/>
      <c r="BA1045" s="58"/>
      <c r="BB1045" s="58"/>
      <c r="BC1045" s="58"/>
      <c r="BD1045" s="58"/>
      <c r="BE1045" s="58"/>
      <c r="BF1045" s="58"/>
      <c r="BG1045" s="58"/>
      <c r="BH1045" s="25"/>
    </row>
    <row r="1046" spans="1:60" s="18" customFormat="1" ht="9.9499999999999993" customHeight="1" x14ac:dyDescent="0.15">
      <c r="A1046" s="20"/>
      <c r="B1046" s="58"/>
      <c r="C1046" s="58"/>
      <c r="D1046" s="58"/>
      <c r="E1046" s="58"/>
      <c r="F1046" s="58"/>
      <c r="G1046" s="58"/>
      <c r="H1046" s="58"/>
      <c r="I1046" s="58"/>
      <c r="J1046" s="58"/>
      <c r="K1046" s="58"/>
      <c r="L1046" s="58"/>
      <c r="M1046" s="58"/>
      <c r="N1046" s="58"/>
      <c r="O1046" s="25"/>
      <c r="P1046" s="20"/>
      <c r="Q1046" s="58"/>
      <c r="R1046" s="58"/>
      <c r="S1046" s="58"/>
      <c r="T1046" s="58"/>
      <c r="U1046" s="58"/>
      <c r="V1046" s="58"/>
      <c r="W1046" s="58"/>
      <c r="X1046" s="58"/>
      <c r="Y1046" s="58"/>
      <c r="Z1046" s="58"/>
      <c r="AA1046" s="58"/>
      <c r="AB1046" s="58"/>
      <c r="AC1046" s="58"/>
      <c r="AD1046" s="25"/>
      <c r="AE1046" s="20"/>
      <c r="AF1046" s="58"/>
      <c r="AG1046" s="58"/>
      <c r="AH1046" s="58"/>
      <c r="AI1046" s="58"/>
      <c r="AJ1046" s="58"/>
      <c r="AK1046" s="58"/>
      <c r="AL1046" s="58"/>
      <c r="AM1046" s="58"/>
      <c r="AN1046" s="58"/>
      <c r="AO1046" s="58"/>
      <c r="AP1046" s="58"/>
      <c r="AQ1046" s="58"/>
      <c r="AR1046" s="58"/>
      <c r="AS1046" s="25"/>
      <c r="AT1046" s="20"/>
      <c r="AU1046" s="58"/>
      <c r="AV1046" s="58"/>
      <c r="AW1046" s="58"/>
      <c r="AX1046" s="58"/>
      <c r="AY1046" s="58"/>
      <c r="AZ1046" s="58"/>
      <c r="BA1046" s="58"/>
      <c r="BB1046" s="58"/>
      <c r="BC1046" s="58"/>
      <c r="BD1046" s="58"/>
      <c r="BE1046" s="58"/>
      <c r="BF1046" s="58"/>
      <c r="BG1046" s="58"/>
      <c r="BH1046" s="25"/>
    </row>
    <row r="1047" spans="1:60" s="18" customFormat="1" ht="9.9499999999999993" customHeight="1" x14ac:dyDescent="0.15">
      <c r="A1047" s="20"/>
      <c r="B1047" s="58"/>
      <c r="C1047" s="58"/>
      <c r="D1047" s="58"/>
      <c r="E1047" s="58"/>
      <c r="F1047" s="58"/>
      <c r="G1047" s="58"/>
      <c r="H1047" s="58"/>
      <c r="I1047" s="58"/>
      <c r="J1047" s="58"/>
      <c r="K1047" s="58"/>
      <c r="L1047" s="58"/>
      <c r="M1047" s="58"/>
      <c r="N1047" s="58"/>
      <c r="O1047" s="25"/>
      <c r="P1047" s="20"/>
      <c r="Q1047" s="58"/>
      <c r="R1047" s="58"/>
      <c r="S1047" s="58"/>
      <c r="T1047" s="58"/>
      <c r="U1047" s="58"/>
      <c r="V1047" s="58"/>
      <c r="W1047" s="58"/>
      <c r="X1047" s="58"/>
      <c r="Y1047" s="58"/>
      <c r="Z1047" s="58"/>
      <c r="AA1047" s="58"/>
      <c r="AB1047" s="58"/>
      <c r="AC1047" s="58"/>
      <c r="AD1047" s="25"/>
      <c r="AE1047" s="20"/>
      <c r="AF1047" s="58"/>
      <c r="AG1047" s="58"/>
      <c r="AH1047" s="58"/>
      <c r="AI1047" s="58"/>
      <c r="AJ1047" s="58"/>
      <c r="AK1047" s="58"/>
      <c r="AL1047" s="58"/>
      <c r="AM1047" s="58"/>
      <c r="AN1047" s="58"/>
      <c r="AO1047" s="58"/>
      <c r="AP1047" s="58"/>
      <c r="AQ1047" s="58"/>
      <c r="AR1047" s="58"/>
      <c r="AS1047" s="25"/>
      <c r="AT1047" s="20"/>
      <c r="AU1047" s="58"/>
      <c r="AV1047" s="58"/>
      <c r="AW1047" s="58"/>
      <c r="AX1047" s="58"/>
      <c r="AY1047" s="58"/>
      <c r="AZ1047" s="58"/>
      <c r="BA1047" s="58"/>
      <c r="BB1047" s="58"/>
      <c r="BC1047" s="58"/>
      <c r="BD1047" s="58"/>
      <c r="BE1047" s="58"/>
      <c r="BF1047" s="58"/>
      <c r="BG1047" s="58"/>
      <c r="BH1047" s="25"/>
    </row>
    <row r="1048" spans="1:60" s="18" customFormat="1" ht="9.9499999999999993" customHeight="1" x14ac:dyDescent="0.15">
      <c r="A1048" s="20"/>
      <c r="B1048" s="58"/>
      <c r="C1048" s="58"/>
      <c r="D1048" s="58"/>
      <c r="E1048" s="58"/>
      <c r="F1048" s="58"/>
      <c r="G1048" s="58"/>
      <c r="H1048" s="58"/>
      <c r="I1048" s="58"/>
      <c r="J1048" s="58"/>
      <c r="K1048" s="58"/>
      <c r="L1048" s="58"/>
      <c r="M1048" s="58"/>
      <c r="N1048" s="58"/>
      <c r="O1048" s="25"/>
      <c r="P1048" s="20"/>
      <c r="Q1048" s="58"/>
      <c r="R1048" s="58"/>
      <c r="S1048" s="58"/>
      <c r="T1048" s="58"/>
      <c r="U1048" s="58"/>
      <c r="V1048" s="58"/>
      <c r="W1048" s="58"/>
      <c r="X1048" s="58"/>
      <c r="Y1048" s="58"/>
      <c r="Z1048" s="58"/>
      <c r="AA1048" s="58"/>
      <c r="AB1048" s="58"/>
      <c r="AC1048" s="58"/>
      <c r="AD1048" s="25"/>
      <c r="AE1048" s="20"/>
      <c r="AF1048" s="58"/>
      <c r="AG1048" s="58"/>
      <c r="AH1048" s="58"/>
      <c r="AI1048" s="58"/>
      <c r="AJ1048" s="58"/>
      <c r="AK1048" s="58"/>
      <c r="AL1048" s="58"/>
      <c r="AM1048" s="58"/>
      <c r="AN1048" s="58"/>
      <c r="AO1048" s="58"/>
      <c r="AP1048" s="58"/>
      <c r="AQ1048" s="58"/>
      <c r="AR1048" s="58"/>
      <c r="AS1048" s="25"/>
      <c r="AT1048" s="20"/>
      <c r="AU1048" s="58"/>
      <c r="AV1048" s="58"/>
      <c r="AW1048" s="58"/>
      <c r="AX1048" s="58"/>
      <c r="AY1048" s="58"/>
      <c r="AZ1048" s="58"/>
      <c r="BA1048" s="58"/>
      <c r="BB1048" s="58"/>
      <c r="BC1048" s="58"/>
      <c r="BD1048" s="58"/>
      <c r="BE1048" s="58"/>
      <c r="BF1048" s="58"/>
      <c r="BG1048" s="58"/>
      <c r="BH1048" s="25"/>
    </row>
    <row r="1049" spans="1:60" s="18" customFormat="1" ht="9.9499999999999993" customHeight="1" x14ac:dyDescent="0.15">
      <c r="A1049" s="20"/>
      <c r="B1049" s="58"/>
      <c r="C1049" s="58"/>
      <c r="D1049" s="58"/>
      <c r="E1049" s="58"/>
      <c r="F1049" s="58"/>
      <c r="G1049" s="58"/>
      <c r="H1049" s="58"/>
      <c r="I1049" s="58"/>
      <c r="J1049" s="58"/>
      <c r="K1049" s="58"/>
      <c r="L1049" s="58"/>
      <c r="M1049" s="58"/>
      <c r="N1049" s="58"/>
      <c r="O1049" s="25"/>
      <c r="P1049" s="20"/>
      <c r="Q1049" s="58"/>
      <c r="R1049" s="58"/>
      <c r="S1049" s="58"/>
      <c r="T1049" s="58"/>
      <c r="U1049" s="58"/>
      <c r="V1049" s="58"/>
      <c r="W1049" s="58"/>
      <c r="X1049" s="58"/>
      <c r="Y1049" s="58"/>
      <c r="Z1049" s="58"/>
      <c r="AA1049" s="58"/>
      <c r="AB1049" s="58"/>
      <c r="AC1049" s="58"/>
      <c r="AD1049" s="25"/>
      <c r="AE1049" s="20"/>
      <c r="AF1049" s="58"/>
      <c r="AG1049" s="58"/>
      <c r="AH1049" s="58"/>
      <c r="AI1049" s="58"/>
      <c r="AJ1049" s="58"/>
      <c r="AK1049" s="58"/>
      <c r="AL1049" s="58"/>
      <c r="AM1049" s="58"/>
      <c r="AN1049" s="58"/>
      <c r="AO1049" s="58"/>
      <c r="AP1049" s="58"/>
      <c r="AQ1049" s="58"/>
      <c r="AR1049" s="58"/>
      <c r="AS1049" s="25"/>
      <c r="AT1049" s="20"/>
      <c r="AU1049" s="58"/>
      <c r="AV1049" s="58"/>
      <c r="AW1049" s="58"/>
      <c r="AX1049" s="58"/>
      <c r="AY1049" s="58"/>
      <c r="AZ1049" s="58"/>
      <c r="BA1049" s="58"/>
      <c r="BB1049" s="58"/>
      <c r="BC1049" s="58"/>
      <c r="BD1049" s="58"/>
      <c r="BE1049" s="58"/>
      <c r="BF1049" s="58"/>
      <c r="BG1049" s="58"/>
      <c r="BH1049" s="25"/>
    </row>
    <row r="1050" spans="1:60" s="18" customFormat="1" ht="9.9499999999999993" customHeight="1" x14ac:dyDescent="0.15">
      <c r="A1050" s="20"/>
      <c r="B1050" s="58"/>
      <c r="C1050" s="58"/>
      <c r="D1050" s="58"/>
      <c r="E1050" s="58"/>
      <c r="F1050" s="58"/>
      <c r="G1050" s="58"/>
      <c r="H1050" s="58"/>
      <c r="I1050" s="58"/>
      <c r="J1050" s="58"/>
      <c r="K1050" s="58"/>
      <c r="L1050" s="58"/>
      <c r="M1050" s="58"/>
      <c r="N1050" s="58"/>
      <c r="O1050" s="25"/>
      <c r="P1050" s="20"/>
      <c r="Q1050" s="58"/>
      <c r="R1050" s="58"/>
      <c r="S1050" s="58"/>
      <c r="T1050" s="58"/>
      <c r="U1050" s="58"/>
      <c r="V1050" s="58"/>
      <c r="W1050" s="58"/>
      <c r="X1050" s="58"/>
      <c r="Y1050" s="58"/>
      <c r="Z1050" s="58"/>
      <c r="AA1050" s="58"/>
      <c r="AB1050" s="58"/>
      <c r="AC1050" s="58"/>
      <c r="AD1050" s="25"/>
      <c r="AE1050" s="20"/>
      <c r="AF1050" s="58"/>
      <c r="AG1050" s="58"/>
      <c r="AH1050" s="58"/>
      <c r="AI1050" s="58"/>
      <c r="AJ1050" s="58"/>
      <c r="AK1050" s="58"/>
      <c r="AL1050" s="58"/>
      <c r="AM1050" s="58"/>
      <c r="AN1050" s="58"/>
      <c r="AO1050" s="58"/>
      <c r="AP1050" s="58"/>
      <c r="AQ1050" s="58"/>
      <c r="AR1050" s="58"/>
      <c r="AS1050" s="25"/>
      <c r="AT1050" s="20"/>
      <c r="AU1050" s="58"/>
      <c r="AV1050" s="58"/>
      <c r="AW1050" s="58"/>
      <c r="AX1050" s="58"/>
      <c r="AY1050" s="58"/>
      <c r="AZ1050" s="58"/>
      <c r="BA1050" s="58"/>
      <c r="BB1050" s="58"/>
      <c r="BC1050" s="58"/>
      <c r="BD1050" s="58"/>
      <c r="BE1050" s="58"/>
      <c r="BF1050" s="58"/>
      <c r="BG1050" s="58"/>
      <c r="BH1050" s="25"/>
    </row>
    <row r="1051" spans="1:60" s="18" customFormat="1" ht="9.9499999999999993" customHeight="1" x14ac:dyDescent="0.15">
      <c r="A1051" s="20"/>
      <c r="B1051" s="58"/>
      <c r="C1051" s="58"/>
      <c r="D1051" s="58"/>
      <c r="E1051" s="58"/>
      <c r="F1051" s="58"/>
      <c r="G1051" s="58"/>
      <c r="H1051" s="58"/>
      <c r="I1051" s="58"/>
      <c r="J1051" s="58"/>
      <c r="K1051" s="58"/>
      <c r="L1051" s="58"/>
      <c r="M1051" s="58"/>
      <c r="N1051" s="58"/>
      <c r="O1051" s="25"/>
      <c r="P1051" s="20"/>
      <c r="Q1051" s="58"/>
      <c r="R1051" s="58"/>
      <c r="S1051" s="58"/>
      <c r="T1051" s="58"/>
      <c r="U1051" s="58"/>
      <c r="V1051" s="58"/>
      <c r="W1051" s="58"/>
      <c r="X1051" s="58"/>
      <c r="Y1051" s="58"/>
      <c r="Z1051" s="58"/>
      <c r="AA1051" s="58"/>
      <c r="AB1051" s="58"/>
      <c r="AC1051" s="58"/>
      <c r="AD1051" s="25"/>
      <c r="AE1051" s="20"/>
      <c r="AF1051" s="58"/>
      <c r="AG1051" s="58"/>
      <c r="AH1051" s="58"/>
      <c r="AI1051" s="58"/>
      <c r="AJ1051" s="58"/>
      <c r="AK1051" s="58"/>
      <c r="AL1051" s="58"/>
      <c r="AM1051" s="58"/>
      <c r="AN1051" s="58"/>
      <c r="AO1051" s="58"/>
      <c r="AP1051" s="58"/>
      <c r="AQ1051" s="58"/>
      <c r="AR1051" s="58"/>
      <c r="AS1051" s="25"/>
      <c r="AT1051" s="20"/>
      <c r="AU1051" s="58"/>
      <c r="AV1051" s="58"/>
      <c r="AW1051" s="58"/>
      <c r="AX1051" s="58"/>
      <c r="AY1051" s="58"/>
      <c r="AZ1051" s="58"/>
      <c r="BA1051" s="58"/>
      <c r="BB1051" s="58"/>
      <c r="BC1051" s="58"/>
      <c r="BD1051" s="58"/>
      <c r="BE1051" s="58"/>
      <c r="BF1051" s="58"/>
      <c r="BG1051" s="58"/>
      <c r="BH1051" s="25"/>
    </row>
    <row r="1052" spans="1:60" s="18" customFormat="1" ht="9.9499999999999993" customHeight="1" x14ac:dyDescent="0.15">
      <c r="A1052" s="20"/>
      <c r="B1052" s="58"/>
      <c r="C1052" s="58"/>
      <c r="D1052" s="58"/>
      <c r="E1052" s="58"/>
      <c r="F1052" s="58"/>
      <c r="G1052" s="58"/>
      <c r="H1052" s="58"/>
      <c r="I1052" s="58"/>
      <c r="J1052" s="58"/>
      <c r="K1052" s="58"/>
      <c r="L1052" s="58"/>
      <c r="M1052" s="58"/>
      <c r="N1052" s="58"/>
      <c r="O1052" s="25"/>
      <c r="P1052" s="20"/>
      <c r="Q1052" s="58"/>
      <c r="R1052" s="58"/>
      <c r="S1052" s="58"/>
      <c r="T1052" s="58"/>
      <c r="U1052" s="58"/>
      <c r="V1052" s="58"/>
      <c r="W1052" s="58"/>
      <c r="X1052" s="58"/>
      <c r="Y1052" s="58"/>
      <c r="Z1052" s="58"/>
      <c r="AA1052" s="58"/>
      <c r="AB1052" s="58"/>
      <c r="AC1052" s="58"/>
      <c r="AD1052" s="25"/>
      <c r="AE1052" s="20"/>
      <c r="AF1052" s="58"/>
      <c r="AG1052" s="58"/>
      <c r="AH1052" s="58"/>
      <c r="AI1052" s="58"/>
      <c r="AJ1052" s="58"/>
      <c r="AK1052" s="58"/>
      <c r="AL1052" s="58"/>
      <c r="AM1052" s="58"/>
      <c r="AN1052" s="58"/>
      <c r="AO1052" s="58"/>
      <c r="AP1052" s="58"/>
      <c r="AQ1052" s="58"/>
      <c r="AR1052" s="58"/>
      <c r="AS1052" s="25"/>
      <c r="AT1052" s="20"/>
      <c r="AU1052" s="58"/>
      <c r="AV1052" s="58"/>
      <c r="AW1052" s="58"/>
      <c r="AX1052" s="58"/>
      <c r="AY1052" s="58"/>
      <c r="AZ1052" s="58"/>
      <c r="BA1052" s="58"/>
      <c r="BB1052" s="58"/>
      <c r="BC1052" s="58"/>
      <c r="BD1052" s="58"/>
      <c r="BE1052" s="58"/>
      <c r="BF1052" s="58"/>
      <c r="BG1052" s="58"/>
      <c r="BH1052" s="25"/>
    </row>
    <row r="1053" spans="1:60" s="18" customFormat="1" ht="9.9499999999999993" customHeight="1" x14ac:dyDescent="0.15">
      <c r="A1053" s="20"/>
      <c r="B1053" s="58"/>
      <c r="C1053" s="58"/>
      <c r="D1053" s="58"/>
      <c r="E1053" s="58"/>
      <c r="F1053" s="58"/>
      <c r="G1053" s="58"/>
      <c r="H1053" s="58"/>
      <c r="I1053" s="58"/>
      <c r="J1053" s="58"/>
      <c r="K1053" s="58"/>
      <c r="L1053" s="58"/>
      <c r="M1053" s="58"/>
      <c r="N1053" s="58"/>
      <c r="O1053" s="25"/>
      <c r="P1053" s="20"/>
      <c r="Q1053" s="58"/>
      <c r="R1053" s="58"/>
      <c r="S1053" s="58"/>
      <c r="T1053" s="58"/>
      <c r="U1053" s="58"/>
      <c r="V1053" s="58"/>
      <c r="W1053" s="58"/>
      <c r="X1053" s="58"/>
      <c r="Y1053" s="58"/>
      <c r="Z1053" s="58"/>
      <c r="AA1053" s="58"/>
      <c r="AB1053" s="58"/>
      <c r="AC1053" s="58"/>
      <c r="AD1053" s="25"/>
      <c r="AE1053" s="20"/>
      <c r="AF1053" s="58"/>
      <c r="AG1053" s="58"/>
      <c r="AH1053" s="58"/>
      <c r="AI1053" s="58"/>
      <c r="AJ1053" s="58"/>
      <c r="AK1053" s="58"/>
      <c r="AL1053" s="58"/>
      <c r="AM1053" s="58"/>
      <c r="AN1053" s="58"/>
      <c r="AO1053" s="58"/>
      <c r="AP1053" s="58"/>
      <c r="AQ1053" s="58"/>
      <c r="AR1053" s="58"/>
      <c r="AS1053" s="25"/>
      <c r="AT1053" s="20"/>
      <c r="AU1053" s="58"/>
      <c r="AV1053" s="58"/>
      <c r="AW1053" s="58"/>
      <c r="AX1053" s="58"/>
      <c r="AY1053" s="58"/>
      <c r="AZ1053" s="58"/>
      <c r="BA1053" s="58"/>
      <c r="BB1053" s="58"/>
      <c r="BC1053" s="58"/>
      <c r="BD1053" s="58"/>
      <c r="BE1053" s="58"/>
      <c r="BF1053" s="58"/>
      <c r="BG1053" s="58"/>
      <c r="BH1053" s="25"/>
    </row>
    <row r="1054" spans="1:60" s="18" customFormat="1" ht="9.9499999999999993" customHeight="1" x14ac:dyDescent="0.15">
      <c r="A1054" s="20"/>
      <c r="B1054" s="58"/>
      <c r="C1054" s="58"/>
      <c r="D1054" s="58"/>
      <c r="E1054" s="58"/>
      <c r="F1054" s="58"/>
      <c r="G1054" s="58"/>
      <c r="H1054" s="58"/>
      <c r="I1054" s="58"/>
      <c r="J1054" s="58"/>
      <c r="K1054" s="58"/>
      <c r="L1054" s="58"/>
      <c r="M1054" s="58"/>
      <c r="N1054" s="58"/>
      <c r="O1054" s="25"/>
      <c r="P1054" s="20"/>
      <c r="Q1054" s="58"/>
      <c r="R1054" s="58"/>
      <c r="S1054" s="58"/>
      <c r="T1054" s="58"/>
      <c r="U1054" s="58"/>
      <c r="V1054" s="58"/>
      <c r="W1054" s="58"/>
      <c r="X1054" s="58"/>
      <c r="Y1054" s="58"/>
      <c r="Z1054" s="58"/>
      <c r="AA1054" s="58"/>
      <c r="AB1054" s="58"/>
      <c r="AC1054" s="58"/>
      <c r="AD1054" s="25"/>
      <c r="AE1054" s="20"/>
      <c r="AF1054" s="58"/>
      <c r="AG1054" s="58"/>
      <c r="AH1054" s="58"/>
      <c r="AI1054" s="58"/>
      <c r="AJ1054" s="58"/>
      <c r="AK1054" s="58"/>
      <c r="AL1054" s="58"/>
      <c r="AM1054" s="58"/>
      <c r="AN1054" s="58"/>
      <c r="AO1054" s="58"/>
      <c r="AP1054" s="58"/>
      <c r="AQ1054" s="58"/>
      <c r="AR1054" s="58"/>
      <c r="AS1054" s="25"/>
      <c r="AT1054" s="20"/>
      <c r="AU1054" s="58"/>
      <c r="AV1054" s="58"/>
      <c r="AW1054" s="58"/>
      <c r="AX1054" s="58"/>
      <c r="AY1054" s="58"/>
      <c r="AZ1054" s="58"/>
      <c r="BA1054" s="58"/>
      <c r="BB1054" s="58"/>
      <c r="BC1054" s="58"/>
      <c r="BD1054" s="58"/>
      <c r="BE1054" s="58"/>
      <c r="BF1054" s="58"/>
      <c r="BG1054" s="58"/>
      <c r="BH1054" s="25"/>
    </row>
    <row r="1055" spans="1:60" s="18" customFormat="1" ht="9.9499999999999993" customHeight="1" x14ac:dyDescent="0.15">
      <c r="A1055" s="20"/>
      <c r="B1055" s="58"/>
      <c r="C1055" s="58"/>
      <c r="D1055" s="58"/>
      <c r="E1055" s="58"/>
      <c r="F1055" s="58"/>
      <c r="G1055" s="58"/>
      <c r="H1055" s="58"/>
      <c r="I1055" s="58"/>
      <c r="J1055" s="58"/>
      <c r="K1055" s="58"/>
      <c r="L1055" s="58"/>
      <c r="M1055" s="58"/>
      <c r="N1055" s="58"/>
      <c r="O1055" s="25"/>
      <c r="P1055" s="20"/>
      <c r="Q1055" s="58"/>
      <c r="R1055" s="58"/>
      <c r="S1055" s="58"/>
      <c r="T1055" s="58"/>
      <c r="U1055" s="58"/>
      <c r="V1055" s="58"/>
      <c r="W1055" s="58"/>
      <c r="X1055" s="58"/>
      <c r="Y1055" s="58"/>
      <c r="Z1055" s="58"/>
      <c r="AA1055" s="58"/>
      <c r="AB1055" s="58"/>
      <c r="AC1055" s="58"/>
      <c r="AD1055" s="25"/>
      <c r="AE1055" s="20"/>
      <c r="AF1055" s="58"/>
      <c r="AG1055" s="58"/>
      <c r="AH1055" s="58"/>
      <c r="AI1055" s="58"/>
      <c r="AJ1055" s="58"/>
      <c r="AK1055" s="58"/>
      <c r="AL1055" s="58"/>
      <c r="AM1055" s="58"/>
      <c r="AN1055" s="58"/>
      <c r="AO1055" s="58"/>
      <c r="AP1055" s="58"/>
      <c r="AQ1055" s="58"/>
      <c r="AR1055" s="58"/>
      <c r="AS1055" s="25"/>
      <c r="AT1055" s="20"/>
      <c r="AU1055" s="58"/>
      <c r="AV1055" s="58"/>
      <c r="AW1055" s="58"/>
      <c r="AX1055" s="58"/>
      <c r="AY1055" s="58"/>
      <c r="AZ1055" s="58"/>
      <c r="BA1055" s="58"/>
      <c r="BB1055" s="58"/>
      <c r="BC1055" s="58"/>
      <c r="BD1055" s="58"/>
      <c r="BE1055" s="58"/>
      <c r="BF1055" s="58"/>
      <c r="BG1055" s="58"/>
      <c r="BH1055" s="25"/>
    </row>
    <row r="1056" spans="1:60" s="18" customFormat="1" ht="9.9499999999999993" customHeight="1" x14ac:dyDescent="0.15">
      <c r="A1056" s="21"/>
      <c r="B1056" s="22"/>
      <c r="C1056" s="22"/>
      <c r="D1056" s="22"/>
      <c r="E1056" s="22"/>
      <c r="F1056" s="22"/>
      <c r="G1056" s="22"/>
      <c r="H1056" s="22"/>
      <c r="I1056" s="22"/>
      <c r="J1056" s="22"/>
      <c r="K1056" s="22"/>
      <c r="L1056" s="22"/>
      <c r="M1056" s="22"/>
      <c r="N1056" s="22"/>
      <c r="O1056" s="23"/>
      <c r="P1056" s="21"/>
      <c r="Q1056" s="22"/>
      <c r="R1056" s="22"/>
      <c r="S1056" s="22"/>
      <c r="T1056" s="22"/>
      <c r="U1056" s="22"/>
      <c r="V1056" s="22"/>
      <c r="W1056" s="22"/>
      <c r="X1056" s="22"/>
      <c r="Y1056" s="22"/>
      <c r="Z1056" s="22"/>
      <c r="AA1056" s="22"/>
      <c r="AB1056" s="22"/>
      <c r="AC1056" s="22"/>
      <c r="AD1056" s="23"/>
      <c r="AE1056" s="21"/>
      <c r="AF1056" s="22"/>
      <c r="AG1056" s="22"/>
      <c r="AH1056" s="22"/>
      <c r="AI1056" s="22"/>
      <c r="AJ1056" s="22"/>
      <c r="AK1056" s="22"/>
      <c r="AL1056" s="22"/>
      <c r="AM1056" s="22"/>
      <c r="AN1056" s="22"/>
      <c r="AO1056" s="22"/>
      <c r="AP1056" s="22"/>
      <c r="AQ1056" s="22"/>
      <c r="AR1056" s="22"/>
      <c r="AS1056" s="23"/>
      <c r="AT1056" s="21"/>
      <c r="AU1056" s="22"/>
      <c r="AV1056" s="22"/>
      <c r="AW1056" s="22"/>
      <c r="AX1056" s="22"/>
      <c r="AY1056" s="22"/>
      <c r="AZ1056" s="22"/>
      <c r="BA1056" s="22"/>
      <c r="BB1056" s="22"/>
      <c r="BC1056" s="22"/>
      <c r="BD1056" s="22"/>
      <c r="BE1056" s="22"/>
      <c r="BF1056" s="22"/>
      <c r="BG1056" s="22"/>
      <c r="BH1056" s="23"/>
    </row>
    <row r="1057" spans="1:63" s="18" customFormat="1" ht="9.9499999999999993" customHeight="1" x14ac:dyDescent="0.15">
      <c r="A1057" s="19"/>
      <c r="B1057" s="26"/>
      <c r="C1057" s="26"/>
      <c r="D1057" s="26"/>
      <c r="E1057" s="26"/>
      <c r="F1057" s="26"/>
      <c r="G1057" s="26"/>
      <c r="H1057" s="26"/>
      <c r="I1057" s="26"/>
      <c r="J1057" s="26"/>
      <c r="K1057" s="26"/>
      <c r="L1057" s="26"/>
      <c r="M1057" s="26"/>
      <c r="N1057" s="26"/>
      <c r="O1057" s="24"/>
      <c r="P1057" s="19"/>
      <c r="Q1057" s="26"/>
      <c r="R1057" s="26"/>
      <c r="S1057" s="26"/>
      <c r="T1057" s="26"/>
      <c r="U1057" s="26"/>
      <c r="V1057" s="26"/>
      <c r="W1057" s="26"/>
      <c r="X1057" s="26"/>
      <c r="Y1057" s="26"/>
      <c r="Z1057" s="26"/>
      <c r="AA1057" s="26"/>
      <c r="AB1057" s="26"/>
      <c r="AC1057" s="26"/>
      <c r="AD1057" s="24"/>
      <c r="AE1057" s="19"/>
      <c r="AF1057" s="26"/>
      <c r="AG1057" s="26"/>
      <c r="AH1057" s="26"/>
      <c r="AI1057" s="26"/>
      <c r="AJ1057" s="26"/>
      <c r="AK1057" s="26"/>
      <c r="AL1057" s="26"/>
      <c r="AM1057" s="26"/>
      <c r="AN1057" s="26"/>
      <c r="AO1057" s="26"/>
      <c r="AP1057" s="26"/>
      <c r="AQ1057" s="26"/>
      <c r="AR1057" s="26"/>
      <c r="AS1057" s="24"/>
      <c r="AT1057" s="19"/>
      <c r="AU1057" s="26"/>
      <c r="AV1057" s="26"/>
      <c r="AW1057" s="26"/>
      <c r="AX1057" s="26"/>
      <c r="AY1057" s="26"/>
      <c r="AZ1057" s="26"/>
      <c r="BA1057" s="26"/>
      <c r="BB1057" s="26"/>
      <c r="BC1057" s="26"/>
      <c r="BD1057" s="26"/>
      <c r="BE1057" s="26"/>
      <c r="BF1057" s="26"/>
      <c r="BG1057" s="26"/>
      <c r="BH1057" s="24"/>
      <c r="BI1057" s="3"/>
      <c r="BJ1057" s="3"/>
      <c r="BK1057" s="3"/>
    </row>
    <row r="1058" spans="1:63" s="18" customFormat="1" ht="9.9499999999999993" customHeight="1" x14ac:dyDescent="0.15">
      <c r="A1058" s="20"/>
      <c r="B1058" s="56">
        <v>631</v>
      </c>
      <c r="C1058" s="56"/>
      <c r="D1058" s="56"/>
      <c r="E1058" s="27"/>
      <c r="F1058" s="27"/>
      <c r="G1058" s="27"/>
      <c r="H1058" s="62" t="str">
        <f>IF(VLOOKUP(B1058,'DB(シナリオ一覧)'!$A$2:$K$217,11,FALSE)="","",VLOOKUP(B1058,'DB(シナリオ一覧)'!$A$2:$K$217,11,FALSE))</f>
        <v/>
      </c>
      <c r="I1058" s="62"/>
      <c r="J1058" s="62"/>
      <c r="K1058" s="62"/>
      <c r="L1058" s="62"/>
      <c r="M1058" s="62"/>
      <c r="N1058" s="62"/>
      <c r="O1058" s="25"/>
      <c r="P1058" s="20"/>
      <c r="Q1058" s="56">
        <f>B1058+1</f>
        <v>632</v>
      </c>
      <c r="R1058" s="56"/>
      <c r="S1058" s="56"/>
      <c r="T1058" s="27"/>
      <c r="U1058" s="27"/>
      <c r="V1058" s="27"/>
      <c r="W1058" s="62" t="str">
        <f>IF(VLOOKUP(Q1058,'DB(シナリオ一覧)'!$A$2:$K$217,11,FALSE)="","",VLOOKUP(Q1058,'DB(シナリオ一覧)'!$A$2:$K$217,11,FALSE))</f>
        <v/>
      </c>
      <c r="X1058" s="62"/>
      <c r="Y1058" s="62"/>
      <c r="Z1058" s="62"/>
      <c r="AA1058" s="62"/>
      <c r="AB1058" s="62"/>
      <c r="AC1058" s="62"/>
      <c r="AD1058" s="25"/>
      <c r="AE1058" s="20"/>
      <c r="AF1058" s="56">
        <f>Q1058+1</f>
        <v>633</v>
      </c>
      <c r="AG1058" s="56"/>
      <c r="AH1058" s="56"/>
      <c r="AI1058" s="27"/>
      <c r="AJ1058" s="27"/>
      <c r="AK1058" s="27"/>
      <c r="AL1058" s="62" t="str">
        <f>IF(VLOOKUP(AF1058,'DB(シナリオ一覧)'!$A$2:$K$217,11,FALSE)="","",VLOOKUP(AF1058,'DB(シナリオ一覧)'!$A$2:$K$217,11,FALSE))</f>
        <v/>
      </c>
      <c r="AM1058" s="62"/>
      <c r="AN1058" s="62"/>
      <c r="AO1058" s="62"/>
      <c r="AP1058" s="62"/>
      <c r="AQ1058" s="62"/>
      <c r="AR1058" s="62"/>
      <c r="AS1058" s="25"/>
      <c r="AT1058" s="20"/>
      <c r="AU1058" s="56">
        <f>AF1058+1</f>
        <v>634</v>
      </c>
      <c r="AV1058" s="56"/>
      <c r="AW1058" s="56"/>
      <c r="AX1058" s="27"/>
      <c r="AY1058" s="27"/>
      <c r="AZ1058" s="27"/>
      <c r="BA1058" s="62" t="str">
        <f>IF(VLOOKUP(AU1058,'DB(シナリオ一覧)'!$A$2:$K$217,11,FALSE)="","",VLOOKUP(AU1058,'DB(シナリオ一覧)'!$A$2:$K$217,11,FALSE))</f>
        <v/>
      </c>
      <c r="BB1058" s="62"/>
      <c r="BC1058" s="62"/>
      <c r="BD1058" s="62"/>
      <c r="BE1058" s="62"/>
      <c r="BF1058" s="62"/>
      <c r="BG1058" s="62"/>
      <c r="BH1058" s="25"/>
    </row>
    <row r="1059" spans="1:63" s="18" customFormat="1" ht="9.9499999999999993" customHeight="1" x14ac:dyDescent="0.15">
      <c r="A1059" s="20"/>
      <c r="B1059" s="59" t="str">
        <f>VLOOKUP(B1058,'DB(シナリオ一覧)'!$A$2:$J$217,2,FALSE)</f>
        <v>東京23区</v>
      </c>
      <c r="C1059" s="59"/>
      <c r="D1059" s="59"/>
      <c r="E1059" s="59"/>
      <c r="F1059" s="59" t="str">
        <f>VLOOKUP(B1058,'DB(シナリオ一覧)'!$A$2:$J$217,3,FALSE)</f>
        <v>勤務の</v>
      </c>
      <c r="G1059" s="59"/>
      <c r="H1059" s="59"/>
      <c r="I1059" s="59"/>
      <c r="J1059" s="59" t="str">
        <f>VLOOKUP(B1058,'DB(シナリオ一覧)'!$A$2:$J$217,4,FALSE)</f>
        <v>ＯＬ</v>
      </c>
      <c r="K1059" s="59"/>
      <c r="L1059" s="59"/>
      <c r="M1059" s="59"/>
      <c r="N1059" s="59"/>
      <c r="O1059" s="25"/>
      <c r="P1059" s="20"/>
      <c r="Q1059" s="59" t="str">
        <f>VLOOKUP(Q1058,'DB(シナリオ一覧)'!$A$2:$J$217,2,FALSE)</f>
        <v>東京23区</v>
      </c>
      <c r="R1059" s="59"/>
      <c r="S1059" s="59"/>
      <c r="T1059" s="59"/>
      <c r="U1059" s="59" t="str">
        <f>VLOOKUP(Q1058,'DB(シナリオ一覧)'!$A$2:$J$217,3,FALSE)</f>
        <v>勤務の</v>
      </c>
      <c r="V1059" s="59"/>
      <c r="W1059" s="59"/>
      <c r="X1059" s="59"/>
      <c r="Y1059" s="59" t="str">
        <f>VLOOKUP(Q1058,'DB(シナリオ一覧)'!$A$2:$J$217,4,FALSE)</f>
        <v>ＯＬ</v>
      </c>
      <c r="Z1059" s="59"/>
      <c r="AA1059" s="59"/>
      <c r="AB1059" s="59"/>
      <c r="AC1059" s="59"/>
      <c r="AD1059" s="25"/>
      <c r="AE1059" s="20"/>
      <c r="AF1059" s="59" t="str">
        <f>VLOOKUP(AF1058,'DB(シナリオ一覧)'!$A$2:$J$217,2,FALSE)</f>
        <v>東京23区</v>
      </c>
      <c r="AG1059" s="59"/>
      <c r="AH1059" s="59"/>
      <c r="AI1059" s="59"/>
      <c r="AJ1059" s="59" t="str">
        <f>VLOOKUP(AF1058,'DB(シナリオ一覧)'!$A$2:$J$217,3,FALSE)</f>
        <v>勤務の</v>
      </c>
      <c r="AK1059" s="59"/>
      <c r="AL1059" s="59"/>
      <c r="AM1059" s="59"/>
      <c r="AN1059" s="59" t="str">
        <f>VLOOKUP(AF1058,'DB(シナリオ一覧)'!$A$2:$J$217,4,FALSE)</f>
        <v>ＯＬ</v>
      </c>
      <c r="AO1059" s="59"/>
      <c r="AP1059" s="59"/>
      <c r="AQ1059" s="59"/>
      <c r="AR1059" s="59"/>
      <c r="AS1059" s="25"/>
      <c r="AT1059" s="20"/>
      <c r="AU1059" s="59" t="str">
        <f>VLOOKUP(AU1058,'DB(シナリオ一覧)'!$A$2:$J$217,2,FALSE)</f>
        <v>海外</v>
      </c>
      <c r="AV1059" s="59"/>
      <c r="AW1059" s="59"/>
      <c r="AX1059" s="59"/>
      <c r="AY1059" s="59" t="str">
        <f>VLOOKUP(AU1058,'DB(シナリオ一覧)'!$A$2:$J$217,3,FALSE)</f>
        <v>からの</v>
      </c>
      <c r="AZ1059" s="59"/>
      <c r="BA1059" s="59"/>
      <c r="BB1059" s="59"/>
      <c r="BC1059" s="59" t="str">
        <f>VLOOKUP(AU1058,'DB(シナリオ一覧)'!$A$2:$J$217,4,FALSE)</f>
        <v>出張者</v>
      </c>
      <c r="BD1059" s="59"/>
      <c r="BE1059" s="59"/>
      <c r="BF1059" s="59"/>
      <c r="BG1059" s="59"/>
      <c r="BH1059" s="25"/>
    </row>
    <row r="1060" spans="1:63" s="18" customFormat="1" ht="9.9499999999999993" customHeight="1" x14ac:dyDescent="0.15">
      <c r="A1060" s="20"/>
      <c r="B1060" s="59"/>
      <c r="C1060" s="59"/>
      <c r="D1060" s="59"/>
      <c r="E1060" s="59"/>
      <c r="F1060" s="59"/>
      <c r="G1060" s="59"/>
      <c r="H1060" s="59"/>
      <c r="I1060" s="59"/>
      <c r="J1060" s="59"/>
      <c r="K1060" s="59"/>
      <c r="L1060" s="59"/>
      <c r="M1060" s="59"/>
      <c r="N1060" s="59"/>
      <c r="O1060" s="25"/>
      <c r="P1060" s="20"/>
      <c r="Q1060" s="59"/>
      <c r="R1060" s="59"/>
      <c r="S1060" s="59"/>
      <c r="T1060" s="59"/>
      <c r="U1060" s="59"/>
      <c r="V1060" s="59"/>
      <c r="W1060" s="59"/>
      <c r="X1060" s="59"/>
      <c r="Y1060" s="59"/>
      <c r="Z1060" s="59"/>
      <c r="AA1060" s="59"/>
      <c r="AB1060" s="59"/>
      <c r="AC1060" s="59"/>
      <c r="AD1060" s="25"/>
      <c r="AE1060" s="20"/>
      <c r="AF1060" s="59"/>
      <c r="AG1060" s="59"/>
      <c r="AH1060" s="59"/>
      <c r="AI1060" s="59"/>
      <c r="AJ1060" s="59"/>
      <c r="AK1060" s="59"/>
      <c r="AL1060" s="59"/>
      <c r="AM1060" s="59"/>
      <c r="AN1060" s="59"/>
      <c r="AO1060" s="59"/>
      <c r="AP1060" s="59"/>
      <c r="AQ1060" s="59"/>
      <c r="AR1060" s="59"/>
      <c r="AS1060" s="25"/>
      <c r="AT1060" s="20"/>
      <c r="AU1060" s="59"/>
      <c r="AV1060" s="59"/>
      <c r="AW1060" s="59"/>
      <c r="AX1060" s="59"/>
      <c r="AY1060" s="59"/>
      <c r="AZ1060" s="59"/>
      <c r="BA1060" s="59"/>
      <c r="BB1060" s="59"/>
      <c r="BC1060" s="59"/>
      <c r="BD1060" s="59"/>
      <c r="BE1060" s="59"/>
      <c r="BF1060" s="59"/>
      <c r="BG1060" s="59"/>
      <c r="BH1060" s="25"/>
    </row>
    <row r="1061" spans="1:63" s="18" customFormat="1" ht="9.9499999999999993" customHeight="1" x14ac:dyDescent="0.15">
      <c r="A1061" s="20"/>
      <c r="B1061" s="60" t="str">
        <f>VLOOKUP(B1058,'DB(シナリオ一覧)'!$A$2:$J$217,5,FALSE)</f>
        <v>松村</v>
      </c>
      <c r="C1061" s="60"/>
      <c r="D1061" s="60"/>
      <c r="E1061" s="60"/>
      <c r="F1061" s="60"/>
      <c r="G1061" s="60"/>
      <c r="H1061" s="60"/>
      <c r="I1061" s="60"/>
      <c r="J1061" s="61" t="s">
        <v>1333</v>
      </c>
      <c r="K1061" s="61"/>
      <c r="L1061" s="61"/>
      <c r="M1061" s="61"/>
      <c r="N1061" s="61"/>
      <c r="O1061" s="25"/>
      <c r="P1061" s="20"/>
      <c r="Q1061" s="60" t="str">
        <f>VLOOKUP(Q1058,'DB(シナリオ一覧)'!$A$2:$J$217,5,FALSE)</f>
        <v>望月</v>
      </c>
      <c r="R1061" s="60"/>
      <c r="S1061" s="60"/>
      <c r="T1061" s="60"/>
      <c r="U1061" s="60"/>
      <c r="V1061" s="60"/>
      <c r="W1061" s="60"/>
      <c r="X1061" s="60"/>
      <c r="Y1061" s="61" t="s">
        <v>1333</v>
      </c>
      <c r="Z1061" s="61"/>
      <c r="AA1061" s="61"/>
      <c r="AB1061" s="61"/>
      <c r="AC1061" s="61"/>
      <c r="AD1061" s="25"/>
      <c r="AE1061" s="20"/>
      <c r="AF1061" s="60" t="str">
        <f>VLOOKUP(AF1058,'DB(シナリオ一覧)'!$A$2:$J$217,5,FALSE)</f>
        <v>堀</v>
      </c>
      <c r="AG1061" s="60"/>
      <c r="AH1061" s="60"/>
      <c r="AI1061" s="60"/>
      <c r="AJ1061" s="60"/>
      <c r="AK1061" s="60"/>
      <c r="AL1061" s="60"/>
      <c r="AM1061" s="60"/>
      <c r="AN1061" s="61" t="s">
        <v>1333</v>
      </c>
      <c r="AO1061" s="61"/>
      <c r="AP1061" s="61"/>
      <c r="AQ1061" s="61"/>
      <c r="AR1061" s="61"/>
      <c r="AS1061" s="25"/>
      <c r="AT1061" s="20"/>
      <c r="AU1061" s="60" t="str">
        <f>VLOOKUP(AU1058,'DB(シナリオ一覧)'!$A$2:$J$217,5,FALSE)</f>
        <v>バース</v>
      </c>
      <c r="AV1061" s="60"/>
      <c r="AW1061" s="60"/>
      <c r="AX1061" s="60"/>
      <c r="AY1061" s="60"/>
      <c r="AZ1061" s="60"/>
      <c r="BA1061" s="60"/>
      <c r="BB1061" s="60"/>
      <c r="BC1061" s="61" t="s">
        <v>1333</v>
      </c>
      <c r="BD1061" s="61"/>
      <c r="BE1061" s="61"/>
      <c r="BF1061" s="61"/>
      <c r="BG1061" s="61"/>
      <c r="BH1061" s="25"/>
    </row>
    <row r="1062" spans="1:63" s="18" customFormat="1" ht="9.9499999999999993" customHeight="1" x14ac:dyDescent="0.15">
      <c r="A1062" s="20"/>
      <c r="B1062" s="60"/>
      <c r="C1062" s="60"/>
      <c r="D1062" s="60"/>
      <c r="E1062" s="60"/>
      <c r="F1062" s="60"/>
      <c r="G1062" s="60"/>
      <c r="H1062" s="60"/>
      <c r="I1062" s="60"/>
      <c r="J1062" s="61"/>
      <c r="K1062" s="61"/>
      <c r="L1062" s="61"/>
      <c r="M1062" s="61"/>
      <c r="N1062" s="61"/>
      <c r="O1062" s="25"/>
      <c r="P1062" s="20"/>
      <c r="Q1062" s="60"/>
      <c r="R1062" s="60"/>
      <c r="S1062" s="60"/>
      <c r="T1062" s="60"/>
      <c r="U1062" s="60"/>
      <c r="V1062" s="60"/>
      <c r="W1062" s="60"/>
      <c r="X1062" s="60"/>
      <c r="Y1062" s="61"/>
      <c r="Z1062" s="61"/>
      <c r="AA1062" s="61"/>
      <c r="AB1062" s="61"/>
      <c r="AC1062" s="61"/>
      <c r="AD1062" s="25"/>
      <c r="AE1062" s="20"/>
      <c r="AF1062" s="60"/>
      <c r="AG1062" s="60"/>
      <c r="AH1062" s="60"/>
      <c r="AI1062" s="60"/>
      <c r="AJ1062" s="60"/>
      <c r="AK1062" s="60"/>
      <c r="AL1062" s="60"/>
      <c r="AM1062" s="60"/>
      <c r="AN1062" s="61"/>
      <c r="AO1062" s="61"/>
      <c r="AP1062" s="61"/>
      <c r="AQ1062" s="61"/>
      <c r="AR1062" s="61"/>
      <c r="AS1062" s="25"/>
      <c r="AT1062" s="20"/>
      <c r="AU1062" s="60"/>
      <c r="AV1062" s="60"/>
      <c r="AW1062" s="60"/>
      <c r="AX1062" s="60"/>
      <c r="AY1062" s="60"/>
      <c r="AZ1062" s="60"/>
      <c r="BA1062" s="60"/>
      <c r="BB1062" s="60"/>
      <c r="BC1062" s="61"/>
      <c r="BD1062" s="61"/>
      <c r="BE1062" s="61"/>
      <c r="BF1062" s="61"/>
      <c r="BG1062" s="61"/>
      <c r="BH1062" s="25"/>
    </row>
    <row r="1063" spans="1:63" s="18" customFormat="1" ht="9.9499999999999993" customHeight="1" x14ac:dyDescent="0.15">
      <c r="A1063" s="20"/>
      <c r="B1063" s="57" t="s">
        <v>1337</v>
      </c>
      <c r="C1063" s="57" t="str">
        <f>VLOOKUP(B1058,'DB(シナリオ一覧)'!$A$2:$J$217,6,FALSE)</f>
        <v>女</v>
      </c>
      <c r="D1063" s="57">
        <f>VLOOKUP(B1058,'DB(シナリオ一覧)'!$A$2:$J$217,7,FALSE)</f>
        <v>30</v>
      </c>
      <c r="E1063" s="57"/>
      <c r="F1063" s="57" t="s">
        <v>1338</v>
      </c>
      <c r="G1063" s="57"/>
      <c r="H1063" s="57" t="str">
        <f>VLOOKUP(B1058,'DB(シナリオ一覧)'!$A$2:$J$217,8,FALSE)</f>
        <v>帰宅中</v>
      </c>
      <c r="I1063" s="57"/>
      <c r="J1063" s="57"/>
      <c r="K1063" s="57"/>
      <c r="L1063" s="57"/>
      <c r="M1063" s="57"/>
      <c r="N1063" s="57"/>
      <c r="O1063" s="25"/>
      <c r="P1063" s="20"/>
      <c r="Q1063" s="57" t="s">
        <v>1337</v>
      </c>
      <c r="R1063" s="57" t="str">
        <f>VLOOKUP(Q1058,'DB(シナリオ一覧)'!$A$2:$J$217,6,FALSE)</f>
        <v>女</v>
      </c>
      <c r="S1063" s="57">
        <f>VLOOKUP(Q1058,'DB(シナリオ一覧)'!$A$2:$J$217,7,FALSE)</f>
        <v>40</v>
      </c>
      <c r="T1063" s="57"/>
      <c r="U1063" s="57" t="s">
        <v>1338</v>
      </c>
      <c r="V1063" s="57"/>
      <c r="W1063" s="57" t="str">
        <f>VLOOKUP(Q1058,'DB(シナリオ一覧)'!$A$2:$J$217,8,FALSE)</f>
        <v>帰宅中</v>
      </c>
      <c r="X1063" s="57"/>
      <c r="Y1063" s="57"/>
      <c r="Z1063" s="57"/>
      <c r="AA1063" s="57"/>
      <c r="AB1063" s="57"/>
      <c r="AC1063" s="57"/>
      <c r="AD1063" s="25"/>
      <c r="AE1063" s="20"/>
      <c r="AF1063" s="57" t="s">
        <v>1337</v>
      </c>
      <c r="AG1063" s="57" t="str">
        <f>VLOOKUP(AF1058,'DB(シナリオ一覧)'!$A$2:$J$217,6,FALSE)</f>
        <v>女</v>
      </c>
      <c r="AH1063" s="57">
        <f>VLOOKUP(AF1058,'DB(シナリオ一覧)'!$A$2:$J$217,7,FALSE)</f>
        <v>32</v>
      </c>
      <c r="AI1063" s="57"/>
      <c r="AJ1063" s="57" t="s">
        <v>1338</v>
      </c>
      <c r="AK1063" s="57"/>
      <c r="AL1063" s="57" t="str">
        <f>VLOOKUP(AF1058,'DB(シナリオ一覧)'!$A$2:$J$217,8,FALSE)</f>
        <v>帰宅中</v>
      </c>
      <c r="AM1063" s="57"/>
      <c r="AN1063" s="57"/>
      <c r="AO1063" s="57"/>
      <c r="AP1063" s="57"/>
      <c r="AQ1063" s="57"/>
      <c r="AR1063" s="57"/>
      <c r="AS1063" s="25"/>
      <c r="AT1063" s="20"/>
      <c r="AU1063" s="57" t="s">
        <v>1337</v>
      </c>
      <c r="AV1063" s="57" t="str">
        <f>VLOOKUP(AU1058,'DB(シナリオ一覧)'!$A$2:$J$217,6,FALSE)</f>
        <v>男</v>
      </c>
      <c r="AW1063" s="57">
        <f>VLOOKUP(AU1058,'DB(シナリオ一覧)'!$A$2:$J$217,7,FALSE)</f>
        <v>38</v>
      </c>
      <c r="AX1063" s="57"/>
      <c r="AY1063" s="57" t="s">
        <v>1338</v>
      </c>
      <c r="AZ1063" s="57"/>
      <c r="BA1063" s="57" t="str">
        <f>VLOOKUP(AU1058,'DB(シナリオ一覧)'!$A$2:$J$217,8,FALSE)</f>
        <v>外出中</v>
      </c>
      <c r="BB1063" s="57"/>
      <c r="BC1063" s="57"/>
      <c r="BD1063" s="57"/>
      <c r="BE1063" s="57"/>
      <c r="BF1063" s="57"/>
      <c r="BG1063" s="57"/>
      <c r="BH1063" s="25"/>
    </row>
    <row r="1064" spans="1:63" s="18" customFormat="1" ht="9.9499999999999993" customHeight="1" x14ac:dyDescent="0.15">
      <c r="A1064" s="20"/>
      <c r="B1064" s="57"/>
      <c r="C1064" s="57"/>
      <c r="D1064" s="57"/>
      <c r="E1064" s="57"/>
      <c r="F1064" s="57"/>
      <c r="G1064" s="57"/>
      <c r="H1064" s="57"/>
      <c r="I1064" s="57"/>
      <c r="J1064" s="57"/>
      <c r="K1064" s="57"/>
      <c r="L1064" s="57"/>
      <c r="M1064" s="57"/>
      <c r="N1064" s="57"/>
      <c r="O1064" s="25"/>
      <c r="P1064" s="20"/>
      <c r="Q1064" s="57"/>
      <c r="R1064" s="57"/>
      <c r="S1064" s="57"/>
      <c r="T1064" s="57"/>
      <c r="U1064" s="57"/>
      <c r="V1064" s="57"/>
      <c r="W1064" s="57"/>
      <c r="X1064" s="57"/>
      <c r="Y1064" s="57"/>
      <c r="Z1064" s="57"/>
      <c r="AA1064" s="57"/>
      <c r="AB1064" s="57"/>
      <c r="AC1064" s="57"/>
      <c r="AD1064" s="25"/>
      <c r="AE1064" s="20"/>
      <c r="AF1064" s="57"/>
      <c r="AG1064" s="57"/>
      <c r="AH1064" s="57"/>
      <c r="AI1064" s="57"/>
      <c r="AJ1064" s="57"/>
      <c r="AK1064" s="57"/>
      <c r="AL1064" s="57"/>
      <c r="AM1064" s="57"/>
      <c r="AN1064" s="57"/>
      <c r="AO1064" s="57"/>
      <c r="AP1064" s="57"/>
      <c r="AQ1064" s="57"/>
      <c r="AR1064" s="57"/>
      <c r="AS1064" s="25"/>
      <c r="AT1064" s="20"/>
      <c r="AU1064" s="57"/>
      <c r="AV1064" s="57"/>
      <c r="AW1064" s="57"/>
      <c r="AX1064" s="57"/>
      <c r="AY1064" s="57"/>
      <c r="AZ1064" s="57"/>
      <c r="BA1064" s="57"/>
      <c r="BB1064" s="57"/>
      <c r="BC1064" s="57"/>
      <c r="BD1064" s="57"/>
      <c r="BE1064" s="57"/>
      <c r="BF1064" s="57"/>
      <c r="BG1064" s="57"/>
      <c r="BH1064" s="25"/>
    </row>
    <row r="1065" spans="1:63" s="18" customFormat="1" ht="9.9499999999999993" customHeight="1" x14ac:dyDescent="0.15">
      <c r="A1065" s="20"/>
      <c r="B1065" s="57" t="str">
        <f>IF(VLOOKUP(B1058,'DB(シナリオ一覧)'!$A$2:$J$217,9,FALSE)="","",VLOOKUP(B1058,'DB(シナリオ一覧)'!$A$2:$J$217,9,FALSE))</f>
        <v/>
      </c>
      <c r="C1065" s="57"/>
      <c r="D1065" s="57"/>
      <c r="E1065" s="57"/>
      <c r="F1065" s="57"/>
      <c r="G1065" s="57"/>
      <c r="H1065" s="57"/>
      <c r="I1065" s="57"/>
      <c r="J1065" s="57"/>
      <c r="K1065" s="57"/>
      <c r="L1065" s="57"/>
      <c r="M1065" s="57"/>
      <c r="N1065" s="57"/>
      <c r="O1065" s="25"/>
      <c r="P1065" s="20"/>
      <c r="Q1065" s="57" t="str">
        <f>IF(VLOOKUP(Q1058,'DB(シナリオ一覧)'!$A$2:$J$217,9,FALSE)="","",VLOOKUP(Q1058,'DB(シナリオ一覧)'!$A$2:$J$217,9,FALSE))</f>
        <v/>
      </c>
      <c r="R1065" s="57"/>
      <c r="S1065" s="57"/>
      <c r="T1065" s="57"/>
      <c r="U1065" s="57"/>
      <c r="V1065" s="57"/>
      <c r="W1065" s="57"/>
      <c r="X1065" s="57"/>
      <c r="Y1065" s="57"/>
      <c r="Z1065" s="57"/>
      <c r="AA1065" s="57"/>
      <c r="AB1065" s="57"/>
      <c r="AC1065" s="57"/>
      <c r="AD1065" s="25"/>
      <c r="AE1065" s="20"/>
      <c r="AF1065" s="57" t="str">
        <f>IF(VLOOKUP(AF1058,'DB(シナリオ一覧)'!$A$2:$J$217,9,FALSE)="","",VLOOKUP(AF1058,'DB(シナリオ一覧)'!$A$2:$J$217,9,FALSE))</f>
        <v/>
      </c>
      <c r="AG1065" s="57"/>
      <c r="AH1065" s="57"/>
      <c r="AI1065" s="57"/>
      <c r="AJ1065" s="57"/>
      <c r="AK1065" s="57"/>
      <c r="AL1065" s="57"/>
      <c r="AM1065" s="57"/>
      <c r="AN1065" s="57"/>
      <c r="AO1065" s="57"/>
      <c r="AP1065" s="57"/>
      <c r="AQ1065" s="57"/>
      <c r="AR1065" s="57"/>
      <c r="AS1065" s="25"/>
      <c r="AT1065" s="20"/>
      <c r="AU1065" s="57" t="str">
        <f>IF(VLOOKUP(AU1058,'DB(シナリオ一覧)'!$A$2:$J$217,9,FALSE)="","",VLOOKUP(AU1058,'DB(シナリオ一覧)'!$A$2:$J$217,9,FALSE))</f>
        <v>外国人（日本語NG）</v>
      </c>
      <c r="AV1065" s="57"/>
      <c r="AW1065" s="57"/>
      <c r="AX1065" s="57"/>
      <c r="AY1065" s="57"/>
      <c r="AZ1065" s="57"/>
      <c r="BA1065" s="57"/>
      <c r="BB1065" s="57"/>
      <c r="BC1065" s="57"/>
      <c r="BD1065" s="57"/>
      <c r="BE1065" s="57"/>
      <c r="BF1065" s="57"/>
      <c r="BG1065" s="57"/>
      <c r="BH1065" s="25"/>
    </row>
    <row r="1066" spans="1:63" s="18" customFormat="1" ht="9.9499999999999993" customHeight="1" x14ac:dyDescent="0.15">
      <c r="A1066" s="20"/>
      <c r="B1066" s="57"/>
      <c r="C1066" s="57"/>
      <c r="D1066" s="57"/>
      <c r="E1066" s="57"/>
      <c r="F1066" s="57"/>
      <c r="G1066" s="57"/>
      <c r="H1066" s="57"/>
      <c r="I1066" s="57"/>
      <c r="J1066" s="57"/>
      <c r="K1066" s="57"/>
      <c r="L1066" s="57"/>
      <c r="M1066" s="57"/>
      <c r="N1066" s="57"/>
      <c r="O1066" s="25"/>
      <c r="P1066" s="20"/>
      <c r="Q1066" s="57"/>
      <c r="R1066" s="57"/>
      <c r="S1066" s="57"/>
      <c r="T1066" s="57"/>
      <c r="U1066" s="57"/>
      <c r="V1066" s="57"/>
      <c r="W1066" s="57"/>
      <c r="X1066" s="57"/>
      <c r="Y1066" s="57"/>
      <c r="Z1066" s="57"/>
      <c r="AA1066" s="57"/>
      <c r="AB1066" s="57"/>
      <c r="AC1066" s="57"/>
      <c r="AD1066" s="25"/>
      <c r="AE1066" s="20"/>
      <c r="AF1066" s="57"/>
      <c r="AG1066" s="57"/>
      <c r="AH1066" s="57"/>
      <c r="AI1066" s="57"/>
      <c r="AJ1066" s="57"/>
      <c r="AK1066" s="57"/>
      <c r="AL1066" s="57"/>
      <c r="AM1066" s="57"/>
      <c r="AN1066" s="57"/>
      <c r="AO1066" s="57"/>
      <c r="AP1066" s="57"/>
      <c r="AQ1066" s="57"/>
      <c r="AR1066" s="57"/>
      <c r="AS1066" s="25"/>
      <c r="AT1066" s="20"/>
      <c r="AU1066" s="57"/>
      <c r="AV1066" s="57"/>
      <c r="AW1066" s="57"/>
      <c r="AX1066" s="57"/>
      <c r="AY1066" s="57"/>
      <c r="AZ1066" s="57"/>
      <c r="BA1066" s="57"/>
      <c r="BB1066" s="57"/>
      <c r="BC1066" s="57"/>
      <c r="BD1066" s="57"/>
      <c r="BE1066" s="57"/>
      <c r="BF1066" s="57"/>
      <c r="BG1066" s="57"/>
      <c r="BH1066" s="25"/>
    </row>
    <row r="1067" spans="1:63" s="18" customFormat="1" ht="9.9499999999999993" customHeight="1" x14ac:dyDescent="0.15">
      <c r="A1067" s="20"/>
      <c r="B1067" s="58" t="str">
        <f>VLOOKUP(B1058,'DB(シナリオ一覧)'!$A$2:$J$217,10,FALSE)</f>
        <v>家族と連絡が取れず、不安でたまらないので、会社を飛び出してきたが、人ごみで身動きが取れなくなってしまった。</v>
      </c>
      <c r="C1067" s="58"/>
      <c r="D1067" s="58"/>
      <c r="E1067" s="58"/>
      <c r="F1067" s="58"/>
      <c r="G1067" s="58"/>
      <c r="H1067" s="58"/>
      <c r="I1067" s="58"/>
      <c r="J1067" s="58"/>
      <c r="K1067" s="58"/>
      <c r="L1067" s="58"/>
      <c r="M1067" s="58"/>
      <c r="N1067" s="58"/>
      <c r="O1067" s="25"/>
      <c r="P1067" s="20"/>
      <c r="Q1067" s="58" t="str">
        <f>VLOOKUP(Q1058,'DB(シナリオ一覧)'!$A$2:$J$217,10,FALSE)</f>
        <v>家族と連絡が取れず、不安でたまらないので、会社を飛び出してきたが、人ごみで身動きが取れなくなってしまった。</v>
      </c>
      <c r="R1067" s="58"/>
      <c r="S1067" s="58"/>
      <c r="T1067" s="58"/>
      <c r="U1067" s="58"/>
      <c r="V1067" s="58"/>
      <c r="W1067" s="58"/>
      <c r="X1067" s="58"/>
      <c r="Y1067" s="58"/>
      <c r="Z1067" s="58"/>
      <c r="AA1067" s="58"/>
      <c r="AB1067" s="58"/>
      <c r="AC1067" s="58"/>
      <c r="AD1067" s="25"/>
      <c r="AE1067" s="20"/>
      <c r="AF1067" s="58" t="str">
        <f>VLOOKUP(AF1058,'DB(シナリオ一覧)'!$A$2:$J$217,10,FALSE)</f>
        <v>家族と連絡が取れず、不安でたまらないので、会社を飛び出してきたが、人ごみで身動きが取れなくなってしまった。</v>
      </c>
      <c r="AG1067" s="58"/>
      <c r="AH1067" s="58"/>
      <c r="AI1067" s="58"/>
      <c r="AJ1067" s="58"/>
      <c r="AK1067" s="58"/>
      <c r="AL1067" s="58"/>
      <c r="AM1067" s="58"/>
      <c r="AN1067" s="58"/>
      <c r="AO1067" s="58"/>
      <c r="AP1067" s="58"/>
      <c r="AQ1067" s="58"/>
      <c r="AR1067" s="58"/>
      <c r="AS1067" s="25"/>
      <c r="AT1067" s="20"/>
      <c r="AU1067" s="58" t="str">
        <f>VLOOKUP(AU1058,'DB(シナリオ一覧)'!$A$2:$J$217,10,FALSE)</f>
        <v>（日本語が全く分からない）</v>
      </c>
      <c r="AV1067" s="58"/>
      <c r="AW1067" s="58"/>
      <c r="AX1067" s="58"/>
      <c r="AY1067" s="58"/>
      <c r="AZ1067" s="58"/>
      <c r="BA1067" s="58"/>
      <c r="BB1067" s="58"/>
      <c r="BC1067" s="58"/>
      <c r="BD1067" s="58"/>
      <c r="BE1067" s="58"/>
      <c r="BF1067" s="58"/>
      <c r="BG1067" s="58"/>
      <c r="BH1067" s="25"/>
    </row>
    <row r="1068" spans="1:63" s="18" customFormat="1" ht="9.9499999999999993" customHeight="1" x14ac:dyDescent="0.15">
      <c r="A1068" s="20"/>
      <c r="B1068" s="58"/>
      <c r="C1068" s="58"/>
      <c r="D1068" s="58"/>
      <c r="E1068" s="58"/>
      <c r="F1068" s="58"/>
      <c r="G1068" s="58"/>
      <c r="H1068" s="58"/>
      <c r="I1068" s="58"/>
      <c r="J1068" s="58"/>
      <c r="K1068" s="58"/>
      <c r="L1068" s="58"/>
      <c r="M1068" s="58"/>
      <c r="N1068" s="58"/>
      <c r="O1068" s="25"/>
      <c r="P1068" s="20"/>
      <c r="Q1068" s="58"/>
      <c r="R1068" s="58"/>
      <c r="S1068" s="58"/>
      <c r="T1068" s="58"/>
      <c r="U1068" s="58"/>
      <c r="V1068" s="58"/>
      <c r="W1068" s="58"/>
      <c r="X1068" s="58"/>
      <c r="Y1068" s="58"/>
      <c r="Z1068" s="58"/>
      <c r="AA1068" s="58"/>
      <c r="AB1068" s="58"/>
      <c r="AC1068" s="58"/>
      <c r="AD1068" s="25"/>
      <c r="AE1068" s="20"/>
      <c r="AF1068" s="58"/>
      <c r="AG1068" s="58"/>
      <c r="AH1068" s="58"/>
      <c r="AI1068" s="58"/>
      <c r="AJ1068" s="58"/>
      <c r="AK1068" s="58"/>
      <c r="AL1068" s="58"/>
      <c r="AM1068" s="58"/>
      <c r="AN1068" s="58"/>
      <c r="AO1068" s="58"/>
      <c r="AP1068" s="58"/>
      <c r="AQ1068" s="58"/>
      <c r="AR1068" s="58"/>
      <c r="AS1068" s="25"/>
      <c r="AT1068" s="20"/>
      <c r="AU1068" s="58"/>
      <c r="AV1068" s="58"/>
      <c r="AW1068" s="58"/>
      <c r="AX1068" s="58"/>
      <c r="AY1068" s="58"/>
      <c r="AZ1068" s="58"/>
      <c r="BA1068" s="58"/>
      <c r="BB1068" s="58"/>
      <c r="BC1068" s="58"/>
      <c r="BD1068" s="58"/>
      <c r="BE1068" s="58"/>
      <c r="BF1068" s="58"/>
      <c r="BG1068" s="58"/>
      <c r="BH1068" s="25"/>
    </row>
    <row r="1069" spans="1:63" s="18" customFormat="1" ht="9.9499999999999993" customHeight="1" x14ac:dyDescent="0.15">
      <c r="A1069" s="20"/>
      <c r="B1069" s="58"/>
      <c r="C1069" s="58"/>
      <c r="D1069" s="58"/>
      <c r="E1069" s="58"/>
      <c r="F1069" s="58"/>
      <c r="G1069" s="58"/>
      <c r="H1069" s="58"/>
      <c r="I1069" s="58"/>
      <c r="J1069" s="58"/>
      <c r="K1069" s="58"/>
      <c r="L1069" s="58"/>
      <c r="M1069" s="58"/>
      <c r="N1069" s="58"/>
      <c r="O1069" s="25"/>
      <c r="P1069" s="20"/>
      <c r="Q1069" s="58"/>
      <c r="R1069" s="58"/>
      <c r="S1069" s="58"/>
      <c r="T1069" s="58"/>
      <c r="U1069" s="58"/>
      <c r="V1069" s="58"/>
      <c r="W1069" s="58"/>
      <c r="X1069" s="58"/>
      <c r="Y1069" s="58"/>
      <c r="Z1069" s="58"/>
      <c r="AA1069" s="58"/>
      <c r="AB1069" s="58"/>
      <c r="AC1069" s="58"/>
      <c r="AD1069" s="25"/>
      <c r="AE1069" s="20"/>
      <c r="AF1069" s="58"/>
      <c r="AG1069" s="58"/>
      <c r="AH1069" s="58"/>
      <c r="AI1069" s="58"/>
      <c r="AJ1069" s="58"/>
      <c r="AK1069" s="58"/>
      <c r="AL1069" s="58"/>
      <c r="AM1069" s="58"/>
      <c r="AN1069" s="58"/>
      <c r="AO1069" s="58"/>
      <c r="AP1069" s="58"/>
      <c r="AQ1069" s="58"/>
      <c r="AR1069" s="58"/>
      <c r="AS1069" s="25"/>
      <c r="AT1069" s="20"/>
      <c r="AU1069" s="58"/>
      <c r="AV1069" s="58"/>
      <c r="AW1069" s="58"/>
      <c r="AX1069" s="58"/>
      <c r="AY1069" s="58"/>
      <c r="AZ1069" s="58"/>
      <c r="BA1069" s="58"/>
      <c r="BB1069" s="58"/>
      <c r="BC1069" s="58"/>
      <c r="BD1069" s="58"/>
      <c r="BE1069" s="58"/>
      <c r="BF1069" s="58"/>
      <c r="BG1069" s="58"/>
      <c r="BH1069" s="25"/>
    </row>
    <row r="1070" spans="1:63" s="18" customFormat="1" ht="9.9499999999999993" customHeight="1" x14ac:dyDescent="0.15">
      <c r="A1070" s="20"/>
      <c r="B1070" s="58"/>
      <c r="C1070" s="58"/>
      <c r="D1070" s="58"/>
      <c r="E1070" s="58"/>
      <c r="F1070" s="58"/>
      <c r="G1070" s="58"/>
      <c r="H1070" s="58"/>
      <c r="I1070" s="58"/>
      <c r="J1070" s="58"/>
      <c r="K1070" s="58"/>
      <c r="L1070" s="58"/>
      <c r="M1070" s="58"/>
      <c r="N1070" s="58"/>
      <c r="O1070" s="25"/>
      <c r="P1070" s="20"/>
      <c r="Q1070" s="58"/>
      <c r="R1070" s="58"/>
      <c r="S1070" s="58"/>
      <c r="T1070" s="58"/>
      <c r="U1070" s="58"/>
      <c r="V1070" s="58"/>
      <c r="W1070" s="58"/>
      <c r="X1070" s="58"/>
      <c r="Y1070" s="58"/>
      <c r="Z1070" s="58"/>
      <c r="AA1070" s="58"/>
      <c r="AB1070" s="58"/>
      <c r="AC1070" s="58"/>
      <c r="AD1070" s="25"/>
      <c r="AE1070" s="20"/>
      <c r="AF1070" s="58"/>
      <c r="AG1070" s="58"/>
      <c r="AH1070" s="58"/>
      <c r="AI1070" s="58"/>
      <c r="AJ1070" s="58"/>
      <c r="AK1070" s="58"/>
      <c r="AL1070" s="58"/>
      <c r="AM1070" s="58"/>
      <c r="AN1070" s="58"/>
      <c r="AO1070" s="58"/>
      <c r="AP1070" s="58"/>
      <c r="AQ1070" s="58"/>
      <c r="AR1070" s="58"/>
      <c r="AS1070" s="25"/>
      <c r="AT1070" s="20"/>
      <c r="AU1070" s="58"/>
      <c r="AV1070" s="58"/>
      <c r="AW1070" s="58"/>
      <c r="AX1070" s="58"/>
      <c r="AY1070" s="58"/>
      <c r="AZ1070" s="58"/>
      <c r="BA1070" s="58"/>
      <c r="BB1070" s="58"/>
      <c r="BC1070" s="58"/>
      <c r="BD1070" s="58"/>
      <c r="BE1070" s="58"/>
      <c r="BF1070" s="58"/>
      <c r="BG1070" s="58"/>
      <c r="BH1070" s="25"/>
    </row>
    <row r="1071" spans="1:63" s="18" customFormat="1" ht="9.9499999999999993" customHeight="1" x14ac:dyDescent="0.15">
      <c r="A1071" s="20"/>
      <c r="B1071" s="58"/>
      <c r="C1071" s="58"/>
      <c r="D1071" s="58"/>
      <c r="E1071" s="58"/>
      <c r="F1071" s="58"/>
      <c r="G1071" s="58"/>
      <c r="H1071" s="58"/>
      <c r="I1071" s="58"/>
      <c r="J1071" s="58"/>
      <c r="K1071" s="58"/>
      <c r="L1071" s="58"/>
      <c r="M1071" s="58"/>
      <c r="N1071" s="58"/>
      <c r="O1071" s="25"/>
      <c r="P1071" s="20"/>
      <c r="Q1071" s="58"/>
      <c r="R1071" s="58"/>
      <c r="S1071" s="58"/>
      <c r="T1071" s="58"/>
      <c r="U1071" s="58"/>
      <c r="V1071" s="58"/>
      <c r="W1071" s="58"/>
      <c r="X1071" s="58"/>
      <c r="Y1071" s="58"/>
      <c r="Z1071" s="58"/>
      <c r="AA1071" s="58"/>
      <c r="AB1071" s="58"/>
      <c r="AC1071" s="58"/>
      <c r="AD1071" s="25"/>
      <c r="AE1071" s="20"/>
      <c r="AF1071" s="58"/>
      <c r="AG1071" s="58"/>
      <c r="AH1071" s="58"/>
      <c r="AI1071" s="58"/>
      <c r="AJ1071" s="58"/>
      <c r="AK1071" s="58"/>
      <c r="AL1071" s="58"/>
      <c r="AM1071" s="58"/>
      <c r="AN1071" s="58"/>
      <c r="AO1071" s="58"/>
      <c r="AP1071" s="58"/>
      <c r="AQ1071" s="58"/>
      <c r="AR1071" s="58"/>
      <c r="AS1071" s="25"/>
      <c r="AT1071" s="20"/>
      <c r="AU1071" s="58"/>
      <c r="AV1071" s="58"/>
      <c r="AW1071" s="58"/>
      <c r="AX1071" s="58"/>
      <c r="AY1071" s="58"/>
      <c r="AZ1071" s="58"/>
      <c r="BA1071" s="58"/>
      <c r="BB1071" s="58"/>
      <c r="BC1071" s="58"/>
      <c r="BD1071" s="58"/>
      <c r="BE1071" s="58"/>
      <c r="BF1071" s="58"/>
      <c r="BG1071" s="58"/>
      <c r="BH1071" s="25"/>
    </row>
    <row r="1072" spans="1:63" s="18" customFormat="1" ht="9.9499999999999993" customHeight="1" x14ac:dyDescent="0.15">
      <c r="A1072" s="20"/>
      <c r="B1072" s="58"/>
      <c r="C1072" s="58"/>
      <c r="D1072" s="58"/>
      <c r="E1072" s="58"/>
      <c r="F1072" s="58"/>
      <c r="G1072" s="58"/>
      <c r="H1072" s="58"/>
      <c r="I1072" s="58"/>
      <c r="J1072" s="58"/>
      <c r="K1072" s="58"/>
      <c r="L1072" s="58"/>
      <c r="M1072" s="58"/>
      <c r="N1072" s="58"/>
      <c r="O1072" s="25"/>
      <c r="P1072" s="20"/>
      <c r="Q1072" s="58"/>
      <c r="R1072" s="58"/>
      <c r="S1072" s="58"/>
      <c r="T1072" s="58"/>
      <c r="U1072" s="58"/>
      <c r="V1072" s="58"/>
      <c r="W1072" s="58"/>
      <c r="X1072" s="58"/>
      <c r="Y1072" s="58"/>
      <c r="Z1072" s="58"/>
      <c r="AA1072" s="58"/>
      <c r="AB1072" s="58"/>
      <c r="AC1072" s="58"/>
      <c r="AD1072" s="25"/>
      <c r="AE1072" s="20"/>
      <c r="AF1072" s="58"/>
      <c r="AG1072" s="58"/>
      <c r="AH1072" s="58"/>
      <c r="AI1072" s="58"/>
      <c r="AJ1072" s="58"/>
      <c r="AK1072" s="58"/>
      <c r="AL1072" s="58"/>
      <c r="AM1072" s="58"/>
      <c r="AN1072" s="58"/>
      <c r="AO1072" s="58"/>
      <c r="AP1072" s="58"/>
      <c r="AQ1072" s="58"/>
      <c r="AR1072" s="58"/>
      <c r="AS1072" s="25"/>
      <c r="AT1072" s="20"/>
      <c r="AU1072" s="58"/>
      <c r="AV1072" s="58"/>
      <c r="AW1072" s="58"/>
      <c r="AX1072" s="58"/>
      <c r="AY1072" s="58"/>
      <c r="AZ1072" s="58"/>
      <c r="BA1072" s="58"/>
      <c r="BB1072" s="58"/>
      <c r="BC1072" s="58"/>
      <c r="BD1072" s="58"/>
      <c r="BE1072" s="58"/>
      <c r="BF1072" s="58"/>
      <c r="BG1072" s="58"/>
      <c r="BH1072" s="25"/>
    </row>
    <row r="1073" spans="1:60" s="18" customFormat="1" ht="9.9499999999999993" customHeight="1" x14ac:dyDescent="0.15">
      <c r="A1073" s="20"/>
      <c r="B1073" s="58"/>
      <c r="C1073" s="58"/>
      <c r="D1073" s="58"/>
      <c r="E1073" s="58"/>
      <c r="F1073" s="58"/>
      <c r="G1073" s="58"/>
      <c r="H1073" s="58"/>
      <c r="I1073" s="58"/>
      <c r="J1073" s="58"/>
      <c r="K1073" s="58"/>
      <c r="L1073" s="58"/>
      <c r="M1073" s="58"/>
      <c r="N1073" s="58"/>
      <c r="O1073" s="25"/>
      <c r="P1073" s="20"/>
      <c r="Q1073" s="58"/>
      <c r="R1073" s="58"/>
      <c r="S1073" s="58"/>
      <c r="T1073" s="58"/>
      <c r="U1073" s="58"/>
      <c r="V1073" s="58"/>
      <c r="W1073" s="58"/>
      <c r="X1073" s="58"/>
      <c r="Y1073" s="58"/>
      <c r="Z1073" s="58"/>
      <c r="AA1073" s="58"/>
      <c r="AB1073" s="58"/>
      <c r="AC1073" s="58"/>
      <c r="AD1073" s="25"/>
      <c r="AE1073" s="20"/>
      <c r="AF1073" s="58"/>
      <c r="AG1073" s="58"/>
      <c r="AH1073" s="58"/>
      <c r="AI1073" s="58"/>
      <c r="AJ1073" s="58"/>
      <c r="AK1073" s="58"/>
      <c r="AL1073" s="58"/>
      <c r="AM1073" s="58"/>
      <c r="AN1073" s="58"/>
      <c r="AO1073" s="58"/>
      <c r="AP1073" s="58"/>
      <c r="AQ1073" s="58"/>
      <c r="AR1073" s="58"/>
      <c r="AS1073" s="25"/>
      <c r="AT1073" s="20"/>
      <c r="AU1073" s="58"/>
      <c r="AV1073" s="58"/>
      <c r="AW1073" s="58"/>
      <c r="AX1073" s="58"/>
      <c r="AY1073" s="58"/>
      <c r="AZ1073" s="58"/>
      <c r="BA1073" s="58"/>
      <c r="BB1073" s="58"/>
      <c r="BC1073" s="58"/>
      <c r="BD1073" s="58"/>
      <c r="BE1073" s="58"/>
      <c r="BF1073" s="58"/>
      <c r="BG1073" s="58"/>
      <c r="BH1073" s="25"/>
    </row>
    <row r="1074" spans="1:60" s="18" customFormat="1" ht="9.9499999999999993" customHeight="1" x14ac:dyDescent="0.15">
      <c r="A1074" s="20"/>
      <c r="B1074" s="58"/>
      <c r="C1074" s="58"/>
      <c r="D1074" s="58"/>
      <c r="E1074" s="58"/>
      <c r="F1074" s="58"/>
      <c r="G1074" s="58"/>
      <c r="H1074" s="58"/>
      <c r="I1074" s="58"/>
      <c r="J1074" s="58"/>
      <c r="K1074" s="58"/>
      <c r="L1074" s="58"/>
      <c r="M1074" s="58"/>
      <c r="N1074" s="58"/>
      <c r="O1074" s="25"/>
      <c r="P1074" s="20"/>
      <c r="Q1074" s="58"/>
      <c r="R1074" s="58"/>
      <c r="S1074" s="58"/>
      <c r="T1074" s="58"/>
      <c r="U1074" s="58"/>
      <c r="V1074" s="58"/>
      <c r="W1074" s="58"/>
      <c r="X1074" s="58"/>
      <c r="Y1074" s="58"/>
      <c r="Z1074" s="58"/>
      <c r="AA1074" s="58"/>
      <c r="AB1074" s="58"/>
      <c r="AC1074" s="58"/>
      <c r="AD1074" s="25"/>
      <c r="AE1074" s="20"/>
      <c r="AF1074" s="58"/>
      <c r="AG1074" s="58"/>
      <c r="AH1074" s="58"/>
      <c r="AI1074" s="58"/>
      <c r="AJ1074" s="58"/>
      <c r="AK1074" s="58"/>
      <c r="AL1074" s="58"/>
      <c r="AM1074" s="58"/>
      <c r="AN1074" s="58"/>
      <c r="AO1074" s="58"/>
      <c r="AP1074" s="58"/>
      <c r="AQ1074" s="58"/>
      <c r="AR1074" s="58"/>
      <c r="AS1074" s="25"/>
      <c r="AT1074" s="20"/>
      <c r="AU1074" s="58"/>
      <c r="AV1074" s="58"/>
      <c r="AW1074" s="58"/>
      <c r="AX1074" s="58"/>
      <c r="AY1074" s="58"/>
      <c r="AZ1074" s="58"/>
      <c r="BA1074" s="58"/>
      <c r="BB1074" s="58"/>
      <c r="BC1074" s="58"/>
      <c r="BD1074" s="58"/>
      <c r="BE1074" s="58"/>
      <c r="BF1074" s="58"/>
      <c r="BG1074" s="58"/>
      <c r="BH1074" s="25"/>
    </row>
    <row r="1075" spans="1:60" s="18" customFormat="1" ht="9.9499999999999993" customHeight="1" x14ac:dyDescent="0.15">
      <c r="A1075" s="20"/>
      <c r="B1075" s="58"/>
      <c r="C1075" s="58"/>
      <c r="D1075" s="58"/>
      <c r="E1075" s="58"/>
      <c r="F1075" s="58"/>
      <c r="G1075" s="58"/>
      <c r="H1075" s="58"/>
      <c r="I1075" s="58"/>
      <c r="J1075" s="58"/>
      <c r="K1075" s="58"/>
      <c r="L1075" s="58"/>
      <c r="M1075" s="58"/>
      <c r="N1075" s="58"/>
      <c r="O1075" s="25"/>
      <c r="P1075" s="20"/>
      <c r="Q1075" s="58"/>
      <c r="R1075" s="58"/>
      <c r="S1075" s="58"/>
      <c r="T1075" s="58"/>
      <c r="U1075" s="58"/>
      <c r="V1075" s="58"/>
      <c r="W1075" s="58"/>
      <c r="X1075" s="58"/>
      <c r="Y1075" s="58"/>
      <c r="Z1075" s="58"/>
      <c r="AA1075" s="58"/>
      <c r="AB1075" s="58"/>
      <c r="AC1075" s="58"/>
      <c r="AD1075" s="25"/>
      <c r="AE1075" s="20"/>
      <c r="AF1075" s="58"/>
      <c r="AG1075" s="58"/>
      <c r="AH1075" s="58"/>
      <c r="AI1075" s="58"/>
      <c r="AJ1075" s="58"/>
      <c r="AK1075" s="58"/>
      <c r="AL1075" s="58"/>
      <c r="AM1075" s="58"/>
      <c r="AN1075" s="58"/>
      <c r="AO1075" s="58"/>
      <c r="AP1075" s="58"/>
      <c r="AQ1075" s="58"/>
      <c r="AR1075" s="58"/>
      <c r="AS1075" s="25"/>
      <c r="AT1075" s="20"/>
      <c r="AU1075" s="58"/>
      <c r="AV1075" s="58"/>
      <c r="AW1075" s="58"/>
      <c r="AX1075" s="58"/>
      <c r="AY1075" s="58"/>
      <c r="AZ1075" s="58"/>
      <c r="BA1075" s="58"/>
      <c r="BB1075" s="58"/>
      <c r="BC1075" s="58"/>
      <c r="BD1075" s="58"/>
      <c r="BE1075" s="58"/>
      <c r="BF1075" s="58"/>
      <c r="BG1075" s="58"/>
      <c r="BH1075" s="25"/>
    </row>
    <row r="1076" spans="1:60" s="18" customFormat="1" ht="9.9499999999999993" customHeight="1" x14ac:dyDescent="0.15">
      <c r="A1076" s="20"/>
      <c r="B1076" s="58"/>
      <c r="C1076" s="58"/>
      <c r="D1076" s="58"/>
      <c r="E1076" s="58"/>
      <c r="F1076" s="58"/>
      <c r="G1076" s="58"/>
      <c r="H1076" s="58"/>
      <c r="I1076" s="58"/>
      <c r="J1076" s="58"/>
      <c r="K1076" s="58"/>
      <c r="L1076" s="58"/>
      <c r="M1076" s="58"/>
      <c r="N1076" s="58"/>
      <c r="O1076" s="25"/>
      <c r="P1076" s="20"/>
      <c r="Q1076" s="58"/>
      <c r="R1076" s="58"/>
      <c r="S1076" s="58"/>
      <c r="T1076" s="58"/>
      <c r="U1076" s="58"/>
      <c r="V1076" s="58"/>
      <c r="W1076" s="58"/>
      <c r="X1076" s="58"/>
      <c r="Y1076" s="58"/>
      <c r="Z1076" s="58"/>
      <c r="AA1076" s="58"/>
      <c r="AB1076" s="58"/>
      <c r="AC1076" s="58"/>
      <c r="AD1076" s="25"/>
      <c r="AE1076" s="20"/>
      <c r="AF1076" s="58"/>
      <c r="AG1076" s="58"/>
      <c r="AH1076" s="58"/>
      <c r="AI1076" s="58"/>
      <c r="AJ1076" s="58"/>
      <c r="AK1076" s="58"/>
      <c r="AL1076" s="58"/>
      <c r="AM1076" s="58"/>
      <c r="AN1076" s="58"/>
      <c r="AO1076" s="58"/>
      <c r="AP1076" s="58"/>
      <c r="AQ1076" s="58"/>
      <c r="AR1076" s="58"/>
      <c r="AS1076" s="25"/>
      <c r="AT1076" s="20"/>
      <c r="AU1076" s="58"/>
      <c r="AV1076" s="58"/>
      <c r="AW1076" s="58"/>
      <c r="AX1076" s="58"/>
      <c r="AY1076" s="58"/>
      <c r="AZ1076" s="58"/>
      <c r="BA1076" s="58"/>
      <c r="BB1076" s="58"/>
      <c r="BC1076" s="58"/>
      <c r="BD1076" s="58"/>
      <c r="BE1076" s="58"/>
      <c r="BF1076" s="58"/>
      <c r="BG1076" s="58"/>
      <c r="BH1076" s="25"/>
    </row>
    <row r="1077" spans="1:60" s="18" customFormat="1" ht="9.9499999999999993" customHeight="1" x14ac:dyDescent="0.15">
      <c r="A1077" s="20"/>
      <c r="B1077" s="58"/>
      <c r="C1077" s="58"/>
      <c r="D1077" s="58"/>
      <c r="E1077" s="58"/>
      <c r="F1077" s="58"/>
      <c r="G1077" s="58"/>
      <c r="H1077" s="58"/>
      <c r="I1077" s="58"/>
      <c r="J1077" s="58"/>
      <c r="K1077" s="58"/>
      <c r="L1077" s="58"/>
      <c r="M1077" s="58"/>
      <c r="N1077" s="58"/>
      <c r="O1077" s="25"/>
      <c r="P1077" s="20"/>
      <c r="Q1077" s="58"/>
      <c r="R1077" s="58"/>
      <c r="S1077" s="58"/>
      <c r="T1077" s="58"/>
      <c r="U1077" s="58"/>
      <c r="V1077" s="58"/>
      <c r="W1077" s="58"/>
      <c r="X1077" s="58"/>
      <c r="Y1077" s="58"/>
      <c r="Z1077" s="58"/>
      <c r="AA1077" s="58"/>
      <c r="AB1077" s="58"/>
      <c r="AC1077" s="58"/>
      <c r="AD1077" s="25"/>
      <c r="AE1077" s="20"/>
      <c r="AF1077" s="58"/>
      <c r="AG1077" s="58"/>
      <c r="AH1077" s="58"/>
      <c r="AI1077" s="58"/>
      <c r="AJ1077" s="58"/>
      <c r="AK1077" s="58"/>
      <c r="AL1077" s="58"/>
      <c r="AM1077" s="58"/>
      <c r="AN1077" s="58"/>
      <c r="AO1077" s="58"/>
      <c r="AP1077" s="58"/>
      <c r="AQ1077" s="58"/>
      <c r="AR1077" s="58"/>
      <c r="AS1077" s="25"/>
      <c r="AT1077" s="20"/>
      <c r="AU1077" s="58"/>
      <c r="AV1077" s="58"/>
      <c r="AW1077" s="58"/>
      <c r="AX1077" s="58"/>
      <c r="AY1077" s="58"/>
      <c r="AZ1077" s="58"/>
      <c r="BA1077" s="58"/>
      <c r="BB1077" s="58"/>
      <c r="BC1077" s="58"/>
      <c r="BD1077" s="58"/>
      <c r="BE1077" s="58"/>
      <c r="BF1077" s="58"/>
      <c r="BG1077" s="58"/>
      <c r="BH1077" s="25"/>
    </row>
    <row r="1078" spans="1:60" s="18" customFormat="1" ht="9.9499999999999993" customHeight="1" x14ac:dyDescent="0.15">
      <c r="A1078" s="21"/>
      <c r="B1078" s="22"/>
      <c r="C1078" s="22"/>
      <c r="D1078" s="22"/>
      <c r="E1078" s="22"/>
      <c r="F1078" s="22"/>
      <c r="G1078" s="22"/>
      <c r="H1078" s="22"/>
      <c r="I1078" s="22"/>
      <c r="J1078" s="22"/>
      <c r="K1078" s="22"/>
      <c r="L1078" s="22"/>
      <c r="M1078" s="22"/>
      <c r="N1078" s="22"/>
      <c r="O1078" s="23"/>
      <c r="P1078" s="21"/>
      <c r="Q1078" s="22"/>
      <c r="R1078" s="22"/>
      <c r="S1078" s="22"/>
      <c r="T1078" s="22"/>
      <c r="U1078" s="22"/>
      <c r="V1078" s="22"/>
      <c r="W1078" s="22"/>
      <c r="X1078" s="22"/>
      <c r="Y1078" s="22"/>
      <c r="Z1078" s="22"/>
      <c r="AA1078" s="22"/>
      <c r="AB1078" s="22"/>
      <c r="AC1078" s="22"/>
      <c r="AD1078" s="23"/>
      <c r="AE1078" s="21"/>
      <c r="AF1078" s="22"/>
      <c r="AG1078" s="22"/>
      <c r="AH1078" s="22"/>
      <c r="AI1078" s="22"/>
      <c r="AJ1078" s="22"/>
      <c r="AK1078" s="22"/>
      <c r="AL1078" s="22"/>
      <c r="AM1078" s="22"/>
      <c r="AN1078" s="22"/>
      <c r="AO1078" s="22"/>
      <c r="AP1078" s="22"/>
      <c r="AQ1078" s="22"/>
      <c r="AR1078" s="22"/>
      <c r="AS1078" s="23"/>
      <c r="AT1078" s="21"/>
      <c r="AU1078" s="22"/>
      <c r="AV1078" s="22"/>
      <c r="AW1078" s="22"/>
      <c r="AX1078" s="22"/>
      <c r="AY1078" s="22"/>
      <c r="AZ1078" s="22"/>
      <c r="BA1078" s="22"/>
      <c r="BB1078" s="22"/>
      <c r="BC1078" s="22"/>
      <c r="BD1078" s="22"/>
      <c r="BE1078" s="22"/>
      <c r="BF1078" s="22"/>
      <c r="BG1078" s="22"/>
      <c r="BH1078" s="23"/>
    </row>
    <row r="1079" spans="1:60" s="18" customFormat="1" ht="9.9499999999999993" customHeight="1" x14ac:dyDescent="0.15">
      <c r="A1079" s="19"/>
      <c r="B1079" s="26"/>
      <c r="C1079" s="26"/>
      <c r="D1079" s="26"/>
      <c r="E1079" s="26"/>
      <c r="F1079" s="26"/>
      <c r="G1079" s="26"/>
      <c r="H1079" s="26"/>
      <c r="I1079" s="26"/>
      <c r="J1079" s="26"/>
      <c r="K1079" s="26"/>
      <c r="L1079" s="26"/>
      <c r="M1079" s="26"/>
      <c r="N1079" s="26"/>
      <c r="O1079" s="24"/>
      <c r="P1079" s="19"/>
      <c r="Q1079" s="26"/>
      <c r="R1079" s="26"/>
      <c r="S1079" s="26"/>
      <c r="T1079" s="26"/>
      <c r="U1079" s="26"/>
      <c r="V1079" s="26"/>
      <c r="W1079" s="26"/>
      <c r="X1079" s="26"/>
      <c r="Y1079" s="26"/>
      <c r="Z1079" s="26"/>
      <c r="AA1079" s="26"/>
      <c r="AB1079" s="26"/>
      <c r="AC1079" s="26"/>
      <c r="AD1079" s="24"/>
      <c r="AE1079" s="19"/>
      <c r="AF1079" s="26"/>
      <c r="AG1079" s="26"/>
      <c r="AH1079" s="26"/>
      <c r="AI1079" s="26"/>
      <c r="AJ1079" s="26"/>
      <c r="AK1079" s="26"/>
      <c r="AL1079" s="26"/>
      <c r="AM1079" s="26"/>
      <c r="AN1079" s="26"/>
      <c r="AO1079" s="26"/>
      <c r="AP1079" s="26"/>
      <c r="AQ1079" s="26"/>
      <c r="AR1079" s="26"/>
      <c r="AS1079" s="24"/>
      <c r="AT1079" s="19"/>
      <c r="AU1079" s="26"/>
      <c r="AV1079" s="26"/>
      <c r="AW1079" s="26"/>
      <c r="AX1079" s="26"/>
      <c r="AY1079" s="26"/>
      <c r="AZ1079" s="26"/>
      <c r="BA1079" s="26"/>
      <c r="BB1079" s="26"/>
      <c r="BC1079" s="26"/>
      <c r="BD1079" s="26"/>
      <c r="BE1079" s="26"/>
      <c r="BF1079" s="26"/>
      <c r="BG1079" s="26"/>
      <c r="BH1079" s="24"/>
    </row>
    <row r="1080" spans="1:60" s="18" customFormat="1" ht="9.9499999999999993" customHeight="1" x14ac:dyDescent="0.15">
      <c r="A1080" s="20"/>
      <c r="B1080" s="56">
        <f>AU1058+1</f>
        <v>635</v>
      </c>
      <c r="C1080" s="56"/>
      <c r="D1080" s="56"/>
      <c r="E1080" s="27"/>
      <c r="F1080" s="27"/>
      <c r="G1080" s="27"/>
      <c r="H1080" s="62" t="str">
        <f>IF(VLOOKUP(B1080,'DB(シナリオ一覧)'!$A$2:$K$217,11,FALSE)="","",VLOOKUP(B1080,'DB(シナリオ一覧)'!$A$2:$K$217,11,FALSE))</f>
        <v/>
      </c>
      <c r="I1080" s="62"/>
      <c r="J1080" s="62"/>
      <c r="K1080" s="62"/>
      <c r="L1080" s="62"/>
      <c r="M1080" s="62"/>
      <c r="N1080" s="62"/>
      <c r="O1080" s="25"/>
      <c r="P1080" s="20"/>
      <c r="Q1080" s="56">
        <f>B1080+1</f>
        <v>636</v>
      </c>
      <c r="R1080" s="56"/>
      <c r="S1080" s="56"/>
      <c r="T1080" s="27"/>
      <c r="U1080" s="27"/>
      <c r="V1080" s="27"/>
      <c r="W1080" s="62" t="str">
        <f>IF(VLOOKUP(Q1080,'DB(シナリオ一覧)'!$A$2:$K$217,11,FALSE)="","",VLOOKUP(Q1080,'DB(シナリオ一覧)'!$A$2:$K$217,11,FALSE))</f>
        <v/>
      </c>
      <c r="X1080" s="62"/>
      <c r="Y1080" s="62"/>
      <c r="Z1080" s="62"/>
      <c r="AA1080" s="62"/>
      <c r="AB1080" s="62"/>
      <c r="AC1080" s="62"/>
      <c r="AD1080" s="25"/>
      <c r="AE1080" s="20"/>
      <c r="AF1080" s="56">
        <v>641</v>
      </c>
      <c r="AG1080" s="56"/>
      <c r="AH1080" s="56"/>
      <c r="AI1080" s="27"/>
      <c r="AJ1080" s="27"/>
      <c r="AK1080" s="27"/>
      <c r="AL1080" s="62" t="str">
        <f>IF(VLOOKUP(AF1080,'DB(シナリオ一覧)'!$A$2:$K$217,11,FALSE)="","",VLOOKUP(AF1080,'DB(シナリオ一覧)'!$A$2:$K$217,11,FALSE))</f>
        <v/>
      </c>
      <c r="AM1080" s="62"/>
      <c r="AN1080" s="62"/>
      <c r="AO1080" s="62"/>
      <c r="AP1080" s="62"/>
      <c r="AQ1080" s="62"/>
      <c r="AR1080" s="62"/>
      <c r="AS1080" s="25"/>
      <c r="AT1080" s="20"/>
      <c r="AU1080" s="56">
        <f>AF1080+1</f>
        <v>642</v>
      </c>
      <c r="AV1080" s="56"/>
      <c r="AW1080" s="56"/>
      <c r="AX1080" s="27"/>
      <c r="AY1080" s="27"/>
      <c r="AZ1080" s="27"/>
      <c r="BA1080" s="62" t="str">
        <f>IF(VLOOKUP(AU1080,'DB(シナリオ一覧)'!$A$2:$K$217,11,FALSE)="","",VLOOKUP(AU1080,'DB(シナリオ一覧)'!$A$2:$K$217,11,FALSE))</f>
        <v/>
      </c>
      <c r="BB1080" s="62"/>
      <c r="BC1080" s="62"/>
      <c r="BD1080" s="62"/>
      <c r="BE1080" s="62"/>
      <c r="BF1080" s="62"/>
      <c r="BG1080" s="62"/>
      <c r="BH1080" s="25"/>
    </row>
    <row r="1081" spans="1:60" s="18" customFormat="1" ht="9.9499999999999993" customHeight="1" x14ac:dyDescent="0.15">
      <c r="A1081" s="20"/>
      <c r="B1081" s="59" t="str">
        <f>VLOOKUP(B1080,'DB(シナリオ一覧)'!$A$2:$J$217,2,FALSE)</f>
        <v>海外</v>
      </c>
      <c r="C1081" s="59"/>
      <c r="D1081" s="59"/>
      <c r="E1081" s="59"/>
      <c r="F1081" s="59" t="str">
        <f>VLOOKUP(B1080,'DB(シナリオ一覧)'!$A$2:$J$217,3,FALSE)</f>
        <v>からの</v>
      </c>
      <c r="G1081" s="59"/>
      <c r="H1081" s="59"/>
      <c r="I1081" s="59"/>
      <c r="J1081" s="59" t="str">
        <f>VLOOKUP(B1080,'DB(シナリオ一覧)'!$A$2:$J$217,4,FALSE)</f>
        <v>出張者</v>
      </c>
      <c r="K1081" s="59"/>
      <c r="L1081" s="59"/>
      <c r="M1081" s="59"/>
      <c r="N1081" s="59"/>
      <c r="O1081" s="25"/>
      <c r="P1081" s="20"/>
      <c r="Q1081" s="59" t="str">
        <f>VLOOKUP(Q1080,'DB(シナリオ一覧)'!$A$2:$J$217,2,FALSE)</f>
        <v>海外</v>
      </c>
      <c r="R1081" s="59"/>
      <c r="S1081" s="59"/>
      <c r="T1081" s="59"/>
      <c r="U1081" s="59" t="str">
        <f>VLOOKUP(Q1080,'DB(シナリオ一覧)'!$A$2:$J$217,3,FALSE)</f>
        <v>からの</v>
      </c>
      <c r="V1081" s="59"/>
      <c r="W1081" s="59"/>
      <c r="X1081" s="59"/>
      <c r="Y1081" s="59" t="str">
        <f>VLOOKUP(Q1080,'DB(シナリオ一覧)'!$A$2:$J$217,4,FALSE)</f>
        <v>出張者</v>
      </c>
      <c r="Z1081" s="59"/>
      <c r="AA1081" s="59"/>
      <c r="AB1081" s="59"/>
      <c r="AC1081" s="59"/>
      <c r="AD1081" s="25"/>
      <c r="AE1081" s="20"/>
      <c r="AF1081" s="59" t="str">
        <f>VLOOKUP(AF1080,'DB(シナリオ一覧)'!$A$2:$J$217,2,FALSE)</f>
        <v>東京23区</v>
      </c>
      <c r="AG1081" s="59"/>
      <c r="AH1081" s="59"/>
      <c r="AI1081" s="59"/>
      <c r="AJ1081" s="59" t="str">
        <f>VLOOKUP(AF1080,'DB(シナリオ一覧)'!$A$2:$J$217,3,FALSE)</f>
        <v>勤務の</v>
      </c>
      <c r="AK1081" s="59"/>
      <c r="AL1081" s="59"/>
      <c r="AM1081" s="59"/>
      <c r="AN1081" s="59" t="str">
        <f>VLOOKUP(AF1080,'DB(シナリオ一覧)'!$A$2:$J$217,4,FALSE)</f>
        <v>ビジネスマン</v>
      </c>
      <c r="AO1081" s="59"/>
      <c r="AP1081" s="59"/>
      <c r="AQ1081" s="59"/>
      <c r="AR1081" s="59"/>
      <c r="AS1081" s="25"/>
      <c r="AT1081" s="20"/>
      <c r="AU1081" s="59" t="str">
        <f>VLOOKUP(AU1080,'DB(シナリオ一覧)'!$A$2:$J$217,2,FALSE)</f>
        <v>東京23区</v>
      </c>
      <c r="AV1081" s="59"/>
      <c r="AW1081" s="59"/>
      <c r="AX1081" s="59"/>
      <c r="AY1081" s="59" t="str">
        <f>VLOOKUP(AU1080,'DB(シナリオ一覧)'!$A$2:$J$217,3,FALSE)</f>
        <v>勤務の</v>
      </c>
      <c r="AZ1081" s="59"/>
      <c r="BA1081" s="59"/>
      <c r="BB1081" s="59"/>
      <c r="BC1081" s="59" t="str">
        <f>VLOOKUP(AU1080,'DB(シナリオ一覧)'!$A$2:$J$217,4,FALSE)</f>
        <v>ビジネスマン</v>
      </c>
      <c r="BD1081" s="59"/>
      <c r="BE1081" s="59"/>
      <c r="BF1081" s="59"/>
      <c r="BG1081" s="59"/>
      <c r="BH1081" s="25"/>
    </row>
    <row r="1082" spans="1:60" s="18" customFormat="1" ht="9.9499999999999993" customHeight="1" x14ac:dyDescent="0.15">
      <c r="A1082" s="20"/>
      <c r="B1082" s="59"/>
      <c r="C1082" s="59"/>
      <c r="D1082" s="59"/>
      <c r="E1082" s="59"/>
      <c r="F1082" s="59"/>
      <c r="G1082" s="59"/>
      <c r="H1082" s="59"/>
      <c r="I1082" s="59"/>
      <c r="J1082" s="59"/>
      <c r="K1082" s="59"/>
      <c r="L1082" s="59"/>
      <c r="M1082" s="59"/>
      <c r="N1082" s="59"/>
      <c r="O1082" s="25"/>
      <c r="P1082" s="20"/>
      <c r="Q1082" s="59"/>
      <c r="R1082" s="59"/>
      <c r="S1082" s="59"/>
      <c r="T1082" s="59"/>
      <c r="U1082" s="59"/>
      <c r="V1082" s="59"/>
      <c r="W1082" s="59"/>
      <c r="X1082" s="59"/>
      <c r="Y1082" s="59"/>
      <c r="Z1082" s="59"/>
      <c r="AA1082" s="59"/>
      <c r="AB1082" s="59"/>
      <c r="AC1082" s="59"/>
      <c r="AD1082" s="25"/>
      <c r="AE1082" s="20"/>
      <c r="AF1082" s="59"/>
      <c r="AG1082" s="59"/>
      <c r="AH1082" s="59"/>
      <c r="AI1082" s="59"/>
      <c r="AJ1082" s="59"/>
      <c r="AK1082" s="59"/>
      <c r="AL1082" s="59"/>
      <c r="AM1082" s="59"/>
      <c r="AN1082" s="59"/>
      <c r="AO1082" s="59"/>
      <c r="AP1082" s="59"/>
      <c r="AQ1082" s="59"/>
      <c r="AR1082" s="59"/>
      <c r="AS1082" s="25"/>
      <c r="AT1082" s="20"/>
      <c r="AU1082" s="59"/>
      <c r="AV1082" s="59"/>
      <c r="AW1082" s="59"/>
      <c r="AX1082" s="59"/>
      <c r="AY1082" s="59"/>
      <c r="AZ1082" s="59"/>
      <c r="BA1082" s="59"/>
      <c r="BB1082" s="59"/>
      <c r="BC1082" s="59"/>
      <c r="BD1082" s="59"/>
      <c r="BE1082" s="59"/>
      <c r="BF1082" s="59"/>
      <c r="BG1082" s="59"/>
      <c r="BH1082" s="25"/>
    </row>
    <row r="1083" spans="1:60" s="18" customFormat="1" ht="9.9499999999999993" customHeight="1" x14ac:dyDescent="0.15">
      <c r="A1083" s="20"/>
      <c r="B1083" s="60" t="str">
        <f>VLOOKUP(B1080,'DB(シナリオ一覧)'!$A$2:$J$217,5,FALSE)</f>
        <v>クロマティ</v>
      </c>
      <c r="C1083" s="60"/>
      <c r="D1083" s="60"/>
      <c r="E1083" s="60"/>
      <c r="F1083" s="60"/>
      <c r="G1083" s="60"/>
      <c r="H1083" s="60"/>
      <c r="I1083" s="60"/>
      <c r="J1083" s="61" t="s">
        <v>1333</v>
      </c>
      <c r="K1083" s="61"/>
      <c r="L1083" s="61"/>
      <c r="M1083" s="61"/>
      <c r="N1083" s="61"/>
      <c r="O1083" s="25"/>
      <c r="P1083" s="20"/>
      <c r="Q1083" s="60" t="str">
        <f>VLOOKUP(Q1080,'DB(シナリオ一覧)'!$A$2:$J$217,5,FALSE)</f>
        <v>スミス</v>
      </c>
      <c r="R1083" s="60"/>
      <c r="S1083" s="60"/>
      <c r="T1083" s="60"/>
      <c r="U1083" s="60"/>
      <c r="V1083" s="60"/>
      <c r="W1083" s="60"/>
      <c r="X1083" s="60"/>
      <c r="Y1083" s="61" t="s">
        <v>1333</v>
      </c>
      <c r="Z1083" s="61"/>
      <c r="AA1083" s="61"/>
      <c r="AB1083" s="61"/>
      <c r="AC1083" s="61"/>
      <c r="AD1083" s="25"/>
      <c r="AE1083" s="20"/>
      <c r="AF1083" s="60" t="str">
        <f>VLOOKUP(AF1080,'DB(シナリオ一覧)'!$A$2:$J$217,5,FALSE)</f>
        <v>内藤</v>
      </c>
      <c r="AG1083" s="60"/>
      <c r="AH1083" s="60"/>
      <c r="AI1083" s="60"/>
      <c r="AJ1083" s="60"/>
      <c r="AK1083" s="60"/>
      <c r="AL1083" s="60"/>
      <c r="AM1083" s="60"/>
      <c r="AN1083" s="61" t="s">
        <v>1333</v>
      </c>
      <c r="AO1083" s="61"/>
      <c r="AP1083" s="61"/>
      <c r="AQ1083" s="61"/>
      <c r="AR1083" s="61"/>
      <c r="AS1083" s="25"/>
      <c r="AT1083" s="20"/>
      <c r="AU1083" s="60" t="str">
        <f>VLOOKUP(AU1080,'DB(シナリオ一覧)'!$A$2:$J$217,5,FALSE)</f>
        <v>菅野</v>
      </c>
      <c r="AV1083" s="60"/>
      <c r="AW1083" s="60"/>
      <c r="AX1083" s="60"/>
      <c r="AY1083" s="60"/>
      <c r="AZ1083" s="60"/>
      <c r="BA1083" s="60"/>
      <c r="BB1083" s="60"/>
      <c r="BC1083" s="61" t="s">
        <v>1333</v>
      </c>
      <c r="BD1083" s="61"/>
      <c r="BE1083" s="61"/>
      <c r="BF1083" s="61"/>
      <c r="BG1083" s="61"/>
      <c r="BH1083" s="25"/>
    </row>
    <row r="1084" spans="1:60" s="18" customFormat="1" ht="9.9499999999999993" customHeight="1" x14ac:dyDescent="0.15">
      <c r="A1084" s="20"/>
      <c r="B1084" s="60"/>
      <c r="C1084" s="60"/>
      <c r="D1084" s="60"/>
      <c r="E1084" s="60"/>
      <c r="F1084" s="60"/>
      <c r="G1084" s="60"/>
      <c r="H1084" s="60"/>
      <c r="I1084" s="60"/>
      <c r="J1084" s="61"/>
      <c r="K1084" s="61"/>
      <c r="L1084" s="61"/>
      <c r="M1084" s="61"/>
      <c r="N1084" s="61"/>
      <c r="O1084" s="25"/>
      <c r="P1084" s="20"/>
      <c r="Q1084" s="60"/>
      <c r="R1084" s="60"/>
      <c r="S1084" s="60"/>
      <c r="T1084" s="60"/>
      <c r="U1084" s="60"/>
      <c r="V1084" s="60"/>
      <c r="W1084" s="60"/>
      <c r="X1084" s="60"/>
      <c r="Y1084" s="61"/>
      <c r="Z1084" s="61"/>
      <c r="AA1084" s="61"/>
      <c r="AB1084" s="61"/>
      <c r="AC1084" s="61"/>
      <c r="AD1084" s="25"/>
      <c r="AE1084" s="20"/>
      <c r="AF1084" s="60"/>
      <c r="AG1084" s="60"/>
      <c r="AH1084" s="60"/>
      <c r="AI1084" s="60"/>
      <c r="AJ1084" s="60"/>
      <c r="AK1084" s="60"/>
      <c r="AL1084" s="60"/>
      <c r="AM1084" s="60"/>
      <c r="AN1084" s="61"/>
      <c r="AO1084" s="61"/>
      <c r="AP1084" s="61"/>
      <c r="AQ1084" s="61"/>
      <c r="AR1084" s="61"/>
      <c r="AS1084" s="25"/>
      <c r="AT1084" s="20"/>
      <c r="AU1084" s="60"/>
      <c r="AV1084" s="60"/>
      <c r="AW1084" s="60"/>
      <c r="AX1084" s="60"/>
      <c r="AY1084" s="60"/>
      <c r="AZ1084" s="60"/>
      <c r="BA1084" s="60"/>
      <c r="BB1084" s="60"/>
      <c r="BC1084" s="61"/>
      <c r="BD1084" s="61"/>
      <c r="BE1084" s="61"/>
      <c r="BF1084" s="61"/>
      <c r="BG1084" s="61"/>
      <c r="BH1084" s="25"/>
    </row>
    <row r="1085" spans="1:60" s="18" customFormat="1" ht="9.9499999999999993" customHeight="1" x14ac:dyDescent="0.15">
      <c r="A1085" s="20"/>
      <c r="B1085" s="57" t="s">
        <v>1337</v>
      </c>
      <c r="C1085" s="57" t="str">
        <f>VLOOKUP(B1080,'DB(シナリオ一覧)'!$A$2:$J$217,6,FALSE)</f>
        <v>男</v>
      </c>
      <c r="D1085" s="57">
        <f>VLOOKUP(B1080,'DB(シナリオ一覧)'!$A$2:$J$217,7,FALSE)</f>
        <v>36</v>
      </c>
      <c r="E1085" s="57"/>
      <c r="F1085" s="57" t="s">
        <v>1338</v>
      </c>
      <c r="G1085" s="57"/>
      <c r="H1085" s="57" t="str">
        <f>VLOOKUP(B1080,'DB(シナリオ一覧)'!$A$2:$J$217,8,FALSE)</f>
        <v>外出中</v>
      </c>
      <c r="I1085" s="57"/>
      <c r="J1085" s="57"/>
      <c r="K1085" s="57"/>
      <c r="L1085" s="57"/>
      <c r="M1085" s="57"/>
      <c r="N1085" s="57"/>
      <c r="O1085" s="25"/>
      <c r="P1085" s="20"/>
      <c r="Q1085" s="57" t="s">
        <v>1337</v>
      </c>
      <c r="R1085" s="57" t="str">
        <f>VLOOKUP(Q1080,'DB(シナリオ一覧)'!$A$2:$J$217,6,FALSE)</f>
        <v>男</v>
      </c>
      <c r="S1085" s="57">
        <f>VLOOKUP(Q1080,'DB(シナリオ一覧)'!$A$2:$J$217,7,FALSE)</f>
        <v>45</v>
      </c>
      <c r="T1085" s="57"/>
      <c r="U1085" s="57" t="s">
        <v>1338</v>
      </c>
      <c r="V1085" s="57"/>
      <c r="W1085" s="57" t="str">
        <f>VLOOKUP(Q1080,'DB(シナリオ一覧)'!$A$2:$J$217,8,FALSE)</f>
        <v>外出中</v>
      </c>
      <c r="X1085" s="57"/>
      <c r="Y1085" s="57"/>
      <c r="Z1085" s="57"/>
      <c r="AA1085" s="57"/>
      <c r="AB1085" s="57"/>
      <c r="AC1085" s="57"/>
      <c r="AD1085" s="25"/>
      <c r="AE1085" s="20"/>
      <c r="AF1085" s="57" t="s">
        <v>1337</v>
      </c>
      <c r="AG1085" s="57" t="str">
        <f>VLOOKUP(AF1080,'DB(シナリオ一覧)'!$A$2:$J$217,6,FALSE)</f>
        <v>女</v>
      </c>
      <c r="AH1085" s="57">
        <f>VLOOKUP(AF1080,'DB(シナリオ一覧)'!$A$2:$J$217,7,FALSE)</f>
        <v>50</v>
      </c>
      <c r="AI1085" s="57"/>
      <c r="AJ1085" s="57" t="s">
        <v>1338</v>
      </c>
      <c r="AK1085" s="57"/>
      <c r="AL1085" s="57" t="str">
        <f>VLOOKUP(AF1080,'DB(シナリオ一覧)'!$A$2:$J$217,8,FALSE)</f>
        <v>外出中</v>
      </c>
      <c r="AM1085" s="57"/>
      <c r="AN1085" s="57"/>
      <c r="AO1085" s="57"/>
      <c r="AP1085" s="57"/>
      <c r="AQ1085" s="57"/>
      <c r="AR1085" s="57"/>
      <c r="AS1085" s="25"/>
      <c r="AT1085" s="20"/>
      <c r="AU1085" s="57" t="s">
        <v>1337</v>
      </c>
      <c r="AV1085" s="57" t="str">
        <f>VLOOKUP(AU1080,'DB(シナリオ一覧)'!$A$2:$J$217,6,FALSE)</f>
        <v>男</v>
      </c>
      <c r="AW1085" s="57">
        <f>VLOOKUP(AU1080,'DB(シナリオ一覧)'!$A$2:$J$217,7,FALSE)</f>
        <v>40</v>
      </c>
      <c r="AX1085" s="57"/>
      <c r="AY1085" s="57" t="s">
        <v>1338</v>
      </c>
      <c r="AZ1085" s="57"/>
      <c r="BA1085" s="57" t="str">
        <f>VLOOKUP(AU1080,'DB(シナリオ一覧)'!$A$2:$J$217,8,FALSE)</f>
        <v>外出中</v>
      </c>
      <c r="BB1085" s="57"/>
      <c r="BC1085" s="57"/>
      <c r="BD1085" s="57"/>
      <c r="BE1085" s="57"/>
      <c r="BF1085" s="57"/>
      <c r="BG1085" s="57"/>
      <c r="BH1085" s="25"/>
    </row>
    <row r="1086" spans="1:60" s="18" customFormat="1" ht="9.9499999999999993" customHeight="1" x14ac:dyDescent="0.15">
      <c r="A1086" s="20"/>
      <c r="B1086" s="57"/>
      <c r="C1086" s="57"/>
      <c r="D1086" s="57"/>
      <c r="E1086" s="57"/>
      <c r="F1086" s="57"/>
      <c r="G1086" s="57"/>
      <c r="H1086" s="57"/>
      <c r="I1086" s="57"/>
      <c r="J1086" s="57"/>
      <c r="K1086" s="57"/>
      <c r="L1086" s="57"/>
      <c r="M1086" s="57"/>
      <c r="N1086" s="57"/>
      <c r="O1086" s="25"/>
      <c r="P1086" s="20"/>
      <c r="Q1086" s="57"/>
      <c r="R1086" s="57"/>
      <c r="S1086" s="57"/>
      <c r="T1086" s="57"/>
      <c r="U1086" s="57"/>
      <c r="V1086" s="57"/>
      <c r="W1086" s="57"/>
      <c r="X1086" s="57"/>
      <c r="Y1086" s="57"/>
      <c r="Z1086" s="57"/>
      <c r="AA1086" s="57"/>
      <c r="AB1086" s="57"/>
      <c r="AC1086" s="57"/>
      <c r="AD1086" s="25"/>
      <c r="AE1086" s="20"/>
      <c r="AF1086" s="57"/>
      <c r="AG1086" s="57"/>
      <c r="AH1086" s="57"/>
      <c r="AI1086" s="57"/>
      <c r="AJ1086" s="57"/>
      <c r="AK1086" s="57"/>
      <c r="AL1086" s="57"/>
      <c r="AM1086" s="57"/>
      <c r="AN1086" s="57"/>
      <c r="AO1086" s="57"/>
      <c r="AP1086" s="57"/>
      <c r="AQ1086" s="57"/>
      <c r="AR1086" s="57"/>
      <c r="AS1086" s="25"/>
      <c r="AT1086" s="20"/>
      <c r="AU1086" s="57"/>
      <c r="AV1086" s="57"/>
      <c r="AW1086" s="57"/>
      <c r="AX1086" s="57"/>
      <c r="AY1086" s="57"/>
      <c r="AZ1086" s="57"/>
      <c r="BA1086" s="57"/>
      <c r="BB1086" s="57"/>
      <c r="BC1086" s="57"/>
      <c r="BD1086" s="57"/>
      <c r="BE1086" s="57"/>
      <c r="BF1086" s="57"/>
      <c r="BG1086" s="57"/>
      <c r="BH1086" s="25"/>
    </row>
    <row r="1087" spans="1:60" s="18" customFormat="1" ht="9.9499999999999993" customHeight="1" x14ac:dyDescent="0.15">
      <c r="A1087" s="20"/>
      <c r="B1087" s="57" t="str">
        <f>IF(VLOOKUP(B1080,'DB(シナリオ一覧)'!$A$2:$J$217,9,FALSE)="","",VLOOKUP(B1080,'DB(シナリオ一覧)'!$A$2:$J$217,9,FALSE))</f>
        <v>外国人（日本語NG）</v>
      </c>
      <c r="C1087" s="57"/>
      <c r="D1087" s="57"/>
      <c r="E1087" s="57"/>
      <c r="F1087" s="57"/>
      <c r="G1087" s="57"/>
      <c r="H1087" s="57"/>
      <c r="I1087" s="57"/>
      <c r="J1087" s="57"/>
      <c r="K1087" s="57"/>
      <c r="L1087" s="57"/>
      <c r="M1087" s="57"/>
      <c r="N1087" s="57"/>
      <c r="O1087" s="25"/>
      <c r="P1087" s="20"/>
      <c r="Q1087" s="57" t="str">
        <f>IF(VLOOKUP(Q1080,'DB(シナリオ一覧)'!$A$2:$J$217,9,FALSE)="","",VLOOKUP(Q1080,'DB(シナリオ一覧)'!$A$2:$J$217,9,FALSE))</f>
        <v>外国人（日本語NG）</v>
      </c>
      <c r="R1087" s="57"/>
      <c r="S1087" s="57"/>
      <c r="T1087" s="57"/>
      <c r="U1087" s="57"/>
      <c r="V1087" s="57"/>
      <c r="W1087" s="57"/>
      <c r="X1087" s="57"/>
      <c r="Y1087" s="57"/>
      <c r="Z1087" s="57"/>
      <c r="AA1087" s="57"/>
      <c r="AB1087" s="57"/>
      <c r="AC1087" s="57"/>
      <c r="AD1087" s="25"/>
      <c r="AE1087" s="20"/>
      <c r="AF1087" s="57" t="str">
        <f>IF(VLOOKUP(AF1080,'DB(シナリオ一覧)'!$A$2:$J$217,9,FALSE)="","",VLOOKUP(AF1080,'DB(シナリオ一覧)'!$A$2:$J$217,9,FALSE))</f>
        <v/>
      </c>
      <c r="AG1087" s="57"/>
      <c r="AH1087" s="57"/>
      <c r="AI1087" s="57"/>
      <c r="AJ1087" s="57"/>
      <c r="AK1087" s="57"/>
      <c r="AL1087" s="57"/>
      <c r="AM1087" s="57"/>
      <c r="AN1087" s="57"/>
      <c r="AO1087" s="57"/>
      <c r="AP1087" s="57"/>
      <c r="AQ1087" s="57"/>
      <c r="AR1087" s="57"/>
      <c r="AS1087" s="25"/>
      <c r="AT1087" s="20"/>
      <c r="AU1087" s="57" t="str">
        <f>IF(VLOOKUP(AU1080,'DB(シナリオ一覧)'!$A$2:$J$217,9,FALSE)="","",VLOOKUP(AU1080,'DB(シナリオ一覧)'!$A$2:$J$217,9,FALSE))</f>
        <v/>
      </c>
      <c r="AV1087" s="57"/>
      <c r="AW1087" s="57"/>
      <c r="AX1087" s="57"/>
      <c r="AY1087" s="57"/>
      <c r="AZ1087" s="57"/>
      <c r="BA1087" s="57"/>
      <c r="BB1087" s="57"/>
      <c r="BC1087" s="57"/>
      <c r="BD1087" s="57"/>
      <c r="BE1087" s="57"/>
      <c r="BF1087" s="57"/>
      <c r="BG1087" s="57"/>
      <c r="BH1087" s="25"/>
    </row>
    <row r="1088" spans="1:60" s="18" customFormat="1" ht="9.9499999999999993" customHeight="1" x14ac:dyDescent="0.15">
      <c r="A1088" s="20"/>
      <c r="B1088" s="57"/>
      <c r="C1088" s="57"/>
      <c r="D1088" s="57"/>
      <c r="E1088" s="57"/>
      <c r="F1088" s="57"/>
      <c r="G1088" s="57"/>
      <c r="H1088" s="57"/>
      <c r="I1088" s="57"/>
      <c r="J1088" s="57"/>
      <c r="K1088" s="57"/>
      <c r="L1088" s="57"/>
      <c r="M1088" s="57"/>
      <c r="N1088" s="57"/>
      <c r="O1088" s="25"/>
      <c r="P1088" s="20"/>
      <c r="Q1088" s="57"/>
      <c r="R1088" s="57"/>
      <c r="S1088" s="57"/>
      <c r="T1088" s="57"/>
      <c r="U1088" s="57"/>
      <c r="V1088" s="57"/>
      <c r="W1088" s="57"/>
      <c r="X1088" s="57"/>
      <c r="Y1088" s="57"/>
      <c r="Z1088" s="57"/>
      <c r="AA1088" s="57"/>
      <c r="AB1088" s="57"/>
      <c r="AC1088" s="57"/>
      <c r="AD1088" s="25"/>
      <c r="AE1088" s="20"/>
      <c r="AF1088" s="57"/>
      <c r="AG1088" s="57"/>
      <c r="AH1088" s="57"/>
      <c r="AI1088" s="57"/>
      <c r="AJ1088" s="57"/>
      <c r="AK1088" s="57"/>
      <c r="AL1088" s="57"/>
      <c r="AM1088" s="57"/>
      <c r="AN1088" s="57"/>
      <c r="AO1088" s="57"/>
      <c r="AP1088" s="57"/>
      <c r="AQ1088" s="57"/>
      <c r="AR1088" s="57"/>
      <c r="AS1088" s="25"/>
      <c r="AT1088" s="20"/>
      <c r="AU1088" s="57"/>
      <c r="AV1088" s="57"/>
      <c r="AW1088" s="57"/>
      <c r="AX1088" s="57"/>
      <c r="AY1088" s="57"/>
      <c r="AZ1088" s="57"/>
      <c r="BA1088" s="57"/>
      <c r="BB1088" s="57"/>
      <c r="BC1088" s="57"/>
      <c r="BD1088" s="57"/>
      <c r="BE1088" s="57"/>
      <c r="BF1088" s="57"/>
      <c r="BG1088" s="57"/>
      <c r="BH1088" s="25"/>
    </row>
    <row r="1089" spans="1:60" s="18" customFormat="1" ht="9.9499999999999993" customHeight="1" x14ac:dyDescent="0.15">
      <c r="A1089" s="20"/>
      <c r="B1089" s="58" t="str">
        <f>VLOOKUP(B1080,'DB(シナリオ一覧)'!$A$2:$J$217,10,FALSE)</f>
        <v>（日本語が全く分からない）</v>
      </c>
      <c r="C1089" s="58"/>
      <c r="D1089" s="58"/>
      <c r="E1089" s="58"/>
      <c r="F1089" s="58"/>
      <c r="G1089" s="58"/>
      <c r="H1089" s="58"/>
      <c r="I1089" s="58"/>
      <c r="J1089" s="58"/>
      <c r="K1089" s="58"/>
      <c r="L1089" s="58"/>
      <c r="M1089" s="58"/>
      <c r="N1089" s="58"/>
      <c r="O1089" s="25"/>
      <c r="P1089" s="20"/>
      <c r="Q1089" s="58" t="str">
        <f>VLOOKUP(Q1080,'DB(シナリオ一覧)'!$A$2:$J$217,10,FALSE)</f>
        <v>（日本語が全く分からない）</v>
      </c>
      <c r="R1089" s="58"/>
      <c r="S1089" s="58"/>
      <c r="T1089" s="58"/>
      <c r="U1089" s="58"/>
      <c r="V1089" s="58"/>
      <c r="W1089" s="58"/>
      <c r="X1089" s="58"/>
      <c r="Y1089" s="58"/>
      <c r="Z1089" s="58"/>
      <c r="AA1089" s="58"/>
      <c r="AB1089" s="58"/>
      <c r="AC1089" s="58"/>
      <c r="AD1089" s="25"/>
      <c r="AE1089" s="20"/>
      <c r="AF1089" s="58" t="str">
        <f>VLOOKUP(AF1080,'DB(シナリオ一覧)'!$A$2:$J$217,10,FALSE)</f>
        <v>商談が終わって、都内を車で案内していたところで地震に遭遇した。</v>
      </c>
      <c r="AG1089" s="58"/>
      <c r="AH1089" s="58"/>
      <c r="AI1089" s="58"/>
      <c r="AJ1089" s="58"/>
      <c r="AK1089" s="58"/>
      <c r="AL1089" s="58"/>
      <c r="AM1089" s="58"/>
      <c r="AN1089" s="58"/>
      <c r="AO1089" s="58"/>
      <c r="AP1089" s="58"/>
      <c r="AQ1089" s="58"/>
      <c r="AR1089" s="58"/>
      <c r="AS1089" s="25"/>
      <c r="AT1089" s="20"/>
      <c r="AU1089" s="58" t="str">
        <f>VLOOKUP(AU1080,'DB(シナリオ一覧)'!$A$2:$J$217,10,FALSE)</f>
        <v>商談が終わって、都内を車で案内していたところで地震に遭遇した。</v>
      </c>
      <c r="AV1089" s="58"/>
      <c r="AW1089" s="58"/>
      <c r="AX1089" s="58"/>
      <c r="AY1089" s="58"/>
      <c r="AZ1089" s="58"/>
      <c r="BA1089" s="58"/>
      <c r="BB1089" s="58"/>
      <c r="BC1089" s="58"/>
      <c r="BD1089" s="58"/>
      <c r="BE1089" s="58"/>
      <c r="BF1089" s="58"/>
      <c r="BG1089" s="58"/>
      <c r="BH1089" s="25"/>
    </row>
    <row r="1090" spans="1:60" s="18" customFormat="1" ht="9.9499999999999993" customHeight="1" x14ac:dyDescent="0.15">
      <c r="A1090" s="20"/>
      <c r="B1090" s="58"/>
      <c r="C1090" s="58"/>
      <c r="D1090" s="58"/>
      <c r="E1090" s="58"/>
      <c r="F1090" s="58"/>
      <c r="G1090" s="58"/>
      <c r="H1090" s="58"/>
      <c r="I1090" s="58"/>
      <c r="J1090" s="58"/>
      <c r="K1090" s="58"/>
      <c r="L1090" s="58"/>
      <c r="M1090" s="58"/>
      <c r="N1090" s="58"/>
      <c r="O1090" s="25"/>
      <c r="P1090" s="20"/>
      <c r="Q1090" s="58"/>
      <c r="R1090" s="58"/>
      <c r="S1090" s="58"/>
      <c r="T1090" s="58"/>
      <c r="U1090" s="58"/>
      <c r="V1090" s="58"/>
      <c r="W1090" s="58"/>
      <c r="X1090" s="58"/>
      <c r="Y1090" s="58"/>
      <c r="Z1090" s="58"/>
      <c r="AA1090" s="58"/>
      <c r="AB1090" s="58"/>
      <c r="AC1090" s="58"/>
      <c r="AD1090" s="25"/>
      <c r="AE1090" s="20"/>
      <c r="AF1090" s="58"/>
      <c r="AG1090" s="58"/>
      <c r="AH1090" s="58"/>
      <c r="AI1090" s="58"/>
      <c r="AJ1090" s="58"/>
      <c r="AK1090" s="58"/>
      <c r="AL1090" s="58"/>
      <c r="AM1090" s="58"/>
      <c r="AN1090" s="58"/>
      <c r="AO1090" s="58"/>
      <c r="AP1090" s="58"/>
      <c r="AQ1090" s="58"/>
      <c r="AR1090" s="58"/>
      <c r="AS1090" s="25"/>
      <c r="AT1090" s="20"/>
      <c r="AU1090" s="58"/>
      <c r="AV1090" s="58"/>
      <c r="AW1090" s="58"/>
      <c r="AX1090" s="58"/>
      <c r="AY1090" s="58"/>
      <c r="AZ1090" s="58"/>
      <c r="BA1090" s="58"/>
      <c r="BB1090" s="58"/>
      <c r="BC1090" s="58"/>
      <c r="BD1090" s="58"/>
      <c r="BE1090" s="58"/>
      <c r="BF1090" s="58"/>
      <c r="BG1090" s="58"/>
      <c r="BH1090" s="25"/>
    </row>
    <row r="1091" spans="1:60" s="18" customFormat="1" ht="9.9499999999999993" customHeight="1" x14ac:dyDescent="0.15">
      <c r="A1091" s="20"/>
      <c r="B1091" s="58"/>
      <c r="C1091" s="58"/>
      <c r="D1091" s="58"/>
      <c r="E1091" s="58"/>
      <c r="F1091" s="58"/>
      <c r="G1091" s="58"/>
      <c r="H1091" s="58"/>
      <c r="I1091" s="58"/>
      <c r="J1091" s="58"/>
      <c r="K1091" s="58"/>
      <c r="L1091" s="58"/>
      <c r="M1091" s="58"/>
      <c r="N1091" s="58"/>
      <c r="O1091" s="25"/>
      <c r="P1091" s="20"/>
      <c r="Q1091" s="58"/>
      <c r="R1091" s="58"/>
      <c r="S1091" s="58"/>
      <c r="T1091" s="58"/>
      <c r="U1091" s="58"/>
      <c r="V1091" s="58"/>
      <c r="W1091" s="58"/>
      <c r="X1091" s="58"/>
      <c r="Y1091" s="58"/>
      <c r="Z1091" s="58"/>
      <c r="AA1091" s="58"/>
      <c r="AB1091" s="58"/>
      <c r="AC1091" s="58"/>
      <c r="AD1091" s="25"/>
      <c r="AE1091" s="20"/>
      <c r="AF1091" s="58"/>
      <c r="AG1091" s="58"/>
      <c r="AH1091" s="58"/>
      <c r="AI1091" s="58"/>
      <c r="AJ1091" s="58"/>
      <c r="AK1091" s="58"/>
      <c r="AL1091" s="58"/>
      <c r="AM1091" s="58"/>
      <c r="AN1091" s="58"/>
      <c r="AO1091" s="58"/>
      <c r="AP1091" s="58"/>
      <c r="AQ1091" s="58"/>
      <c r="AR1091" s="58"/>
      <c r="AS1091" s="25"/>
      <c r="AT1091" s="20"/>
      <c r="AU1091" s="58"/>
      <c r="AV1091" s="58"/>
      <c r="AW1091" s="58"/>
      <c r="AX1091" s="58"/>
      <c r="AY1091" s="58"/>
      <c r="AZ1091" s="58"/>
      <c r="BA1091" s="58"/>
      <c r="BB1091" s="58"/>
      <c r="BC1091" s="58"/>
      <c r="BD1091" s="58"/>
      <c r="BE1091" s="58"/>
      <c r="BF1091" s="58"/>
      <c r="BG1091" s="58"/>
      <c r="BH1091" s="25"/>
    </row>
    <row r="1092" spans="1:60" s="18" customFormat="1" ht="9.9499999999999993" customHeight="1" x14ac:dyDescent="0.15">
      <c r="A1092" s="20"/>
      <c r="B1092" s="58"/>
      <c r="C1092" s="58"/>
      <c r="D1092" s="58"/>
      <c r="E1092" s="58"/>
      <c r="F1092" s="58"/>
      <c r="G1092" s="58"/>
      <c r="H1092" s="58"/>
      <c r="I1092" s="58"/>
      <c r="J1092" s="58"/>
      <c r="K1092" s="58"/>
      <c r="L1092" s="58"/>
      <c r="M1092" s="58"/>
      <c r="N1092" s="58"/>
      <c r="O1092" s="25"/>
      <c r="P1092" s="20"/>
      <c r="Q1092" s="58"/>
      <c r="R1092" s="58"/>
      <c r="S1092" s="58"/>
      <c r="T1092" s="58"/>
      <c r="U1092" s="58"/>
      <c r="V1092" s="58"/>
      <c r="W1092" s="58"/>
      <c r="X1092" s="58"/>
      <c r="Y1092" s="58"/>
      <c r="Z1092" s="58"/>
      <c r="AA1092" s="58"/>
      <c r="AB1092" s="58"/>
      <c r="AC1092" s="58"/>
      <c r="AD1092" s="25"/>
      <c r="AE1092" s="20"/>
      <c r="AF1092" s="58"/>
      <c r="AG1092" s="58"/>
      <c r="AH1092" s="58"/>
      <c r="AI1092" s="58"/>
      <c r="AJ1092" s="58"/>
      <c r="AK1092" s="58"/>
      <c r="AL1092" s="58"/>
      <c r="AM1092" s="58"/>
      <c r="AN1092" s="58"/>
      <c r="AO1092" s="58"/>
      <c r="AP1092" s="58"/>
      <c r="AQ1092" s="58"/>
      <c r="AR1092" s="58"/>
      <c r="AS1092" s="25"/>
      <c r="AT1092" s="20"/>
      <c r="AU1092" s="58"/>
      <c r="AV1092" s="58"/>
      <c r="AW1092" s="58"/>
      <c r="AX1092" s="58"/>
      <c r="AY1092" s="58"/>
      <c r="AZ1092" s="58"/>
      <c r="BA1092" s="58"/>
      <c r="BB1092" s="58"/>
      <c r="BC1092" s="58"/>
      <c r="BD1092" s="58"/>
      <c r="BE1092" s="58"/>
      <c r="BF1092" s="58"/>
      <c r="BG1092" s="58"/>
      <c r="BH1092" s="25"/>
    </row>
    <row r="1093" spans="1:60" s="18" customFormat="1" ht="9.9499999999999993" customHeight="1" x14ac:dyDescent="0.15">
      <c r="A1093" s="20"/>
      <c r="B1093" s="58"/>
      <c r="C1093" s="58"/>
      <c r="D1093" s="58"/>
      <c r="E1093" s="58"/>
      <c r="F1093" s="58"/>
      <c r="G1093" s="58"/>
      <c r="H1093" s="58"/>
      <c r="I1093" s="58"/>
      <c r="J1093" s="58"/>
      <c r="K1093" s="58"/>
      <c r="L1093" s="58"/>
      <c r="M1093" s="58"/>
      <c r="N1093" s="58"/>
      <c r="O1093" s="25"/>
      <c r="P1093" s="20"/>
      <c r="Q1093" s="58"/>
      <c r="R1093" s="58"/>
      <c r="S1093" s="58"/>
      <c r="T1093" s="58"/>
      <c r="U1093" s="58"/>
      <c r="V1093" s="58"/>
      <c r="W1093" s="58"/>
      <c r="X1093" s="58"/>
      <c r="Y1093" s="58"/>
      <c r="Z1093" s="58"/>
      <c r="AA1093" s="58"/>
      <c r="AB1093" s="58"/>
      <c r="AC1093" s="58"/>
      <c r="AD1093" s="25"/>
      <c r="AE1093" s="20"/>
      <c r="AF1093" s="58"/>
      <c r="AG1093" s="58"/>
      <c r="AH1093" s="58"/>
      <c r="AI1093" s="58"/>
      <c r="AJ1093" s="58"/>
      <c r="AK1093" s="58"/>
      <c r="AL1093" s="58"/>
      <c r="AM1093" s="58"/>
      <c r="AN1093" s="58"/>
      <c r="AO1093" s="58"/>
      <c r="AP1093" s="58"/>
      <c r="AQ1093" s="58"/>
      <c r="AR1093" s="58"/>
      <c r="AS1093" s="25"/>
      <c r="AT1093" s="20"/>
      <c r="AU1093" s="58"/>
      <c r="AV1093" s="58"/>
      <c r="AW1093" s="58"/>
      <c r="AX1093" s="58"/>
      <c r="AY1093" s="58"/>
      <c r="AZ1093" s="58"/>
      <c r="BA1093" s="58"/>
      <c r="BB1093" s="58"/>
      <c r="BC1093" s="58"/>
      <c r="BD1093" s="58"/>
      <c r="BE1093" s="58"/>
      <c r="BF1093" s="58"/>
      <c r="BG1093" s="58"/>
      <c r="BH1093" s="25"/>
    </row>
    <row r="1094" spans="1:60" s="18" customFormat="1" ht="9.9499999999999993" customHeight="1" x14ac:dyDescent="0.15">
      <c r="A1094" s="20"/>
      <c r="B1094" s="58"/>
      <c r="C1094" s="58"/>
      <c r="D1094" s="58"/>
      <c r="E1094" s="58"/>
      <c r="F1094" s="58"/>
      <c r="G1094" s="58"/>
      <c r="H1094" s="58"/>
      <c r="I1094" s="58"/>
      <c r="J1094" s="58"/>
      <c r="K1094" s="58"/>
      <c r="L1094" s="58"/>
      <c r="M1094" s="58"/>
      <c r="N1094" s="58"/>
      <c r="O1094" s="25"/>
      <c r="P1094" s="20"/>
      <c r="Q1094" s="58"/>
      <c r="R1094" s="58"/>
      <c r="S1094" s="58"/>
      <c r="T1094" s="58"/>
      <c r="U1094" s="58"/>
      <c r="V1094" s="58"/>
      <c r="W1094" s="58"/>
      <c r="X1094" s="58"/>
      <c r="Y1094" s="58"/>
      <c r="Z1094" s="58"/>
      <c r="AA1094" s="58"/>
      <c r="AB1094" s="58"/>
      <c r="AC1094" s="58"/>
      <c r="AD1094" s="25"/>
      <c r="AE1094" s="20"/>
      <c r="AF1094" s="58"/>
      <c r="AG1094" s="58"/>
      <c r="AH1094" s="58"/>
      <c r="AI1094" s="58"/>
      <c r="AJ1094" s="58"/>
      <c r="AK1094" s="58"/>
      <c r="AL1094" s="58"/>
      <c r="AM1094" s="58"/>
      <c r="AN1094" s="58"/>
      <c r="AO1094" s="58"/>
      <c r="AP1094" s="58"/>
      <c r="AQ1094" s="58"/>
      <c r="AR1094" s="58"/>
      <c r="AS1094" s="25"/>
      <c r="AT1094" s="20"/>
      <c r="AU1094" s="58"/>
      <c r="AV1094" s="58"/>
      <c r="AW1094" s="58"/>
      <c r="AX1094" s="58"/>
      <c r="AY1094" s="58"/>
      <c r="AZ1094" s="58"/>
      <c r="BA1094" s="58"/>
      <c r="BB1094" s="58"/>
      <c r="BC1094" s="58"/>
      <c r="BD1094" s="58"/>
      <c r="BE1094" s="58"/>
      <c r="BF1094" s="58"/>
      <c r="BG1094" s="58"/>
      <c r="BH1094" s="25"/>
    </row>
    <row r="1095" spans="1:60" s="18" customFormat="1" ht="9.9499999999999993" customHeight="1" x14ac:dyDescent="0.15">
      <c r="A1095" s="20"/>
      <c r="B1095" s="58"/>
      <c r="C1095" s="58"/>
      <c r="D1095" s="58"/>
      <c r="E1095" s="58"/>
      <c r="F1095" s="58"/>
      <c r="G1095" s="58"/>
      <c r="H1095" s="58"/>
      <c r="I1095" s="58"/>
      <c r="J1095" s="58"/>
      <c r="K1095" s="58"/>
      <c r="L1095" s="58"/>
      <c r="M1095" s="58"/>
      <c r="N1095" s="58"/>
      <c r="O1095" s="25"/>
      <c r="P1095" s="20"/>
      <c r="Q1095" s="58"/>
      <c r="R1095" s="58"/>
      <c r="S1095" s="58"/>
      <c r="T1095" s="58"/>
      <c r="U1095" s="58"/>
      <c r="V1095" s="58"/>
      <c r="W1095" s="58"/>
      <c r="X1095" s="58"/>
      <c r="Y1095" s="58"/>
      <c r="Z1095" s="58"/>
      <c r="AA1095" s="58"/>
      <c r="AB1095" s="58"/>
      <c r="AC1095" s="58"/>
      <c r="AD1095" s="25"/>
      <c r="AE1095" s="20"/>
      <c r="AF1095" s="58"/>
      <c r="AG1095" s="58"/>
      <c r="AH1095" s="58"/>
      <c r="AI1095" s="58"/>
      <c r="AJ1095" s="58"/>
      <c r="AK1095" s="58"/>
      <c r="AL1095" s="58"/>
      <c r="AM1095" s="58"/>
      <c r="AN1095" s="58"/>
      <c r="AO1095" s="58"/>
      <c r="AP1095" s="58"/>
      <c r="AQ1095" s="58"/>
      <c r="AR1095" s="58"/>
      <c r="AS1095" s="25"/>
      <c r="AT1095" s="20"/>
      <c r="AU1095" s="58"/>
      <c r="AV1095" s="58"/>
      <c r="AW1095" s="58"/>
      <c r="AX1095" s="58"/>
      <c r="AY1095" s="58"/>
      <c r="AZ1095" s="58"/>
      <c r="BA1095" s="58"/>
      <c r="BB1095" s="58"/>
      <c r="BC1095" s="58"/>
      <c r="BD1095" s="58"/>
      <c r="BE1095" s="58"/>
      <c r="BF1095" s="58"/>
      <c r="BG1095" s="58"/>
      <c r="BH1095" s="25"/>
    </row>
    <row r="1096" spans="1:60" s="18" customFormat="1" ht="9.9499999999999993" customHeight="1" x14ac:dyDescent="0.15">
      <c r="A1096" s="20"/>
      <c r="B1096" s="58"/>
      <c r="C1096" s="58"/>
      <c r="D1096" s="58"/>
      <c r="E1096" s="58"/>
      <c r="F1096" s="58"/>
      <c r="G1096" s="58"/>
      <c r="H1096" s="58"/>
      <c r="I1096" s="58"/>
      <c r="J1096" s="58"/>
      <c r="K1096" s="58"/>
      <c r="L1096" s="58"/>
      <c r="M1096" s="58"/>
      <c r="N1096" s="58"/>
      <c r="O1096" s="25"/>
      <c r="P1096" s="20"/>
      <c r="Q1096" s="58"/>
      <c r="R1096" s="58"/>
      <c r="S1096" s="58"/>
      <c r="T1096" s="58"/>
      <c r="U1096" s="58"/>
      <c r="V1096" s="58"/>
      <c r="W1096" s="58"/>
      <c r="X1096" s="58"/>
      <c r="Y1096" s="58"/>
      <c r="Z1096" s="58"/>
      <c r="AA1096" s="58"/>
      <c r="AB1096" s="58"/>
      <c r="AC1096" s="58"/>
      <c r="AD1096" s="25"/>
      <c r="AE1096" s="20"/>
      <c r="AF1096" s="58"/>
      <c r="AG1096" s="58"/>
      <c r="AH1096" s="58"/>
      <c r="AI1096" s="58"/>
      <c r="AJ1096" s="58"/>
      <c r="AK1096" s="58"/>
      <c r="AL1096" s="58"/>
      <c r="AM1096" s="58"/>
      <c r="AN1096" s="58"/>
      <c r="AO1096" s="58"/>
      <c r="AP1096" s="58"/>
      <c r="AQ1096" s="58"/>
      <c r="AR1096" s="58"/>
      <c r="AS1096" s="25"/>
      <c r="AT1096" s="20"/>
      <c r="AU1096" s="58"/>
      <c r="AV1096" s="58"/>
      <c r="AW1096" s="58"/>
      <c r="AX1096" s="58"/>
      <c r="AY1096" s="58"/>
      <c r="AZ1096" s="58"/>
      <c r="BA1096" s="58"/>
      <c r="BB1096" s="58"/>
      <c r="BC1096" s="58"/>
      <c r="BD1096" s="58"/>
      <c r="BE1096" s="58"/>
      <c r="BF1096" s="58"/>
      <c r="BG1096" s="58"/>
      <c r="BH1096" s="25"/>
    </row>
    <row r="1097" spans="1:60" s="18" customFormat="1" ht="9.9499999999999993" customHeight="1" x14ac:dyDescent="0.15">
      <c r="A1097" s="20"/>
      <c r="B1097" s="58"/>
      <c r="C1097" s="58"/>
      <c r="D1097" s="58"/>
      <c r="E1097" s="58"/>
      <c r="F1097" s="58"/>
      <c r="G1097" s="58"/>
      <c r="H1097" s="58"/>
      <c r="I1097" s="58"/>
      <c r="J1097" s="58"/>
      <c r="K1097" s="58"/>
      <c r="L1097" s="58"/>
      <c r="M1097" s="58"/>
      <c r="N1097" s="58"/>
      <c r="O1097" s="25"/>
      <c r="P1097" s="20"/>
      <c r="Q1097" s="58"/>
      <c r="R1097" s="58"/>
      <c r="S1097" s="58"/>
      <c r="T1097" s="58"/>
      <c r="U1097" s="58"/>
      <c r="V1097" s="58"/>
      <c r="W1097" s="58"/>
      <c r="X1097" s="58"/>
      <c r="Y1097" s="58"/>
      <c r="Z1097" s="58"/>
      <c r="AA1097" s="58"/>
      <c r="AB1097" s="58"/>
      <c r="AC1097" s="58"/>
      <c r="AD1097" s="25"/>
      <c r="AE1097" s="20"/>
      <c r="AF1097" s="58"/>
      <c r="AG1097" s="58"/>
      <c r="AH1097" s="58"/>
      <c r="AI1097" s="58"/>
      <c r="AJ1097" s="58"/>
      <c r="AK1097" s="58"/>
      <c r="AL1097" s="58"/>
      <c r="AM1097" s="58"/>
      <c r="AN1097" s="58"/>
      <c r="AO1097" s="58"/>
      <c r="AP1097" s="58"/>
      <c r="AQ1097" s="58"/>
      <c r="AR1097" s="58"/>
      <c r="AS1097" s="25"/>
      <c r="AT1097" s="20"/>
      <c r="AU1097" s="58"/>
      <c r="AV1097" s="58"/>
      <c r="AW1097" s="58"/>
      <c r="AX1097" s="58"/>
      <c r="AY1097" s="58"/>
      <c r="AZ1097" s="58"/>
      <c r="BA1097" s="58"/>
      <c r="BB1097" s="58"/>
      <c r="BC1097" s="58"/>
      <c r="BD1097" s="58"/>
      <c r="BE1097" s="58"/>
      <c r="BF1097" s="58"/>
      <c r="BG1097" s="58"/>
      <c r="BH1097" s="25"/>
    </row>
    <row r="1098" spans="1:60" s="18" customFormat="1" ht="9.9499999999999993" customHeight="1" x14ac:dyDescent="0.15">
      <c r="A1098" s="20"/>
      <c r="B1098" s="58"/>
      <c r="C1098" s="58"/>
      <c r="D1098" s="58"/>
      <c r="E1098" s="58"/>
      <c r="F1098" s="58"/>
      <c r="G1098" s="58"/>
      <c r="H1098" s="58"/>
      <c r="I1098" s="58"/>
      <c r="J1098" s="58"/>
      <c r="K1098" s="58"/>
      <c r="L1098" s="58"/>
      <c r="M1098" s="58"/>
      <c r="N1098" s="58"/>
      <c r="O1098" s="25"/>
      <c r="P1098" s="20"/>
      <c r="Q1098" s="58"/>
      <c r="R1098" s="58"/>
      <c r="S1098" s="58"/>
      <c r="T1098" s="58"/>
      <c r="U1098" s="58"/>
      <c r="V1098" s="58"/>
      <c r="W1098" s="58"/>
      <c r="X1098" s="58"/>
      <c r="Y1098" s="58"/>
      <c r="Z1098" s="58"/>
      <c r="AA1098" s="58"/>
      <c r="AB1098" s="58"/>
      <c r="AC1098" s="58"/>
      <c r="AD1098" s="25"/>
      <c r="AE1098" s="20"/>
      <c r="AF1098" s="58"/>
      <c r="AG1098" s="58"/>
      <c r="AH1098" s="58"/>
      <c r="AI1098" s="58"/>
      <c r="AJ1098" s="58"/>
      <c r="AK1098" s="58"/>
      <c r="AL1098" s="58"/>
      <c r="AM1098" s="58"/>
      <c r="AN1098" s="58"/>
      <c r="AO1098" s="58"/>
      <c r="AP1098" s="58"/>
      <c r="AQ1098" s="58"/>
      <c r="AR1098" s="58"/>
      <c r="AS1098" s="25"/>
      <c r="AT1098" s="20"/>
      <c r="AU1098" s="58"/>
      <c r="AV1098" s="58"/>
      <c r="AW1098" s="58"/>
      <c r="AX1098" s="58"/>
      <c r="AY1098" s="58"/>
      <c r="AZ1098" s="58"/>
      <c r="BA1098" s="58"/>
      <c r="BB1098" s="58"/>
      <c r="BC1098" s="58"/>
      <c r="BD1098" s="58"/>
      <c r="BE1098" s="58"/>
      <c r="BF1098" s="58"/>
      <c r="BG1098" s="58"/>
      <c r="BH1098" s="25"/>
    </row>
    <row r="1099" spans="1:60" s="18" customFormat="1" ht="9.9499999999999993" customHeight="1" x14ac:dyDescent="0.15">
      <c r="A1099" s="20"/>
      <c r="B1099" s="58"/>
      <c r="C1099" s="58"/>
      <c r="D1099" s="58"/>
      <c r="E1099" s="58"/>
      <c r="F1099" s="58"/>
      <c r="G1099" s="58"/>
      <c r="H1099" s="58"/>
      <c r="I1099" s="58"/>
      <c r="J1099" s="58"/>
      <c r="K1099" s="58"/>
      <c r="L1099" s="58"/>
      <c r="M1099" s="58"/>
      <c r="N1099" s="58"/>
      <c r="O1099" s="25"/>
      <c r="P1099" s="20"/>
      <c r="Q1099" s="58"/>
      <c r="R1099" s="58"/>
      <c r="S1099" s="58"/>
      <c r="T1099" s="58"/>
      <c r="U1099" s="58"/>
      <c r="V1099" s="58"/>
      <c r="W1099" s="58"/>
      <c r="X1099" s="58"/>
      <c r="Y1099" s="58"/>
      <c r="Z1099" s="58"/>
      <c r="AA1099" s="58"/>
      <c r="AB1099" s="58"/>
      <c r="AC1099" s="58"/>
      <c r="AD1099" s="25"/>
      <c r="AE1099" s="20"/>
      <c r="AF1099" s="58"/>
      <c r="AG1099" s="58"/>
      <c r="AH1099" s="58"/>
      <c r="AI1099" s="58"/>
      <c r="AJ1099" s="58"/>
      <c r="AK1099" s="58"/>
      <c r="AL1099" s="58"/>
      <c r="AM1099" s="58"/>
      <c r="AN1099" s="58"/>
      <c r="AO1099" s="58"/>
      <c r="AP1099" s="58"/>
      <c r="AQ1099" s="58"/>
      <c r="AR1099" s="58"/>
      <c r="AS1099" s="25"/>
      <c r="AT1099" s="20"/>
      <c r="AU1099" s="58"/>
      <c r="AV1099" s="58"/>
      <c r="AW1099" s="58"/>
      <c r="AX1099" s="58"/>
      <c r="AY1099" s="58"/>
      <c r="AZ1099" s="58"/>
      <c r="BA1099" s="58"/>
      <c r="BB1099" s="58"/>
      <c r="BC1099" s="58"/>
      <c r="BD1099" s="58"/>
      <c r="BE1099" s="58"/>
      <c r="BF1099" s="58"/>
      <c r="BG1099" s="58"/>
      <c r="BH1099" s="25"/>
    </row>
    <row r="1100" spans="1:60" s="18" customFormat="1" ht="9.9499999999999993" customHeight="1" x14ac:dyDescent="0.15">
      <c r="A1100" s="21"/>
      <c r="B1100" s="22"/>
      <c r="C1100" s="22"/>
      <c r="D1100" s="22"/>
      <c r="E1100" s="22"/>
      <c r="F1100" s="22"/>
      <c r="G1100" s="22"/>
      <c r="H1100" s="22"/>
      <c r="I1100" s="22"/>
      <c r="J1100" s="22"/>
      <c r="K1100" s="22"/>
      <c r="L1100" s="22"/>
      <c r="M1100" s="22"/>
      <c r="N1100" s="22"/>
      <c r="O1100" s="23"/>
      <c r="P1100" s="21"/>
      <c r="Q1100" s="22"/>
      <c r="R1100" s="22"/>
      <c r="S1100" s="22"/>
      <c r="T1100" s="22"/>
      <c r="U1100" s="22"/>
      <c r="V1100" s="22"/>
      <c r="W1100" s="22"/>
      <c r="X1100" s="22"/>
      <c r="Y1100" s="22"/>
      <c r="Z1100" s="22"/>
      <c r="AA1100" s="22"/>
      <c r="AB1100" s="22"/>
      <c r="AC1100" s="22"/>
      <c r="AD1100" s="23"/>
      <c r="AE1100" s="21"/>
      <c r="AF1100" s="22"/>
      <c r="AG1100" s="22"/>
      <c r="AH1100" s="22"/>
      <c r="AI1100" s="22"/>
      <c r="AJ1100" s="22"/>
      <c r="AK1100" s="22"/>
      <c r="AL1100" s="22"/>
      <c r="AM1100" s="22"/>
      <c r="AN1100" s="22"/>
      <c r="AO1100" s="22"/>
      <c r="AP1100" s="22"/>
      <c r="AQ1100" s="22"/>
      <c r="AR1100" s="22"/>
      <c r="AS1100" s="23"/>
      <c r="AT1100" s="21"/>
      <c r="AU1100" s="22"/>
      <c r="AV1100" s="22"/>
      <c r="AW1100" s="22"/>
      <c r="AX1100" s="22"/>
      <c r="AY1100" s="22"/>
      <c r="AZ1100" s="22"/>
      <c r="BA1100" s="22"/>
      <c r="BB1100" s="22"/>
      <c r="BC1100" s="22"/>
      <c r="BD1100" s="22"/>
      <c r="BE1100" s="22"/>
      <c r="BF1100" s="22"/>
      <c r="BG1100" s="22"/>
      <c r="BH1100" s="23"/>
    </row>
    <row r="1101" spans="1:60" s="18" customFormat="1" ht="9.9499999999999993" customHeight="1" x14ac:dyDescent="0.15">
      <c r="A1101" s="19"/>
      <c r="B1101" s="26"/>
      <c r="C1101" s="26"/>
      <c r="D1101" s="26"/>
      <c r="E1101" s="26"/>
      <c r="F1101" s="26"/>
      <c r="G1101" s="26"/>
      <c r="H1101" s="26"/>
      <c r="I1101" s="26"/>
      <c r="J1101" s="26"/>
      <c r="K1101" s="26"/>
      <c r="L1101" s="26"/>
      <c r="M1101" s="26"/>
      <c r="N1101" s="26"/>
      <c r="O1101" s="24"/>
      <c r="P1101" s="19"/>
      <c r="Q1101" s="26"/>
      <c r="R1101" s="26"/>
      <c r="S1101" s="26"/>
      <c r="T1101" s="26"/>
      <c r="U1101" s="26"/>
      <c r="V1101" s="26"/>
      <c r="W1101" s="26"/>
      <c r="X1101" s="26"/>
      <c r="Y1101" s="26"/>
      <c r="Z1101" s="26"/>
      <c r="AA1101" s="26"/>
      <c r="AB1101" s="26"/>
      <c r="AC1101" s="26"/>
      <c r="AD1101" s="24"/>
      <c r="AE1101" s="19"/>
      <c r="AF1101" s="26"/>
      <c r="AG1101" s="26"/>
      <c r="AH1101" s="26"/>
      <c r="AI1101" s="26"/>
      <c r="AJ1101" s="26"/>
      <c r="AK1101" s="26"/>
      <c r="AL1101" s="26"/>
      <c r="AM1101" s="26"/>
      <c r="AN1101" s="26"/>
      <c r="AO1101" s="26"/>
      <c r="AP1101" s="26"/>
      <c r="AQ1101" s="26"/>
      <c r="AR1101" s="26"/>
      <c r="AS1101" s="24"/>
      <c r="AT1101" s="19"/>
      <c r="AU1101" s="26"/>
      <c r="AV1101" s="26"/>
      <c r="AW1101" s="26"/>
      <c r="AX1101" s="26"/>
      <c r="AY1101" s="26"/>
      <c r="AZ1101" s="26"/>
      <c r="BA1101" s="26"/>
      <c r="BB1101" s="26"/>
      <c r="BC1101" s="26"/>
      <c r="BD1101" s="26"/>
      <c r="BE1101" s="26"/>
      <c r="BF1101" s="26"/>
      <c r="BG1101" s="26"/>
      <c r="BH1101" s="24"/>
    </row>
    <row r="1102" spans="1:60" s="18" customFormat="1" ht="9.9499999999999993" customHeight="1" x14ac:dyDescent="0.15">
      <c r="A1102" s="20"/>
      <c r="B1102" s="56">
        <f>AU1080+1</f>
        <v>643</v>
      </c>
      <c r="C1102" s="56"/>
      <c r="D1102" s="56"/>
      <c r="E1102" s="27"/>
      <c r="F1102" s="27"/>
      <c r="G1102" s="27"/>
      <c r="H1102" s="62" t="str">
        <f>IF(VLOOKUP(B1102,'DB(シナリオ一覧)'!$A$2:$K$217,11,FALSE)="","",VLOOKUP(B1102,'DB(シナリオ一覧)'!$A$2:$K$217,11,FALSE))</f>
        <v/>
      </c>
      <c r="I1102" s="62"/>
      <c r="J1102" s="62"/>
      <c r="K1102" s="62"/>
      <c r="L1102" s="62"/>
      <c r="M1102" s="62"/>
      <c r="N1102" s="62"/>
      <c r="O1102" s="25"/>
      <c r="P1102" s="20"/>
      <c r="Q1102" s="56">
        <f>B1102+1</f>
        <v>644</v>
      </c>
      <c r="R1102" s="56"/>
      <c r="S1102" s="56"/>
      <c r="T1102" s="27"/>
      <c r="U1102" s="27"/>
      <c r="V1102" s="27"/>
      <c r="W1102" s="62" t="str">
        <f>IF(VLOOKUP(Q1102,'DB(シナリオ一覧)'!$A$2:$K$217,11,FALSE)="","",VLOOKUP(Q1102,'DB(シナリオ一覧)'!$A$2:$K$217,11,FALSE))</f>
        <v/>
      </c>
      <c r="X1102" s="62"/>
      <c r="Y1102" s="62"/>
      <c r="Z1102" s="62"/>
      <c r="AA1102" s="62"/>
      <c r="AB1102" s="62"/>
      <c r="AC1102" s="62"/>
      <c r="AD1102" s="25"/>
      <c r="AE1102" s="20"/>
      <c r="AF1102" s="56">
        <f>Q1102+1</f>
        <v>645</v>
      </c>
      <c r="AG1102" s="56"/>
      <c r="AH1102" s="56"/>
      <c r="AI1102" s="27"/>
      <c r="AJ1102" s="27"/>
      <c r="AK1102" s="27"/>
      <c r="AL1102" s="62" t="str">
        <f>IF(VLOOKUP(AF1102,'DB(シナリオ一覧)'!$A$2:$K$217,11,FALSE)="","",VLOOKUP(AF1102,'DB(シナリオ一覧)'!$A$2:$K$217,11,FALSE))</f>
        <v/>
      </c>
      <c r="AM1102" s="62"/>
      <c r="AN1102" s="62"/>
      <c r="AO1102" s="62"/>
      <c r="AP1102" s="62"/>
      <c r="AQ1102" s="62"/>
      <c r="AR1102" s="62"/>
      <c r="AS1102" s="25"/>
      <c r="AT1102" s="20"/>
      <c r="AU1102" s="56">
        <f>AF1102+1</f>
        <v>646</v>
      </c>
      <c r="AV1102" s="56"/>
      <c r="AW1102" s="56"/>
      <c r="AX1102" s="27"/>
      <c r="AY1102" s="27"/>
      <c r="AZ1102" s="27"/>
      <c r="BA1102" s="62" t="str">
        <f>IF(VLOOKUP(AU1102,'DB(シナリオ一覧)'!$A$2:$K$217,11,FALSE)="","",VLOOKUP(AU1102,'DB(シナリオ一覧)'!$A$2:$K$217,11,FALSE))</f>
        <v/>
      </c>
      <c r="BB1102" s="62"/>
      <c r="BC1102" s="62"/>
      <c r="BD1102" s="62"/>
      <c r="BE1102" s="62"/>
      <c r="BF1102" s="62"/>
      <c r="BG1102" s="62"/>
      <c r="BH1102" s="25"/>
    </row>
    <row r="1103" spans="1:60" s="18" customFormat="1" ht="9.9499999999999993" customHeight="1" x14ac:dyDescent="0.15">
      <c r="A1103" s="20"/>
      <c r="B1103" s="59" t="str">
        <f>VLOOKUP(B1102,'DB(シナリオ一覧)'!$A$2:$J$217,2,FALSE)</f>
        <v>東京23区</v>
      </c>
      <c r="C1103" s="59"/>
      <c r="D1103" s="59"/>
      <c r="E1103" s="59"/>
      <c r="F1103" s="59" t="str">
        <f>VLOOKUP(B1102,'DB(シナリオ一覧)'!$A$2:$J$217,3,FALSE)</f>
        <v>勤務の</v>
      </c>
      <c r="G1103" s="59"/>
      <c r="H1103" s="59"/>
      <c r="I1103" s="59"/>
      <c r="J1103" s="59" t="str">
        <f>VLOOKUP(B1102,'DB(シナリオ一覧)'!$A$2:$J$217,4,FALSE)</f>
        <v>ＯＬ</v>
      </c>
      <c r="K1103" s="59"/>
      <c r="L1103" s="59"/>
      <c r="M1103" s="59"/>
      <c r="N1103" s="59"/>
      <c r="O1103" s="25"/>
      <c r="P1103" s="20"/>
      <c r="Q1103" s="59" t="str">
        <f>VLOOKUP(Q1102,'DB(シナリオ一覧)'!$A$2:$J$217,2,FALSE)</f>
        <v>東京23区</v>
      </c>
      <c r="R1103" s="59"/>
      <c r="S1103" s="59"/>
      <c r="T1103" s="59"/>
      <c r="U1103" s="59" t="str">
        <f>VLOOKUP(Q1102,'DB(シナリオ一覧)'!$A$2:$J$217,3,FALSE)</f>
        <v>在住の</v>
      </c>
      <c r="V1103" s="59"/>
      <c r="W1103" s="59"/>
      <c r="X1103" s="59"/>
      <c r="Y1103" s="59" t="str">
        <f>VLOOKUP(Q1102,'DB(シナリオ一覧)'!$A$2:$J$217,4,FALSE)</f>
        <v>力士</v>
      </c>
      <c r="Z1103" s="59"/>
      <c r="AA1103" s="59"/>
      <c r="AB1103" s="59"/>
      <c r="AC1103" s="59"/>
      <c r="AD1103" s="25"/>
      <c r="AE1103" s="20"/>
      <c r="AF1103" s="59" t="str">
        <f>VLOOKUP(AF1102,'DB(シナリオ一覧)'!$A$2:$J$217,2,FALSE)</f>
        <v>東京23区</v>
      </c>
      <c r="AG1103" s="59"/>
      <c r="AH1103" s="59"/>
      <c r="AI1103" s="59"/>
      <c r="AJ1103" s="59" t="str">
        <f>VLOOKUP(AF1102,'DB(シナリオ一覧)'!$A$2:$J$217,3,FALSE)</f>
        <v>在住の</v>
      </c>
      <c r="AK1103" s="59"/>
      <c r="AL1103" s="59"/>
      <c r="AM1103" s="59"/>
      <c r="AN1103" s="59" t="str">
        <f>VLOOKUP(AF1102,'DB(シナリオ一覧)'!$A$2:$J$217,4,FALSE)</f>
        <v>力士</v>
      </c>
      <c r="AO1103" s="59"/>
      <c r="AP1103" s="59"/>
      <c r="AQ1103" s="59"/>
      <c r="AR1103" s="59"/>
      <c r="AS1103" s="25"/>
      <c r="AT1103" s="20"/>
      <c r="AU1103" s="59" t="str">
        <f>VLOOKUP(AU1102,'DB(シナリオ一覧)'!$A$2:$J$217,2,FALSE)</f>
        <v>東京23区</v>
      </c>
      <c r="AV1103" s="59"/>
      <c r="AW1103" s="59"/>
      <c r="AX1103" s="59"/>
      <c r="AY1103" s="59" t="str">
        <f>VLOOKUP(AU1102,'DB(シナリオ一覧)'!$A$2:$J$217,3,FALSE)</f>
        <v>在住の</v>
      </c>
      <c r="AZ1103" s="59"/>
      <c r="BA1103" s="59"/>
      <c r="BB1103" s="59"/>
      <c r="BC1103" s="59" t="str">
        <f>VLOOKUP(AU1102,'DB(シナリオ一覧)'!$A$2:$J$217,4,FALSE)</f>
        <v>力士</v>
      </c>
      <c r="BD1103" s="59"/>
      <c r="BE1103" s="59"/>
      <c r="BF1103" s="59"/>
      <c r="BG1103" s="59"/>
      <c r="BH1103" s="25"/>
    </row>
    <row r="1104" spans="1:60" s="18" customFormat="1" ht="9.9499999999999993" customHeight="1" x14ac:dyDescent="0.15">
      <c r="A1104" s="20"/>
      <c r="B1104" s="59"/>
      <c r="C1104" s="59"/>
      <c r="D1104" s="59"/>
      <c r="E1104" s="59"/>
      <c r="F1104" s="59"/>
      <c r="G1104" s="59"/>
      <c r="H1104" s="59"/>
      <c r="I1104" s="59"/>
      <c r="J1104" s="59"/>
      <c r="K1104" s="59"/>
      <c r="L1104" s="59"/>
      <c r="M1104" s="59"/>
      <c r="N1104" s="59"/>
      <c r="O1104" s="25"/>
      <c r="P1104" s="20"/>
      <c r="Q1104" s="59"/>
      <c r="R1104" s="59"/>
      <c r="S1104" s="59"/>
      <c r="T1104" s="59"/>
      <c r="U1104" s="59"/>
      <c r="V1104" s="59"/>
      <c r="W1104" s="59"/>
      <c r="X1104" s="59"/>
      <c r="Y1104" s="59"/>
      <c r="Z1104" s="59"/>
      <c r="AA1104" s="59"/>
      <c r="AB1104" s="59"/>
      <c r="AC1104" s="59"/>
      <c r="AD1104" s="25"/>
      <c r="AE1104" s="20"/>
      <c r="AF1104" s="59"/>
      <c r="AG1104" s="59"/>
      <c r="AH1104" s="59"/>
      <c r="AI1104" s="59"/>
      <c r="AJ1104" s="59"/>
      <c r="AK1104" s="59"/>
      <c r="AL1104" s="59"/>
      <c r="AM1104" s="59"/>
      <c r="AN1104" s="59"/>
      <c r="AO1104" s="59"/>
      <c r="AP1104" s="59"/>
      <c r="AQ1104" s="59"/>
      <c r="AR1104" s="59"/>
      <c r="AS1104" s="25"/>
      <c r="AT1104" s="20"/>
      <c r="AU1104" s="59"/>
      <c r="AV1104" s="59"/>
      <c r="AW1104" s="59"/>
      <c r="AX1104" s="59"/>
      <c r="AY1104" s="59"/>
      <c r="AZ1104" s="59"/>
      <c r="BA1104" s="59"/>
      <c r="BB1104" s="59"/>
      <c r="BC1104" s="59"/>
      <c r="BD1104" s="59"/>
      <c r="BE1104" s="59"/>
      <c r="BF1104" s="59"/>
      <c r="BG1104" s="59"/>
      <c r="BH1104" s="25"/>
    </row>
    <row r="1105" spans="1:60" s="18" customFormat="1" ht="9.9499999999999993" customHeight="1" x14ac:dyDescent="0.15">
      <c r="A1105" s="20"/>
      <c r="B1105" s="60" t="str">
        <f>VLOOKUP(B1102,'DB(シナリオ一覧)'!$A$2:$J$217,5,FALSE)</f>
        <v>西山</v>
      </c>
      <c r="C1105" s="60"/>
      <c r="D1105" s="60"/>
      <c r="E1105" s="60"/>
      <c r="F1105" s="60"/>
      <c r="G1105" s="60"/>
      <c r="H1105" s="60"/>
      <c r="I1105" s="60"/>
      <c r="J1105" s="61" t="s">
        <v>1333</v>
      </c>
      <c r="K1105" s="61"/>
      <c r="L1105" s="61"/>
      <c r="M1105" s="61"/>
      <c r="N1105" s="61"/>
      <c r="O1105" s="25"/>
      <c r="P1105" s="20"/>
      <c r="Q1105" s="60" t="str">
        <f>VLOOKUP(Q1102,'DB(シナリオ一覧)'!$A$2:$J$217,5,FALSE)</f>
        <v>大島</v>
      </c>
      <c r="R1105" s="60"/>
      <c r="S1105" s="60"/>
      <c r="T1105" s="60"/>
      <c r="U1105" s="60"/>
      <c r="V1105" s="60"/>
      <c r="W1105" s="60"/>
      <c r="X1105" s="60"/>
      <c r="Y1105" s="61" t="s">
        <v>1333</v>
      </c>
      <c r="Z1105" s="61"/>
      <c r="AA1105" s="61"/>
      <c r="AB1105" s="61"/>
      <c r="AC1105" s="61"/>
      <c r="AD1105" s="25"/>
      <c r="AE1105" s="20"/>
      <c r="AF1105" s="60" t="str">
        <f>VLOOKUP(AF1102,'DB(シナリオ一覧)'!$A$2:$J$217,5,FALSE)</f>
        <v>平井</v>
      </c>
      <c r="AG1105" s="60"/>
      <c r="AH1105" s="60"/>
      <c r="AI1105" s="60"/>
      <c r="AJ1105" s="60"/>
      <c r="AK1105" s="60"/>
      <c r="AL1105" s="60"/>
      <c r="AM1105" s="60"/>
      <c r="AN1105" s="61" t="s">
        <v>1333</v>
      </c>
      <c r="AO1105" s="61"/>
      <c r="AP1105" s="61"/>
      <c r="AQ1105" s="61"/>
      <c r="AR1105" s="61"/>
      <c r="AS1105" s="25"/>
      <c r="AT1105" s="20"/>
      <c r="AU1105" s="60" t="str">
        <f>VLOOKUP(AU1102,'DB(シナリオ一覧)'!$A$2:$J$217,5,FALSE)</f>
        <v>岩本</v>
      </c>
      <c r="AV1105" s="60"/>
      <c r="AW1105" s="60"/>
      <c r="AX1105" s="60"/>
      <c r="AY1105" s="60"/>
      <c r="AZ1105" s="60"/>
      <c r="BA1105" s="60"/>
      <c r="BB1105" s="60"/>
      <c r="BC1105" s="61" t="s">
        <v>1333</v>
      </c>
      <c r="BD1105" s="61"/>
      <c r="BE1105" s="61"/>
      <c r="BF1105" s="61"/>
      <c r="BG1105" s="61"/>
      <c r="BH1105" s="25"/>
    </row>
    <row r="1106" spans="1:60" s="18" customFormat="1" ht="9.9499999999999993" customHeight="1" x14ac:dyDescent="0.15">
      <c r="A1106" s="20"/>
      <c r="B1106" s="60"/>
      <c r="C1106" s="60"/>
      <c r="D1106" s="60"/>
      <c r="E1106" s="60"/>
      <c r="F1106" s="60"/>
      <c r="G1106" s="60"/>
      <c r="H1106" s="60"/>
      <c r="I1106" s="60"/>
      <c r="J1106" s="61"/>
      <c r="K1106" s="61"/>
      <c r="L1106" s="61"/>
      <c r="M1106" s="61"/>
      <c r="N1106" s="61"/>
      <c r="O1106" s="25"/>
      <c r="P1106" s="20"/>
      <c r="Q1106" s="60"/>
      <c r="R1106" s="60"/>
      <c r="S1106" s="60"/>
      <c r="T1106" s="60"/>
      <c r="U1106" s="60"/>
      <c r="V1106" s="60"/>
      <c r="W1106" s="60"/>
      <c r="X1106" s="60"/>
      <c r="Y1106" s="61"/>
      <c r="Z1106" s="61"/>
      <c r="AA1106" s="61"/>
      <c r="AB1106" s="61"/>
      <c r="AC1106" s="61"/>
      <c r="AD1106" s="25"/>
      <c r="AE1106" s="20"/>
      <c r="AF1106" s="60"/>
      <c r="AG1106" s="60"/>
      <c r="AH1106" s="60"/>
      <c r="AI1106" s="60"/>
      <c r="AJ1106" s="60"/>
      <c r="AK1106" s="60"/>
      <c r="AL1106" s="60"/>
      <c r="AM1106" s="60"/>
      <c r="AN1106" s="61"/>
      <c r="AO1106" s="61"/>
      <c r="AP1106" s="61"/>
      <c r="AQ1106" s="61"/>
      <c r="AR1106" s="61"/>
      <c r="AS1106" s="25"/>
      <c r="AT1106" s="20"/>
      <c r="AU1106" s="60"/>
      <c r="AV1106" s="60"/>
      <c r="AW1106" s="60"/>
      <c r="AX1106" s="60"/>
      <c r="AY1106" s="60"/>
      <c r="AZ1106" s="60"/>
      <c r="BA1106" s="60"/>
      <c r="BB1106" s="60"/>
      <c r="BC1106" s="61"/>
      <c r="BD1106" s="61"/>
      <c r="BE1106" s="61"/>
      <c r="BF1106" s="61"/>
      <c r="BG1106" s="61"/>
      <c r="BH1106" s="25"/>
    </row>
    <row r="1107" spans="1:60" s="18" customFormat="1" ht="9.9499999999999993" customHeight="1" x14ac:dyDescent="0.15">
      <c r="A1107" s="20"/>
      <c r="B1107" s="57" t="s">
        <v>1337</v>
      </c>
      <c r="C1107" s="57" t="str">
        <f>VLOOKUP(B1102,'DB(シナリオ一覧)'!$A$2:$J$217,6,FALSE)</f>
        <v>女</v>
      </c>
      <c r="D1107" s="57">
        <f>VLOOKUP(B1102,'DB(シナリオ一覧)'!$A$2:$J$217,7,FALSE)</f>
        <v>25</v>
      </c>
      <c r="E1107" s="57"/>
      <c r="F1107" s="57" t="s">
        <v>1338</v>
      </c>
      <c r="G1107" s="57"/>
      <c r="H1107" s="57" t="str">
        <f>VLOOKUP(B1102,'DB(シナリオ一覧)'!$A$2:$J$217,8,FALSE)</f>
        <v>外出中</v>
      </c>
      <c r="I1107" s="57"/>
      <c r="J1107" s="57"/>
      <c r="K1107" s="57"/>
      <c r="L1107" s="57"/>
      <c r="M1107" s="57"/>
      <c r="N1107" s="57"/>
      <c r="O1107" s="25"/>
      <c r="P1107" s="20"/>
      <c r="Q1107" s="57" t="s">
        <v>1337</v>
      </c>
      <c r="R1107" s="57" t="str">
        <f>VLOOKUP(Q1102,'DB(シナリオ一覧)'!$A$2:$J$217,6,FALSE)</f>
        <v>男</v>
      </c>
      <c r="S1107" s="57">
        <f>VLOOKUP(Q1102,'DB(シナリオ一覧)'!$A$2:$J$217,7,FALSE)</f>
        <v>25</v>
      </c>
      <c r="T1107" s="57"/>
      <c r="U1107" s="57" t="s">
        <v>1338</v>
      </c>
      <c r="V1107" s="57"/>
      <c r="W1107" s="57" t="str">
        <f>VLOOKUP(Q1102,'DB(シナリオ一覧)'!$A$2:$J$217,8,FALSE)</f>
        <v>帰宅中</v>
      </c>
      <c r="X1107" s="57"/>
      <c r="Y1107" s="57"/>
      <c r="Z1107" s="57"/>
      <c r="AA1107" s="57"/>
      <c r="AB1107" s="57"/>
      <c r="AC1107" s="57"/>
      <c r="AD1107" s="25"/>
      <c r="AE1107" s="20"/>
      <c r="AF1107" s="57" t="s">
        <v>1337</v>
      </c>
      <c r="AG1107" s="57" t="str">
        <f>VLOOKUP(AF1102,'DB(シナリオ一覧)'!$A$2:$J$217,6,FALSE)</f>
        <v>男</v>
      </c>
      <c r="AH1107" s="57">
        <f>VLOOKUP(AF1102,'DB(シナリオ一覧)'!$A$2:$J$217,7,FALSE)</f>
        <v>25</v>
      </c>
      <c r="AI1107" s="57"/>
      <c r="AJ1107" s="57" t="s">
        <v>1338</v>
      </c>
      <c r="AK1107" s="57"/>
      <c r="AL1107" s="57" t="str">
        <f>VLOOKUP(AF1102,'DB(シナリオ一覧)'!$A$2:$J$217,8,FALSE)</f>
        <v>帰宅中</v>
      </c>
      <c r="AM1107" s="57"/>
      <c r="AN1107" s="57"/>
      <c r="AO1107" s="57"/>
      <c r="AP1107" s="57"/>
      <c r="AQ1107" s="57"/>
      <c r="AR1107" s="57"/>
      <c r="AS1107" s="25"/>
      <c r="AT1107" s="20"/>
      <c r="AU1107" s="57" t="s">
        <v>1337</v>
      </c>
      <c r="AV1107" s="57" t="str">
        <f>VLOOKUP(AU1102,'DB(シナリオ一覧)'!$A$2:$J$217,6,FALSE)</f>
        <v>男</v>
      </c>
      <c r="AW1107" s="57">
        <f>VLOOKUP(AU1102,'DB(シナリオ一覧)'!$A$2:$J$217,7,FALSE)</f>
        <v>27</v>
      </c>
      <c r="AX1107" s="57"/>
      <c r="AY1107" s="57" t="s">
        <v>1338</v>
      </c>
      <c r="AZ1107" s="57"/>
      <c r="BA1107" s="57" t="str">
        <f>VLOOKUP(AU1102,'DB(シナリオ一覧)'!$A$2:$J$217,8,FALSE)</f>
        <v>帰宅中</v>
      </c>
      <c r="BB1107" s="57"/>
      <c r="BC1107" s="57"/>
      <c r="BD1107" s="57"/>
      <c r="BE1107" s="57"/>
      <c r="BF1107" s="57"/>
      <c r="BG1107" s="57"/>
      <c r="BH1107" s="25"/>
    </row>
    <row r="1108" spans="1:60" s="18" customFormat="1" ht="9.9499999999999993" customHeight="1" x14ac:dyDescent="0.15">
      <c r="A1108" s="20"/>
      <c r="B1108" s="57"/>
      <c r="C1108" s="57"/>
      <c r="D1108" s="57"/>
      <c r="E1108" s="57"/>
      <c r="F1108" s="57"/>
      <c r="G1108" s="57"/>
      <c r="H1108" s="57"/>
      <c r="I1108" s="57"/>
      <c r="J1108" s="57"/>
      <c r="K1108" s="57"/>
      <c r="L1108" s="57"/>
      <c r="M1108" s="57"/>
      <c r="N1108" s="57"/>
      <c r="O1108" s="25"/>
      <c r="P1108" s="20"/>
      <c r="Q1108" s="57"/>
      <c r="R1108" s="57"/>
      <c r="S1108" s="57"/>
      <c r="T1108" s="57"/>
      <c r="U1108" s="57"/>
      <c r="V1108" s="57"/>
      <c r="W1108" s="57"/>
      <c r="X1108" s="57"/>
      <c r="Y1108" s="57"/>
      <c r="Z1108" s="57"/>
      <c r="AA1108" s="57"/>
      <c r="AB1108" s="57"/>
      <c r="AC1108" s="57"/>
      <c r="AD1108" s="25"/>
      <c r="AE1108" s="20"/>
      <c r="AF1108" s="57"/>
      <c r="AG1108" s="57"/>
      <c r="AH1108" s="57"/>
      <c r="AI1108" s="57"/>
      <c r="AJ1108" s="57"/>
      <c r="AK1108" s="57"/>
      <c r="AL1108" s="57"/>
      <c r="AM1108" s="57"/>
      <c r="AN1108" s="57"/>
      <c r="AO1108" s="57"/>
      <c r="AP1108" s="57"/>
      <c r="AQ1108" s="57"/>
      <c r="AR1108" s="57"/>
      <c r="AS1108" s="25"/>
      <c r="AT1108" s="20"/>
      <c r="AU1108" s="57"/>
      <c r="AV1108" s="57"/>
      <c r="AW1108" s="57"/>
      <c r="AX1108" s="57"/>
      <c r="AY1108" s="57"/>
      <c r="AZ1108" s="57"/>
      <c r="BA1108" s="57"/>
      <c r="BB1108" s="57"/>
      <c r="BC1108" s="57"/>
      <c r="BD1108" s="57"/>
      <c r="BE1108" s="57"/>
      <c r="BF1108" s="57"/>
      <c r="BG1108" s="57"/>
      <c r="BH1108" s="25"/>
    </row>
    <row r="1109" spans="1:60" s="18" customFormat="1" ht="9.9499999999999993" customHeight="1" x14ac:dyDescent="0.15">
      <c r="A1109" s="20"/>
      <c r="B1109" s="57" t="str">
        <f>IF(VLOOKUP(B1102,'DB(シナリオ一覧)'!$A$2:$J$217,9,FALSE)="","",VLOOKUP(B1102,'DB(シナリオ一覧)'!$A$2:$J$217,9,FALSE))</f>
        <v/>
      </c>
      <c r="C1109" s="57"/>
      <c r="D1109" s="57"/>
      <c r="E1109" s="57"/>
      <c r="F1109" s="57"/>
      <c r="G1109" s="57"/>
      <c r="H1109" s="57"/>
      <c r="I1109" s="57"/>
      <c r="J1109" s="57"/>
      <c r="K1109" s="57"/>
      <c r="L1109" s="57"/>
      <c r="M1109" s="57"/>
      <c r="N1109" s="57"/>
      <c r="O1109" s="25"/>
      <c r="P1109" s="20"/>
      <c r="Q1109" s="57" t="str">
        <f>IF(VLOOKUP(Q1102,'DB(シナリオ一覧)'!$A$2:$J$217,9,FALSE)="","",VLOOKUP(Q1102,'DB(シナリオ一覧)'!$A$2:$J$217,9,FALSE))</f>
        <v/>
      </c>
      <c r="R1109" s="57"/>
      <c r="S1109" s="57"/>
      <c r="T1109" s="57"/>
      <c r="U1109" s="57"/>
      <c r="V1109" s="57"/>
      <c r="W1109" s="57"/>
      <c r="X1109" s="57"/>
      <c r="Y1109" s="57"/>
      <c r="Z1109" s="57"/>
      <c r="AA1109" s="57"/>
      <c r="AB1109" s="57"/>
      <c r="AC1109" s="57"/>
      <c r="AD1109" s="25"/>
      <c r="AE1109" s="20"/>
      <c r="AF1109" s="57" t="str">
        <f>IF(VLOOKUP(AF1102,'DB(シナリオ一覧)'!$A$2:$J$217,9,FALSE)="","",VLOOKUP(AF1102,'DB(シナリオ一覧)'!$A$2:$J$217,9,FALSE))</f>
        <v/>
      </c>
      <c r="AG1109" s="57"/>
      <c r="AH1109" s="57"/>
      <c r="AI1109" s="57"/>
      <c r="AJ1109" s="57"/>
      <c r="AK1109" s="57"/>
      <c r="AL1109" s="57"/>
      <c r="AM1109" s="57"/>
      <c r="AN1109" s="57"/>
      <c r="AO1109" s="57"/>
      <c r="AP1109" s="57"/>
      <c r="AQ1109" s="57"/>
      <c r="AR1109" s="57"/>
      <c r="AS1109" s="25"/>
      <c r="AT1109" s="20"/>
      <c r="AU1109" s="57" t="str">
        <f>IF(VLOOKUP(AU1102,'DB(シナリオ一覧)'!$A$2:$J$217,9,FALSE)="","",VLOOKUP(AU1102,'DB(シナリオ一覧)'!$A$2:$J$217,9,FALSE))</f>
        <v>外国人（日本語NG）</v>
      </c>
      <c r="AV1109" s="57"/>
      <c r="AW1109" s="57"/>
      <c r="AX1109" s="57"/>
      <c r="AY1109" s="57"/>
      <c r="AZ1109" s="57"/>
      <c r="BA1109" s="57"/>
      <c r="BB1109" s="57"/>
      <c r="BC1109" s="57"/>
      <c r="BD1109" s="57"/>
      <c r="BE1109" s="57"/>
      <c r="BF1109" s="57"/>
      <c r="BG1109" s="57"/>
      <c r="BH1109" s="25"/>
    </row>
    <row r="1110" spans="1:60" s="18" customFormat="1" ht="9.9499999999999993" customHeight="1" x14ac:dyDescent="0.15">
      <c r="A1110" s="20"/>
      <c r="B1110" s="57"/>
      <c r="C1110" s="57"/>
      <c r="D1110" s="57"/>
      <c r="E1110" s="57"/>
      <c r="F1110" s="57"/>
      <c r="G1110" s="57"/>
      <c r="H1110" s="57"/>
      <c r="I1110" s="57"/>
      <c r="J1110" s="57"/>
      <c r="K1110" s="57"/>
      <c r="L1110" s="57"/>
      <c r="M1110" s="57"/>
      <c r="N1110" s="57"/>
      <c r="O1110" s="25"/>
      <c r="P1110" s="20"/>
      <c r="Q1110" s="57"/>
      <c r="R1110" s="57"/>
      <c r="S1110" s="57"/>
      <c r="T1110" s="57"/>
      <c r="U1110" s="57"/>
      <c r="V1110" s="57"/>
      <c r="W1110" s="57"/>
      <c r="X1110" s="57"/>
      <c r="Y1110" s="57"/>
      <c r="Z1110" s="57"/>
      <c r="AA1110" s="57"/>
      <c r="AB1110" s="57"/>
      <c r="AC1110" s="57"/>
      <c r="AD1110" s="25"/>
      <c r="AE1110" s="20"/>
      <c r="AF1110" s="57"/>
      <c r="AG1110" s="57"/>
      <c r="AH1110" s="57"/>
      <c r="AI1110" s="57"/>
      <c r="AJ1110" s="57"/>
      <c r="AK1110" s="57"/>
      <c r="AL1110" s="57"/>
      <c r="AM1110" s="57"/>
      <c r="AN1110" s="57"/>
      <c r="AO1110" s="57"/>
      <c r="AP1110" s="57"/>
      <c r="AQ1110" s="57"/>
      <c r="AR1110" s="57"/>
      <c r="AS1110" s="25"/>
      <c r="AT1110" s="20"/>
      <c r="AU1110" s="57"/>
      <c r="AV1110" s="57"/>
      <c r="AW1110" s="57"/>
      <c r="AX1110" s="57"/>
      <c r="AY1110" s="57"/>
      <c r="AZ1110" s="57"/>
      <c r="BA1110" s="57"/>
      <c r="BB1110" s="57"/>
      <c r="BC1110" s="57"/>
      <c r="BD1110" s="57"/>
      <c r="BE1110" s="57"/>
      <c r="BF1110" s="57"/>
      <c r="BG1110" s="57"/>
      <c r="BH1110" s="25"/>
    </row>
    <row r="1111" spans="1:60" s="18" customFormat="1" ht="9.9499999999999993" customHeight="1" x14ac:dyDescent="0.15">
      <c r="A1111" s="20"/>
      <c r="B1111" s="58" t="str">
        <f>VLOOKUP(B1102,'DB(シナリオ一覧)'!$A$2:$J$217,10,FALSE)</f>
        <v>商談が終わって、都内を車で案内していたところで地震に遭遇した。</v>
      </c>
      <c r="C1111" s="58"/>
      <c r="D1111" s="58"/>
      <c r="E1111" s="58"/>
      <c r="F1111" s="58"/>
      <c r="G1111" s="58"/>
      <c r="H1111" s="58"/>
      <c r="I1111" s="58"/>
      <c r="J1111" s="58"/>
      <c r="K1111" s="58"/>
      <c r="L1111" s="58"/>
      <c r="M1111" s="58"/>
      <c r="N1111" s="58"/>
      <c r="O1111" s="25"/>
      <c r="P1111" s="20"/>
      <c r="Q1111" s="58" t="str">
        <f>VLOOKUP(Q1102,'DB(シナリオ一覧)'!$A$2:$J$217,10,FALSE)</f>
        <v>出稽古から帰る途中で地震に遭遇した。</v>
      </c>
      <c r="R1111" s="58"/>
      <c r="S1111" s="58"/>
      <c r="T1111" s="58"/>
      <c r="U1111" s="58"/>
      <c r="V1111" s="58"/>
      <c r="W1111" s="58"/>
      <c r="X1111" s="58"/>
      <c r="Y1111" s="58"/>
      <c r="Z1111" s="58"/>
      <c r="AA1111" s="58"/>
      <c r="AB1111" s="58"/>
      <c r="AC1111" s="58"/>
      <c r="AD1111" s="25"/>
      <c r="AE1111" s="20"/>
      <c r="AF1111" s="58" t="str">
        <f>VLOOKUP(AF1102,'DB(シナリオ一覧)'!$A$2:$J$217,10,FALSE)</f>
        <v>出稽古から帰る途中で地震に遭遇した。</v>
      </c>
      <c r="AG1111" s="58"/>
      <c r="AH1111" s="58"/>
      <c r="AI1111" s="58"/>
      <c r="AJ1111" s="58"/>
      <c r="AK1111" s="58"/>
      <c r="AL1111" s="58"/>
      <c r="AM1111" s="58"/>
      <c r="AN1111" s="58"/>
      <c r="AO1111" s="58"/>
      <c r="AP1111" s="58"/>
      <c r="AQ1111" s="58"/>
      <c r="AR1111" s="58"/>
      <c r="AS1111" s="25"/>
      <c r="AT1111" s="20"/>
      <c r="AU1111" s="58" t="str">
        <f>VLOOKUP(AU1102,'DB(シナリオ一覧)'!$A$2:$J$217,10,FALSE)</f>
        <v>出稽古から帰る途中で地震に遭遇した。</v>
      </c>
      <c r="AV1111" s="58"/>
      <c r="AW1111" s="58"/>
      <c r="AX1111" s="58"/>
      <c r="AY1111" s="58"/>
      <c r="AZ1111" s="58"/>
      <c r="BA1111" s="58"/>
      <c r="BB1111" s="58"/>
      <c r="BC1111" s="58"/>
      <c r="BD1111" s="58"/>
      <c r="BE1111" s="58"/>
      <c r="BF1111" s="58"/>
      <c r="BG1111" s="58"/>
      <c r="BH1111" s="25"/>
    </row>
    <row r="1112" spans="1:60" s="18" customFormat="1" ht="9.9499999999999993" customHeight="1" x14ac:dyDescent="0.15">
      <c r="A1112" s="20"/>
      <c r="B1112" s="58"/>
      <c r="C1112" s="58"/>
      <c r="D1112" s="58"/>
      <c r="E1112" s="58"/>
      <c r="F1112" s="58"/>
      <c r="G1112" s="58"/>
      <c r="H1112" s="58"/>
      <c r="I1112" s="58"/>
      <c r="J1112" s="58"/>
      <c r="K1112" s="58"/>
      <c r="L1112" s="58"/>
      <c r="M1112" s="58"/>
      <c r="N1112" s="58"/>
      <c r="O1112" s="25"/>
      <c r="P1112" s="20"/>
      <c r="Q1112" s="58"/>
      <c r="R1112" s="58"/>
      <c r="S1112" s="58"/>
      <c r="T1112" s="58"/>
      <c r="U1112" s="58"/>
      <c r="V1112" s="58"/>
      <c r="W1112" s="58"/>
      <c r="X1112" s="58"/>
      <c r="Y1112" s="58"/>
      <c r="Z1112" s="58"/>
      <c r="AA1112" s="58"/>
      <c r="AB1112" s="58"/>
      <c r="AC1112" s="58"/>
      <c r="AD1112" s="25"/>
      <c r="AE1112" s="20"/>
      <c r="AF1112" s="58"/>
      <c r="AG1112" s="58"/>
      <c r="AH1112" s="58"/>
      <c r="AI1112" s="58"/>
      <c r="AJ1112" s="58"/>
      <c r="AK1112" s="58"/>
      <c r="AL1112" s="58"/>
      <c r="AM1112" s="58"/>
      <c r="AN1112" s="58"/>
      <c r="AO1112" s="58"/>
      <c r="AP1112" s="58"/>
      <c r="AQ1112" s="58"/>
      <c r="AR1112" s="58"/>
      <c r="AS1112" s="25"/>
      <c r="AT1112" s="20"/>
      <c r="AU1112" s="58"/>
      <c r="AV1112" s="58"/>
      <c r="AW1112" s="58"/>
      <c r="AX1112" s="58"/>
      <c r="AY1112" s="58"/>
      <c r="AZ1112" s="58"/>
      <c r="BA1112" s="58"/>
      <c r="BB1112" s="58"/>
      <c r="BC1112" s="58"/>
      <c r="BD1112" s="58"/>
      <c r="BE1112" s="58"/>
      <c r="BF1112" s="58"/>
      <c r="BG1112" s="58"/>
      <c r="BH1112" s="25"/>
    </row>
    <row r="1113" spans="1:60" s="18" customFormat="1" ht="9.9499999999999993" customHeight="1" x14ac:dyDescent="0.15">
      <c r="A1113" s="20"/>
      <c r="B1113" s="58"/>
      <c r="C1113" s="58"/>
      <c r="D1113" s="58"/>
      <c r="E1113" s="58"/>
      <c r="F1113" s="58"/>
      <c r="G1113" s="58"/>
      <c r="H1113" s="58"/>
      <c r="I1113" s="58"/>
      <c r="J1113" s="58"/>
      <c r="K1113" s="58"/>
      <c r="L1113" s="58"/>
      <c r="M1113" s="58"/>
      <c r="N1113" s="58"/>
      <c r="O1113" s="25"/>
      <c r="P1113" s="20"/>
      <c r="Q1113" s="58"/>
      <c r="R1113" s="58"/>
      <c r="S1113" s="58"/>
      <c r="T1113" s="58"/>
      <c r="U1113" s="58"/>
      <c r="V1113" s="58"/>
      <c r="W1113" s="58"/>
      <c r="X1113" s="58"/>
      <c r="Y1113" s="58"/>
      <c r="Z1113" s="58"/>
      <c r="AA1113" s="58"/>
      <c r="AB1113" s="58"/>
      <c r="AC1113" s="58"/>
      <c r="AD1113" s="25"/>
      <c r="AE1113" s="20"/>
      <c r="AF1113" s="58"/>
      <c r="AG1113" s="58"/>
      <c r="AH1113" s="58"/>
      <c r="AI1113" s="58"/>
      <c r="AJ1113" s="58"/>
      <c r="AK1113" s="58"/>
      <c r="AL1113" s="58"/>
      <c r="AM1113" s="58"/>
      <c r="AN1113" s="58"/>
      <c r="AO1113" s="58"/>
      <c r="AP1113" s="58"/>
      <c r="AQ1113" s="58"/>
      <c r="AR1113" s="58"/>
      <c r="AS1113" s="25"/>
      <c r="AT1113" s="20"/>
      <c r="AU1113" s="58"/>
      <c r="AV1113" s="58"/>
      <c r="AW1113" s="58"/>
      <c r="AX1113" s="58"/>
      <c r="AY1113" s="58"/>
      <c r="AZ1113" s="58"/>
      <c r="BA1113" s="58"/>
      <c r="BB1113" s="58"/>
      <c r="BC1113" s="58"/>
      <c r="BD1113" s="58"/>
      <c r="BE1113" s="58"/>
      <c r="BF1113" s="58"/>
      <c r="BG1113" s="58"/>
      <c r="BH1113" s="25"/>
    </row>
    <row r="1114" spans="1:60" s="18" customFormat="1" ht="9.9499999999999993" customHeight="1" x14ac:dyDescent="0.15">
      <c r="A1114" s="20"/>
      <c r="B1114" s="58"/>
      <c r="C1114" s="58"/>
      <c r="D1114" s="58"/>
      <c r="E1114" s="58"/>
      <c r="F1114" s="58"/>
      <c r="G1114" s="58"/>
      <c r="H1114" s="58"/>
      <c r="I1114" s="58"/>
      <c r="J1114" s="58"/>
      <c r="K1114" s="58"/>
      <c r="L1114" s="58"/>
      <c r="M1114" s="58"/>
      <c r="N1114" s="58"/>
      <c r="O1114" s="25"/>
      <c r="P1114" s="20"/>
      <c r="Q1114" s="58"/>
      <c r="R1114" s="58"/>
      <c r="S1114" s="58"/>
      <c r="T1114" s="58"/>
      <c r="U1114" s="58"/>
      <c r="V1114" s="58"/>
      <c r="W1114" s="58"/>
      <c r="X1114" s="58"/>
      <c r="Y1114" s="58"/>
      <c r="Z1114" s="58"/>
      <c r="AA1114" s="58"/>
      <c r="AB1114" s="58"/>
      <c r="AC1114" s="58"/>
      <c r="AD1114" s="25"/>
      <c r="AE1114" s="20"/>
      <c r="AF1114" s="58"/>
      <c r="AG1114" s="58"/>
      <c r="AH1114" s="58"/>
      <c r="AI1114" s="58"/>
      <c r="AJ1114" s="58"/>
      <c r="AK1114" s="58"/>
      <c r="AL1114" s="58"/>
      <c r="AM1114" s="58"/>
      <c r="AN1114" s="58"/>
      <c r="AO1114" s="58"/>
      <c r="AP1114" s="58"/>
      <c r="AQ1114" s="58"/>
      <c r="AR1114" s="58"/>
      <c r="AS1114" s="25"/>
      <c r="AT1114" s="20"/>
      <c r="AU1114" s="58"/>
      <c r="AV1114" s="58"/>
      <c r="AW1114" s="58"/>
      <c r="AX1114" s="58"/>
      <c r="AY1114" s="58"/>
      <c r="AZ1114" s="58"/>
      <c r="BA1114" s="58"/>
      <c r="BB1114" s="58"/>
      <c r="BC1114" s="58"/>
      <c r="BD1114" s="58"/>
      <c r="BE1114" s="58"/>
      <c r="BF1114" s="58"/>
      <c r="BG1114" s="58"/>
      <c r="BH1114" s="25"/>
    </row>
    <row r="1115" spans="1:60" s="18" customFormat="1" ht="9.9499999999999993" customHeight="1" x14ac:dyDescent="0.15">
      <c r="A1115" s="20"/>
      <c r="B1115" s="58"/>
      <c r="C1115" s="58"/>
      <c r="D1115" s="58"/>
      <c r="E1115" s="58"/>
      <c r="F1115" s="58"/>
      <c r="G1115" s="58"/>
      <c r="H1115" s="58"/>
      <c r="I1115" s="58"/>
      <c r="J1115" s="58"/>
      <c r="K1115" s="58"/>
      <c r="L1115" s="58"/>
      <c r="M1115" s="58"/>
      <c r="N1115" s="58"/>
      <c r="O1115" s="25"/>
      <c r="P1115" s="20"/>
      <c r="Q1115" s="58"/>
      <c r="R1115" s="58"/>
      <c r="S1115" s="58"/>
      <c r="T1115" s="58"/>
      <c r="U1115" s="58"/>
      <c r="V1115" s="58"/>
      <c r="W1115" s="58"/>
      <c r="X1115" s="58"/>
      <c r="Y1115" s="58"/>
      <c r="Z1115" s="58"/>
      <c r="AA1115" s="58"/>
      <c r="AB1115" s="58"/>
      <c r="AC1115" s="58"/>
      <c r="AD1115" s="25"/>
      <c r="AE1115" s="20"/>
      <c r="AF1115" s="58"/>
      <c r="AG1115" s="58"/>
      <c r="AH1115" s="58"/>
      <c r="AI1115" s="58"/>
      <c r="AJ1115" s="58"/>
      <c r="AK1115" s="58"/>
      <c r="AL1115" s="58"/>
      <c r="AM1115" s="58"/>
      <c r="AN1115" s="58"/>
      <c r="AO1115" s="58"/>
      <c r="AP1115" s="58"/>
      <c r="AQ1115" s="58"/>
      <c r="AR1115" s="58"/>
      <c r="AS1115" s="25"/>
      <c r="AT1115" s="20"/>
      <c r="AU1115" s="58"/>
      <c r="AV1115" s="58"/>
      <c r="AW1115" s="58"/>
      <c r="AX1115" s="58"/>
      <c r="AY1115" s="58"/>
      <c r="AZ1115" s="58"/>
      <c r="BA1115" s="58"/>
      <c r="BB1115" s="58"/>
      <c r="BC1115" s="58"/>
      <c r="BD1115" s="58"/>
      <c r="BE1115" s="58"/>
      <c r="BF1115" s="58"/>
      <c r="BG1115" s="58"/>
      <c r="BH1115" s="25"/>
    </row>
    <row r="1116" spans="1:60" s="18" customFormat="1" ht="9.9499999999999993" customHeight="1" x14ac:dyDescent="0.15">
      <c r="A1116" s="20"/>
      <c r="B1116" s="58"/>
      <c r="C1116" s="58"/>
      <c r="D1116" s="58"/>
      <c r="E1116" s="58"/>
      <c r="F1116" s="58"/>
      <c r="G1116" s="58"/>
      <c r="H1116" s="58"/>
      <c r="I1116" s="58"/>
      <c r="J1116" s="58"/>
      <c r="K1116" s="58"/>
      <c r="L1116" s="58"/>
      <c r="M1116" s="58"/>
      <c r="N1116" s="58"/>
      <c r="O1116" s="25"/>
      <c r="P1116" s="20"/>
      <c r="Q1116" s="58"/>
      <c r="R1116" s="58"/>
      <c r="S1116" s="58"/>
      <c r="T1116" s="58"/>
      <c r="U1116" s="58"/>
      <c r="V1116" s="58"/>
      <c r="W1116" s="58"/>
      <c r="X1116" s="58"/>
      <c r="Y1116" s="58"/>
      <c r="Z1116" s="58"/>
      <c r="AA1116" s="58"/>
      <c r="AB1116" s="58"/>
      <c r="AC1116" s="58"/>
      <c r="AD1116" s="25"/>
      <c r="AE1116" s="20"/>
      <c r="AF1116" s="58"/>
      <c r="AG1116" s="58"/>
      <c r="AH1116" s="58"/>
      <c r="AI1116" s="58"/>
      <c r="AJ1116" s="58"/>
      <c r="AK1116" s="58"/>
      <c r="AL1116" s="58"/>
      <c r="AM1116" s="58"/>
      <c r="AN1116" s="58"/>
      <c r="AO1116" s="58"/>
      <c r="AP1116" s="58"/>
      <c r="AQ1116" s="58"/>
      <c r="AR1116" s="58"/>
      <c r="AS1116" s="25"/>
      <c r="AT1116" s="20"/>
      <c r="AU1116" s="58"/>
      <c r="AV1116" s="58"/>
      <c r="AW1116" s="58"/>
      <c r="AX1116" s="58"/>
      <c r="AY1116" s="58"/>
      <c r="AZ1116" s="58"/>
      <c r="BA1116" s="58"/>
      <c r="BB1116" s="58"/>
      <c r="BC1116" s="58"/>
      <c r="BD1116" s="58"/>
      <c r="BE1116" s="58"/>
      <c r="BF1116" s="58"/>
      <c r="BG1116" s="58"/>
      <c r="BH1116" s="25"/>
    </row>
    <row r="1117" spans="1:60" s="18" customFormat="1" ht="9.9499999999999993" customHeight="1" x14ac:dyDescent="0.15">
      <c r="A1117" s="20"/>
      <c r="B1117" s="58"/>
      <c r="C1117" s="58"/>
      <c r="D1117" s="58"/>
      <c r="E1117" s="58"/>
      <c r="F1117" s="58"/>
      <c r="G1117" s="58"/>
      <c r="H1117" s="58"/>
      <c r="I1117" s="58"/>
      <c r="J1117" s="58"/>
      <c r="K1117" s="58"/>
      <c r="L1117" s="58"/>
      <c r="M1117" s="58"/>
      <c r="N1117" s="58"/>
      <c r="O1117" s="25"/>
      <c r="P1117" s="20"/>
      <c r="Q1117" s="58"/>
      <c r="R1117" s="58"/>
      <c r="S1117" s="58"/>
      <c r="T1117" s="58"/>
      <c r="U1117" s="58"/>
      <c r="V1117" s="58"/>
      <c r="W1117" s="58"/>
      <c r="X1117" s="58"/>
      <c r="Y1117" s="58"/>
      <c r="Z1117" s="58"/>
      <c r="AA1117" s="58"/>
      <c r="AB1117" s="58"/>
      <c r="AC1117" s="58"/>
      <c r="AD1117" s="25"/>
      <c r="AE1117" s="20"/>
      <c r="AF1117" s="58"/>
      <c r="AG1117" s="58"/>
      <c r="AH1117" s="58"/>
      <c r="AI1117" s="58"/>
      <c r="AJ1117" s="58"/>
      <c r="AK1117" s="58"/>
      <c r="AL1117" s="58"/>
      <c r="AM1117" s="58"/>
      <c r="AN1117" s="58"/>
      <c r="AO1117" s="58"/>
      <c r="AP1117" s="58"/>
      <c r="AQ1117" s="58"/>
      <c r="AR1117" s="58"/>
      <c r="AS1117" s="25"/>
      <c r="AT1117" s="20"/>
      <c r="AU1117" s="58"/>
      <c r="AV1117" s="58"/>
      <c r="AW1117" s="58"/>
      <c r="AX1117" s="58"/>
      <c r="AY1117" s="58"/>
      <c r="AZ1117" s="58"/>
      <c r="BA1117" s="58"/>
      <c r="BB1117" s="58"/>
      <c r="BC1117" s="58"/>
      <c r="BD1117" s="58"/>
      <c r="BE1117" s="58"/>
      <c r="BF1117" s="58"/>
      <c r="BG1117" s="58"/>
      <c r="BH1117" s="25"/>
    </row>
    <row r="1118" spans="1:60" s="18" customFormat="1" ht="9.9499999999999993" customHeight="1" x14ac:dyDescent="0.15">
      <c r="A1118" s="20"/>
      <c r="B1118" s="58"/>
      <c r="C1118" s="58"/>
      <c r="D1118" s="58"/>
      <c r="E1118" s="58"/>
      <c r="F1118" s="58"/>
      <c r="G1118" s="58"/>
      <c r="H1118" s="58"/>
      <c r="I1118" s="58"/>
      <c r="J1118" s="58"/>
      <c r="K1118" s="58"/>
      <c r="L1118" s="58"/>
      <c r="M1118" s="58"/>
      <c r="N1118" s="58"/>
      <c r="O1118" s="25"/>
      <c r="P1118" s="20"/>
      <c r="Q1118" s="58"/>
      <c r="R1118" s="58"/>
      <c r="S1118" s="58"/>
      <c r="T1118" s="58"/>
      <c r="U1118" s="58"/>
      <c r="V1118" s="58"/>
      <c r="W1118" s="58"/>
      <c r="X1118" s="58"/>
      <c r="Y1118" s="58"/>
      <c r="Z1118" s="58"/>
      <c r="AA1118" s="58"/>
      <c r="AB1118" s="58"/>
      <c r="AC1118" s="58"/>
      <c r="AD1118" s="25"/>
      <c r="AE1118" s="20"/>
      <c r="AF1118" s="58"/>
      <c r="AG1118" s="58"/>
      <c r="AH1118" s="58"/>
      <c r="AI1118" s="58"/>
      <c r="AJ1118" s="58"/>
      <c r="AK1118" s="58"/>
      <c r="AL1118" s="58"/>
      <c r="AM1118" s="58"/>
      <c r="AN1118" s="58"/>
      <c r="AO1118" s="58"/>
      <c r="AP1118" s="58"/>
      <c r="AQ1118" s="58"/>
      <c r="AR1118" s="58"/>
      <c r="AS1118" s="25"/>
      <c r="AT1118" s="20"/>
      <c r="AU1118" s="58"/>
      <c r="AV1118" s="58"/>
      <c r="AW1118" s="58"/>
      <c r="AX1118" s="58"/>
      <c r="AY1118" s="58"/>
      <c r="AZ1118" s="58"/>
      <c r="BA1118" s="58"/>
      <c r="BB1118" s="58"/>
      <c r="BC1118" s="58"/>
      <c r="BD1118" s="58"/>
      <c r="BE1118" s="58"/>
      <c r="BF1118" s="58"/>
      <c r="BG1118" s="58"/>
      <c r="BH1118" s="25"/>
    </row>
    <row r="1119" spans="1:60" s="18" customFormat="1" ht="9.9499999999999993" customHeight="1" x14ac:dyDescent="0.15">
      <c r="A1119" s="20"/>
      <c r="B1119" s="58"/>
      <c r="C1119" s="58"/>
      <c r="D1119" s="58"/>
      <c r="E1119" s="58"/>
      <c r="F1119" s="58"/>
      <c r="G1119" s="58"/>
      <c r="H1119" s="58"/>
      <c r="I1119" s="58"/>
      <c r="J1119" s="58"/>
      <c r="K1119" s="58"/>
      <c r="L1119" s="58"/>
      <c r="M1119" s="58"/>
      <c r="N1119" s="58"/>
      <c r="O1119" s="25"/>
      <c r="P1119" s="20"/>
      <c r="Q1119" s="58"/>
      <c r="R1119" s="58"/>
      <c r="S1119" s="58"/>
      <c r="T1119" s="58"/>
      <c r="U1119" s="58"/>
      <c r="V1119" s="58"/>
      <c r="W1119" s="58"/>
      <c r="X1119" s="58"/>
      <c r="Y1119" s="58"/>
      <c r="Z1119" s="58"/>
      <c r="AA1119" s="58"/>
      <c r="AB1119" s="58"/>
      <c r="AC1119" s="58"/>
      <c r="AD1119" s="25"/>
      <c r="AE1119" s="20"/>
      <c r="AF1119" s="58"/>
      <c r="AG1119" s="58"/>
      <c r="AH1119" s="58"/>
      <c r="AI1119" s="58"/>
      <c r="AJ1119" s="58"/>
      <c r="AK1119" s="58"/>
      <c r="AL1119" s="58"/>
      <c r="AM1119" s="58"/>
      <c r="AN1119" s="58"/>
      <c r="AO1119" s="58"/>
      <c r="AP1119" s="58"/>
      <c r="AQ1119" s="58"/>
      <c r="AR1119" s="58"/>
      <c r="AS1119" s="25"/>
      <c r="AT1119" s="20"/>
      <c r="AU1119" s="58"/>
      <c r="AV1119" s="58"/>
      <c r="AW1119" s="58"/>
      <c r="AX1119" s="58"/>
      <c r="AY1119" s="58"/>
      <c r="AZ1119" s="58"/>
      <c r="BA1119" s="58"/>
      <c r="BB1119" s="58"/>
      <c r="BC1119" s="58"/>
      <c r="BD1119" s="58"/>
      <c r="BE1119" s="58"/>
      <c r="BF1119" s="58"/>
      <c r="BG1119" s="58"/>
      <c r="BH1119" s="25"/>
    </row>
    <row r="1120" spans="1:60" s="18" customFormat="1" ht="9.9499999999999993" customHeight="1" x14ac:dyDescent="0.15">
      <c r="A1120" s="20"/>
      <c r="B1120" s="58"/>
      <c r="C1120" s="58"/>
      <c r="D1120" s="58"/>
      <c r="E1120" s="58"/>
      <c r="F1120" s="58"/>
      <c r="G1120" s="58"/>
      <c r="H1120" s="58"/>
      <c r="I1120" s="58"/>
      <c r="J1120" s="58"/>
      <c r="K1120" s="58"/>
      <c r="L1120" s="58"/>
      <c r="M1120" s="58"/>
      <c r="N1120" s="58"/>
      <c r="O1120" s="25"/>
      <c r="P1120" s="20"/>
      <c r="Q1120" s="58"/>
      <c r="R1120" s="58"/>
      <c r="S1120" s="58"/>
      <c r="T1120" s="58"/>
      <c r="U1120" s="58"/>
      <c r="V1120" s="58"/>
      <c r="W1120" s="58"/>
      <c r="X1120" s="58"/>
      <c r="Y1120" s="58"/>
      <c r="Z1120" s="58"/>
      <c r="AA1120" s="58"/>
      <c r="AB1120" s="58"/>
      <c r="AC1120" s="58"/>
      <c r="AD1120" s="25"/>
      <c r="AE1120" s="20"/>
      <c r="AF1120" s="58"/>
      <c r="AG1120" s="58"/>
      <c r="AH1120" s="58"/>
      <c r="AI1120" s="58"/>
      <c r="AJ1120" s="58"/>
      <c r="AK1120" s="58"/>
      <c r="AL1120" s="58"/>
      <c r="AM1120" s="58"/>
      <c r="AN1120" s="58"/>
      <c r="AO1120" s="58"/>
      <c r="AP1120" s="58"/>
      <c r="AQ1120" s="58"/>
      <c r="AR1120" s="58"/>
      <c r="AS1120" s="25"/>
      <c r="AT1120" s="20"/>
      <c r="AU1120" s="58"/>
      <c r="AV1120" s="58"/>
      <c r="AW1120" s="58"/>
      <c r="AX1120" s="58"/>
      <c r="AY1120" s="58"/>
      <c r="AZ1120" s="58"/>
      <c r="BA1120" s="58"/>
      <c r="BB1120" s="58"/>
      <c r="BC1120" s="58"/>
      <c r="BD1120" s="58"/>
      <c r="BE1120" s="58"/>
      <c r="BF1120" s="58"/>
      <c r="BG1120" s="58"/>
      <c r="BH1120" s="25"/>
    </row>
    <row r="1121" spans="1:60" s="18" customFormat="1" ht="9.9499999999999993" customHeight="1" x14ac:dyDescent="0.15">
      <c r="A1121" s="20"/>
      <c r="B1121" s="58"/>
      <c r="C1121" s="58"/>
      <c r="D1121" s="58"/>
      <c r="E1121" s="58"/>
      <c r="F1121" s="58"/>
      <c r="G1121" s="58"/>
      <c r="H1121" s="58"/>
      <c r="I1121" s="58"/>
      <c r="J1121" s="58"/>
      <c r="K1121" s="58"/>
      <c r="L1121" s="58"/>
      <c r="M1121" s="58"/>
      <c r="N1121" s="58"/>
      <c r="O1121" s="25"/>
      <c r="P1121" s="20"/>
      <c r="Q1121" s="58"/>
      <c r="R1121" s="58"/>
      <c r="S1121" s="58"/>
      <c r="T1121" s="58"/>
      <c r="U1121" s="58"/>
      <c r="V1121" s="58"/>
      <c r="W1121" s="58"/>
      <c r="X1121" s="58"/>
      <c r="Y1121" s="58"/>
      <c r="Z1121" s="58"/>
      <c r="AA1121" s="58"/>
      <c r="AB1121" s="58"/>
      <c r="AC1121" s="58"/>
      <c r="AD1121" s="25"/>
      <c r="AE1121" s="20"/>
      <c r="AF1121" s="58"/>
      <c r="AG1121" s="58"/>
      <c r="AH1121" s="58"/>
      <c r="AI1121" s="58"/>
      <c r="AJ1121" s="58"/>
      <c r="AK1121" s="58"/>
      <c r="AL1121" s="58"/>
      <c r="AM1121" s="58"/>
      <c r="AN1121" s="58"/>
      <c r="AO1121" s="58"/>
      <c r="AP1121" s="58"/>
      <c r="AQ1121" s="58"/>
      <c r="AR1121" s="58"/>
      <c r="AS1121" s="25"/>
      <c r="AT1121" s="20"/>
      <c r="AU1121" s="58"/>
      <c r="AV1121" s="58"/>
      <c r="AW1121" s="58"/>
      <c r="AX1121" s="58"/>
      <c r="AY1121" s="58"/>
      <c r="AZ1121" s="58"/>
      <c r="BA1121" s="58"/>
      <c r="BB1121" s="58"/>
      <c r="BC1121" s="58"/>
      <c r="BD1121" s="58"/>
      <c r="BE1121" s="58"/>
      <c r="BF1121" s="58"/>
      <c r="BG1121" s="58"/>
      <c r="BH1121" s="25"/>
    </row>
    <row r="1122" spans="1:60" s="18" customFormat="1" ht="9.9499999999999993" customHeight="1" x14ac:dyDescent="0.15">
      <c r="A1122" s="21"/>
      <c r="B1122" s="22"/>
      <c r="C1122" s="22"/>
      <c r="D1122" s="22"/>
      <c r="E1122" s="22"/>
      <c r="F1122" s="22"/>
      <c r="G1122" s="22"/>
      <c r="H1122" s="22"/>
      <c r="I1122" s="22"/>
      <c r="J1122" s="22"/>
      <c r="K1122" s="22"/>
      <c r="L1122" s="22"/>
      <c r="M1122" s="22"/>
      <c r="N1122" s="22"/>
      <c r="O1122" s="23"/>
      <c r="P1122" s="21"/>
      <c r="Q1122" s="22"/>
      <c r="R1122" s="22"/>
      <c r="S1122" s="22"/>
      <c r="T1122" s="22"/>
      <c r="U1122" s="22"/>
      <c r="V1122" s="22"/>
      <c r="W1122" s="22"/>
      <c r="X1122" s="22"/>
      <c r="Y1122" s="22"/>
      <c r="Z1122" s="22"/>
      <c r="AA1122" s="22"/>
      <c r="AB1122" s="22"/>
      <c r="AC1122" s="22"/>
      <c r="AD1122" s="23"/>
      <c r="AE1122" s="21"/>
      <c r="AF1122" s="22"/>
      <c r="AG1122" s="22"/>
      <c r="AH1122" s="22"/>
      <c r="AI1122" s="22"/>
      <c r="AJ1122" s="22"/>
      <c r="AK1122" s="22"/>
      <c r="AL1122" s="22"/>
      <c r="AM1122" s="22"/>
      <c r="AN1122" s="22"/>
      <c r="AO1122" s="22"/>
      <c r="AP1122" s="22"/>
      <c r="AQ1122" s="22"/>
      <c r="AR1122" s="22"/>
      <c r="AS1122" s="23"/>
      <c r="AT1122" s="21"/>
      <c r="AU1122" s="22"/>
      <c r="AV1122" s="22"/>
      <c r="AW1122" s="22"/>
      <c r="AX1122" s="22"/>
      <c r="AY1122" s="22"/>
      <c r="AZ1122" s="22"/>
      <c r="BA1122" s="22"/>
      <c r="BB1122" s="22"/>
      <c r="BC1122" s="22"/>
      <c r="BD1122" s="22"/>
      <c r="BE1122" s="22"/>
      <c r="BF1122" s="22"/>
      <c r="BG1122" s="22"/>
      <c r="BH1122" s="23"/>
    </row>
    <row r="1123" spans="1:60" s="18" customFormat="1" ht="9.9499999999999993" customHeight="1" x14ac:dyDescent="0.15">
      <c r="A1123" s="19"/>
      <c r="B1123" s="26"/>
      <c r="C1123" s="26"/>
      <c r="D1123" s="26"/>
      <c r="E1123" s="26"/>
      <c r="F1123" s="26"/>
      <c r="G1123" s="26"/>
      <c r="H1123" s="26"/>
      <c r="I1123" s="26"/>
      <c r="J1123" s="26"/>
      <c r="K1123" s="26"/>
      <c r="L1123" s="26"/>
      <c r="M1123" s="26"/>
      <c r="N1123" s="26"/>
      <c r="O1123" s="24"/>
      <c r="P1123" s="19"/>
      <c r="Q1123" s="26"/>
      <c r="R1123" s="26"/>
      <c r="S1123" s="26"/>
      <c r="T1123" s="26"/>
      <c r="U1123" s="26"/>
      <c r="V1123" s="26"/>
      <c r="W1123" s="26"/>
      <c r="X1123" s="26"/>
      <c r="Y1123" s="26"/>
      <c r="Z1123" s="26"/>
      <c r="AA1123" s="26"/>
      <c r="AB1123" s="26"/>
      <c r="AC1123" s="26"/>
      <c r="AD1123" s="24"/>
      <c r="AE1123" s="19"/>
      <c r="AF1123" s="26"/>
      <c r="AG1123" s="26"/>
      <c r="AH1123" s="26"/>
      <c r="AI1123" s="26"/>
      <c r="AJ1123" s="26"/>
      <c r="AK1123" s="26"/>
      <c r="AL1123" s="26"/>
      <c r="AM1123" s="26"/>
      <c r="AN1123" s="26"/>
      <c r="AO1123" s="26"/>
      <c r="AP1123" s="26"/>
      <c r="AQ1123" s="26"/>
      <c r="AR1123" s="26"/>
      <c r="AS1123" s="24"/>
      <c r="AT1123" s="19"/>
      <c r="AU1123" s="26"/>
      <c r="AV1123" s="26"/>
      <c r="AW1123" s="26"/>
      <c r="AX1123" s="26"/>
      <c r="AY1123" s="26"/>
      <c r="AZ1123" s="26"/>
      <c r="BA1123" s="26"/>
      <c r="BB1123" s="26"/>
      <c r="BC1123" s="26"/>
      <c r="BD1123" s="26"/>
      <c r="BE1123" s="26"/>
      <c r="BF1123" s="26"/>
      <c r="BG1123" s="26"/>
      <c r="BH1123" s="24"/>
    </row>
    <row r="1124" spans="1:60" s="18" customFormat="1" ht="9.9499999999999993" customHeight="1" x14ac:dyDescent="0.15">
      <c r="A1124" s="20"/>
      <c r="B1124" s="56">
        <v>651</v>
      </c>
      <c r="C1124" s="56"/>
      <c r="D1124" s="56"/>
      <c r="E1124" s="27"/>
      <c r="F1124" s="27"/>
      <c r="G1124" s="27"/>
      <c r="H1124" s="62" t="str">
        <f>IF(VLOOKUP(B1124,'DB(シナリオ一覧)'!$A$2:$K$217,11,FALSE)="","",VLOOKUP(B1124,'DB(シナリオ一覧)'!$A$2:$K$217,11,FALSE))</f>
        <v/>
      </c>
      <c r="I1124" s="62"/>
      <c r="J1124" s="62"/>
      <c r="K1124" s="62"/>
      <c r="L1124" s="62"/>
      <c r="M1124" s="62"/>
      <c r="N1124" s="62"/>
      <c r="O1124" s="25"/>
      <c r="P1124" s="20"/>
      <c r="Q1124" s="56">
        <f>B1124+1</f>
        <v>652</v>
      </c>
      <c r="R1124" s="56"/>
      <c r="S1124" s="56"/>
      <c r="T1124" s="27"/>
      <c r="U1124" s="27"/>
      <c r="V1124" s="27"/>
      <c r="W1124" s="62" t="str">
        <f>IF(VLOOKUP(Q1124,'DB(シナリオ一覧)'!$A$2:$K$217,11,FALSE)="","",VLOOKUP(Q1124,'DB(シナリオ一覧)'!$A$2:$K$217,11,FALSE))</f>
        <v/>
      </c>
      <c r="X1124" s="62"/>
      <c r="Y1124" s="62"/>
      <c r="Z1124" s="62"/>
      <c r="AA1124" s="62"/>
      <c r="AB1124" s="62"/>
      <c r="AC1124" s="62"/>
      <c r="AD1124" s="25"/>
      <c r="AE1124" s="20"/>
      <c r="AF1124" s="56">
        <f>Q1124+1</f>
        <v>653</v>
      </c>
      <c r="AG1124" s="56"/>
      <c r="AH1124" s="56"/>
      <c r="AI1124" s="27"/>
      <c r="AJ1124" s="27"/>
      <c r="AK1124" s="27"/>
      <c r="AL1124" s="62" t="str">
        <f>IF(VLOOKUP(AF1124,'DB(シナリオ一覧)'!$A$2:$K$217,11,FALSE)="","",VLOOKUP(AF1124,'DB(シナリオ一覧)'!$A$2:$K$217,11,FALSE))</f>
        <v/>
      </c>
      <c r="AM1124" s="62"/>
      <c r="AN1124" s="62"/>
      <c r="AO1124" s="62"/>
      <c r="AP1124" s="62"/>
      <c r="AQ1124" s="62"/>
      <c r="AR1124" s="62"/>
      <c r="AS1124" s="25"/>
      <c r="AT1124" s="20"/>
      <c r="AU1124" s="56">
        <f>AF1124+1</f>
        <v>654</v>
      </c>
      <c r="AV1124" s="56"/>
      <c r="AW1124" s="56"/>
      <c r="AX1124" s="27"/>
      <c r="AY1124" s="27"/>
      <c r="AZ1124" s="27"/>
      <c r="BA1124" s="62" t="str">
        <f>IF(VLOOKUP(AU1124,'DB(シナリオ一覧)'!$A$2:$K$217,11,FALSE)="","",VLOOKUP(AU1124,'DB(シナリオ一覧)'!$A$2:$K$217,11,FALSE))</f>
        <v>家族グループ13</v>
      </c>
      <c r="BB1124" s="62"/>
      <c r="BC1124" s="62"/>
      <c r="BD1124" s="62"/>
      <c r="BE1124" s="62"/>
      <c r="BF1124" s="62"/>
      <c r="BG1124" s="62"/>
      <c r="BH1124" s="25"/>
    </row>
    <row r="1125" spans="1:60" s="18" customFormat="1" ht="9.9499999999999993" customHeight="1" x14ac:dyDescent="0.15">
      <c r="A1125" s="20"/>
      <c r="B1125" s="59" t="str">
        <f>VLOOKUP(B1124,'DB(シナリオ一覧)'!$A$2:$J$217,2,FALSE)</f>
        <v>東京23区</v>
      </c>
      <c r="C1125" s="59"/>
      <c r="D1125" s="59"/>
      <c r="E1125" s="59"/>
      <c r="F1125" s="59" t="str">
        <f>VLOOKUP(B1124,'DB(シナリオ一覧)'!$A$2:$J$217,3,FALSE)</f>
        <v>在住の</v>
      </c>
      <c r="G1125" s="59"/>
      <c r="H1125" s="59"/>
      <c r="I1125" s="59"/>
      <c r="J1125" s="59" t="str">
        <f>VLOOKUP(B1124,'DB(シナリオ一覧)'!$A$2:$J$217,4,FALSE)</f>
        <v>住民</v>
      </c>
      <c r="K1125" s="59"/>
      <c r="L1125" s="59"/>
      <c r="M1125" s="59"/>
      <c r="N1125" s="59"/>
      <c r="O1125" s="25"/>
      <c r="P1125" s="20"/>
      <c r="Q1125" s="59" t="str">
        <f>VLOOKUP(Q1124,'DB(シナリオ一覧)'!$A$2:$J$217,2,FALSE)</f>
        <v>東京23区</v>
      </c>
      <c r="R1125" s="59"/>
      <c r="S1125" s="59"/>
      <c r="T1125" s="59"/>
      <c r="U1125" s="59" t="str">
        <f>VLOOKUP(Q1124,'DB(シナリオ一覧)'!$A$2:$J$217,3,FALSE)</f>
        <v>在住の</v>
      </c>
      <c r="V1125" s="59"/>
      <c r="W1125" s="59"/>
      <c r="X1125" s="59"/>
      <c r="Y1125" s="59" t="str">
        <f>VLOOKUP(Q1124,'DB(シナリオ一覧)'!$A$2:$J$217,4,FALSE)</f>
        <v>住民</v>
      </c>
      <c r="Z1125" s="59"/>
      <c r="AA1125" s="59"/>
      <c r="AB1125" s="59"/>
      <c r="AC1125" s="59"/>
      <c r="AD1125" s="25"/>
      <c r="AE1125" s="20"/>
      <c r="AF1125" s="59" t="str">
        <f>VLOOKUP(AF1124,'DB(シナリオ一覧)'!$A$2:$J$217,2,FALSE)</f>
        <v>東京23区</v>
      </c>
      <c r="AG1125" s="59"/>
      <c r="AH1125" s="59"/>
      <c r="AI1125" s="59"/>
      <c r="AJ1125" s="59" t="str">
        <f>VLOOKUP(AF1124,'DB(シナリオ一覧)'!$A$2:$J$217,3,FALSE)</f>
        <v>在住の</v>
      </c>
      <c r="AK1125" s="59"/>
      <c r="AL1125" s="59"/>
      <c r="AM1125" s="59"/>
      <c r="AN1125" s="59" t="str">
        <f>VLOOKUP(AF1124,'DB(シナリオ一覧)'!$A$2:$J$217,4,FALSE)</f>
        <v>住民</v>
      </c>
      <c r="AO1125" s="59"/>
      <c r="AP1125" s="59"/>
      <c r="AQ1125" s="59"/>
      <c r="AR1125" s="59"/>
      <c r="AS1125" s="25"/>
      <c r="AT1125" s="20"/>
      <c r="AU1125" s="59" t="str">
        <f>VLOOKUP(AU1124,'DB(シナリオ一覧)'!$A$2:$J$217,2,FALSE)</f>
        <v>川崎市</v>
      </c>
      <c r="AV1125" s="59"/>
      <c r="AW1125" s="59"/>
      <c r="AX1125" s="59"/>
      <c r="AY1125" s="59" t="str">
        <f>VLOOKUP(AU1124,'DB(シナリオ一覧)'!$A$2:$J$217,3,FALSE)</f>
        <v>からの</v>
      </c>
      <c r="AZ1125" s="59"/>
      <c r="BA1125" s="59"/>
      <c r="BB1125" s="59"/>
      <c r="BC1125" s="59" t="str">
        <f>VLOOKUP(AU1124,'DB(シナリオ一覧)'!$A$2:$J$217,4,FALSE)</f>
        <v>来街者</v>
      </c>
      <c r="BD1125" s="59"/>
      <c r="BE1125" s="59"/>
      <c r="BF1125" s="59"/>
      <c r="BG1125" s="59"/>
      <c r="BH1125" s="25"/>
    </row>
    <row r="1126" spans="1:60" s="18" customFormat="1" ht="9.9499999999999993" customHeight="1" x14ac:dyDescent="0.15">
      <c r="A1126" s="20"/>
      <c r="B1126" s="59"/>
      <c r="C1126" s="59"/>
      <c r="D1126" s="59"/>
      <c r="E1126" s="59"/>
      <c r="F1126" s="59"/>
      <c r="G1126" s="59"/>
      <c r="H1126" s="59"/>
      <c r="I1126" s="59"/>
      <c r="J1126" s="59"/>
      <c r="K1126" s="59"/>
      <c r="L1126" s="59"/>
      <c r="M1126" s="59"/>
      <c r="N1126" s="59"/>
      <c r="O1126" s="25"/>
      <c r="P1126" s="20"/>
      <c r="Q1126" s="59"/>
      <c r="R1126" s="59"/>
      <c r="S1126" s="59"/>
      <c r="T1126" s="59"/>
      <c r="U1126" s="59"/>
      <c r="V1126" s="59"/>
      <c r="W1126" s="59"/>
      <c r="X1126" s="59"/>
      <c r="Y1126" s="59"/>
      <c r="Z1126" s="59"/>
      <c r="AA1126" s="59"/>
      <c r="AB1126" s="59"/>
      <c r="AC1126" s="59"/>
      <c r="AD1126" s="25"/>
      <c r="AE1126" s="20"/>
      <c r="AF1126" s="59"/>
      <c r="AG1126" s="59"/>
      <c r="AH1126" s="59"/>
      <c r="AI1126" s="59"/>
      <c r="AJ1126" s="59"/>
      <c r="AK1126" s="59"/>
      <c r="AL1126" s="59"/>
      <c r="AM1126" s="59"/>
      <c r="AN1126" s="59"/>
      <c r="AO1126" s="59"/>
      <c r="AP1126" s="59"/>
      <c r="AQ1126" s="59"/>
      <c r="AR1126" s="59"/>
      <c r="AS1126" s="25"/>
      <c r="AT1126" s="20"/>
      <c r="AU1126" s="59"/>
      <c r="AV1126" s="59"/>
      <c r="AW1126" s="59"/>
      <c r="AX1126" s="59"/>
      <c r="AY1126" s="59"/>
      <c r="AZ1126" s="59"/>
      <c r="BA1126" s="59"/>
      <c r="BB1126" s="59"/>
      <c r="BC1126" s="59"/>
      <c r="BD1126" s="59"/>
      <c r="BE1126" s="59"/>
      <c r="BF1126" s="59"/>
      <c r="BG1126" s="59"/>
      <c r="BH1126" s="25"/>
    </row>
    <row r="1127" spans="1:60" s="18" customFormat="1" ht="9.9499999999999993" customHeight="1" x14ac:dyDescent="0.15">
      <c r="A1127" s="20"/>
      <c r="B1127" s="60" t="str">
        <f>VLOOKUP(B1124,'DB(シナリオ一覧)'!$A$2:$J$217,5,FALSE)</f>
        <v>片山</v>
      </c>
      <c r="C1127" s="60"/>
      <c r="D1127" s="60"/>
      <c r="E1127" s="60"/>
      <c r="F1127" s="60"/>
      <c r="G1127" s="60"/>
      <c r="H1127" s="60"/>
      <c r="I1127" s="60"/>
      <c r="J1127" s="61" t="s">
        <v>1333</v>
      </c>
      <c r="K1127" s="61"/>
      <c r="L1127" s="61"/>
      <c r="M1127" s="61"/>
      <c r="N1127" s="61"/>
      <c r="O1127" s="25"/>
      <c r="P1127" s="20"/>
      <c r="Q1127" s="60" t="str">
        <f>VLOOKUP(Q1124,'DB(シナリオ一覧)'!$A$2:$J$217,5,FALSE)</f>
        <v>沢田</v>
      </c>
      <c r="R1127" s="60"/>
      <c r="S1127" s="60"/>
      <c r="T1127" s="60"/>
      <c r="U1127" s="60"/>
      <c r="V1127" s="60"/>
      <c r="W1127" s="60"/>
      <c r="X1127" s="60"/>
      <c r="Y1127" s="61" t="s">
        <v>1333</v>
      </c>
      <c r="Z1127" s="61"/>
      <c r="AA1127" s="61"/>
      <c r="AB1127" s="61"/>
      <c r="AC1127" s="61"/>
      <c r="AD1127" s="25"/>
      <c r="AE1127" s="20"/>
      <c r="AF1127" s="60" t="str">
        <f>VLOOKUP(AF1124,'DB(シナリオ一覧)'!$A$2:$J$217,5,FALSE)</f>
        <v>本間</v>
      </c>
      <c r="AG1127" s="60"/>
      <c r="AH1127" s="60"/>
      <c r="AI1127" s="60"/>
      <c r="AJ1127" s="60"/>
      <c r="AK1127" s="60"/>
      <c r="AL1127" s="60"/>
      <c r="AM1127" s="60"/>
      <c r="AN1127" s="61" t="s">
        <v>1333</v>
      </c>
      <c r="AO1127" s="61"/>
      <c r="AP1127" s="61"/>
      <c r="AQ1127" s="61"/>
      <c r="AR1127" s="61"/>
      <c r="AS1127" s="25"/>
      <c r="AT1127" s="20"/>
      <c r="AU1127" s="60" t="str">
        <f>VLOOKUP(AU1124,'DB(シナリオ一覧)'!$A$2:$J$217,5,FALSE)</f>
        <v>早川</v>
      </c>
      <c r="AV1127" s="60"/>
      <c r="AW1127" s="60"/>
      <c r="AX1127" s="60"/>
      <c r="AY1127" s="60"/>
      <c r="AZ1127" s="60"/>
      <c r="BA1127" s="60"/>
      <c r="BB1127" s="60"/>
      <c r="BC1127" s="61" t="s">
        <v>1333</v>
      </c>
      <c r="BD1127" s="61"/>
      <c r="BE1127" s="61"/>
      <c r="BF1127" s="61"/>
      <c r="BG1127" s="61"/>
      <c r="BH1127" s="25"/>
    </row>
    <row r="1128" spans="1:60" s="18" customFormat="1" ht="9.9499999999999993" customHeight="1" x14ac:dyDescent="0.15">
      <c r="A1128" s="20"/>
      <c r="B1128" s="60"/>
      <c r="C1128" s="60"/>
      <c r="D1128" s="60"/>
      <c r="E1128" s="60"/>
      <c r="F1128" s="60"/>
      <c r="G1128" s="60"/>
      <c r="H1128" s="60"/>
      <c r="I1128" s="60"/>
      <c r="J1128" s="61"/>
      <c r="K1128" s="61"/>
      <c r="L1128" s="61"/>
      <c r="M1128" s="61"/>
      <c r="N1128" s="61"/>
      <c r="O1128" s="25"/>
      <c r="P1128" s="20"/>
      <c r="Q1128" s="60"/>
      <c r="R1128" s="60"/>
      <c r="S1128" s="60"/>
      <c r="T1128" s="60"/>
      <c r="U1128" s="60"/>
      <c r="V1128" s="60"/>
      <c r="W1128" s="60"/>
      <c r="X1128" s="60"/>
      <c r="Y1128" s="61"/>
      <c r="Z1128" s="61"/>
      <c r="AA1128" s="61"/>
      <c r="AB1128" s="61"/>
      <c r="AC1128" s="61"/>
      <c r="AD1128" s="25"/>
      <c r="AE1128" s="20"/>
      <c r="AF1128" s="60"/>
      <c r="AG1128" s="60"/>
      <c r="AH1128" s="60"/>
      <c r="AI1128" s="60"/>
      <c r="AJ1128" s="60"/>
      <c r="AK1128" s="60"/>
      <c r="AL1128" s="60"/>
      <c r="AM1128" s="60"/>
      <c r="AN1128" s="61"/>
      <c r="AO1128" s="61"/>
      <c r="AP1128" s="61"/>
      <c r="AQ1128" s="61"/>
      <c r="AR1128" s="61"/>
      <c r="AS1128" s="25"/>
      <c r="AT1128" s="20"/>
      <c r="AU1128" s="60"/>
      <c r="AV1128" s="60"/>
      <c r="AW1128" s="60"/>
      <c r="AX1128" s="60"/>
      <c r="AY1128" s="60"/>
      <c r="AZ1128" s="60"/>
      <c r="BA1128" s="60"/>
      <c r="BB1128" s="60"/>
      <c r="BC1128" s="61"/>
      <c r="BD1128" s="61"/>
      <c r="BE1128" s="61"/>
      <c r="BF1128" s="61"/>
      <c r="BG1128" s="61"/>
      <c r="BH1128" s="25"/>
    </row>
    <row r="1129" spans="1:60" s="18" customFormat="1" ht="9.9499999999999993" customHeight="1" x14ac:dyDescent="0.15">
      <c r="A1129" s="20"/>
      <c r="B1129" s="57" t="s">
        <v>1337</v>
      </c>
      <c r="C1129" s="57" t="str">
        <f>VLOOKUP(B1124,'DB(シナリオ一覧)'!$A$2:$J$217,6,FALSE)</f>
        <v>男</v>
      </c>
      <c r="D1129" s="57">
        <f>VLOOKUP(B1124,'DB(シナリオ一覧)'!$A$2:$J$217,7,FALSE)</f>
        <v>59</v>
      </c>
      <c r="E1129" s="57"/>
      <c r="F1129" s="57" t="s">
        <v>1338</v>
      </c>
      <c r="G1129" s="57"/>
      <c r="H1129" s="57" t="str">
        <f>VLOOKUP(B1124,'DB(シナリオ一覧)'!$A$2:$J$217,8,FALSE)</f>
        <v>外出中</v>
      </c>
      <c r="I1129" s="57"/>
      <c r="J1129" s="57"/>
      <c r="K1129" s="57"/>
      <c r="L1129" s="57"/>
      <c r="M1129" s="57"/>
      <c r="N1129" s="57"/>
      <c r="O1129" s="25"/>
      <c r="P1129" s="20"/>
      <c r="Q1129" s="57" t="s">
        <v>1337</v>
      </c>
      <c r="R1129" s="57" t="str">
        <f>VLOOKUP(Q1124,'DB(シナリオ一覧)'!$A$2:$J$217,6,FALSE)</f>
        <v>男</v>
      </c>
      <c r="S1129" s="57">
        <f>VLOOKUP(Q1124,'DB(シナリオ一覧)'!$A$2:$J$217,7,FALSE)</f>
        <v>61</v>
      </c>
      <c r="T1129" s="57"/>
      <c r="U1129" s="57" t="s">
        <v>1338</v>
      </c>
      <c r="V1129" s="57"/>
      <c r="W1129" s="57" t="str">
        <f>VLOOKUP(Q1124,'DB(シナリオ一覧)'!$A$2:$J$217,8,FALSE)</f>
        <v>外出中</v>
      </c>
      <c r="X1129" s="57"/>
      <c r="Y1129" s="57"/>
      <c r="Z1129" s="57"/>
      <c r="AA1129" s="57"/>
      <c r="AB1129" s="57"/>
      <c r="AC1129" s="57"/>
      <c r="AD1129" s="25"/>
      <c r="AE1129" s="20"/>
      <c r="AF1129" s="57" t="s">
        <v>1337</v>
      </c>
      <c r="AG1129" s="57" t="str">
        <f>VLOOKUP(AF1124,'DB(シナリオ一覧)'!$A$2:$J$217,6,FALSE)</f>
        <v>男</v>
      </c>
      <c r="AH1129" s="57">
        <f>VLOOKUP(AF1124,'DB(シナリオ一覧)'!$A$2:$J$217,7,FALSE)</f>
        <v>65</v>
      </c>
      <c r="AI1129" s="57"/>
      <c r="AJ1129" s="57" t="s">
        <v>1338</v>
      </c>
      <c r="AK1129" s="57"/>
      <c r="AL1129" s="57" t="str">
        <f>VLOOKUP(AF1124,'DB(シナリオ一覧)'!$A$2:$J$217,8,FALSE)</f>
        <v>外出中</v>
      </c>
      <c r="AM1129" s="57"/>
      <c r="AN1129" s="57"/>
      <c r="AO1129" s="57"/>
      <c r="AP1129" s="57"/>
      <c r="AQ1129" s="57"/>
      <c r="AR1129" s="57"/>
      <c r="AS1129" s="25"/>
      <c r="AT1129" s="20"/>
      <c r="AU1129" s="57" t="s">
        <v>1337</v>
      </c>
      <c r="AV1129" s="57" t="str">
        <f>VLOOKUP(AU1124,'DB(シナリオ一覧)'!$A$2:$J$217,6,FALSE)</f>
        <v>男</v>
      </c>
      <c r="AW1129" s="57">
        <f>VLOOKUP(AU1124,'DB(シナリオ一覧)'!$A$2:$J$217,7,FALSE)</f>
        <v>58</v>
      </c>
      <c r="AX1129" s="57"/>
      <c r="AY1129" s="57" t="s">
        <v>1338</v>
      </c>
      <c r="AZ1129" s="57"/>
      <c r="BA1129" s="57" t="str">
        <f>VLOOKUP(AU1124,'DB(シナリオ一覧)'!$A$2:$J$217,8,FALSE)</f>
        <v>帰宅中</v>
      </c>
      <c r="BB1129" s="57"/>
      <c r="BC1129" s="57"/>
      <c r="BD1129" s="57"/>
      <c r="BE1129" s="57"/>
      <c r="BF1129" s="57"/>
      <c r="BG1129" s="57"/>
      <c r="BH1129" s="25"/>
    </row>
    <row r="1130" spans="1:60" s="18" customFormat="1" ht="9.9499999999999993" customHeight="1" x14ac:dyDescent="0.15">
      <c r="A1130" s="20"/>
      <c r="B1130" s="57"/>
      <c r="C1130" s="57"/>
      <c r="D1130" s="57"/>
      <c r="E1130" s="57"/>
      <c r="F1130" s="57"/>
      <c r="G1130" s="57"/>
      <c r="H1130" s="57"/>
      <c r="I1130" s="57"/>
      <c r="J1130" s="57"/>
      <c r="K1130" s="57"/>
      <c r="L1130" s="57"/>
      <c r="M1130" s="57"/>
      <c r="N1130" s="57"/>
      <c r="O1130" s="25"/>
      <c r="P1130" s="20"/>
      <c r="Q1130" s="57"/>
      <c r="R1130" s="57"/>
      <c r="S1130" s="57"/>
      <c r="T1130" s="57"/>
      <c r="U1130" s="57"/>
      <c r="V1130" s="57"/>
      <c r="W1130" s="57"/>
      <c r="X1130" s="57"/>
      <c r="Y1130" s="57"/>
      <c r="Z1130" s="57"/>
      <c r="AA1130" s="57"/>
      <c r="AB1130" s="57"/>
      <c r="AC1130" s="57"/>
      <c r="AD1130" s="25"/>
      <c r="AE1130" s="20"/>
      <c r="AF1130" s="57"/>
      <c r="AG1130" s="57"/>
      <c r="AH1130" s="57"/>
      <c r="AI1130" s="57"/>
      <c r="AJ1130" s="57"/>
      <c r="AK1130" s="57"/>
      <c r="AL1130" s="57"/>
      <c r="AM1130" s="57"/>
      <c r="AN1130" s="57"/>
      <c r="AO1130" s="57"/>
      <c r="AP1130" s="57"/>
      <c r="AQ1130" s="57"/>
      <c r="AR1130" s="57"/>
      <c r="AS1130" s="25"/>
      <c r="AT1130" s="20"/>
      <c r="AU1130" s="57"/>
      <c r="AV1130" s="57"/>
      <c r="AW1130" s="57"/>
      <c r="AX1130" s="57"/>
      <c r="AY1130" s="57"/>
      <c r="AZ1130" s="57"/>
      <c r="BA1130" s="57"/>
      <c r="BB1130" s="57"/>
      <c r="BC1130" s="57"/>
      <c r="BD1130" s="57"/>
      <c r="BE1130" s="57"/>
      <c r="BF1130" s="57"/>
      <c r="BG1130" s="57"/>
      <c r="BH1130" s="25"/>
    </row>
    <row r="1131" spans="1:60" s="18" customFormat="1" ht="9.9499999999999993" customHeight="1" x14ac:dyDescent="0.15">
      <c r="A1131" s="20"/>
      <c r="B1131" s="57" t="str">
        <f>IF(VLOOKUP(B1124,'DB(シナリオ一覧)'!$A$2:$J$217,9,FALSE)="","",VLOOKUP(B1124,'DB(シナリオ一覧)'!$A$2:$J$217,9,FALSE))</f>
        <v/>
      </c>
      <c r="C1131" s="57"/>
      <c r="D1131" s="57"/>
      <c r="E1131" s="57"/>
      <c r="F1131" s="57"/>
      <c r="G1131" s="57"/>
      <c r="H1131" s="57"/>
      <c r="I1131" s="57"/>
      <c r="J1131" s="57"/>
      <c r="K1131" s="57"/>
      <c r="L1131" s="57"/>
      <c r="M1131" s="57"/>
      <c r="N1131" s="57"/>
      <c r="O1131" s="25"/>
      <c r="P1131" s="20"/>
      <c r="Q1131" s="57" t="str">
        <f>IF(VLOOKUP(Q1124,'DB(シナリオ一覧)'!$A$2:$J$217,9,FALSE)="","",VLOOKUP(Q1124,'DB(シナリオ一覧)'!$A$2:$J$217,9,FALSE))</f>
        <v/>
      </c>
      <c r="R1131" s="57"/>
      <c r="S1131" s="57"/>
      <c r="T1131" s="57"/>
      <c r="U1131" s="57"/>
      <c r="V1131" s="57"/>
      <c r="W1131" s="57"/>
      <c r="X1131" s="57"/>
      <c r="Y1131" s="57"/>
      <c r="Z1131" s="57"/>
      <c r="AA1131" s="57"/>
      <c r="AB1131" s="57"/>
      <c r="AC1131" s="57"/>
      <c r="AD1131" s="25"/>
      <c r="AE1131" s="20"/>
      <c r="AF1131" s="57" t="str">
        <f>IF(VLOOKUP(AF1124,'DB(シナリオ一覧)'!$A$2:$J$217,9,FALSE)="","",VLOOKUP(AF1124,'DB(シナリオ一覧)'!$A$2:$J$217,9,FALSE))</f>
        <v/>
      </c>
      <c r="AG1131" s="57"/>
      <c r="AH1131" s="57"/>
      <c r="AI1131" s="57"/>
      <c r="AJ1131" s="57"/>
      <c r="AK1131" s="57"/>
      <c r="AL1131" s="57"/>
      <c r="AM1131" s="57"/>
      <c r="AN1131" s="57"/>
      <c r="AO1131" s="57"/>
      <c r="AP1131" s="57"/>
      <c r="AQ1131" s="57"/>
      <c r="AR1131" s="57"/>
      <c r="AS1131" s="25"/>
      <c r="AT1131" s="20"/>
      <c r="AU1131" s="57" t="str">
        <f>IF(VLOOKUP(AU1124,'DB(シナリオ一覧)'!$A$2:$J$217,9,FALSE)="","",VLOOKUP(AU1124,'DB(シナリオ一覧)'!$A$2:$J$217,9,FALSE))</f>
        <v/>
      </c>
      <c r="AV1131" s="57"/>
      <c r="AW1131" s="57"/>
      <c r="AX1131" s="57"/>
      <c r="AY1131" s="57"/>
      <c r="AZ1131" s="57"/>
      <c r="BA1131" s="57"/>
      <c r="BB1131" s="57"/>
      <c r="BC1131" s="57"/>
      <c r="BD1131" s="57"/>
      <c r="BE1131" s="57"/>
      <c r="BF1131" s="57"/>
      <c r="BG1131" s="57"/>
      <c r="BH1131" s="25"/>
    </row>
    <row r="1132" spans="1:60" s="18" customFormat="1" ht="9.9499999999999993" customHeight="1" x14ac:dyDescent="0.15">
      <c r="A1132" s="20"/>
      <c r="B1132" s="57"/>
      <c r="C1132" s="57"/>
      <c r="D1132" s="57"/>
      <c r="E1132" s="57"/>
      <c r="F1132" s="57"/>
      <c r="G1132" s="57"/>
      <c r="H1132" s="57"/>
      <c r="I1132" s="57"/>
      <c r="J1132" s="57"/>
      <c r="K1132" s="57"/>
      <c r="L1132" s="57"/>
      <c r="M1132" s="57"/>
      <c r="N1132" s="57"/>
      <c r="O1132" s="25"/>
      <c r="P1132" s="20"/>
      <c r="Q1132" s="57"/>
      <c r="R1132" s="57"/>
      <c r="S1132" s="57"/>
      <c r="T1132" s="57"/>
      <c r="U1132" s="57"/>
      <c r="V1132" s="57"/>
      <c r="W1132" s="57"/>
      <c r="X1132" s="57"/>
      <c r="Y1132" s="57"/>
      <c r="Z1132" s="57"/>
      <c r="AA1132" s="57"/>
      <c r="AB1132" s="57"/>
      <c r="AC1132" s="57"/>
      <c r="AD1132" s="25"/>
      <c r="AE1132" s="20"/>
      <c r="AF1132" s="57"/>
      <c r="AG1132" s="57"/>
      <c r="AH1132" s="57"/>
      <c r="AI1132" s="57"/>
      <c r="AJ1132" s="57"/>
      <c r="AK1132" s="57"/>
      <c r="AL1132" s="57"/>
      <c r="AM1132" s="57"/>
      <c r="AN1132" s="57"/>
      <c r="AO1132" s="57"/>
      <c r="AP1132" s="57"/>
      <c r="AQ1132" s="57"/>
      <c r="AR1132" s="57"/>
      <c r="AS1132" s="25"/>
      <c r="AT1132" s="20"/>
      <c r="AU1132" s="57"/>
      <c r="AV1132" s="57"/>
      <c r="AW1132" s="57"/>
      <c r="AX1132" s="57"/>
      <c r="AY1132" s="57"/>
      <c r="AZ1132" s="57"/>
      <c r="BA1132" s="57"/>
      <c r="BB1132" s="57"/>
      <c r="BC1132" s="57"/>
      <c r="BD1132" s="57"/>
      <c r="BE1132" s="57"/>
      <c r="BF1132" s="57"/>
      <c r="BG1132" s="57"/>
      <c r="BH1132" s="25"/>
    </row>
    <row r="1133" spans="1:60" s="18" customFormat="1" ht="9.9499999999999993" customHeight="1" x14ac:dyDescent="0.15">
      <c r="A1133" s="20"/>
      <c r="B1133" s="58" t="str">
        <f>VLOOKUP(B1124,'DB(シナリオ一覧)'!$A$2:$J$217,10,FALSE)</f>
        <v>避難所（Ａ小学校）の開設準備に向かう途中で、人ごみで身動きが取れなくなった。</v>
      </c>
      <c r="C1133" s="58"/>
      <c r="D1133" s="58"/>
      <c r="E1133" s="58"/>
      <c r="F1133" s="58"/>
      <c r="G1133" s="58"/>
      <c r="H1133" s="58"/>
      <c r="I1133" s="58"/>
      <c r="J1133" s="58"/>
      <c r="K1133" s="58"/>
      <c r="L1133" s="58"/>
      <c r="M1133" s="58"/>
      <c r="N1133" s="58"/>
      <c r="O1133" s="25"/>
      <c r="P1133" s="20"/>
      <c r="Q1133" s="58" t="str">
        <f>VLOOKUP(Q1124,'DB(シナリオ一覧)'!$A$2:$J$217,10,FALSE)</f>
        <v>避難所（Ｂ小学校）の開設準備に向かう途中で、人ごみで身動きが取れなくなった。</v>
      </c>
      <c r="R1133" s="58"/>
      <c r="S1133" s="58"/>
      <c r="T1133" s="58"/>
      <c r="U1133" s="58"/>
      <c r="V1133" s="58"/>
      <c r="W1133" s="58"/>
      <c r="X1133" s="58"/>
      <c r="Y1133" s="58"/>
      <c r="Z1133" s="58"/>
      <c r="AA1133" s="58"/>
      <c r="AB1133" s="58"/>
      <c r="AC1133" s="58"/>
      <c r="AD1133" s="25"/>
      <c r="AE1133" s="20"/>
      <c r="AF1133" s="58" t="str">
        <f>VLOOKUP(AF1124,'DB(シナリオ一覧)'!$A$2:$J$217,10,FALSE)</f>
        <v>避難所（Ｃ小学校）の開設準備に向かう途中で、人ごみで身動きが取れなくなった。</v>
      </c>
      <c r="AG1133" s="58"/>
      <c r="AH1133" s="58"/>
      <c r="AI1133" s="58"/>
      <c r="AJ1133" s="58"/>
      <c r="AK1133" s="58"/>
      <c r="AL1133" s="58"/>
      <c r="AM1133" s="58"/>
      <c r="AN1133" s="58"/>
      <c r="AO1133" s="58"/>
      <c r="AP1133" s="58"/>
      <c r="AQ1133" s="58"/>
      <c r="AR1133" s="58"/>
      <c r="AS1133" s="25"/>
      <c r="AT1133" s="20"/>
      <c r="AU1133" s="58" t="str">
        <f>VLOOKUP(AU1124,'DB(シナリオ一覧)'!$A$2:$J$217,10,FALSE)</f>
        <v>親戚の結婚式の帰りに地震に遭遇した。</v>
      </c>
      <c r="AV1133" s="58"/>
      <c r="AW1133" s="58"/>
      <c r="AX1133" s="58"/>
      <c r="AY1133" s="58"/>
      <c r="AZ1133" s="58"/>
      <c r="BA1133" s="58"/>
      <c r="BB1133" s="58"/>
      <c r="BC1133" s="58"/>
      <c r="BD1133" s="58"/>
      <c r="BE1133" s="58"/>
      <c r="BF1133" s="58"/>
      <c r="BG1133" s="58"/>
      <c r="BH1133" s="25"/>
    </row>
    <row r="1134" spans="1:60" s="18" customFormat="1" ht="9.9499999999999993" customHeight="1" x14ac:dyDescent="0.15">
      <c r="A1134" s="20"/>
      <c r="B1134" s="58"/>
      <c r="C1134" s="58"/>
      <c r="D1134" s="58"/>
      <c r="E1134" s="58"/>
      <c r="F1134" s="58"/>
      <c r="G1134" s="58"/>
      <c r="H1134" s="58"/>
      <c r="I1134" s="58"/>
      <c r="J1134" s="58"/>
      <c r="K1134" s="58"/>
      <c r="L1134" s="58"/>
      <c r="M1134" s="58"/>
      <c r="N1134" s="58"/>
      <c r="O1134" s="25"/>
      <c r="P1134" s="20"/>
      <c r="Q1134" s="58"/>
      <c r="R1134" s="58"/>
      <c r="S1134" s="58"/>
      <c r="T1134" s="58"/>
      <c r="U1134" s="58"/>
      <c r="V1134" s="58"/>
      <c r="W1134" s="58"/>
      <c r="X1134" s="58"/>
      <c r="Y1134" s="58"/>
      <c r="Z1134" s="58"/>
      <c r="AA1134" s="58"/>
      <c r="AB1134" s="58"/>
      <c r="AC1134" s="58"/>
      <c r="AD1134" s="25"/>
      <c r="AE1134" s="20"/>
      <c r="AF1134" s="58"/>
      <c r="AG1134" s="58"/>
      <c r="AH1134" s="58"/>
      <c r="AI1134" s="58"/>
      <c r="AJ1134" s="58"/>
      <c r="AK1134" s="58"/>
      <c r="AL1134" s="58"/>
      <c r="AM1134" s="58"/>
      <c r="AN1134" s="58"/>
      <c r="AO1134" s="58"/>
      <c r="AP1134" s="58"/>
      <c r="AQ1134" s="58"/>
      <c r="AR1134" s="58"/>
      <c r="AS1134" s="25"/>
      <c r="AT1134" s="20"/>
      <c r="AU1134" s="58"/>
      <c r="AV1134" s="58"/>
      <c r="AW1134" s="58"/>
      <c r="AX1134" s="58"/>
      <c r="AY1134" s="58"/>
      <c r="AZ1134" s="58"/>
      <c r="BA1134" s="58"/>
      <c r="BB1134" s="58"/>
      <c r="BC1134" s="58"/>
      <c r="BD1134" s="58"/>
      <c r="BE1134" s="58"/>
      <c r="BF1134" s="58"/>
      <c r="BG1134" s="58"/>
      <c r="BH1134" s="25"/>
    </row>
    <row r="1135" spans="1:60" s="18" customFormat="1" ht="9.9499999999999993" customHeight="1" x14ac:dyDescent="0.15">
      <c r="A1135" s="20"/>
      <c r="B1135" s="58"/>
      <c r="C1135" s="58"/>
      <c r="D1135" s="58"/>
      <c r="E1135" s="58"/>
      <c r="F1135" s="58"/>
      <c r="G1135" s="58"/>
      <c r="H1135" s="58"/>
      <c r="I1135" s="58"/>
      <c r="J1135" s="58"/>
      <c r="K1135" s="58"/>
      <c r="L1135" s="58"/>
      <c r="M1135" s="58"/>
      <c r="N1135" s="58"/>
      <c r="O1135" s="25"/>
      <c r="P1135" s="20"/>
      <c r="Q1135" s="58"/>
      <c r="R1135" s="58"/>
      <c r="S1135" s="58"/>
      <c r="T1135" s="58"/>
      <c r="U1135" s="58"/>
      <c r="V1135" s="58"/>
      <c r="W1135" s="58"/>
      <c r="X1135" s="58"/>
      <c r="Y1135" s="58"/>
      <c r="Z1135" s="58"/>
      <c r="AA1135" s="58"/>
      <c r="AB1135" s="58"/>
      <c r="AC1135" s="58"/>
      <c r="AD1135" s="25"/>
      <c r="AE1135" s="20"/>
      <c r="AF1135" s="58"/>
      <c r="AG1135" s="58"/>
      <c r="AH1135" s="58"/>
      <c r="AI1135" s="58"/>
      <c r="AJ1135" s="58"/>
      <c r="AK1135" s="58"/>
      <c r="AL1135" s="58"/>
      <c r="AM1135" s="58"/>
      <c r="AN1135" s="58"/>
      <c r="AO1135" s="58"/>
      <c r="AP1135" s="58"/>
      <c r="AQ1135" s="58"/>
      <c r="AR1135" s="58"/>
      <c r="AS1135" s="25"/>
      <c r="AT1135" s="20"/>
      <c r="AU1135" s="58"/>
      <c r="AV1135" s="58"/>
      <c r="AW1135" s="58"/>
      <c r="AX1135" s="58"/>
      <c r="AY1135" s="58"/>
      <c r="AZ1135" s="58"/>
      <c r="BA1135" s="58"/>
      <c r="BB1135" s="58"/>
      <c r="BC1135" s="58"/>
      <c r="BD1135" s="58"/>
      <c r="BE1135" s="58"/>
      <c r="BF1135" s="58"/>
      <c r="BG1135" s="58"/>
      <c r="BH1135" s="25"/>
    </row>
    <row r="1136" spans="1:60" s="18" customFormat="1" ht="9.9499999999999993" customHeight="1" x14ac:dyDescent="0.15">
      <c r="A1136" s="20"/>
      <c r="B1136" s="58"/>
      <c r="C1136" s="58"/>
      <c r="D1136" s="58"/>
      <c r="E1136" s="58"/>
      <c r="F1136" s="58"/>
      <c r="G1136" s="58"/>
      <c r="H1136" s="58"/>
      <c r="I1136" s="58"/>
      <c r="J1136" s="58"/>
      <c r="K1136" s="58"/>
      <c r="L1136" s="58"/>
      <c r="M1136" s="58"/>
      <c r="N1136" s="58"/>
      <c r="O1136" s="25"/>
      <c r="P1136" s="20"/>
      <c r="Q1136" s="58"/>
      <c r="R1136" s="58"/>
      <c r="S1136" s="58"/>
      <c r="T1136" s="58"/>
      <c r="U1136" s="58"/>
      <c r="V1136" s="58"/>
      <c r="W1136" s="58"/>
      <c r="X1136" s="58"/>
      <c r="Y1136" s="58"/>
      <c r="Z1136" s="58"/>
      <c r="AA1136" s="58"/>
      <c r="AB1136" s="58"/>
      <c r="AC1136" s="58"/>
      <c r="AD1136" s="25"/>
      <c r="AE1136" s="20"/>
      <c r="AF1136" s="58"/>
      <c r="AG1136" s="58"/>
      <c r="AH1136" s="58"/>
      <c r="AI1136" s="58"/>
      <c r="AJ1136" s="58"/>
      <c r="AK1136" s="58"/>
      <c r="AL1136" s="58"/>
      <c r="AM1136" s="58"/>
      <c r="AN1136" s="58"/>
      <c r="AO1136" s="58"/>
      <c r="AP1136" s="58"/>
      <c r="AQ1136" s="58"/>
      <c r="AR1136" s="58"/>
      <c r="AS1136" s="25"/>
      <c r="AT1136" s="20"/>
      <c r="AU1136" s="58"/>
      <c r="AV1136" s="58"/>
      <c r="AW1136" s="58"/>
      <c r="AX1136" s="58"/>
      <c r="AY1136" s="58"/>
      <c r="AZ1136" s="58"/>
      <c r="BA1136" s="58"/>
      <c r="BB1136" s="58"/>
      <c r="BC1136" s="58"/>
      <c r="BD1136" s="58"/>
      <c r="BE1136" s="58"/>
      <c r="BF1136" s="58"/>
      <c r="BG1136" s="58"/>
      <c r="BH1136" s="25"/>
    </row>
    <row r="1137" spans="1:63" s="18" customFormat="1" ht="9.9499999999999993" customHeight="1" x14ac:dyDescent="0.15">
      <c r="A1137" s="20"/>
      <c r="B1137" s="58"/>
      <c r="C1137" s="58"/>
      <c r="D1137" s="58"/>
      <c r="E1137" s="58"/>
      <c r="F1137" s="58"/>
      <c r="G1137" s="58"/>
      <c r="H1137" s="58"/>
      <c r="I1137" s="58"/>
      <c r="J1137" s="58"/>
      <c r="K1137" s="58"/>
      <c r="L1137" s="58"/>
      <c r="M1137" s="58"/>
      <c r="N1137" s="58"/>
      <c r="O1137" s="25"/>
      <c r="P1137" s="20"/>
      <c r="Q1137" s="58"/>
      <c r="R1137" s="58"/>
      <c r="S1137" s="58"/>
      <c r="T1137" s="58"/>
      <c r="U1137" s="58"/>
      <c r="V1137" s="58"/>
      <c r="W1137" s="58"/>
      <c r="X1137" s="58"/>
      <c r="Y1137" s="58"/>
      <c r="Z1137" s="58"/>
      <c r="AA1137" s="58"/>
      <c r="AB1137" s="58"/>
      <c r="AC1137" s="58"/>
      <c r="AD1137" s="25"/>
      <c r="AE1137" s="20"/>
      <c r="AF1137" s="58"/>
      <c r="AG1137" s="58"/>
      <c r="AH1137" s="58"/>
      <c r="AI1137" s="58"/>
      <c r="AJ1137" s="58"/>
      <c r="AK1137" s="58"/>
      <c r="AL1137" s="58"/>
      <c r="AM1137" s="58"/>
      <c r="AN1137" s="58"/>
      <c r="AO1137" s="58"/>
      <c r="AP1137" s="58"/>
      <c r="AQ1137" s="58"/>
      <c r="AR1137" s="58"/>
      <c r="AS1137" s="25"/>
      <c r="AT1137" s="20"/>
      <c r="AU1137" s="58"/>
      <c r="AV1137" s="58"/>
      <c r="AW1137" s="58"/>
      <c r="AX1137" s="58"/>
      <c r="AY1137" s="58"/>
      <c r="AZ1137" s="58"/>
      <c r="BA1137" s="58"/>
      <c r="BB1137" s="58"/>
      <c r="BC1137" s="58"/>
      <c r="BD1137" s="58"/>
      <c r="BE1137" s="58"/>
      <c r="BF1137" s="58"/>
      <c r="BG1137" s="58"/>
      <c r="BH1137" s="25"/>
    </row>
    <row r="1138" spans="1:63" s="18" customFormat="1" ht="9.9499999999999993" customHeight="1" x14ac:dyDescent="0.15">
      <c r="A1138" s="20"/>
      <c r="B1138" s="58"/>
      <c r="C1138" s="58"/>
      <c r="D1138" s="58"/>
      <c r="E1138" s="58"/>
      <c r="F1138" s="58"/>
      <c r="G1138" s="58"/>
      <c r="H1138" s="58"/>
      <c r="I1138" s="58"/>
      <c r="J1138" s="58"/>
      <c r="K1138" s="58"/>
      <c r="L1138" s="58"/>
      <c r="M1138" s="58"/>
      <c r="N1138" s="58"/>
      <c r="O1138" s="25"/>
      <c r="P1138" s="20"/>
      <c r="Q1138" s="58"/>
      <c r="R1138" s="58"/>
      <c r="S1138" s="58"/>
      <c r="T1138" s="58"/>
      <c r="U1138" s="58"/>
      <c r="V1138" s="58"/>
      <c r="W1138" s="58"/>
      <c r="X1138" s="58"/>
      <c r="Y1138" s="58"/>
      <c r="Z1138" s="58"/>
      <c r="AA1138" s="58"/>
      <c r="AB1138" s="58"/>
      <c r="AC1138" s="58"/>
      <c r="AD1138" s="25"/>
      <c r="AE1138" s="20"/>
      <c r="AF1138" s="58"/>
      <c r="AG1138" s="58"/>
      <c r="AH1138" s="58"/>
      <c r="AI1138" s="58"/>
      <c r="AJ1138" s="58"/>
      <c r="AK1138" s="58"/>
      <c r="AL1138" s="58"/>
      <c r="AM1138" s="58"/>
      <c r="AN1138" s="58"/>
      <c r="AO1138" s="58"/>
      <c r="AP1138" s="58"/>
      <c r="AQ1138" s="58"/>
      <c r="AR1138" s="58"/>
      <c r="AS1138" s="25"/>
      <c r="AT1138" s="20"/>
      <c r="AU1138" s="58"/>
      <c r="AV1138" s="58"/>
      <c r="AW1138" s="58"/>
      <c r="AX1138" s="58"/>
      <c r="AY1138" s="58"/>
      <c r="AZ1138" s="58"/>
      <c r="BA1138" s="58"/>
      <c r="BB1138" s="58"/>
      <c r="BC1138" s="58"/>
      <c r="BD1138" s="58"/>
      <c r="BE1138" s="58"/>
      <c r="BF1138" s="58"/>
      <c r="BG1138" s="58"/>
      <c r="BH1138" s="25"/>
    </row>
    <row r="1139" spans="1:63" s="18" customFormat="1" ht="9.9499999999999993" customHeight="1" x14ac:dyDescent="0.15">
      <c r="A1139" s="20"/>
      <c r="B1139" s="58"/>
      <c r="C1139" s="58"/>
      <c r="D1139" s="58"/>
      <c r="E1139" s="58"/>
      <c r="F1139" s="58"/>
      <c r="G1139" s="58"/>
      <c r="H1139" s="58"/>
      <c r="I1139" s="58"/>
      <c r="J1139" s="58"/>
      <c r="K1139" s="58"/>
      <c r="L1139" s="58"/>
      <c r="M1139" s="58"/>
      <c r="N1139" s="58"/>
      <c r="O1139" s="25"/>
      <c r="P1139" s="20"/>
      <c r="Q1139" s="58"/>
      <c r="R1139" s="58"/>
      <c r="S1139" s="58"/>
      <c r="T1139" s="58"/>
      <c r="U1139" s="58"/>
      <c r="V1139" s="58"/>
      <c r="W1139" s="58"/>
      <c r="X1139" s="58"/>
      <c r="Y1139" s="58"/>
      <c r="Z1139" s="58"/>
      <c r="AA1139" s="58"/>
      <c r="AB1139" s="58"/>
      <c r="AC1139" s="58"/>
      <c r="AD1139" s="25"/>
      <c r="AE1139" s="20"/>
      <c r="AF1139" s="58"/>
      <c r="AG1139" s="58"/>
      <c r="AH1139" s="58"/>
      <c r="AI1139" s="58"/>
      <c r="AJ1139" s="58"/>
      <c r="AK1139" s="58"/>
      <c r="AL1139" s="58"/>
      <c r="AM1139" s="58"/>
      <c r="AN1139" s="58"/>
      <c r="AO1139" s="58"/>
      <c r="AP1139" s="58"/>
      <c r="AQ1139" s="58"/>
      <c r="AR1139" s="58"/>
      <c r="AS1139" s="25"/>
      <c r="AT1139" s="20"/>
      <c r="AU1139" s="58"/>
      <c r="AV1139" s="58"/>
      <c r="AW1139" s="58"/>
      <c r="AX1139" s="58"/>
      <c r="AY1139" s="58"/>
      <c r="AZ1139" s="58"/>
      <c r="BA1139" s="58"/>
      <c r="BB1139" s="58"/>
      <c r="BC1139" s="58"/>
      <c r="BD1139" s="58"/>
      <c r="BE1139" s="58"/>
      <c r="BF1139" s="58"/>
      <c r="BG1139" s="58"/>
      <c r="BH1139" s="25"/>
    </row>
    <row r="1140" spans="1:63" s="18" customFormat="1" ht="9.9499999999999993" customHeight="1" x14ac:dyDescent="0.15">
      <c r="A1140" s="20"/>
      <c r="B1140" s="58"/>
      <c r="C1140" s="58"/>
      <c r="D1140" s="58"/>
      <c r="E1140" s="58"/>
      <c r="F1140" s="58"/>
      <c r="G1140" s="58"/>
      <c r="H1140" s="58"/>
      <c r="I1140" s="58"/>
      <c r="J1140" s="58"/>
      <c r="K1140" s="58"/>
      <c r="L1140" s="58"/>
      <c r="M1140" s="58"/>
      <c r="N1140" s="58"/>
      <c r="O1140" s="25"/>
      <c r="P1140" s="20"/>
      <c r="Q1140" s="58"/>
      <c r="R1140" s="58"/>
      <c r="S1140" s="58"/>
      <c r="T1140" s="58"/>
      <c r="U1140" s="58"/>
      <c r="V1140" s="58"/>
      <c r="W1140" s="58"/>
      <c r="X1140" s="58"/>
      <c r="Y1140" s="58"/>
      <c r="Z1140" s="58"/>
      <c r="AA1140" s="58"/>
      <c r="AB1140" s="58"/>
      <c r="AC1140" s="58"/>
      <c r="AD1140" s="25"/>
      <c r="AE1140" s="20"/>
      <c r="AF1140" s="58"/>
      <c r="AG1140" s="58"/>
      <c r="AH1140" s="58"/>
      <c r="AI1140" s="58"/>
      <c r="AJ1140" s="58"/>
      <c r="AK1140" s="58"/>
      <c r="AL1140" s="58"/>
      <c r="AM1140" s="58"/>
      <c r="AN1140" s="58"/>
      <c r="AO1140" s="58"/>
      <c r="AP1140" s="58"/>
      <c r="AQ1140" s="58"/>
      <c r="AR1140" s="58"/>
      <c r="AS1140" s="25"/>
      <c r="AT1140" s="20"/>
      <c r="AU1140" s="58"/>
      <c r="AV1140" s="58"/>
      <c r="AW1140" s="58"/>
      <c r="AX1140" s="58"/>
      <c r="AY1140" s="58"/>
      <c r="AZ1140" s="58"/>
      <c r="BA1140" s="58"/>
      <c r="BB1140" s="58"/>
      <c r="BC1140" s="58"/>
      <c r="BD1140" s="58"/>
      <c r="BE1140" s="58"/>
      <c r="BF1140" s="58"/>
      <c r="BG1140" s="58"/>
      <c r="BH1140" s="25"/>
    </row>
    <row r="1141" spans="1:63" s="18" customFormat="1" ht="9.9499999999999993" customHeight="1" x14ac:dyDescent="0.15">
      <c r="A1141" s="20"/>
      <c r="B1141" s="58"/>
      <c r="C1141" s="58"/>
      <c r="D1141" s="58"/>
      <c r="E1141" s="58"/>
      <c r="F1141" s="58"/>
      <c r="G1141" s="58"/>
      <c r="H1141" s="58"/>
      <c r="I1141" s="58"/>
      <c r="J1141" s="58"/>
      <c r="K1141" s="58"/>
      <c r="L1141" s="58"/>
      <c r="M1141" s="58"/>
      <c r="N1141" s="58"/>
      <c r="O1141" s="25"/>
      <c r="P1141" s="20"/>
      <c r="Q1141" s="58"/>
      <c r="R1141" s="58"/>
      <c r="S1141" s="58"/>
      <c r="T1141" s="58"/>
      <c r="U1141" s="58"/>
      <c r="V1141" s="58"/>
      <c r="W1141" s="58"/>
      <c r="X1141" s="58"/>
      <c r="Y1141" s="58"/>
      <c r="Z1141" s="58"/>
      <c r="AA1141" s="58"/>
      <c r="AB1141" s="58"/>
      <c r="AC1141" s="58"/>
      <c r="AD1141" s="25"/>
      <c r="AE1141" s="20"/>
      <c r="AF1141" s="58"/>
      <c r="AG1141" s="58"/>
      <c r="AH1141" s="58"/>
      <c r="AI1141" s="58"/>
      <c r="AJ1141" s="58"/>
      <c r="AK1141" s="58"/>
      <c r="AL1141" s="58"/>
      <c r="AM1141" s="58"/>
      <c r="AN1141" s="58"/>
      <c r="AO1141" s="58"/>
      <c r="AP1141" s="58"/>
      <c r="AQ1141" s="58"/>
      <c r="AR1141" s="58"/>
      <c r="AS1141" s="25"/>
      <c r="AT1141" s="20"/>
      <c r="AU1141" s="58"/>
      <c r="AV1141" s="58"/>
      <c r="AW1141" s="58"/>
      <c r="AX1141" s="58"/>
      <c r="AY1141" s="58"/>
      <c r="AZ1141" s="58"/>
      <c r="BA1141" s="58"/>
      <c r="BB1141" s="58"/>
      <c r="BC1141" s="58"/>
      <c r="BD1141" s="58"/>
      <c r="BE1141" s="58"/>
      <c r="BF1141" s="58"/>
      <c r="BG1141" s="58"/>
      <c r="BH1141" s="25"/>
    </row>
    <row r="1142" spans="1:63" s="18" customFormat="1" ht="9.9499999999999993" customHeight="1" x14ac:dyDescent="0.15">
      <c r="A1142" s="20"/>
      <c r="B1142" s="58"/>
      <c r="C1142" s="58"/>
      <c r="D1142" s="58"/>
      <c r="E1142" s="58"/>
      <c r="F1142" s="58"/>
      <c r="G1142" s="58"/>
      <c r="H1142" s="58"/>
      <c r="I1142" s="58"/>
      <c r="J1142" s="58"/>
      <c r="K1142" s="58"/>
      <c r="L1142" s="58"/>
      <c r="M1142" s="58"/>
      <c r="N1142" s="58"/>
      <c r="O1142" s="25"/>
      <c r="P1142" s="20"/>
      <c r="Q1142" s="58"/>
      <c r="R1142" s="58"/>
      <c r="S1142" s="58"/>
      <c r="T1142" s="58"/>
      <c r="U1142" s="58"/>
      <c r="V1142" s="58"/>
      <c r="W1142" s="58"/>
      <c r="X1142" s="58"/>
      <c r="Y1142" s="58"/>
      <c r="Z1142" s="58"/>
      <c r="AA1142" s="58"/>
      <c r="AB1142" s="58"/>
      <c r="AC1142" s="58"/>
      <c r="AD1142" s="25"/>
      <c r="AE1142" s="20"/>
      <c r="AF1142" s="58"/>
      <c r="AG1142" s="58"/>
      <c r="AH1142" s="58"/>
      <c r="AI1142" s="58"/>
      <c r="AJ1142" s="58"/>
      <c r="AK1142" s="58"/>
      <c r="AL1142" s="58"/>
      <c r="AM1142" s="58"/>
      <c r="AN1142" s="58"/>
      <c r="AO1142" s="58"/>
      <c r="AP1142" s="58"/>
      <c r="AQ1142" s="58"/>
      <c r="AR1142" s="58"/>
      <c r="AS1142" s="25"/>
      <c r="AT1142" s="20"/>
      <c r="AU1142" s="58"/>
      <c r="AV1142" s="58"/>
      <c r="AW1142" s="58"/>
      <c r="AX1142" s="58"/>
      <c r="AY1142" s="58"/>
      <c r="AZ1142" s="58"/>
      <c r="BA1142" s="58"/>
      <c r="BB1142" s="58"/>
      <c r="BC1142" s="58"/>
      <c r="BD1142" s="58"/>
      <c r="BE1142" s="58"/>
      <c r="BF1142" s="58"/>
      <c r="BG1142" s="58"/>
      <c r="BH1142" s="25"/>
    </row>
    <row r="1143" spans="1:63" s="18" customFormat="1" ht="9.9499999999999993" customHeight="1" x14ac:dyDescent="0.15">
      <c r="A1143" s="20"/>
      <c r="B1143" s="58"/>
      <c r="C1143" s="58"/>
      <c r="D1143" s="58"/>
      <c r="E1143" s="58"/>
      <c r="F1143" s="58"/>
      <c r="G1143" s="58"/>
      <c r="H1143" s="58"/>
      <c r="I1143" s="58"/>
      <c r="J1143" s="58"/>
      <c r="K1143" s="58"/>
      <c r="L1143" s="58"/>
      <c r="M1143" s="58"/>
      <c r="N1143" s="58"/>
      <c r="O1143" s="25"/>
      <c r="P1143" s="20"/>
      <c r="Q1143" s="58"/>
      <c r="R1143" s="58"/>
      <c r="S1143" s="58"/>
      <c r="T1143" s="58"/>
      <c r="U1143" s="58"/>
      <c r="V1143" s="58"/>
      <c r="W1143" s="58"/>
      <c r="X1143" s="58"/>
      <c r="Y1143" s="58"/>
      <c r="Z1143" s="58"/>
      <c r="AA1143" s="58"/>
      <c r="AB1143" s="58"/>
      <c r="AC1143" s="58"/>
      <c r="AD1143" s="25"/>
      <c r="AE1143" s="20"/>
      <c r="AF1143" s="58"/>
      <c r="AG1143" s="58"/>
      <c r="AH1143" s="58"/>
      <c r="AI1143" s="58"/>
      <c r="AJ1143" s="58"/>
      <c r="AK1143" s="58"/>
      <c r="AL1143" s="58"/>
      <c r="AM1143" s="58"/>
      <c r="AN1143" s="58"/>
      <c r="AO1143" s="58"/>
      <c r="AP1143" s="58"/>
      <c r="AQ1143" s="58"/>
      <c r="AR1143" s="58"/>
      <c r="AS1143" s="25"/>
      <c r="AT1143" s="20"/>
      <c r="AU1143" s="58"/>
      <c r="AV1143" s="58"/>
      <c r="AW1143" s="58"/>
      <c r="AX1143" s="58"/>
      <c r="AY1143" s="58"/>
      <c r="AZ1143" s="58"/>
      <c r="BA1143" s="58"/>
      <c r="BB1143" s="58"/>
      <c r="BC1143" s="58"/>
      <c r="BD1143" s="58"/>
      <c r="BE1143" s="58"/>
      <c r="BF1143" s="58"/>
      <c r="BG1143" s="58"/>
      <c r="BH1143" s="25"/>
    </row>
    <row r="1144" spans="1:63" s="18" customFormat="1" ht="9.9499999999999993" customHeight="1" x14ac:dyDescent="0.15">
      <c r="A1144" s="21"/>
      <c r="B1144" s="22"/>
      <c r="C1144" s="22"/>
      <c r="D1144" s="22"/>
      <c r="E1144" s="22"/>
      <c r="F1144" s="22"/>
      <c r="G1144" s="22"/>
      <c r="H1144" s="22"/>
      <c r="I1144" s="22"/>
      <c r="J1144" s="22"/>
      <c r="K1144" s="22"/>
      <c r="L1144" s="22"/>
      <c r="M1144" s="22"/>
      <c r="N1144" s="22"/>
      <c r="O1144" s="23"/>
      <c r="P1144" s="21"/>
      <c r="Q1144" s="22"/>
      <c r="R1144" s="22"/>
      <c r="S1144" s="22"/>
      <c r="T1144" s="22"/>
      <c r="U1144" s="22"/>
      <c r="V1144" s="22"/>
      <c r="W1144" s="22"/>
      <c r="X1144" s="22"/>
      <c r="Y1144" s="22"/>
      <c r="Z1144" s="22"/>
      <c r="AA1144" s="22"/>
      <c r="AB1144" s="22"/>
      <c r="AC1144" s="22"/>
      <c r="AD1144" s="23"/>
      <c r="AE1144" s="21"/>
      <c r="AF1144" s="22"/>
      <c r="AG1144" s="22"/>
      <c r="AH1144" s="22"/>
      <c r="AI1144" s="22"/>
      <c r="AJ1144" s="22"/>
      <c r="AK1144" s="22"/>
      <c r="AL1144" s="22"/>
      <c r="AM1144" s="22"/>
      <c r="AN1144" s="22"/>
      <c r="AO1144" s="22"/>
      <c r="AP1144" s="22"/>
      <c r="AQ1144" s="22"/>
      <c r="AR1144" s="22"/>
      <c r="AS1144" s="23"/>
      <c r="AT1144" s="21"/>
      <c r="AU1144" s="22"/>
      <c r="AV1144" s="22"/>
      <c r="AW1144" s="22"/>
      <c r="AX1144" s="22"/>
      <c r="AY1144" s="22"/>
      <c r="AZ1144" s="22"/>
      <c r="BA1144" s="22"/>
      <c r="BB1144" s="22"/>
      <c r="BC1144" s="22"/>
      <c r="BD1144" s="22"/>
      <c r="BE1144" s="22"/>
      <c r="BF1144" s="22"/>
      <c r="BG1144" s="22"/>
      <c r="BH1144" s="23"/>
    </row>
    <row r="1145" spans="1:63" s="18" customFormat="1" ht="9.9499999999999993" customHeight="1" x14ac:dyDescent="0.15">
      <c r="A1145" s="19"/>
      <c r="B1145" s="26"/>
      <c r="C1145" s="26"/>
      <c r="D1145" s="26"/>
      <c r="E1145" s="26"/>
      <c r="F1145" s="26"/>
      <c r="G1145" s="26"/>
      <c r="H1145" s="26"/>
      <c r="I1145" s="26"/>
      <c r="J1145" s="26"/>
      <c r="K1145" s="26"/>
      <c r="L1145" s="26"/>
      <c r="M1145" s="26"/>
      <c r="N1145" s="26"/>
      <c r="O1145" s="24"/>
      <c r="P1145" s="19"/>
      <c r="Q1145" s="26"/>
      <c r="R1145" s="26"/>
      <c r="S1145" s="26"/>
      <c r="T1145" s="26"/>
      <c r="U1145" s="26"/>
      <c r="V1145" s="26"/>
      <c r="W1145" s="26"/>
      <c r="X1145" s="26"/>
      <c r="Y1145" s="26"/>
      <c r="Z1145" s="26"/>
      <c r="AA1145" s="26"/>
      <c r="AB1145" s="26"/>
      <c r="AC1145" s="26"/>
      <c r="AD1145" s="24"/>
      <c r="AE1145" s="19"/>
      <c r="AF1145" s="26"/>
      <c r="AG1145" s="26"/>
      <c r="AH1145" s="26"/>
      <c r="AI1145" s="26"/>
      <c r="AJ1145" s="26"/>
      <c r="AK1145" s="26"/>
      <c r="AL1145" s="26"/>
      <c r="AM1145" s="26"/>
      <c r="AN1145" s="26"/>
      <c r="AO1145" s="26"/>
      <c r="AP1145" s="26"/>
      <c r="AQ1145" s="26"/>
      <c r="AR1145" s="26"/>
      <c r="AS1145" s="24"/>
      <c r="AT1145" s="19"/>
      <c r="AU1145" s="26"/>
      <c r="AV1145" s="26"/>
      <c r="AW1145" s="26"/>
      <c r="AX1145" s="26"/>
      <c r="AY1145" s="26"/>
      <c r="AZ1145" s="26"/>
      <c r="BA1145" s="26"/>
      <c r="BB1145" s="26"/>
      <c r="BC1145" s="26"/>
      <c r="BD1145" s="26"/>
      <c r="BE1145" s="26"/>
      <c r="BF1145" s="26"/>
      <c r="BG1145" s="26"/>
      <c r="BH1145" s="24"/>
      <c r="BI1145" s="3"/>
      <c r="BJ1145" s="3"/>
      <c r="BK1145" s="3"/>
    </row>
    <row r="1146" spans="1:63" s="18" customFormat="1" ht="9.9499999999999993" customHeight="1" x14ac:dyDescent="0.15">
      <c r="A1146" s="20"/>
      <c r="B1146" s="56">
        <f>AU1124+1</f>
        <v>655</v>
      </c>
      <c r="C1146" s="56"/>
      <c r="D1146" s="56"/>
      <c r="E1146" s="27"/>
      <c r="F1146" s="27"/>
      <c r="G1146" s="27"/>
      <c r="H1146" s="62" t="str">
        <f>IF(VLOOKUP(B1146,'DB(シナリオ一覧)'!$A$2:$K$217,11,FALSE)="","",VLOOKUP(B1146,'DB(シナリオ一覧)'!$A$2:$K$217,11,FALSE))</f>
        <v>家族グループ13</v>
      </c>
      <c r="I1146" s="62"/>
      <c r="J1146" s="62"/>
      <c r="K1146" s="62"/>
      <c r="L1146" s="62"/>
      <c r="M1146" s="62"/>
      <c r="N1146" s="62"/>
      <c r="O1146" s="25"/>
      <c r="P1146" s="20"/>
      <c r="Q1146" s="56">
        <f>B1146+1</f>
        <v>656</v>
      </c>
      <c r="R1146" s="56"/>
      <c r="S1146" s="56"/>
      <c r="T1146" s="27"/>
      <c r="U1146" s="27"/>
      <c r="V1146" s="27"/>
      <c r="W1146" s="62" t="str">
        <f>IF(VLOOKUP(Q1146,'DB(シナリオ一覧)'!$A$2:$K$217,11,FALSE)="","",VLOOKUP(Q1146,'DB(シナリオ一覧)'!$A$2:$K$217,11,FALSE))</f>
        <v/>
      </c>
      <c r="X1146" s="62"/>
      <c r="Y1146" s="62"/>
      <c r="Z1146" s="62"/>
      <c r="AA1146" s="62"/>
      <c r="AB1146" s="62"/>
      <c r="AC1146" s="62"/>
      <c r="AD1146" s="25"/>
      <c r="AE1146" s="20"/>
      <c r="AF1146" s="56">
        <v>661</v>
      </c>
      <c r="AG1146" s="56"/>
      <c r="AH1146" s="56"/>
      <c r="AI1146" s="27"/>
      <c r="AJ1146" s="27"/>
      <c r="AK1146" s="27"/>
      <c r="AL1146" s="62" t="str">
        <f>IF(VLOOKUP(AF1146,'DB(シナリオ一覧)'!$A$2:$K$217,11,FALSE)="","",VLOOKUP(AF1146,'DB(シナリオ一覧)'!$A$2:$K$217,11,FALSE))</f>
        <v>家族グループ14</v>
      </c>
      <c r="AM1146" s="62"/>
      <c r="AN1146" s="62"/>
      <c r="AO1146" s="62"/>
      <c r="AP1146" s="62"/>
      <c r="AQ1146" s="62"/>
      <c r="AR1146" s="62"/>
      <c r="AS1146" s="25"/>
      <c r="AT1146" s="20"/>
      <c r="AU1146" s="56">
        <f>AF1146+1</f>
        <v>662</v>
      </c>
      <c r="AV1146" s="56"/>
      <c r="AW1146" s="56"/>
      <c r="AX1146" s="27"/>
      <c r="AY1146" s="27"/>
      <c r="AZ1146" s="27"/>
      <c r="BA1146" s="62" t="str">
        <f>IF(VLOOKUP(AU1146,'DB(シナリオ一覧)'!$A$2:$K$217,11,FALSE)="","",VLOOKUP(AU1146,'DB(シナリオ一覧)'!$A$2:$K$217,11,FALSE))</f>
        <v>家族グループ14</v>
      </c>
      <c r="BB1146" s="62"/>
      <c r="BC1146" s="62"/>
      <c r="BD1146" s="62"/>
      <c r="BE1146" s="62"/>
      <c r="BF1146" s="62"/>
      <c r="BG1146" s="62"/>
      <c r="BH1146" s="25"/>
    </row>
    <row r="1147" spans="1:63" s="18" customFormat="1" ht="9.9499999999999993" customHeight="1" x14ac:dyDescent="0.15">
      <c r="A1147" s="20"/>
      <c r="B1147" s="59" t="str">
        <f>VLOOKUP(B1146,'DB(シナリオ一覧)'!$A$2:$J$217,2,FALSE)</f>
        <v>川崎市</v>
      </c>
      <c r="C1147" s="59"/>
      <c r="D1147" s="59"/>
      <c r="E1147" s="59"/>
      <c r="F1147" s="59" t="str">
        <f>VLOOKUP(B1146,'DB(シナリオ一覧)'!$A$2:$J$217,3,FALSE)</f>
        <v>からの</v>
      </c>
      <c r="G1147" s="59"/>
      <c r="H1147" s="59"/>
      <c r="I1147" s="59"/>
      <c r="J1147" s="59" t="str">
        <f>VLOOKUP(B1146,'DB(シナリオ一覧)'!$A$2:$J$217,4,FALSE)</f>
        <v>来街者</v>
      </c>
      <c r="K1147" s="59"/>
      <c r="L1147" s="59"/>
      <c r="M1147" s="59"/>
      <c r="N1147" s="59"/>
      <c r="O1147" s="25"/>
      <c r="P1147" s="20"/>
      <c r="Q1147" s="59" t="str">
        <f>VLOOKUP(Q1146,'DB(シナリオ一覧)'!$A$2:$J$217,2,FALSE)</f>
        <v>川崎市</v>
      </c>
      <c r="R1147" s="59"/>
      <c r="S1147" s="59"/>
      <c r="T1147" s="59"/>
      <c r="U1147" s="59" t="str">
        <f>VLOOKUP(Q1146,'DB(シナリオ一覧)'!$A$2:$J$217,3,FALSE)</f>
        <v>からの</v>
      </c>
      <c r="V1147" s="59"/>
      <c r="W1147" s="59"/>
      <c r="X1147" s="59"/>
      <c r="Y1147" s="59" t="str">
        <f>VLOOKUP(Q1146,'DB(シナリオ一覧)'!$A$2:$J$217,4,FALSE)</f>
        <v>来街者</v>
      </c>
      <c r="Z1147" s="59"/>
      <c r="AA1147" s="59"/>
      <c r="AB1147" s="59"/>
      <c r="AC1147" s="59"/>
      <c r="AD1147" s="25"/>
      <c r="AE1147" s="20"/>
      <c r="AF1147" s="59" t="str">
        <f>VLOOKUP(AF1146,'DB(シナリオ一覧)'!$A$2:$J$217,2,FALSE)</f>
        <v>北海道地方</v>
      </c>
      <c r="AG1147" s="59"/>
      <c r="AH1147" s="59"/>
      <c r="AI1147" s="59"/>
      <c r="AJ1147" s="59" t="str">
        <f>VLOOKUP(AF1146,'DB(シナリオ一覧)'!$A$2:$J$217,3,FALSE)</f>
        <v>からの</v>
      </c>
      <c r="AK1147" s="59"/>
      <c r="AL1147" s="59"/>
      <c r="AM1147" s="59"/>
      <c r="AN1147" s="59" t="str">
        <f>VLOOKUP(AF1146,'DB(シナリオ一覧)'!$A$2:$J$217,4,FALSE)</f>
        <v>来街者</v>
      </c>
      <c r="AO1147" s="59"/>
      <c r="AP1147" s="59"/>
      <c r="AQ1147" s="59"/>
      <c r="AR1147" s="59"/>
      <c r="AS1147" s="25"/>
      <c r="AT1147" s="20"/>
      <c r="AU1147" s="59" t="str">
        <f>VLOOKUP(AU1146,'DB(シナリオ一覧)'!$A$2:$J$217,2,FALSE)</f>
        <v>北海道地方</v>
      </c>
      <c r="AV1147" s="59"/>
      <c r="AW1147" s="59"/>
      <c r="AX1147" s="59"/>
      <c r="AY1147" s="59" t="str">
        <f>VLOOKUP(AU1146,'DB(シナリオ一覧)'!$A$2:$J$217,3,FALSE)</f>
        <v>からの</v>
      </c>
      <c r="AZ1147" s="59"/>
      <c r="BA1147" s="59"/>
      <c r="BB1147" s="59"/>
      <c r="BC1147" s="59" t="str">
        <f>VLOOKUP(AU1146,'DB(シナリオ一覧)'!$A$2:$J$217,4,FALSE)</f>
        <v>来街者</v>
      </c>
      <c r="BD1147" s="59"/>
      <c r="BE1147" s="59"/>
      <c r="BF1147" s="59"/>
      <c r="BG1147" s="59"/>
      <c r="BH1147" s="25"/>
    </row>
    <row r="1148" spans="1:63" s="18" customFormat="1" ht="9.9499999999999993" customHeight="1" x14ac:dyDescent="0.15">
      <c r="A1148" s="20"/>
      <c r="B1148" s="59"/>
      <c r="C1148" s="59"/>
      <c r="D1148" s="59"/>
      <c r="E1148" s="59"/>
      <c r="F1148" s="59"/>
      <c r="G1148" s="59"/>
      <c r="H1148" s="59"/>
      <c r="I1148" s="59"/>
      <c r="J1148" s="59"/>
      <c r="K1148" s="59"/>
      <c r="L1148" s="59"/>
      <c r="M1148" s="59"/>
      <c r="N1148" s="59"/>
      <c r="O1148" s="25"/>
      <c r="P1148" s="20"/>
      <c r="Q1148" s="59"/>
      <c r="R1148" s="59"/>
      <c r="S1148" s="59"/>
      <c r="T1148" s="59"/>
      <c r="U1148" s="59"/>
      <c r="V1148" s="59"/>
      <c r="W1148" s="59"/>
      <c r="X1148" s="59"/>
      <c r="Y1148" s="59"/>
      <c r="Z1148" s="59"/>
      <c r="AA1148" s="59"/>
      <c r="AB1148" s="59"/>
      <c r="AC1148" s="59"/>
      <c r="AD1148" s="25"/>
      <c r="AE1148" s="20"/>
      <c r="AF1148" s="59"/>
      <c r="AG1148" s="59"/>
      <c r="AH1148" s="59"/>
      <c r="AI1148" s="59"/>
      <c r="AJ1148" s="59"/>
      <c r="AK1148" s="59"/>
      <c r="AL1148" s="59"/>
      <c r="AM1148" s="59"/>
      <c r="AN1148" s="59"/>
      <c r="AO1148" s="59"/>
      <c r="AP1148" s="59"/>
      <c r="AQ1148" s="59"/>
      <c r="AR1148" s="59"/>
      <c r="AS1148" s="25"/>
      <c r="AT1148" s="20"/>
      <c r="AU1148" s="59"/>
      <c r="AV1148" s="59"/>
      <c r="AW1148" s="59"/>
      <c r="AX1148" s="59"/>
      <c r="AY1148" s="59"/>
      <c r="AZ1148" s="59"/>
      <c r="BA1148" s="59"/>
      <c r="BB1148" s="59"/>
      <c r="BC1148" s="59"/>
      <c r="BD1148" s="59"/>
      <c r="BE1148" s="59"/>
      <c r="BF1148" s="59"/>
      <c r="BG1148" s="59"/>
      <c r="BH1148" s="25"/>
    </row>
    <row r="1149" spans="1:63" s="18" customFormat="1" ht="9.9499999999999993" customHeight="1" x14ac:dyDescent="0.15">
      <c r="A1149" s="20"/>
      <c r="B1149" s="60" t="str">
        <f>VLOOKUP(B1146,'DB(シナリオ一覧)'!$A$2:$J$217,5,FALSE)</f>
        <v>早川</v>
      </c>
      <c r="C1149" s="60"/>
      <c r="D1149" s="60"/>
      <c r="E1149" s="60"/>
      <c r="F1149" s="60"/>
      <c r="G1149" s="60"/>
      <c r="H1149" s="60"/>
      <c r="I1149" s="60"/>
      <c r="J1149" s="61" t="s">
        <v>1333</v>
      </c>
      <c r="K1149" s="61"/>
      <c r="L1149" s="61"/>
      <c r="M1149" s="61"/>
      <c r="N1149" s="61"/>
      <c r="O1149" s="25"/>
      <c r="P1149" s="20"/>
      <c r="Q1149" s="60" t="str">
        <f>VLOOKUP(Q1146,'DB(シナリオ一覧)'!$A$2:$J$217,5,FALSE)</f>
        <v>横田</v>
      </c>
      <c r="R1149" s="60"/>
      <c r="S1149" s="60"/>
      <c r="T1149" s="60"/>
      <c r="U1149" s="60"/>
      <c r="V1149" s="60"/>
      <c r="W1149" s="60"/>
      <c r="X1149" s="60"/>
      <c r="Y1149" s="61" t="s">
        <v>1333</v>
      </c>
      <c r="Z1149" s="61"/>
      <c r="AA1149" s="61"/>
      <c r="AB1149" s="61"/>
      <c r="AC1149" s="61"/>
      <c r="AD1149" s="25"/>
      <c r="AE1149" s="20"/>
      <c r="AF1149" s="60" t="str">
        <f>VLOOKUP(AF1146,'DB(シナリオ一覧)'!$A$2:$J$217,5,FALSE)</f>
        <v>荒井</v>
      </c>
      <c r="AG1149" s="60"/>
      <c r="AH1149" s="60"/>
      <c r="AI1149" s="60"/>
      <c r="AJ1149" s="60"/>
      <c r="AK1149" s="60"/>
      <c r="AL1149" s="60"/>
      <c r="AM1149" s="60"/>
      <c r="AN1149" s="61" t="s">
        <v>1333</v>
      </c>
      <c r="AO1149" s="61"/>
      <c r="AP1149" s="61"/>
      <c r="AQ1149" s="61"/>
      <c r="AR1149" s="61"/>
      <c r="AS1149" s="25"/>
      <c r="AT1149" s="20"/>
      <c r="AU1149" s="60" t="str">
        <f>VLOOKUP(AU1146,'DB(シナリオ一覧)'!$A$2:$J$217,5,FALSE)</f>
        <v>荒井</v>
      </c>
      <c r="AV1149" s="60"/>
      <c r="AW1149" s="60"/>
      <c r="AX1149" s="60"/>
      <c r="AY1149" s="60"/>
      <c r="AZ1149" s="60"/>
      <c r="BA1149" s="60"/>
      <c r="BB1149" s="60"/>
      <c r="BC1149" s="61" t="s">
        <v>1333</v>
      </c>
      <c r="BD1149" s="61"/>
      <c r="BE1149" s="61"/>
      <c r="BF1149" s="61"/>
      <c r="BG1149" s="61"/>
      <c r="BH1149" s="25"/>
    </row>
    <row r="1150" spans="1:63" s="18" customFormat="1" ht="9.9499999999999993" customHeight="1" x14ac:dyDescent="0.15">
      <c r="A1150" s="20"/>
      <c r="B1150" s="60"/>
      <c r="C1150" s="60"/>
      <c r="D1150" s="60"/>
      <c r="E1150" s="60"/>
      <c r="F1150" s="60"/>
      <c r="G1150" s="60"/>
      <c r="H1150" s="60"/>
      <c r="I1150" s="60"/>
      <c r="J1150" s="61"/>
      <c r="K1150" s="61"/>
      <c r="L1150" s="61"/>
      <c r="M1150" s="61"/>
      <c r="N1150" s="61"/>
      <c r="O1150" s="25"/>
      <c r="P1150" s="20"/>
      <c r="Q1150" s="60"/>
      <c r="R1150" s="60"/>
      <c r="S1150" s="60"/>
      <c r="T1150" s="60"/>
      <c r="U1150" s="60"/>
      <c r="V1150" s="60"/>
      <c r="W1150" s="60"/>
      <c r="X1150" s="60"/>
      <c r="Y1150" s="61"/>
      <c r="Z1150" s="61"/>
      <c r="AA1150" s="61"/>
      <c r="AB1150" s="61"/>
      <c r="AC1150" s="61"/>
      <c r="AD1150" s="25"/>
      <c r="AE1150" s="20"/>
      <c r="AF1150" s="60"/>
      <c r="AG1150" s="60"/>
      <c r="AH1150" s="60"/>
      <c r="AI1150" s="60"/>
      <c r="AJ1150" s="60"/>
      <c r="AK1150" s="60"/>
      <c r="AL1150" s="60"/>
      <c r="AM1150" s="60"/>
      <c r="AN1150" s="61"/>
      <c r="AO1150" s="61"/>
      <c r="AP1150" s="61"/>
      <c r="AQ1150" s="61"/>
      <c r="AR1150" s="61"/>
      <c r="AS1150" s="25"/>
      <c r="AT1150" s="20"/>
      <c r="AU1150" s="60"/>
      <c r="AV1150" s="60"/>
      <c r="AW1150" s="60"/>
      <c r="AX1150" s="60"/>
      <c r="AY1150" s="60"/>
      <c r="AZ1150" s="60"/>
      <c r="BA1150" s="60"/>
      <c r="BB1150" s="60"/>
      <c r="BC1150" s="61"/>
      <c r="BD1150" s="61"/>
      <c r="BE1150" s="61"/>
      <c r="BF1150" s="61"/>
      <c r="BG1150" s="61"/>
      <c r="BH1150" s="25"/>
    </row>
    <row r="1151" spans="1:63" s="18" customFormat="1" ht="9.9499999999999993" customHeight="1" x14ac:dyDescent="0.15">
      <c r="A1151" s="20"/>
      <c r="B1151" s="57" t="s">
        <v>1337</v>
      </c>
      <c r="C1151" s="57" t="str">
        <f>VLOOKUP(B1146,'DB(シナリオ一覧)'!$A$2:$J$217,6,FALSE)</f>
        <v>女</v>
      </c>
      <c r="D1151" s="57">
        <f>VLOOKUP(B1146,'DB(シナリオ一覧)'!$A$2:$J$217,7,FALSE)</f>
        <v>53</v>
      </c>
      <c r="E1151" s="57"/>
      <c r="F1151" s="57" t="s">
        <v>1338</v>
      </c>
      <c r="G1151" s="57"/>
      <c r="H1151" s="57" t="str">
        <f>VLOOKUP(B1146,'DB(シナリオ一覧)'!$A$2:$J$217,8,FALSE)</f>
        <v>帰宅中</v>
      </c>
      <c r="I1151" s="57"/>
      <c r="J1151" s="57"/>
      <c r="K1151" s="57"/>
      <c r="L1151" s="57"/>
      <c r="M1151" s="57"/>
      <c r="N1151" s="57"/>
      <c r="O1151" s="25"/>
      <c r="P1151" s="20"/>
      <c r="Q1151" s="57" t="s">
        <v>1337</v>
      </c>
      <c r="R1151" s="57" t="str">
        <f>VLOOKUP(Q1146,'DB(シナリオ一覧)'!$A$2:$J$217,6,FALSE)</f>
        <v>男</v>
      </c>
      <c r="S1151" s="57">
        <f>VLOOKUP(Q1146,'DB(シナリオ一覧)'!$A$2:$J$217,7,FALSE)</f>
        <v>76</v>
      </c>
      <c r="T1151" s="57"/>
      <c r="U1151" s="57" t="s">
        <v>1338</v>
      </c>
      <c r="V1151" s="57"/>
      <c r="W1151" s="57" t="str">
        <f>VLOOKUP(Q1146,'DB(シナリオ一覧)'!$A$2:$J$217,8,FALSE)</f>
        <v>帰宅中</v>
      </c>
      <c r="X1151" s="57"/>
      <c r="Y1151" s="57"/>
      <c r="Z1151" s="57"/>
      <c r="AA1151" s="57"/>
      <c r="AB1151" s="57"/>
      <c r="AC1151" s="57"/>
      <c r="AD1151" s="25"/>
      <c r="AE1151" s="20"/>
      <c r="AF1151" s="57" t="s">
        <v>1337</v>
      </c>
      <c r="AG1151" s="57" t="str">
        <f>VLOOKUP(AF1146,'DB(シナリオ一覧)'!$A$2:$J$217,6,FALSE)</f>
        <v>男</v>
      </c>
      <c r="AH1151" s="57">
        <f>VLOOKUP(AF1146,'DB(シナリオ一覧)'!$A$2:$J$217,7,FALSE)</f>
        <v>56</v>
      </c>
      <c r="AI1151" s="57"/>
      <c r="AJ1151" s="57" t="s">
        <v>1338</v>
      </c>
      <c r="AK1151" s="57"/>
      <c r="AL1151" s="57" t="str">
        <f>VLOOKUP(AF1146,'DB(シナリオ一覧)'!$A$2:$J$217,8,FALSE)</f>
        <v>帰宅中</v>
      </c>
      <c r="AM1151" s="57"/>
      <c r="AN1151" s="57"/>
      <c r="AO1151" s="57"/>
      <c r="AP1151" s="57"/>
      <c r="AQ1151" s="57"/>
      <c r="AR1151" s="57"/>
      <c r="AS1151" s="25"/>
      <c r="AT1151" s="20"/>
      <c r="AU1151" s="57" t="s">
        <v>1337</v>
      </c>
      <c r="AV1151" s="57" t="str">
        <f>VLOOKUP(AU1146,'DB(シナリオ一覧)'!$A$2:$J$217,6,FALSE)</f>
        <v>男</v>
      </c>
      <c r="AW1151" s="57">
        <f>VLOOKUP(AU1146,'DB(シナリオ一覧)'!$A$2:$J$217,7,FALSE)</f>
        <v>57</v>
      </c>
      <c r="AX1151" s="57"/>
      <c r="AY1151" s="57" t="s">
        <v>1338</v>
      </c>
      <c r="AZ1151" s="57"/>
      <c r="BA1151" s="57" t="str">
        <f>VLOOKUP(AU1146,'DB(シナリオ一覧)'!$A$2:$J$217,8,FALSE)</f>
        <v>帰宅中</v>
      </c>
      <c r="BB1151" s="57"/>
      <c r="BC1151" s="57"/>
      <c r="BD1151" s="57"/>
      <c r="BE1151" s="57"/>
      <c r="BF1151" s="57"/>
      <c r="BG1151" s="57"/>
      <c r="BH1151" s="25"/>
    </row>
    <row r="1152" spans="1:63" s="18" customFormat="1" ht="9.9499999999999993" customHeight="1" x14ac:dyDescent="0.15">
      <c r="A1152" s="20"/>
      <c r="B1152" s="57"/>
      <c r="C1152" s="57"/>
      <c r="D1152" s="57"/>
      <c r="E1152" s="57"/>
      <c r="F1152" s="57"/>
      <c r="G1152" s="57"/>
      <c r="H1152" s="57"/>
      <c r="I1152" s="57"/>
      <c r="J1152" s="57"/>
      <c r="K1152" s="57"/>
      <c r="L1152" s="57"/>
      <c r="M1152" s="57"/>
      <c r="N1152" s="57"/>
      <c r="O1152" s="25"/>
      <c r="P1152" s="20"/>
      <c r="Q1152" s="57"/>
      <c r="R1152" s="57"/>
      <c r="S1152" s="57"/>
      <c r="T1152" s="57"/>
      <c r="U1152" s="57"/>
      <c r="V1152" s="57"/>
      <c r="W1152" s="57"/>
      <c r="X1152" s="57"/>
      <c r="Y1152" s="57"/>
      <c r="Z1152" s="57"/>
      <c r="AA1152" s="57"/>
      <c r="AB1152" s="57"/>
      <c r="AC1152" s="57"/>
      <c r="AD1152" s="25"/>
      <c r="AE1152" s="20"/>
      <c r="AF1152" s="57"/>
      <c r="AG1152" s="57"/>
      <c r="AH1152" s="57"/>
      <c r="AI1152" s="57"/>
      <c r="AJ1152" s="57"/>
      <c r="AK1152" s="57"/>
      <c r="AL1152" s="57"/>
      <c r="AM1152" s="57"/>
      <c r="AN1152" s="57"/>
      <c r="AO1152" s="57"/>
      <c r="AP1152" s="57"/>
      <c r="AQ1152" s="57"/>
      <c r="AR1152" s="57"/>
      <c r="AS1152" s="25"/>
      <c r="AT1152" s="20"/>
      <c r="AU1152" s="57"/>
      <c r="AV1152" s="57"/>
      <c r="AW1152" s="57"/>
      <c r="AX1152" s="57"/>
      <c r="AY1152" s="57"/>
      <c r="AZ1152" s="57"/>
      <c r="BA1152" s="57"/>
      <c r="BB1152" s="57"/>
      <c r="BC1152" s="57"/>
      <c r="BD1152" s="57"/>
      <c r="BE1152" s="57"/>
      <c r="BF1152" s="57"/>
      <c r="BG1152" s="57"/>
      <c r="BH1152" s="25"/>
    </row>
    <row r="1153" spans="1:60" s="18" customFormat="1" ht="9.9499999999999993" customHeight="1" x14ac:dyDescent="0.15">
      <c r="A1153" s="20"/>
      <c r="B1153" s="57" t="str">
        <f>IF(VLOOKUP(B1146,'DB(シナリオ一覧)'!$A$2:$J$217,9,FALSE)="","",VLOOKUP(B1146,'DB(シナリオ一覧)'!$A$2:$J$217,9,FALSE))</f>
        <v/>
      </c>
      <c r="C1153" s="57"/>
      <c r="D1153" s="57"/>
      <c r="E1153" s="57"/>
      <c r="F1153" s="57"/>
      <c r="G1153" s="57"/>
      <c r="H1153" s="57"/>
      <c r="I1153" s="57"/>
      <c r="J1153" s="57"/>
      <c r="K1153" s="57"/>
      <c r="L1153" s="57"/>
      <c r="M1153" s="57"/>
      <c r="N1153" s="57"/>
      <c r="O1153" s="25"/>
      <c r="P1153" s="20"/>
      <c r="Q1153" s="57" t="str">
        <f>IF(VLOOKUP(Q1146,'DB(シナリオ一覧)'!$A$2:$J$217,9,FALSE)="","",VLOOKUP(Q1146,'DB(シナリオ一覧)'!$A$2:$J$217,9,FALSE))</f>
        <v>車いす利用（高齢）</v>
      </c>
      <c r="R1153" s="57"/>
      <c r="S1153" s="57"/>
      <c r="T1153" s="57"/>
      <c r="U1153" s="57"/>
      <c r="V1153" s="57"/>
      <c r="W1153" s="57"/>
      <c r="X1153" s="57"/>
      <c r="Y1153" s="57"/>
      <c r="Z1153" s="57"/>
      <c r="AA1153" s="57"/>
      <c r="AB1153" s="57"/>
      <c r="AC1153" s="57"/>
      <c r="AD1153" s="25"/>
      <c r="AE1153" s="20"/>
      <c r="AF1153" s="57" t="str">
        <f>IF(VLOOKUP(AF1146,'DB(シナリオ一覧)'!$A$2:$J$217,9,FALSE)="","",VLOOKUP(AF1146,'DB(シナリオ一覧)'!$A$2:$J$217,9,FALSE))</f>
        <v/>
      </c>
      <c r="AG1153" s="57"/>
      <c r="AH1153" s="57"/>
      <c r="AI1153" s="57"/>
      <c r="AJ1153" s="57"/>
      <c r="AK1153" s="57"/>
      <c r="AL1153" s="57"/>
      <c r="AM1153" s="57"/>
      <c r="AN1153" s="57"/>
      <c r="AO1153" s="57"/>
      <c r="AP1153" s="57"/>
      <c r="AQ1153" s="57"/>
      <c r="AR1153" s="57"/>
      <c r="AS1153" s="25"/>
      <c r="AT1153" s="20"/>
      <c r="AU1153" s="57" t="str">
        <f>IF(VLOOKUP(AU1146,'DB(シナリオ一覧)'!$A$2:$J$217,9,FALSE)="","",VLOOKUP(AU1146,'DB(シナリオ一覧)'!$A$2:$J$217,9,FALSE))</f>
        <v/>
      </c>
      <c r="AV1153" s="57"/>
      <c r="AW1153" s="57"/>
      <c r="AX1153" s="57"/>
      <c r="AY1153" s="57"/>
      <c r="AZ1153" s="57"/>
      <c r="BA1153" s="57"/>
      <c r="BB1153" s="57"/>
      <c r="BC1153" s="57"/>
      <c r="BD1153" s="57"/>
      <c r="BE1153" s="57"/>
      <c r="BF1153" s="57"/>
      <c r="BG1153" s="57"/>
      <c r="BH1153" s="25"/>
    </row>
    <row r="1154" spans="1:60" s="18" customFormat="1" ht="9.9499999999999993" customHeight="1" x14ac:dyDescent="0.15">
      <c r="A1154" s="20"/>
      <c r="B1154" s="57"/>
      <c r="C1154" s="57"/>
      <c r="D1154" s="57"/>
      <c r="E1154" s="57"/>
      <c r="F1154" s="57"/>
      <c r="G1154" s="57"/>
      <c r="H1154" s="57"/>
      <c r="I1154" s="57"/>
      <c r="J1154" s="57"/>
      <c r="K1154" s="57"/>
      <c r="L1154" s="57"/>
      <c r="M1154" s="57"/>
      <c r="N1154" s="57"/>
      <c r="O1154" s="25"/>
      <c r="P1154" s="20"/>
      <c r="Q1154" s="57"/>
      <c r="R1154" s="57"/>
      <c r="S1154" s="57"/>
      <c r="T1154" s="57"/>
      <c r="U1154" s="57"/>
      <c r="V1154" s="57"/>
      <c r="W1154" s="57"/>
      <c r="X1154" s="57"/>
      <c r="Y1154" s="57"/>
      <c r="Z1154" s="57"/>
      <c r="AA1154" s="57"/>
      <c r="AB1154" s="57"/>
      <c r="AC1154" s="57"/>
      <c r="AD1154" s="25"/>
      <c r="AE1154" s="20"/>
      <c r="AF1154" s="57"/>
      <c r="AG1154" s="57"/>
      <c r="AH1154" s="57"/>
      <c r="AI1154" s="57"/>
      <c r="AJ1154" s="57"/>
      <c r="AK1154" s="57"/>
      <c r="AL1154" s="57"/>
      <c r="AM1154" s="57"/>
      <c r="AN1154" s="57"/>
      <c r="AO1154" s="57"/>
      <c r="AP1154" s="57"/>
      <c r="AQ1154" s="57"/>
      <c r="AR1154" s="57"/>
      <c r="AS1154" s="25"/>
      <c r="AT1154" s="20"/>
      <c r="AU1154" s="57"/>
      <c r="AV1154" s="57"/>
      <c r="AW1154" s="57"/>
      <c r="AX1154" s="57"/>
      <c r="AY1154" s="57"/>
      <c r="AZ1154" s="57"/>
      <c r="BA1154" s="57"/>
      <c r="BB1154" s="57"/>
      <c r="BC1154" s="57"/>
      <c r="BD1154" s="57"/>
      <c r="BE1154" s="57"/>
      <c r="BF1154" s="57"/>
      <c r="BG1154" s="57"/>
      <c r="BH1154" s="25"/>
    </row>
    <row r="1155" spans="1:60" s="18" customFormat="1" ht="9.9499999999999993" customHeight="1" x14ac:dyDescent="0.15">
      <c r="A1155" s="20"/>
      <c r="B1155" s="58" t="str">
        <f>VLOOKUP(B1146,'DB(シナリオ一覧)'!$A$2:$J$217,10,FALSE)</f>
        <v>親戚の結婚式の帰りに地震に遭遇した。</v>
      </c>
      <c r="C1155" s="58"/>
      <c r="D1155" s="58"/>
      <c r="E1155" s="58"/>
      <c r="F1155" s="58"/>
      <c r="G1155" s="58"/>
      <c r="H1155" s="58"/>
      <c r="I1155" s="58"/>
      <c r="J1155" s="58"/>
      <c r="K1155" s="58"/>
      <c r="L1155" s="58"/>
      <c r="M1155" s="58"/>
      <c r="N1155" s="58"/>
      <c r="O1155" s="25"/>
      <c r="P1155" s="20"/>
      <c r="Q1155" s="58" t="str">
        <f>VLOOKUP(Q1146,'DB(シナリオ一覧)'!$A$2:$J$217,10,FALSE)</f>
        <v>親戚の結婚式の帰りに地震に遭遇した。</v>
      </c>
      <c r="R1155" s="58"/>
      <c r="S1155" s="58"/>
      <c r="T1155" s="58"/>
      <c r="U1155" s="58"/>
      <c r="V1155" s="58"/>
      <c r="W1155" s="58"/>
      <c r="X1155" s="58"/>
      <c r="Y1155" s="58"/>
      <c r="Z1155" s="58"/>
      <c r="AA1155" s="58"/>
      <c r="AB1155" s="58"/>
      <c r="AC1155" s="58"/>
      <c r="AD1155" s="25"/>
      <c r="AE1155" s="20"/>
      <c r="AF1155" s="58" t="str">
        <f>VLOOKUP(AF1146,'DB(シナリオ一覧)'!$A$2:$J$217,10,FALSE)</f>
        <v>親戚の結婚式の帰りに地震に遭遇した。</v>
      </c>
      <c r="AG1155" s="58"/>
      <c r="AH1155" s="58"/>
      <c r="AI1155" s="58"/>
      <c r="AJ1155" s="58"/>
      <c r="AK1155" s="58"/>
      <c r="AL1155" s="58"/>
      <c r="AM1155" s="58"/>
      <c r="AN1155" s="58"/>
      <c r="AO1155" s="58"/>
      <c r="AP1155" s="58"/>
      <c r="AQ1155" s="58"/>
      <c r="AR1155" s="58"/>
      <c r="AS1155" s="25"/>
      <c r="AT1155" s="20"/>
      <c r="AU1155" s="58" t="str">
        <f>VLOOKUP(AU1146,'DB(シナリオ一覧)'!$A$2:$J$217,10,FALSE)</f>
        <v>親戚の結婚式の帰りに地震に遭遇した。</v>
      </c>
      <c r="AV1155" s="58"/>
      <c r="AW1155" s="58"/>
      <c r="AX1155" s="58"/>
      <c r="AY1155" s="58"/>
      <c r="AZ1155" s="58"/>
      <c r="BA1155" s="58"/>
      <c r="BB1155" s="58"/>
      <c r="BC1155" s="58"/>
      <c r="BD1155" s="58"/>
      <c r="BE1155" s="58"/>
      <c r="BF1155" s="58"/>
      <c r="BG1155" s="58"/>
      <c r="BH1155" s="25"/>
    </row>
    <row r="1156" spans="1:60" s="18" customFormat="1" ht="9.9499999999999993" customHeight="1" x14ac:dyDescent="0.15">
      <c r="A1156" s="20"/>
      <c r="B1156" s="58"/>
      <c r="C1156" s="58"/>
      <c r="D1156" s="58"/>
      <c r="E1156" s="58"/>
      <c r="F1156" s="58"/>
      <c r="G1156" s="58"/>
      <c r="H1156" s="58"/>
      <c r="I1156" s="58"/>
      <c r="J1156" s="58"/>
      <c r="K1156" s="58"/>
      <c r="L1156" s="58"/>
      <c r="M1156" s="58"/>
      <c r="N1156" s="58"/>
      <c r="O1156" s="25"/>
      <c r="P1156" s="20"/>
      <c r="Q1156" s="58"/>
      <c r="R1156" s="58"/>
      <c r="S1156" s="58"/>
      <c r="T1156" s="58"/>
      <c r="U1156" s="58"/>
      <c r="V1156" s="58"/>
      <c r="W1156" s="58"/>
      <c r="X1156" s="58"/>
      <c r="Y1156" s="58"/>
      <c r="Z1156" s="58"/>
      <c r="AA1156" s="58"/>
      <c r="AB1156" s="58"/>
      <c r="AC1156" s="58"/>
      <c r="AD1156" s="25"/>
      <c r="AE1156" s="20"/>
      <c r="AF1156" s="58"/>
      <c r="AG1156" s="58"/>
      <c r="AH1156" s="58"/>
      <c r="AI1156" s="58"/>
      <c r="AJ1156" s="58"/>
      <c r="AK1156" s="58"/>
      <c r="AL1156" s="58"/>
      <c r="AM1156" s="58"/>
      <c r="AN1156" s="58"/>
      <c r="AO1156" s="58"/>
      <c r="AP1156" s="58"/>
      <c r="AQ1156" s="58"/>
      <c r="AR1156" s="58"/>
      <c r="AS1156" s="25"/>
      <c r="AT1156" s="20"/>
      <c r="AU1156" s="58"/>
      <c r="AV1156" s="58"/>
      <c r="AW1156" s="58"/>
      <c r="AX1156" s="58"/>
      <c r="AY1156" s="58"/>
      <c r="AZ1156" s="58"/>
      <c r="BA1156" s="58"/>
      <c r="BB1156" s="58"/>
      <c r="BC1156" s="58"/>
      <c r="BD1156" s="58"/>
      <c r="BE1156" s="58"/>
      <c r="BF1156" s="58"/>
      <c r="BG1156" s="58"/>
      <c r="BH1156" s="25"/>
    </row>
    <row r="1157" spans="1:60" s="18" customFormat="1" ht="9.9499999999999993" customHeight="1" x14ac:dyDescent="0.15">
      <c r="A1157" s="20"/>
      <c r="B1157" s="58"/>
      <c r="C1157" s="58"/>
      <c r="D1157" s="58"/>
      <c r="E1157" s="58"/>
      <c r="F1157" s="58"/>
      <c r="G1157" s="58"/>
      <c r="H1157" s="58"/>
      <c r="I1157" s="58"/>
      <c r="J1157" s="58"/>
      <c r="K1157" s="58"/>
      <c r="L1157" s="58"/>
      <c r="M1157" s="58"/>
      <c r="N1157" s="58"/>
      <c r="O1157" s="25"/>
      <c r="P1157" s="20"/>
      <c r="Q1157" s="58"/>
      <c r="R1157" s="58"/>
      <c r="S1157" s="58"/>
      <c r="T1157" s="58"/>
      <c r="U1157" s="58"/>
      <c r="V1157" s="58"/>
      <c r="W1157" s="58"/>
      <c r="X1157" s="58"/>
      <c r="Y1157" s="58"/>
      <c r="Z1157" s="58"/>
      <c r="AA1157" s="58"/>
      <c r="AB1157" s="58"/>
      <c r="AC1157" s="58"/>
      <c r="AD1157" s="25"/>
      <c r="AE1157" s="20"/>
      <c r="AF1157" s="58"/>
      <c r="AG1157" s="58"/>
      <c r="AH1157" s="58"/>
      <c r="AI1157" s="58"/>
      <c r="AJ1157" s="58"/>
      <c r="AK1157" s="58"/>
      <c r="AL1157" s="58"/>
      <c r="AM1157" s="58"/>
      <c r="AN1157" s="58"/>
      <c r="AO1157" s="58"/>
      <c r="AP1157" s="58"/>
      <c r="AQ1157" s="58"/>
      <c r="AR1157" s="58"/>
      <c r="AS1157" s="25"/>
      <c r="AT1157" s="20"/>
      <c r="AU1157" s="58"/>
      <c r="AV1157" s="58"/>
      <c r="AW1157" s="58"/>
      <c r="AX1157" s="58"/>
      <c r="AY1157" s="58"/>
      <c r="AZ1157" s="58"/>
      <c r="BA1157" s="58"/>
      <c r="BB1157" s="58"/>
      <c r="BC1157" s="58"/>
      <c r="BD1157" s="58"/>
      <c r="BE1157" s="58"/>
      <c r="BF1157" s="58"/>
      <c r="BG1157" s="58"/>
      <c r="BH1157" s="25"/>
    </row>
    <row r="1158" spans="1:60" s="18" customFormat="1" ht="9.9499999999999993" customHeight="1" x14ac:dyDescent="0.15">
      <c r="A1158" s="20"/>
      <c r="B1158" s="58"/>
      <c r="C1158" s="58"/>
      <c r="D1158" s="58"/>
      <c r="E1158" s="58"/>
      <c r="F1158" s="58"/>
      <c r="G1158" s="58"/>
      <c r="H1158" s="58"/>
      <c r="I1158" s="58"/>
      <c r="J1158" s="58"/>
      <c r="K1158" s="58"/>
      <c r="L1158" s="58"/>
      <c r="M1158" s="58"/>
      <c r="N1158" s="58"/>
      <c r="O1158" s="25"/>
      <c r="P1158" s="20"/>
      <c r="Q1158" s="58"/>
      <c r="R1158" s="58"/>
      <c r="S1158" s="58"/>
      <c r="T1158" s="58"/>
      <c r="U1158" s="58"/>
      <c r="V1158" s="58"/>
      <c r="W1158" s="58"/>
      <c r="X1158" s="58"/>
      <c r="Y1158" s="58"/>
      <c r="Z1158" s="58"/>
      <c r="AA1158" s="58"/>
      <c r="AB1158" s="58"/>
      <c r="AC1158" s="58"/>
      <c r="AD1158" s="25"/>
      <c r="AE1158" s="20"/>
      <c r="AF1158" s="58"/>
      <c r="AG1158" s="58"/>
      <c r="AH1158" s="58"/>
      <c r="AI1158" s="58"/>
      <c r="AJ1158" s="58"/>
      <c r="AK1158" s="58"/>
      <c r="AL1158" s="58"/>
      <c r="AM1158" s="58"/>
      <c r="AN1158" s="58"/>
      <c r="AO1158" s="58"/>
      <c r="AP1158" s="58"/>
      <c r="AQ1158" s="58"/>
      <c r="AR1158" s="58"/>
      <c r="AS1158" s="25"/>
      <c r="AT1158" s="20"/>
      <c r="AU1158" s="58"/>
      <c r="AV1158" s="58"/>
      <c r="AW1158" s="58"/>
      <c r="AX1158" s="58"/>
      <c r="AY1158" s="58"/>
      <c r="AZ1158" s="58"/>
      <c r="BA1158" s="58"/>
      <c r="BB1158" s="58"/>
      <c r="BC1158" s="58"/>
      <c r="BD1158" s="58"/>
      <c r="BE1158" s="58"/>
      <c r="BF1158" s="58"/>
      <c r="BG1158" s="58"/>
      <c r="BH1158" s="25"/>
    </row>
    <row r="1159" spans="1:60" s="18" customFormat="1" ht="9.9499999999999993" customHeight="1" x14ac:dyDescent="0.15">
      <c r="A1159" s="20"/>
      <c r="B1159" s="58"/>
      <c r="C1159" s="58"/>
      <c r="D1159" s="58"/>
      <c r="E1159" s="58"/>
      <c r="F1159" s="58"/>
      <c r="G1159" s="58"/>
      <c r="H1159" s="58"/>
      <c r="I1159" s="58"/>
      <c r="J1159" s="58"/>
      <c r="K1159" s="58"/>
      <c r="L1159" s="58"/>
      <c r="M1159" s="58"/>
      <c r="N1159" s="58"/>
      <c r="O1159" s="25"/>
      <c r="P1159" s="20"/>
      <c r="Q1159" s="58"/>
      <c r="R1159" s="58"/>
      <c r="S1159" s="58"/>
      <c r="T1159" s="58"/>
      <c r="U1159" s="58"/>
      <c r="V1159" s="58"/>
      <c r="W1159" s="58"/>
      <c r="X1159" s="58"/>
      <c r="Y1159" s="58"/>
      <c r="Z1159" s="58"/>
      <c r="AA1159" s="58"/>
      <c r="AB1159" s="58"/>
      <c r="AC1159" s="58"/>
      <c r="AD1159" s="25"/>
      <c r="AE1159" s="20"/>
      <c r="AF1159" s="58"/>
      <c r="AG1159" s="58"/>
      <c r="AH1159" s="58"/>
      <c r="AI1159" s="58"/>
      <c r="AJ1159" s="58"/>
      <c r="AK1159" s="58"/>
      <c r="AL1159" s="58"/>
      <c r="AM1159" s="58"/>
      <c r="AN1159" s="58"/>
      <c r="AO1159" s="58"/>
      <c r="AP1159" s="58"/>
      <c r="AQ1159" s="58"/>
      <c r="AR1159" s="58"/>
      <c r="AS1159" s="25"/>
      <c r="AT1159" s="20"/>
      <c r="AU1159" s="58"/>
      <c r="AV1159" s="58"/>
      <c r="AW1159" s="58"/>
      <c r="AX1159" s="58"/>
      <c r="AY1159" s="58"/>
      <c r="AZ1159" s="58"/>
      <c r="BA1159" s="58"/>
      <c r="BB1159" s="58"/>
      <c r="BC1159" s="58"/>
      <c r="BD1159" s="58"/>
      <c r="BE1159" s="58"/>
      <c r="BF1159" s="58"/>
      <c r="BG1159" s="58"/>
      <c r="BH1159" s="25"/>
    </row>
    <row r="1160" spans="1:60" s="18" customFormat="1" ht="9.9499999999999993" customHeight="1" x14ac:dyDescent="0.15">
      <c r="A1160" s="20"/>
      <c r="B1160" s="58"/>
      <c r="C1160" s="58"/>
      <c r="D1160" s="58"/>
      <c r="E1160" s="58"/>
      <c r="F1160" s="58"/>
      <c r="G1160" s="58"/>
      <c r="H1160" s="58"/>
      <c r="I1160" s="58"/>
      <c r="J1160" s="58"/>
      <c r="K1160" s="58"/>
      <c r="L1160" s="58"/>
      <c r="M1160" s="58"/>
      <c r="N1160" s="58"/>
      <c r="O1160" s="25"/>
      <c r="P1160" s="20"/>
      <c r="Q1160" s="58"/>
      <c r="R1160" s="58"/>
      <c r="S1160" s="58"/>
      <c r="T1160" s="58"/>
      <c r="U1160" s="58"/>
      <c r="V1160" s="58"/>
      <c r="W1160" s="58"/>
      <c r="X1160" s="58"/>
      <c r="Y1160" s="58"/>
      <c r="Z1160" s="58"/>
      <c r="AA1160" s="58"/>
      <c r="AB1160" s="58"/>
      <c r="AC1160" s="58"/>
      <c r="AD1160" s="25"/>
      <c r="AE1160" s="20"/>
      <c r="AF1160" s="58"/>
      <c r="AG1160" s="58"/>
      <c r="AH1160" s="58"/>
      <c r="AI1160" s="58"/>
      <c r="AJ1160" s="58"/>
      <c r="AK1160" s="58"/>
      <c r="AL1160" s="58"/>
      <c r="AM1160" s="58"/>
      <c r="AN1160" s="58"/>
      <c r="AO1160" s="58"/>
      <c r="AP1160" s="58"/>
      <c r="AQ1160" s="58"/>
      <c r="AR1160" s="58"/>
      <c r="AS1160" s="25"/>
      <c r="AT1160" s="20"/>
      <c r="AU1160" s="58"/>
      <c r="AV1160" s="58"/>
      <c r="AW1160" s="58"/>
      <c r="AX1160" s="58"/>
      <c r="AY1160" s="58"/>
      <c r="AZ1160" s="58"/>
      <c r="BA1160" s="58"/>
      <c r="BB1160" s="58"/>
      <c r="BC1160" s="58"/>
      <c r="BD1160" s="58"/>
      <c r="BE1160" s="58"/>
      <c r="BF1160" s="58"/>
      <c r="BG1160" s="58"/>
      <c r="BH1160" s="25"/>
    </row>
    <row r="1161" spans="1:60" s="18" customFormat="1" ht="9.9499999999999993" customHeight="1" x14ac:dyDescent="0.15">
      <c r="A1161" s="20"/>
      <c r="B1161" s="58"/>
      <c r="C1161" s="58"/>
      <c r="D1161" s="58"/>
      <c r="E1161" s="58"/>
      <c r="F1161" s="58"/>
      <c r="G1161" s="58"/>
      <c r="H1161" s="58"/>
      <c r="I1161" s="58"/>
      <c r="J1161" s="58"/>
      <c r="K1161" s="58"/>
      <c r="L1161" s="58"/>
      <c r="M1161" s="58"/>
      <c r="N1161" s="58"/>
      <c r="O1161" s="25"/>
      <c r="P1161" s="20"/>
      <c r="Q1161" s="58"/>
      <c r="R1161" s="58"/>
      <c r="S1161" s="58"/>
      <c r="T1161" s="58"/>
      <c r="U1161" s="58"/>
      <c r="V1161" s="58"/>
      <c r="W1161" s="58"/>
      <c r="X1161" s="58"/>
      <c r="Y1161" s="58"/>
      <c r="Z1161" s="58"/>
      <c r="AA1161" s="58"/>
      <c r="AB1161" s="58"/>
      <c r="AC1161" s="58"/>
      <c r="AD1161" s="25"/>
      <c r="AE1161" s="20"/>
      <c r="AF1161" s="58"/>
      <c r="AG1161" s="58"/>
      <c r="AH1161" s="58"/>
      <c r="AI1161" s="58"/>
      <c r="AJ1161" s="58"/>
      <c r="AK1161" s="58"/>
      <c r="AL1161" s="58"/>
      <c r="AM1161" s="58"/>
      <c r="AN1161" s="58"/>
      <c r="AO1161" s="58"/>
      <c r="AP1161" s="58"/>
      <c r="AQ1161" s="58"/>
      <c r="AR1161" s="58"/>
      <c r="AS1161" s="25"/>
      <c r="AT1161" s="20"/>
      <c r="AU1161" s="58"/>
      <c r="AV1161" s="58"/>
      <c r="AW1161" s="58"/>
      <c r="AX1161" s="58"/>
      <c r="AY1161" s="58"/>
      <c r="AZ1161" s="58"/>
      <c r="BA1161" s="58"/>
      <c r="BB1161" s="58"/>
      <c r="BC1161" s="58"/>
      <c r="BD1161" s="58"/>
      <c r="BE1161" s="58"/>
      <c r="BF1161" s="58"/>
      <c r="BG1161" s="58"/>
      <c r="BH1161" s="25"/>
    </row>
    <row r="1162" spans="1:60" s="18" customFormat="1" ht="9.9499999999999993" customHeight="1" x14ac:dyDescent="0.15">
      <c r="A1162" s="20"/>
      <c r="B1162" s="58"/>
      <c r="C1162" s="58"/>
      <c r="D1162" s="58"/>
      <c r="E1162" s="58"/>
      <c r="F1162" s="58"/>
      <c r="G1162" s="58"/>
      <c r="H1162" s="58"/>
      <c r="I1162" s="58"/>
      <c r="J1162" s="58"/>
      <c r="K1162" s="58"/>
      <c r="L1162" s="58"/>
      <c r="M1162" s="58"/>
      <c r="N1162" s="58"/>
      <c r="O1162" s="25"/>
      <c r="P1162" s="20"/>
      <c r="Q1162" s="58"/>
      <c r="R1162" s="58"/>
      <c r="S1162" s="58"/>
      <c r="T1162" s="58"/>
      <c r="U1162" s="58"/>
      <c r="V1162" s="58"/>
      <c r="W1162" s="58"/>
      <c r="X1162" s="58"/>
      <c r="Y1162" s="58"/>
      <c r="Z1162" s="58"/>
      <c r="AA1162" s="58"/>
      <c r="AB1162" s="58"/>
      <c r="AC1162" s="58"/>
      <c r="AD1162" s="25"/>
      <c r="AE1162" s="20"/>
      <c r="AF1162" s="58"/>
      <c r="AG1162" s="58"/>
      <c r="AH1162" s="58"/>
      <c r="AI1162" s="58"/>
      <c r="AJ1162" s="58"/>
      <c r="AK1162" s="58"/>
      <c r="AL1162" s="58"/>
      <c r="AM1162" s="58"/>
      <c r="AN1162" s="58"/>
      <c r="AO1162" s="58"/>
      <c r="AP1162" s="58"/>
      <c r="AQ1162" s="58"/>
      <c r="AR1162" s="58"/>
      <c r="AS1162" s="25"/>
      <c r="AT1162" s="20"/>
      <c r="AU1162" s="58"/>
      <c r="AV1162" s="58"/>
      <c r="AW1162" s="58"/>
      <c r="AX1162" s="58"/>
      <c r="AY1162" s="58"/>
      <c r="AZ1162" s="58"/>
      <c r="BA1162" s="58"/>
      <c r="BB1162" s="58"/>
      <c r="BC1162" s="58"/>
      <c r="BD1162" s="58"/>
      <c r="BE1162" s="58"/>
      <c r="BF1162" s="58"/>
      <c r="BG1162" s="58"/>
      <c r="BH1162" s="25"/>
    </row>
    <row r="1163" spans="1:60" s="18" customFormat="1" ht="9.9499999999999993" customHeight="1" x14ac:dyDescent="0.15">
      <c r="A1163" s="20"/>
      <c r="B1163" s="58"/>
      <c r="C1163" s="58"/>
      <c r="D1163" s="58"/>
      <c r="E1163" s="58"/>
      <c r="F1163" s="58"/>
      <c r="G1163" s="58"/>
      <c r="H1163" s="58"/>
      <c r="I1163" s="58"/>
      <c r="J1163" s="58"/>
      <c r="K1163" s="58"/>
      <c r="L1163" s="58"/>
      <c r="M1163" s="58"/>
      <c r="N1163" s="58"/>
      <c r="O1163" s="25"/>
      <c r="P1163" s="20"/>
      <c r="Q1163" s="58"/>
      <c r="R1163" s="58"/>
      <c r="S1163" s="58"/>
      <c r="T1163" s="58"/>
      <c r="U1163" s="58"/>
      <c r="V1163" s="58"/>
      <c r="W1163" s="58"/>
      <c r="X1163" s="58"/>
      <c r="Y1163" s="58"/>
      <c r="Z1163" s="58"/>
      <c r="AA1163" s="58"/>
      <c r="AB1163" s="58"/>
      <c r="AC1163" s="58"/>
      <c r="AD1163" s="25"/>
      <c r="AE1163" s="20"/>
      <c r="AF1163" s="58"/>
      <c r="AG1163" s="58"/>
      <c r="AH1163" s="58"/>
      <c r="AI1163" s="58"/>
      <c r="AJ1163" s="58"/>
      <c r="AK1163" s="58"/>
      <c r="AL1163" s="58"/>
      <c r="AM1163" s="58"/>
      <c r="AN1163" s="58"/>
      <c r="AO1163" s="58"/>
      <c r="AP1163" s="58"/>
      <c r="AQ1163" s="58"/>
      <c r="AR1163" s="58"/>
      <c r="AS1163" s="25"/>
      <c r="AT1163" s="20"/>
      <c r="AU1163" s="58"/>
      <c r="AV1163" s="58"/>
      <c r="AW1163" s="58"/>
      <c r="AX1163" s="58"/>
      <c r="AY1163" s="58"/>
      <c r="AZ1163" s="58"/>
      <c r="BA1163" s="58"/>
      <c r="BB1163" s="58"/>
      <c r="BC1163" s="58"/>
      <c r="BD1163" s="58"/>
      <c r="BE1163" s="58"/>
      <c r="BF1163" s="58"/>
      <c r="BG1163" s="58"/>
      <c r="BH1163" s="25"/>
    </row>
    <row r="1164" spans="1:60" s="18" customFormat="1" ht="9.9499999999999993" customHeight="1" x14ac:dyDescent="0.15">
      <c r="A1164" s="20"/>
      <c r="B1164" s="58"/>
      <c r="C1164" s="58"/>
      <c r="D1164" s="58"/>
      <c r="E1164" s="58"/>
      <c r="F1164" s="58"/>
      <c r="G1164" s="58"/>
      <c r="H1164" s="58"/>
      <c r="I1164" s="58"/>
      <c r="J1164" s="58"/>
      <c r="K1164" s="58"/>
      <c r="L1164" s="58"/>
      <c r="M1164" s="58"/>
      <c r="N1164" s="58"/>
      <c r="O1164" s="25"/>
      <c r="P1164" s="20"/>
      <c r="Q1164" s="58"/>
      <c r="R1164" s="58"/>
      <c r="S1164" s="58"/>
      <c r="T1164" s="58"/>
      <c r="U1164" s="58"/>
      <c r="V1164" s="58"/>
      <c r="W1164" s="58"/>
      <c r="X1164" s="58"/>
      <c r="Y1164" s="58"/>
      <c r="Z1164" s="58"/>
      <c r="AA1164" s="58"/>
      <c r="AB1164" s="58"/>
      <c r="AC1164" s="58"/>
      <c r="AD1164" s="25"/>
      <c r="AE1164" s="20"/>
      <c r="AF1164" s="58"/>
      <c r="AG1164" s="58"/>
      <c r="AH1164" s="58"/>
      <c r="AI1164" s="58"/>
      <c r="AJ1164" s="58"/>
      <c r="AK1164" s="58"/>
      <c r="AL1164" s="58"/>
      <c r="AM1164" s="58"/>
      <c r="AN1164" s="58"/>
      <c r="AO1164" s="58"/>
      <c r="AP1164" s="58"/>
      <c r="AQ1164" s="58"/>
      <c r="AR1164" s="58"/>
      <c r="AS1164" s="25"/>
      <c r="AT1164" s="20"/>
      <c r="AU1164" s="58"/>
      <c r="AV1164" s="58"/>
      <c r="AW1164" s="58"/>
      <c r="AX1164" s="58"/>
      <c r="AY1164" s="58"/>
      <c r="AZ1164" s="58"/>
      <c r="BA1164" s="58"/>
      <c r="BB1164" s="58"/>
      <c r="BC1164" s="58"/>
      <c r="BD1164" s="58"/>
      <c r="BE1164" s="58"/>
      <c r="BF1164" s="58"/>
      <c r="BG1164" s="58"/>
      <c r="BH1164" s="25"/>
    </row>
    <row r="1165" spans="1:60" s="18" customFormat="1" ht="9.9499999999999993" customHeight="1" x14ac:dyDescent="0.15">
      <c r="A1165" s="20"/>
      <c r="B1165" s="58"/>
      <c r="C1165" s="58"/>
      <c r="D1165" s="58"/>
      <c r="E1165" s="58"/>
      <c r="F1165" s="58"/>
      <c r="G1165" s="58"/>
      <c r="H1165" s="58"/>
      <c r="I1165" s="58"/>
      <c r="J1165" s="58"/>
      <c r="K1165" s="58"/>
      <c r="L1165" s="58"/>
      <c r="M1165" s="58"/>
      <c r="N1165" s="58"/>
      <c r="O1165" s="25"/>
      <c r="P1165" s="20"/>
      <c r="Q1165" s="58"/>
      <c r="R1165" s="58"/>
      <c r="S1165" s="58"/>
      <c r="T1165" s="58"/>
      <c r="U1165" s="58"/>
      <c r="V1165" s="58"/>
      <c r="W1165" s="58"/>
      <c r="X1165" s="58"/>
      <c r="Y1165" s="58"/>
      <c r="Z1165" s="58"/>
      <c r="AA1165" s="58"/>
      <c r="AB1165" s="58"/>
      <c r="AC1165" s="58"/>
      <c r="AD1165" s="25"/>
      <c r="AE1165" s="20"/>
      <c r="AF1165" s="58"/>
      <c r="AG1165" s="58"/>
      <c r="AH1165" s="58"/>
      <c r="AI1165" s="58"/>
      <c r="AJ1165" s="58"/>
      <c r="AK1165" s="58"/>
      <c r="AL1165" s="58"/>
      <c r="AM1165" s="58"/>
      <c r="AN1165" s="58"/>
      <c r="AO1165" s="58"/>
      <c r="AP1165" s="58"/>
      <c r="AQ1165" s="58"/>
      <c r="AR1165" s="58"/>
      <c r="AS1165" s="25"/>
      <c r="AT1165" s="20"/>
      <c r="AU1165" s="58"/>
      <c r="AV1165" s="58"/>
      <c r="AW1165" s="58"/>
      <c r="AX1165" s="58"/>
      <c r="AY1165" s="58"/>
      <c r="AZ1165" s="58"/>
      <c r="BA1165" s="58"/>
      <c r="BB1165" s="58"/>
      <c r="BC1165" s="58"/>
      <c r="BD1165" s="58"/>
      <c r="BE1165" s="58"/>
      <c r="BF1165" s="58"/>
      <c r="BG1165" s="58"/>
      <c r="BH1165" s="25"/>
    </row>
    <row r="1166" spans="1:60" s="18" customFormat="1" ht="9.9499999999999993" customHeight="1" x14ac:dyDescent="0.15">
      <c r="A1166" s="21"/>
      <c r="B1166" s="22"/>
      <c r="C1166" s="22"/>
      <c r="D1166" s="22"/>
      <c r="E1166" s="22"/>
      <c r="F1166" s="22"/>
      <c r="G1166" s="22"/>
      <c r="H1166" s="22"/>
      <c r="I1166" s="22"/>
      <c r="J1166" s="22"/>
      <c r="K1166" s="22"/>
      <c r="L1166" s="22"/>
      <c r="M1166" s="22"/>
      <c r="N1166" s="22"/>
      <c r="O1166" s="23"/>
      <c r="P1166" s="21"/>
      <c r="Q1166" s="22"/>
      <c r="R1166" s="22"/>
      <c r="S1166" s="22"/>
      <c r="T1166" s="22"/>
      <c r="U1166" s="22"/>
      <c r="V1166" s="22"/>
      <c r="W1166" s="22"/>
      <c r="X1166" s="22"/>
      <c r="Y1166" s="22"/>
      <c r="Z1166" s="22"/>
      <c r="AA1166" s="22"/>
      <c r="AB1166" s="22"/>
      <c r="AC1166" s="22"/>
      <c r="AD1166" s="23"/>
      <c r="AE1166" s="21"/>
      <c r="AF1166" s="22"/>
      <c r="AG1166" s="22"/>
      <c r="AH1166" s="22"/>
      <c r="AI1166" s="22"/>
      <c r="AJ1166" s="22"/>
      <c r="AK1166" s="22"/>
      <c r="AL1166" s="22"/>
      <c r="AM1166" s="22"/>
      <c r="AN1166" s="22"/>
      <c r="AO1166" s="22"/>
      <c r="AP1166" s="22"/>
      <c r="AQ1166" s="22"/>
      <c r="AR1166" s="22"/>
      <c r="AS1166" s="23"/>
      <c r="AT1166" s="21"/>
      <c r="AU1166" s="22"/>
      <c r="AV1166" s="22"/>
      <c r="AW1166" s="22"/>
      <c r="AX1166" s="22"/>
      <c r="AY1166" s="22"/>
      <c r="AZ1166" s="22"/>
      <c r="BA1166" s="22"/>
      <c r="BB1166" s="22"/>
      <c r="BC1166" s="22"/>
      <c r="BD1166" s="22"/>
      <c r="BE1166" s="22"/>
      <c r="BF1166" s="22"/>
      <c r="BG1166" s="22"/>
      <c r="BH1166" s="23"/>
    </row>
    <row r="1167" spans="1:60" s="18" customFormat="1" ht="9.9499999999999993" customHeight="1" x14ac:dyDescent="0.15">
      <c r="A1167" s="19"/>
      <c r="B1167" s="26"/>
      <c r="C1167" s="26"/>
      <c r="D1167" s="26"/>
      <c r="E1167" s="26"/>
      <c r="F1167" s="26"/>
      <c r="G1167" s="26"/>
      <c r="H1167" s="26"/>
      <c r="I1167" s="26"/>
      <c r="J1167" s="26"/>
      <c r="K1167" s="26"/>
      <c r="L1167" s="26"/>
      <c r="M1167" s="26"/>
      <c r="N1167" s="26"/>
      <c r="O1167" s="24"/>
      <c r="P1167" s="19"/>
      <c r="Q1167" s="26"/>
      <c r="R1167" s="26"/>
      <c r="S1167" s="26"/>
      <c r="T1167" s="26"/>
      <c r="U1167" s="26"/>
      <c r="V1167" s="26"/>
      <c r="W1167" s="26"/>
      <c r="X1167" s="26"/>
      <c r="Y1167" s="26"/>
      <c r="Z1167" s="26"/>
      <c r="AA1167" s="26"/>
      <c r="AB1167" s="26"/>
      <c r="AC1167" s="26"/>
      <c r="AD1167" s="24"/>
      <c r="AE1167" s="19"/>
      <c r="AF1167" s="26"/>
      <c r="AG1167" s="26"/>
      <c r="AH1167" s="26"/>
      <c r="AI1167" s="26"/>
      <c r="AJ1167" s="26"/>
      <c r="AK1167" s="26"/>
      <c r="AL1167" s="26"/>
      <c r="AM1167" s="26"/>
      <c r="AN1167" s="26"/>
      <c r="AO1167" s="26"/>
      <c r="AP1167" s="26"/>
      <c r="AQ1167" s="26"/>
      <c r="AR1167" s="26"/>
      <c r="AS1167" s="24"/>
      <c r="AT1167" s="19"/>
      <c r="AU1167" s="26"/>
      <c r="AV1167" s="26"/>
      <c r="AW1167" s="26"/>
      <c r="AX1167" s="26"/>
      <c r="AY1167" s="26"/>
      <c r="AZ1167" s="26"/>
      <c r="BA1167" s="26"/>
      <c r="BB1167" s="26"/>
      <c r="BC1167" s="26"/>
      <c r="BD1167" s="26"/>
      <c r="BE1167" s="26"/>
      <c r="BF1167" s="26"/>
      <c r="BG1167" s="26"/>
      <c r="BH1167" s="24"/>
    </row>
    <row r="1168" spans="1:60" s="18" customFormat="1" ht="9.9499999999999993" customHeight="1" x14ac:dyDescent="0.15">
      <c r="A1168" s="20"/>
      <c r="B1168" s="56">
        <f>AU1146+1</f>
        <v>663</v>
      </c>
      <c r="C1168" s="56"/>
      <c r="D1168" s="56"/>
      <c r="E1168" s="27"/>
      <c r="F1168" s="27"/>
      <c r="G1168" s="27"/>
      <c r="H1168" s="62" t="str">
        <f>IF(VLOOKUP(B1168,'DB(シナリオ一覧)'!$A$2:$K$217,11,FALSE)="","",VLOOKUP(B1168,'DB(シナリオ一覧)'!$A$2:$K$217,11,FALSE))</f>
        <v/>
      </c>
      <c r="I1168" s="62"/>
      <c r="J1168" s="62"/>
      <c r="K1168" s="62"/>
      <c r="L1168" s="62"/>
      <c r="M1168" s="62"/>
      <c r="N1168" s="62"/>
      <c r="O1168" s="25"/>
      <c r="P1168" s="20"/>
      <c r="Q1168" s="56">
        <f>B1168+1</f>
        <v>664</v>
      </c>
      <c r="R1168" s="56"/>
      <c r="S1168" s="56"/>
      <c r="T1168" s="27"/>
      <c r="U1168" s="27"/>
      <c r="V1168" s="27"/>
      <c r="W1168" s="62" t="str">
        <f>IF(VLOOKUP(Q1168,'DB(シナリオ一覧)'!$A$2:$K$217,11,FALSE)="","",VLOOKUP(Q1168,'DB(シナリオ一覧)'!$A$2:$K$217,11,FALSE))</f>
        <v/>
      </c>
      <c r="X1168" s="62"/>
      <c r="Y1168" s="62"/>
      <c r="Z1168" s="62"/>
      <c r="AA1168" s="62"/>
      <c r="AB1168" s="62"/>
      <c r="AC1168" s="62"/>
      <c r="AD1168" s="25"/>
      <c r="AE1168" s="20"/>
      <c r="AF1168" s="56">
        <f>Q1168+1</f>
        <v>665</v>
      </c>
      <c r="AG1168" s="56"/>
      <c r="AH1168" s="56"/>
      <c r="AI1168" s="27"/>
      <c r="AJ1168" s="27"/>
      <c r="AK1168" s="27"/>
      <c r="AL1168" s="62" t="str">
        <f>IF(VLOOKUP(AF1168,'DB(シナリオ一覧)'!$A$2:$K$217,11,FALSE)="","",VLOOKUP(AF1168,'DB(シナリオ一覧)'!$A$2:$K$217,11,FALSE))</f>
        <v/>
      </c>
      <c r="AM1168" s="62"/>
      <c r="AN1168" s="62"/>
      <c r="AO1168" s="62"/>
      <c r="AP1168" s="62"/>
      <c r="AQ1168" s="62"/>
      <c r="AR1168" s="62"/>
      <c r="AS1168" s="25"/>
      <c r="AT1168" s="20"/>
      <c r="AU1168" s="56">
        <f>AF1168+1</f>
        <v>666</v>
      </c>
      <c r="AV1168" s="56"/>
      <c r="AW1168" s="56"/>
      <c r="AX1168" s="27"/>
      <c r="AY1168" s="27"/>
      <c r="AZ1168" s="27"/>
      <c r="BA1168" s="62" t="str">
        <f>IF(VLOOKUP(AU1168,'DB(シナリオ一覧)'!$A$2:$K$217,11,FALSE)="","",VLOOKUP(AU1168,'DB(シナリオ一覧)'!$A$2:$K$217,11,FALSE))</f>
        <v/>
      </c>
      <c r="BB1168" s="62"/>
      <c r="BC1168" s="62"/>
      <c r="BD1168" s="62"/>
      <c r="BE1168" s="62"/>
      <c r="BF1168" s="62"/>
      <c r="BG1168" s="62"/>
      <c r="BH1168" s="25"/>
    </row>
    <row r="1169" spans="1:60" s="18" customFormat="1" ht="9.9499999999999993" customHeight="1" x14ac:dyDescent="0.15">
      <c r="A1169" s="20"/>
      <c r="B1169" s="59" t="str">
        <f>VLOOKUP(B1168,'DB(シナリオ一覧)'!$A$2:$J$217,2,FALSE)</f>
        <v>さいたま市</v>
      </c>
      <c r="C1169" s="59"/>
      <c r="D1169" s="59"/>
      <c r="E1169" s="59"/>
      <c r="F1169" s="59" t="str">
        <f>VLOOKUP(B1168,'DB(シナリオ一覧)'!$A$2:$J$217,3,FALSE)</f>
        <v>からの</v>
      </c>
      <c r="G1169" s="59"/>
      <c r="H1169" s="59"/>
      <c r="I1169" s="59"/>
      <c r="J1169" s="59" t="str">
        <f>VLOOKUP(B1168,'DB(シナリオ一覧)'!$A$2:$J$217,4,FALSE)</f>
        <v>買い物客</v>
      </c>
      <c r="K1169" s="59"/>
      <c r="L1169" s="59"/>
      <c r="M1169" s="59"/>
      <c r="N1169" s="59"/>
      <c r="O1169" s="25"/>
      <c r="P1169" s="20"/>
      <c r="Q1169" s="59" t="str">
        <f>VLOOKUP(Q1168,'DB(シナリオ一覧)'!$A$2:$J$217,2,FALSE)</f>
        <v>さいたま市</v>
      </c>
      <c r="R1169" s="59"/>
      <c r="S1169" s="59"/>
      <c r="T1169" s="59"/>
      <c r="U1169" s="59" t="str">
        <f>VLOOKUP(Q1168,'DB(シナリオ一覧)'!$A$2:$J$217,3,FALSE)</f>
        <v>からの</v>
      </c>
      <c r="V1169" s="59"/>
      <c r="W1169" s="59"/>
      <c r="X1169" s="59"/>
      <c r="Y1169" s="59" t="str">
        <f>VLOOKUP(Q1168,'DB(シナリオ一覧)'!$A$2:$J$217,4,FALSE)</f>
        <v>買い物客</v>
      </c>
      <c r="Z1169" s="59"/>
      <c r="AA1169" s="59"/>
      <c r="AB1169" s="59"/>
      <c r="AC1169" s="59"/>
      <c r="AD1169" s="25"/>
      <c r="AE1169" s="20"/>
      <c r="AF1169" s="59" t="str">
        <f>VLOOKUP(AF1168,'DB(シナリオ一覧)'!$A$2:$J$217,2,FALSE)</f>
        <v>三郷市</v>
      </c>
      <c r="AG1169" s="59"/>
      <c r="AH1169" s="59"/>
      <c r="AI1169" s="59"/>
      <c r="AJ1169" s="59" t="str">
        <f>VLOOKUP(AF1168,'DB(シナリオ一覧)'!$A$2:$J$217,3,FALSE)</f>
        <v>からの</v>
      </c>
      <c r="AK1169" s="59"/>
      <c r="AL1169" s="59"/>
      <c r="AM1169" s="59"/>
      <c r="AN1169" s="59" t="str">
        <f>VLOOKUP(AF1168,'DB(シナリオ一覧)'!$A$2:$J$217,4,FALSE)</f>
        <v>買い物客</v>
      </c>
      <c r="AO1169" s="59"/>
      <c r="AP1169" s="59"/>
      <c r="AQ1169" s="59"/>
      <c r="AR1169" s="59"/>
      <c r="AS1169" s="25"/>
      <c r="AT1169" s="20"/>
      <c r="AU1169" s="59" t="str">
        <f>VLOOKUP(AU1168,'DB(シナリオ一覧)'!$A$2:$J$217,2,FALSE)</f>
        <v>越谷市</v>
      </c>
      <c r="AV1169" s="59"/>
      <c r="AW1169" s="59"/>
      <c r="AX1169" s="59"/>
      <c r="AY1169" s="59" t="str">
        <f>VLOOKUP(AU1168,'DB(シナリオ一覧)'!$A$2:$J$217,3,FALSE)</f>
        <v>在住の</v>
      </c>
      <c r="AZ1169" s="59"/>
      <c r="BA1169" s="59"/>
      <c r="BB1169" s="59"/>
      <c r="BC1169" s="59" t="str">
        <f>VLOOKUP(AU1168,'DB(シナリオ一覧)'!$A$2:$J$217,4,FALSE)</f>
        <v>買い物客</v>
      </c>
      <c r="BD1169" s="59"/>
      <c r="BE1169" s="59"/>
      <c r="BF1169" s="59"/>
      <c r="BG1169" s="59"/>
      <c r="BH1169" s="25"/>
    </row>
    <row r="1170" spans="1:60" s="18" customFormat="1" ht="9.9499999999999993" customHeight="1" x14ac:dyDescent="0.15">
      <c r="A1170" s="20"/>
      <c r="B1170" s="59"/>
      <c r="C1170" s="59"/>
      <c r="D1170" s="59"/>
      <c r="E1170" s="59"/>
      <c r="F1170" s="59"/>
      <c r="G1170" s="59"/>
      <c r="H1170" s="59"/>
      <c r="I1170" s="59"/>
      <c r="J1170" s="59"/>
      <c r="K1170" s="59"/>
      <c r="L1170" s="59"/>
      <c r="M1170" s="59"/>
      <c r="N1170" s="59"/>
      <c r="O1170" s="25"/>
      <c r="P1170" s="20"/>
      <c r="Q1170" s="59"/>
      <c r="R1170" s="59"/>
      <c r="S1170" s="59"/>
      <c r="T1170" s="59"/>
      <c r="U1170" s="59"/>
      <c r="V1170" s="59"/>
      <c r="W1170" s="59"/>
      <c r="X1170" s="59"/>
      <c r="Y1170" s="59"/>
      <c r="Z1170" s="59"/>
      <c r="AA1170" s="59"/>
      <c r="AB1170" s="59"/>
      <c r="AC1170" s="59"/>
      <c r="AD1170" s="25"/>
      <c r="AE1170" s="20"/>
      <c r="AF1170" s="59"/>
      <c r="AG1170" s="59"/>
      <c r="AH1170" s="59"/>
      <c r="AI1170" s="59"/>
      <c r="AJ1170" s="59"/>
      <c r="AK1170" s="59"/>
      <c r="AL1170" s="59"/>
      <c r="AM1170" s="59"/>
      <c r="AN1170" s="59"/>
      <c r="AO1170" s="59"/>
      <c r="AP1170" s="59"/>
      <c r="AQ1170" s="59"/>
      <c r="AR1170" s="59"/>
      <c r="AS1170" s="25"/>
      <c r="AT1170" s="20"/>
      <c r="AU1170" s="59"/>
      <c r="AV1170" s="59"/>
      <c r="AW1170" s="59"/>
      <c r="AX1170" s="59"/>
      <c r="AY1170" s="59"/>
      <c r="AZ1170" s="59"/>
      <c r="BA1170" s="59"/>
      <c r="BB1170" s="59"/>
      <c r="BC1170" s="59"/>
      <c r="BD1170" s="59"/>
      <c r="BE1170" s="59"/>
      <c r="BF1170" s="59"/>
      <c r="BG1170" s="59"/>
      <c r="BH1170" s="25"/>
    </row>
    <row r="1171" spans="1:60" s="18" customFormat="1" ht="9.9499999999999993" customHeight="1" x14ac:dyDescent="0.15">
      <c r="A1171" s="20"/>
      <c r="B1171" s="60" t="str">
        <f>VLOOKUP(B1168,'DB(シナリオ一覧)'!$A$2:$J$217,5,FALSE)</f>
        <v>岡崎</v>
      </c>
      <c r="C1171" s="60"/>
      <c r="D1171" s="60"/>
      <c r="E1171" s="60"/>
      <c r="F1171" s="60"/>
      <c r="G1171" s="60"/>
      <c r="H1171" s="60"/>
      <c r="I1171" s="60"/>
      <c r="J1171" s="61" t="s">
        <v>1333</v>
      </c>
      <c r="K1171" s="61"/>
      <c r="L1171" s="61"/>
      <c r="M1171" s="61"/>
      <c r="N1171" s="61"/>
      <c r="O1171" s="25"/>
      <c r="P1171" s="20"/>
      <c r="Q1171" s="60" t="str">
        <f>VLOOKUP(Q1168,'DB(シナリオ一覧)'!$A$2:$J$217,5,FALSE)</f>
        <v>鎌田</v>
      </c>
      <c r="R1171" s="60"/>
      <c r="S1171" s="60"/>
      <c r="T1171" s="60"/>
      <c r="U1171" s="60"/>
      <c r="V1171" s="60"/>
      <c r="W1171" s="60"/>
      <c r="X1171" s="60"/>
      <c r="Y1171" s="61" t="s">
        <v>1333</v>
      </c>
      <c r="Z1171" s="61"/>
      <c r="AA1171" s="61"/>
      <c r="AB1171" s="61"/>
      <c r="AC1171" s="61"/>
      <c r="AD1171" s="25"/>
      <c r="AE1171" s="20"/>
      <c r="AF1171" s="60" t="str">
        <f>VLOOKUP(AF1168,'DB(シナリオ一覧)'!$A$2:$J$217,5,FALSE)</f>
        <v>大石</v>
      </c>
      <c r="AG1171" s="60"/>
      <c r="AH1171" s="60"/>
      <c r="AI1171" s="60"/>
      <c r="AJ1171" s="60"/>
      <c r="AK1171" s="60"/>
      <c r="AL1171" s="60"/>
      <c r="AM1171" s="60"/>
      <c r="AN1171" s="61" t="s">
        <v>1333</v>
      </c>
      <c r="AO1171" s="61"/>
      <c r="AP1171" s="61"/>
      <c r="AQ1171" s="61"/>
      <c r="AR1171" s="61"/>
      <c r="AS1171" s="25"/>
      <c r="AT1171" s="20"/>
      <c r="AU1171" s="60" t="str">
        <f>VLOOKUP(AU1168,'DB(シナリオ一覧)'!$A$2:$J$217,5,FALSE)</f>
        <v>成田</v>
      </c>
      <c r="AV1171" s="60"/>
      <c r="AW1171" s="60"/>
      <c r="AX1171" s="60"/>
      <c r="AY1171" s="60"/>
      <c r="AZ1171" s="60"/>
      <c r="BA1171" s="60"/>
      <c r="BB1171" s="60"/>
      <c r="BC1171" s="61" t="s">
        <v>1333</v>
      </c>
      <c r="BD1171" s="61"/>
      <c r="BE1171" s="61"/>
      <c r="BF1171" s="61"/>
      <c r="BG1171" s="61"/>
      <c r="BH1171" s="25"/>
    </row>
    <row r="1172" spans="1:60" s="18" customFormat="1" ht="9.9499999999999993" customHeight="1" x14ac:dyDescent="0.15">
      <c r="A1172" s="20"/>
      <c r="B1172" s="60"/>
      <c r="C1172" s="60"/>
      <c r="D1172" s="60"/>
      <c r="E1172" s="60"/>
      <c r="F1172" s="60"/>
      <c r="G1172" s="60"/>
      <c r="H1172" s="60"/>
      <c r="I1172" s="60"/>
      <c r="J1172" s="61"/>
      <c r="K1172" s="61"/>
      <c r="L1172" s="61"/>
      <c r="M1172" s="61"/>
      <c r="N1172" s="61"/>
      <c r="O1172" s="25"/>
      <c r="P1172" s="20"/>
      <c r="Q1172" s="60"/>
      <c r="R1172" s="60"/>
      <c r="S1172" s="60"/>
      <c r="T1172" s="60"/>
      <c r="U1172" s="60"/>
      <c r="V1172" s="60"/>
      <c r="W1172" s="60"/>
      <c r="X1172" s="60"/>
      <c r="Y1172" s="61"/>
      <c r="Z1172" s="61"/>
      <c r="AA1172" s="61"/>
      <c r="AB1172" s="61"/>
      <c r="AC1172" s="61"/>
      <c r="AD1172" s="25"/>
      <c r="AE1172" s="20"/>
      <c r="AF1172" s="60"/>
      <c r="AG1172" s="60"/>
      <c r="AH1172" s="60"/>
      <c r="AI1172" s="60"/>
      <c r="AJ1172" s="60"/>
      <c r="AK1172" s="60"/>
      <c r="AL1172" s="60"/>
      <c r="AM1172" s="60"/>
      <c r="AN1172" s="61"/>
      <c r="AO1172" s="61"/>
      <c r="AP1172" s="61"/>
      <c r="AQ1172" s="61"/>
      <c r="AR1172" s="61"/>
      <c r="AS1172" s="25"/>
      <c r="AT1172" s="20"/>
      <c r="AU1172" s="60"/>
      <c r="AV1172" s="60"/>
      <c r="AW1172" s="60"/>
      <c r="AX1172" s="60"/>
      <c r="AY1172" s="60"/>
      <c r="AZ1172" s="60"/>
      <c r="BA1172" s="60"/>
      <c r="BB1172" s="60"/>
      <c r="BC1172" s="61"/>
      <c r="BD1172" s="61"/>
      <c r="BE1172" s="61"/>
      <c r="BF1172" s="61"/>
      <c r="BG1172" s="61"/>
      <c r="BH1172" s="25"/>
    </row>
    <row r="1173" spans="1:60" s="18" customFormat="1" ht="9.9499999999999993" customHeight="1" x14ac:dyDescent="0.15">
      <c r="A1173" s="20"/>
      <c r="B1173" s="57" t="s">
        <v>1337</v>
      </c>
      <c r="C1173" s="57" t="str">
        <f>VLOOKUP(B1168,'DB(シナリオ一覧)'!$A$2:$J$217,6,FALSE)</f>
        <v>女</v>
      </c>
      <c r="D1173" s="57">
        <f>VLOOKUP(B1168,'DB(シナリオ一覧)'!$A$2:$J$217,7,FALSE)</f>
        <v>64</v>
      </c>
      <c r="E1173" s="57"/>
      <c r="F1173" s="57" t="s">
        <v>1338</v>
      </c>
      <c r="G1173" s="57"/>
      <c r="H1173" s="57" t="str">
        <f>VLOOKUP(B1168,'DB(シナリオ一覧)'!$A$2:$J$217,8,FALSE)</f>
        <v>帰宅中</v>
      </c>
      <c r="I1173" s="57"/>
      <c r="J1173" s="57"/>
      <c r="K1173" s="57"/>
      <c r="L1173" s="57"/>
      <c r="M1173" s="57"/>
      <c r="N1173" s="57"/>
      <c r="O1173" s="25"/>
      <c r="P1173" s="20"/>
      <c r="Q1173" s="57" t="s">
        <v>1337</v>
      </c>
      <c r="R1173" s="57" t="str">
        <f>VLOOKUP(Q1168,'DB(シナリオ一覧)'!$A$2:$J$217,6,FALSE)</f>
        <v>女</v>
      </c>
      <c r="S1173" s="57">
        <f>VLOOKUP(Q1168,'DB(シナリオ一覧)'!$A$2:$J$217,7,FALSE)</f>
        <v>60</v>
      </c>
      <c r="T1173" s="57"/>
      <c r="U1173" s="57" t="s">
        <v>1338</v>
      </c>
      <c r="V1173" s="57"/>
      <c r="W1173" s="57" t="str">
        <f>VLOOKUP(Q1168,'DB(シナリオ一覧)'!$A$2:$J$217,8,FALSE)</f>
        <v>帰宅中</v>
      </c>
      <c r="X1173" s="57"/>
      <c r="Y1173" s="57"/>
      <c r="Z1173" s="57"/>
      <c r="AA1173" s="57"/>
      <c r="AB1173" s="57"/>
      <c r="AC1173" s="57"/>
      <c r="AD1173" s="25"/>
      <c r="AE1173" s="20"/>
      <c r="AF1173" s="57" t="s">
        <v>1337</v>
      </c>
      <c r="AG1173" s="57" t="str">
        <f>VLOOKUP(AF1168,'DB(シナリオ一覧)'!$A$2:$J$217,6,FALSE)</f>
        <v>女</v>
      </c>
      <c r="AH1173" s="57">
        <f>VLOOKUP(AF1168,'DB(シナリオ一覧)'!$A$2:$J$217,7,FALSE)</f>
        <v>64</v>
      </c>
      <c r="AI1173" s="57"/>
      <c r="AJ1173" s="57" t="s">
        <v>1338</v>
      </c>
      <c r="AK1173" s="57"/>
      <c r="AL1173" s="57" t="str">
        <f>VLOOKUP(AF1168,'DB(シナリオ一覧)'!$A$2:$J$217,8,FALSE)</f>
        <v>帰宅中</v>
      </c>
      <c r="AM1173" s="57"/>
      <c r="AN1173" s="57"/>
      <c r="AO1173" s="57"/>
      <c r="AP1173" s="57"/>
      <c r="AQ1173" s="57"/>
      <c r="AR1173" s="57"/>
      <c r="AS1173" s="25"/>
      <c r="AT1173" s="20"/>
      <c r="AU1173" s="57" t="s">
        <v>1337</v>
      </c>
      <c r="AV1173" s="57" t="str">
        <f>VLOOKUP(AU1168,'DB(シナリオ一覧)'!$A$2:$J$217,6,FALSE)</f>
        <v>女</v>
      </c>
      <c r="AW1173" s="57">
        <f>VLOOKUP(AU1168,'DB(シナリオ一覧)'!$A$2:$J$217,7,FALSE)</f>
        <v>58</v>
      </c>
      <c r="AX1173" s="57"/>
      <c r="AY1173" s="57" t="s">
        <v>1338</v>
      </c>
      <c r="AZ1173" s="57"/>
      <c r="BA1173" s="57" t="str">
        <f>VLOOKUP(AU1168,'DB(シナリオ一覧)'!$A$2:$J$217,8,FALSE)</f>
        <v>帰宅中</v>
      </c>
      <c r="BB1173" s="57"/>
      <c r="BC1173" s="57"/>
      <c r="BD1173" s="57"/>
      <c r="BE1173" s="57"/>
      <c r="BF1173" s="57"/>
      <c r="BG1173" s="57"/>
      <c r="BH1173" s="25"/>
    </row>
    <row r="1174" spans="1:60" s="18" customFormat="1" ht="9.9499999999999993" customHeight="1" x14ac:dyDescent="0.15">
      <c r="A1174" s="20"/>
      <c r="B1174" s="57"/>
      <c r="C1174" s="57"/>
      <c r="D1174" s="57"/>
      <c r="E1174" s="57"/>
      <c r="F1174" s="57"/>
      <c r="G1174" s="57"/>
      <c r="H1174" s="57"/>
      <c r="I1174" s="57"/>
      <c r="J1174" s="57"/>
      <c r="K1174" s="57"/>
      <c r="L1174" s="57"/>
      <c r="M1174" s="57"/>
      <c r="N1174" s="57"/>
      <c r="O1174" s="25"/>
      <c r="P1174" s="20"/>
      <c r="Q1174" s="57"/>
      <c r="R1174" s="57"/>
      <c r="S1174" s="57"/>
      <c r="T1174" s="57"/>
      <c r="U1174" s="57"/>
      <c r="V1174" s="57"/>
      <c r="W1174" s="57"/>
      <c r="X1174" s="57"/>
      <c r="Y1174" s="57"/>
      <c r="Z1174" s="57"/>
      <c r="AA1174" s="57"/>
      <c r="AB1174" s="57"/>
      <c r="AC1174" s="57"/>
      <c r="AD1174" s="25"/>
      <c r="AE1174" s="20"/>
      <c r="AF1174" s="57"/>
      <c r="AG1174" s="57"/>
      <c r="AH1174" s="57"/>
      <c r="AI1174" s="57"/>
      <c r="AJ1174" s="57"/>
      <c r="AK1174" s="57"/>
      <c r="AL1174" s="57"/>
      <c r="AM1174" s="57"/>
      <c r="AN1174" s="57"/>
      <c r="AO1174" s="57"/>
      <c r="AP1174" s="57"/>
      <c r="AQ1174" s="57"/>
      <c r="AR1174" s="57"/>
      <c r="AS1174" s="25"/>
      <c r="AT1174" s="20"/>
      <c r="AU1174" s="57"/>
      <c r="AV1174" s="57"/>
      <c r="AW1174" s="57"/>
      <c r="AX1174" s="57"/>
      <c r="AY1174" s="57"/>
      <c r="AZ1174" s="57"/>
      <c r="BA1174" s="57"/>
      <c r="BB1174" s="57"/>
      <c r="BC1174" s="57"/>
      <c r="BD1174" s="57"/>
      <c r="BE1174" s="57"/>
      <c r="BF1174" s="57"/>
      <c r="BG1174" s="57"/>
      <c r="BH1174" s="25"/>
    </row>
    <row r="1175" spans="1:60" s="18" customFormat="1" ht="9.9499999999999993" customHeight="1" x14ac:dyDescent="0.15">
      <c r="A1175" s="20"/>
      <c r="B1175" s="57" t="str">
        <f>IF(VLOOKUP(B1168,'DB(シナリオ一覧)'!$A$2:$J$217,9,FALSE)="","",VLOOKUP(B1168,'DB(シナリオ一覧)'!$A$2:$J$217,9,FALSE))</f>
        <v/>
      </c>
      <c r="C1175" s="57"/>
      <c r="D1175" s="57"/>
      <c r="E1175" s="57"/>
      <c r="F1175" s="57"/>
      <c r="G1175" s="57"/>
      <c r="H1175" s="57"/>
      <c r="I1175" s="57"/>
      <c r="J1175" s="57"/>
      <c r="K1175" s="57"/>
      <c r="L1175" s="57"/>
      <c r="M1175" s="57"/>
      <c r="N1175" s="57"/>
      <c r="O1175" s="25"/>
      <c r="P1175" s="20"/>
      <c r="Q1175" s="57" t="str">
        <f>IF(VLOOKUP(Q1168,'DB(シナリオ一覧)'!$A$2:$J$217,9,FALSE)="","",VLOOKUP(Q1168,'DB(シナリオ一覧)'!$A$2:$J$217,9,FALSE))</f>
        <v/>
      </c>
      <c r="R1175" s="57"/>
      <c r="S1175" s="57"/>
      <c r="T1175" s="57"/>
      <c r="U1175" s="57"/>
      <c r="V1175" s="57"/>
      <c r="W1175" s="57"/>
      <c r="X1175" s="57"/>
      <c r="Y1175" s="57"/>
      <c r="Z1175" s="57"/>
      <c r="AA1175" s="57"/>
      <c r="AB1175" s="57"/>
      <c r="AC1175" s="57"/>
      <c r="AD1175" s="25"/>
      <c r="AE1175" s="20"/>
      <c r="AF1175" s="57" t="str">
        <f>IF(VLOOKUP(AF1168,'DB(シナリオ一覧)'!$A$2:$J$217,9,FALSE)="","",VLOOKUP(AF1168,'DB(シナリオ一覧)'!$A$2:$J$217,9,FALSE))</f>
        <v/>
      </c>
      <c r="AG1175" s="57"/>
      <c r="AH1175" s="57"/>
      <c r="AI1175" s="57"/>
      <c r="AJ1175" s="57"/>
      <c r="AK1175" s="57"/>
      <c r="AL1175" s="57"/>
      <c r="AM1175" s="57"/>
      <c r="AN1175" s="57"/>
      <c r="AO1175" s="57"/>
      <c r="AP1175" s="57"/>
      <c r="AQ1175" s="57"/>
      <c r="AR1175" s="57"/>
      <c r="AS1175" s="25"/>
      <c r="AT1175" s="20"/>
      <c r="AU1175" s="57" t="str">
        <f>IF(VLOOKUP(AU1168,'DB(シナリオ一覧)'!$A$2:$J$217,9,FALSE)="","",VLOOKUP(AU1168,'DB(シナリオ一覧)'!$A$2:$J$217,9,FALSE))</f>
        <v/>
      </c>
      <c r="AV1175" s="57"/>
      <c r="AW1175" s="57"/>
      <c r="AX1175" s="57"/>
      <c r="AY1175" s="57"/>
      <c r="AZ1175" s="57"/>
      <c r="BA1175" s="57"/>
      <c r="BB1175" s="57"/>
      <c r="BC1175" s="57"/>
      <c r="BD1175" s="57"/>
      <c r="BE1175" s="57"/>
      <c r="BF1175" s="57"/>
      <c r="BG1175" s="57"/>
      <c r="BH1175" s="25"/>
    </row>
    <row r="1176" spans="1:60" s="18" customFormat="1" ht="9.9499999999999993" customHeight="1" x14ac:dyDescent="0.15">
      <c r="A1176" s="20"/>
      <c r="B1176" s="57"/>
      <c r="C1176" s="57"/>
      <c r="D1176" s="57"/>
      <c r="E1176" s="57"/>
      <c r="F1176" s="57"/>
      <c r="G1176" s="57"/>
      <c r="H1176" s="57"/>
      <c r="I1176" s="57"/>
      <c r="J1176" s="57"/>
      <c r="K1176" s="57"/>
      <c r="L1176" s="57"/>
      <c r="M1176" s="57"/>
      <c r="N1176" s="57"/>
      <c r="O1176" s="25"/>
      <c r="P1176" s="20"/>
      <c r="Q1176" s="57"/>
      <c r="R1176" s="57"/>
      <c r="S1176" s="57"/>
      <c r="T1176" s="57"/>
      <c r="U1176" s="57"/>
      <c r="V1176" s="57"/>
      <c r="W1176" s="57"/>
      <c r="X1176" s="57"/>
      <c r="Y1176" s="57"/>
      <c r="Z1176" s="57"/>
      <c r="AA1176" s="57"/>
      <c r="AB1176" s="57"/>
      <c r="AC1176" s="57"/>
      <c r="AD1176" s="25"/>
      <c r="AE1176" s="20"/>
      <c r="AF1176" s="57"/>
      <c r="AG1176" s="57"/>
      <c r="AH1176" s="57"/>
      <c r="AI1176" s="57"/>
      <c r="AJ1176" s="57"/>
      <c r="AK1176" s="57"/>
      <c r="AL1176" s="57"/>
      <c r="AM1176" s="57"/>
      <c r="AN1176" s="57"/>
      <c r="AO1176" s="57"/>
      <c r="AP1176" s="57"/>
      <c r="AQ1176" s="57"/>
      <c r="AR1176" s="57"/>
      <c r="AS1176" s="25"/>
      <c r="AT1176" s="20"/>
      <c r="AU1176" s="57"/>
      <c r="AV1176" s="57"/>
      <c r="AW1176" s="57"/>
      <c r="AX1176" s="57"/>
      <c r="AY1176" s="57"/>
      <c r="AZ1176" s="57"/>
      <c r="BA1176" s="57"/>
      <c r="BB1176" s="57"/>
      <c r="BC1176" s="57"/>
      <c r="BD1176" s="57"/>
      <c r="BE1176" s="57"/>
      <c r="BF1176" s="57"/>
      <c r="BG1176" s="57"/>
      <c r="BH1176" s="25"/>
    </row>
    <row r="1177" spans="1:60" s="18" customFormat="1" ht="9.9499999999999993" customHeight="1" x14ac:dyDescent="0.15">
      <c r="A1177" s="20"/>
      <c r="B1177" s="58" t="str">
        <f>VLOOKUP(B1168,'DB(シナリオ一覧)'!$A$2:$J$217,10,FALSE)</f>
        <v>デバートで買い物をした帰りで地震に遭遇した。駅で、ここが支援施設と聞いてきた。</v>
      </c>
      <c r="C1177" s="58"/>
      <c r="D1177" s="58"/>
      <c r="E1177" s="58"/>
      <c r="F1177" s="58"/>
      <c r="G1177" s="58"/>
      <c r="H1177" s="58"/>
      <c r="I1177" s="58"/>
      <c r="J1177" s="58"/>
      <c r="K1177" s="58"/>
      <c r="L1177" s="58"/>
      <c r="M1177" s="58"/>
      <c r="N1177" s="58"/>
      <c r="O1177" s="25"/>
      <c r="P1177" s="20"/>
      <c r="Q1177" s="58" t="str">
        <f>VLOOKUP(Q1168,'DB(シナリオ一覧)'!$A$2:$J$217,10,FALSE)</f>
        <v>デバートで買い物をした帰りで地震に遭遇した。駅で、ここが支援施設と聞いてきた。</v>
      </c>
      <c r="R1177" s="58"/>
      <c r="S1177" s="58"/>
      <c r="T1177" s="58"/>
      <c r="U1177" s="58"/>
      <c r="V1177" s="58"/>
      <c r="W1177" s="58"/>
      <c r="X1177" s="58"/>
      <c r="Y1177" s="58"/>
      <c r="Z1177" s="58"/>
      <c r="AA1177" s="58"/>
      <c r="AB1177" s="58"/>
      <c r="AC1177" s="58"/>
      <c r="AD1177" s="25"/>
      <c r="AE1177" s="20"/>
      <c r="AF1177" s="58" t="str">
        <f>VLOOKUP(AF1168,'DB(シナリオ一覧)'!$A$2:$J$217,10,FALSE)</f>
        <v>デバートで買い物をした帰りで地震に遭遇した。駅で、ここが支援施設と聞いてきた。</v>
      </c>
      <c r="AG1177" s="58"/>
      <c r="AH1177" s="58"/>
      <c r="AI1177" s="58"/>
      <c r="AJ1177" s="58"/>
      <c r="AK1177" s="58"/>
      <c r="AL1177" s="58"/>
      <c r="AM1177" s="58"/>
      <c r="AN1177" s="58"/>
      <c r="AO1177" s="58"/>
      <c r="AP1177" s="58"/>
      <c r="AQ1177" s="58"/>
      <c r="AR1177" s="58"/>
      <c r="AS1177" s="25"/>
      <c r="AT1177" s="20"/>
      <c r="AU1177" s="58" t="str">
        <f>VLOOKUP(AU1168,'DB(シナリオ一覧)'!$A$2:$J$217,10,FALSE)</f>
        <v>デバートで買い物をした帰りで地震に遭遇した。駅で、ここが支援施設と聞いてきた。</v>
      </c>
      <c r="AV1177" s="58"/>
      <c r="AW1177" s="58"/>
      <c r="AX1177" s="58"/>
      <c r="AY1177" s="58"/>
      <c r="AZ1177" s="58"/>
      <c r="BA1177" s="58"/>
      <c r="BB1177" s="58"/>
      <c r="BC1177" s="58"/>
      <c r="BD1177" s="58"/>
      <c r="BE1177" s="58"/>
      <c r="BF1177" s="58"/>
      <c r="BG1177" s="58"/>
      <c r="BH1177" s="25"/>
    </row>
    <row r="1178" spans="1:60" s="18" customFormat="1" ht="9.9499999999999993" customHeight="1" x14ac:dyDescent="0.15">
      <c r="A1178" s="20"/>
      <c r="B1178" s="58"/>
      <c r="C1178" s="58"/>
      <c r="D1178" s="58"/>
      <c r="E1178" s="58"/>
      <c r="F1178" s="58"/>
      <c r="G1178" s="58"/>
      <c r="H1178" s="58"/>
      <c r="I1178" s="58"/>
      <c r="J1178" s="58"/>
      <c r="K1178" s="58"/>
      <c r="L1178" s="58"/>
      <c r="M1178" s="58"/>
      <c r="N1178" s="58"/>
      <c r="O1178" s="25"/>
      <c r="P1178" s="20"/>
      <c r="Q1178" s="58"/>
      <c r="R1178" s="58"/>
      <c r="S1178" s="58"/>
      <c r="T1178" s="58"/>
      <c r="U1178" s="58"/>
      <c r="V1178" s="58"/>
      <c r="W1178" s="58"/>
      <c r="X1178" s="58"/>
      <c r="Y1178" s="58"/>
      <c r="Z1178" s="58"/>
      <c r="AA1178" s="58"/>
      <c r="AB1178" s="58"/>
      <c r="AC1178" s="58"/>
      <c r="AD1178" s="25"/>
      <c r="AE1178" s="20"/>
      <c r="AF1178" s="58"/>
      <c r="AG1178" s="58"/>
      <c r="AH1178" s="58"/>
      <c r="AI1178" s="58"/>
      <c r="AJ1178" s="58"/>
      <c r="AK1178" s="58"/>
      <c r="AL1178" s="58"/>
      <c r="AM1178" s="58"/>
      <c r="AN1178" s="58"/>
      <c r="AO1178" s="58"/>
      <c r="AP1178" s="58"/>
      <c r="AQ1178" s="58"/>
      <c r="AR1178" s="58"/>
      <c r="AS1178" s="25"/>
      <c r="AT1178" s="20"/>
      <c r="AU1178" s="58"/>
      <c r="AV1178" s="58"/>
      <c r="AW1178" s="58"/>
      <c r="AX1178" s="58"/>
      <c r="AY1178" s="58"/>
      <c r="AZ1178" s="58"/>
      <c r="BA1178" s="58"/>
      <c r="BB1178" s="58"/>
      <c r="BC1178" s="58"/>
      <c r="BD1178" s="58"/>
      <c r="BE1178" s="58"/>
      <c r="BF1178" s="58"/>
      <c r="BG1178" s="58"/>
      <c r="BH1178" s="25"/>
    </row>
    <row r="1179" spans="1:60" s="18" customFormat="1" ht="9.9499999999999993" customHeight="1" x14ac:dyDescent="0.15">
      <c r="A1179" s="20"/>
      <c r="B1179" s="58"/>
      <c r="C1179" s="58"/>
      <c r="D1179" s="58"/>
      <c r="E1179" s="58"/>
      <c r="F1179" s="58"/>
      <c r="G1179" s="58"/>
      <c r="H1179" s="58"/>
      <c r="I1179" s="58"/>
      <c r="J1179" s="58"/>
      <c r="K1179" s="58"/>
      <c r="L1179" s="58"/>
      <c r="M1179" s="58"/>
      <c r="N1179" s="58"/>
      <c r="O1179" s="25"/>
      <c r="P1179" s="20"/>
      <c r="Q1179" s="58"/>
      <c r="R1179" s="58"/>
      <c r="S1179" s="58"/>
      <c r="T1179" s="58"/>
      <c r="U1179" s="58"/>
      <c r="V1179" s="58"/>
      <c r="W1179" s="58"/>
      <c r="X1179" s="58"/>
      <c r="Y1179" s="58"/>
      <c r="Z1179" s="58"/>
      <c r="AA1179" s="58"/>
      <c r="AB1179" s="58"/>
      <c r="AC1179" s="58"/>
      <c r="AD1179" s="25"/>
      <c r="AE1179" s="20"/>
      <c r="AF1179" s="58"/>
      <c r="AG1179" s="58"/>
      <c r="AH1179" s="58"/>
      <c r="AI1179" s="58"/>
      <c r="AJ1179" s="58"/>
      <c r="AK1179" s="58"/>
      <c r="AL1179" s="58"/>
      <c r="AM1179" s="58"/>
      <c r="AN1179" s="58"/>
      <c r="AO1179" s="58"/>
      <c r="AP1179" s="58"/>
      <c r="AQ1179" s="58"/>
      <c r="AR1179" s="58"/>
      <c r="AS1179" s="25"/>
      <c r="AT1179" s="20"/>
      <c r="AU1179" s="58"/>
      <c r="AV1179" s="58"/>
      <c r="AW1179" s="58"/>
      <c r="AX1179" s="58"/>
      <c r="AY1179" s="58"/>
      <c r="AZ1179" s="58"/>
      <c r="BA1179" s="58"/>
      <c r="BB1179" s="58"/>
      <c r="BC1179" s="58"/>
      <c r="BD1179" s="58"/>
      <c r="BE1179" s="58"/>
      <c r="BF1179" s="58"/>
      <c r="BG1179" s="58"/>
      <c r="BH1179" s="25"/>
    </row>
    <row r="1180" spans="1:60" s="18" customFormat="1" ht="9.9499999999999993" customHeight="1" x14ac:dyDescent="0.15">
      <c r="A1180" s="20"/>
      <c r="B1180" s="58"/>
      <c r="C1180" s="58"/>
      <c r="D1180" s="58"/>
      <c r="E1180" s="58"/>
      <c r="F1180" s="58"/>
      <c r="G1180" s="58"/>
      <c r="H1180" s="58"/>
      <c r="I1180" s="58"/>
      <c r="J1180" s="58"/>
      <c r="K1180" s="58"/>
      <c r="L1180" s="58"/>
      <c r="M1180" s="58"/>
      <c r="N1180" s="58"/>
      <c r="O1180" s="25"/>
      <c r="P1180" s="20"/>
      <c r="Q1180" s="58"/>
      <c r="R1180" s="58"/>
      <c r="S1180" s="58"/>
      <c r="T1180" s="58"/>
      <c r="U1180" s="58"/>
      <c r="V1180" s="58"/>
      <c r="W1180" s="58"/>
      <c r="X1180" s="58"/>
      <c r="Y1180" s="58"/>
      <c r="Z1180" s="58"/>
      <c r="AA1180" s="58"/>
      <c r="AB1180" s="58"/>
      <c r="AC1180" s="58"/>
      <c r="AD1180" s="25"/>
      <c r="AE1180" s="20"/>
      <c r="AF1180" s="58"/>
      <c r="AG1180" s="58"/>
      <c r="AH1180" s="58"/>
      <c r="AI1180" s="58"/>
      <c r="AJ1180" s="58"/>
      <c r="AK1180" s="58"/>
      <c r="AL1180" s="58"/>
      <c r="AM1180" s="58"/>
      <c r="AN1180" s="58"/>
      <c r="AO1180" s="58"/>
      <c r="AP1180" s="58"/>
      <c r="AQ1180" s="58"/>
      <c r="AR1180" s="58"/>
      <c r="AS1180" s="25"/>
      <c r="AT1180" s="20"/>
      <c r="AU1180" s="58"/>
      <c r="AV1180" s="58"/>
      <c r="AW1180" s="58"/>
      <c r="AX1180" s="58"/>
      <c r="AY1180" s="58"/>
      <c r="AZ1180" s="58"/>
      <c r="BA1180" s="58"/>
      <c r="BB1180" s="58"/>
      <c r="BC1180" s="58"/>
      <c r="BD1180" s="58"/>
      <c r="BE1180" s="58"/>
      <c r="BF1180" s="58"/>
      <c r="BG1180" s="58"/>
      <c r="BH1180" s="25"/>
    </row>
    <row r="1181" spans="1:60" s="18" customFormat="1" ht="9.9499999999999993" customHeight="1" x14ac:dyDescent="0.15">
      <c r="A1181" s="20"/>
      <c r="B1181" s="58"/>
      <c r="C1181" s="58"/>
      <c r="D1181" s="58"/>
      <c r="E1181" s="58"/>
      <c r="F1181" s="58"/>
      <c r="G1181" s="58"/>
      <c r="H1181" s="58"/>
      <c r="I1181" s="58"/>
      <c r="J1181" s="58"/>
      <c r="K1181" s="58"/>
      <c r="L1181" s="58"/>
      <c r="M1181" s="58"/>
      <c r="N1181" s="58"/>
      <c r="O1181" s="25"/>
      <c r="P1181" s="20"/>
      <c r="Q1181" s="58"/>
      <c r="R1181" s="58"/>
      <c r="S1181" s="58"/>
      <c r="T1181" s="58"/>
      <c r="U1181" s="58"/>
      <c r="V1181" s="58"/>
      <c r="W1181" s="58"/>
      <c r="X1181" s="58"/>
      <c r="Y1181" s="58"/>
      <c r="Z1181" s="58"/>
      <c r="AA1181" s="58"/>
      <c r="AB1181" s="58"/>
      <c r="AC1181" s="58"/>
      <c r="AD1181" s="25"/>
      <c r="AE1181" s="20"/>
      <c r="AF1181" s="58"/>
      <c r="AG1181" s="58"/>
      <c r="AH1181" s="58"/>
      <c r="AI1181" s="58"/>
      <c r="AJ1181" s="58"/>
      <c r="AK1181" s="58"/>
      <c r="AL1181" s="58"/>
      <c r="AM1181" s="58"/>
      <c r="AN1181" s="58"/>
      <c r="AO1181" s="58"/>
      <c r="AP1181" s="58"/>
      <c r="AQ1181" s="58"/>
      <c r="AR1181" s="58"/>
      <c r="AS1181" s="25"/>
      <c r="AT1181" s="20"/>
      <c r="AU1181" s="58"/>
      <c r="AV1181" s="58"/>
      <c r="AW1181" s="58"/>
      <c r="AX1181" s="58"/>
      <c r="AY1181" s="58"/>
      <c r="AZ1181" s="58"/>
      <c r="BA1181" s="58"/>
      <c r="BB1181" s="58"/>
      <c r="BC1181" s="58"/>
      <c r="BD1181" s="58"/>
      <c r="BE1181" s="58"/>
      <c r="BF1181" s="58"/>
      <c r="BG1181" s="58"/>
      <c r="BH1181" s="25"/>
    </row>
    <row r="1182" spans="1:60" s="18" customFormat="1" ht="9.9499999999999993" customHeight="1" x14ac:dyDescent="0.15">
      <c r="A1182" s="20"/>
      <c r="B1182" s="58"/>
      <c r="C1182" s="58"/>
      <c r="D1182" s="58"/>
      <c r="E1182" s="58"/>
      <c r="F1182" s="58"/>
      <c r="G1182" s="58"/>
      <c r="H1182" s="58"/>
      <c r="I1182" s="58"/>
      <c r="J1182" s="58"/>
      <c r="K1182" s="58"/>
      <c r="L1182" s="58"/>
      <c r="M1182" s="58"/>
      <c r="N1182" s="58"/>
      <c r="O1182" s="25"/>
      <c r="P1182" s="20"/>
      <c r="Q1182" s="58"/>
      <c r="R1182" s="58"/>
      <c r="S1182" s="58"/>
      <c r="T1182" s="58"/>
      <c r="U1182" s="58"/>
      <c r="V1182" s="58"/>
      <c r="W1182" s="58"/>
      <c r="X1182" s="58"/>
      <c r="Y1182" s="58"/>
      <c r="Z1182" s="58"/>
      <c r="AA1182" s="58"/>
      <c r="AB1182" s="58"/>
      <c r="AC1182" s="58"/>
      <c r="AD1182" s="25"/>
      <c r="AE1182" s="20"/>
      <c r="AF1182" s="58"/>
      <c r="AG1182" s="58"/>
      <c r="AH1182" s="58"/>
      <c r="AI1182" s="58"/>
      <c r="AJ1182" s="58"/>
      <c r="AK1182" s="58"/>
      <c r="AL1182" s="58"/>
      <c r="AM1182" s="58"/>
      <c r="AN1182" s="58"/>
      <c r="AO1182" s="58"/>
      <c r="AP1182" s="58"/>
      <c r="AQ1182" s="58"/>
      <c r="AR1182" s="58"/>
      <c r="AS1182" s="25"/>
      <c r="AT1182" s="20"/>
      <c r="AU1182" s="58"/>
      <c r="AV1182" s="58"/>
      <c r="AW1182" s="58"/>
      <c r="AX1182" s="58"/>
      <c r="AY1182" s="58"/>
      <c r="AZ1182" s="58"/>
      <c r="BA1182" s="58"/>
      <c r="BB1182" s="58"/>
      <c r="BC1182" s="58"/>
      <c r="BD1182" s="58"/>
      <c r="BE1182" s="58"/>
      <c r="BF1182" s="58"/>
      <c r="BG1182" s="58"/>
      <c r="BH1182" s="25"/>
    </row>
    <row r="1183" spans="1:60" s="18" customFormat="1" ht="9.9499999999999993" customHeight="1" x14ac:dyDescent="0.15">
      <c r="A1183" s="20"/>
      <c r="B1183" s="58"/>
      <c r="C1183" s="58"/>
      <c r="D1183" s="58"/>
      <c r="E1183" s="58"/>
      <c r="F1183" s="58"/>
      <c r="G1183" s="58"/>
      <c r="H1183" s="58"/>
      <c r="I1183" s="58"/>
      <c r="J1183" s="58"/>
      <c r="K1183" s="58"/>
      <c r="L1183" s="58"/>
      <c r="M1183" s="58"/>
      <c r="N1183" s="58"/>
      <c r="O1183" s="25"/>
      <c r="P1183" s="20"/>
      <c r="Q1183" s="58"/>
      <c r="R1183" s="58"/>
      <c r="S1183" s="58"/>
      <c r="T1183" s="58"/>
      <c r="U1183" s="58"/>
      <c r="V1183" s="58"/>
      <c r="W1183" s="58"/>
      <c r="X1183" s="58"/>
      <c r="Y1183" s="58"/>
      <c r="Z1183" s="58"/>
      <c r="AA1183" s="58"/>
      <c r="AB1183" s="58"/>
      <c r="AC1183" s="58"/>
      <c r="AD1183" s="25"/>
      <c r="AE1183" s="20"/>
      <c r="AF1183" s="58"/>
      <c r="AG1183" s="58"/>
      <c r="AH1183" s="58"/>
      <c r="AI1183" s="58"/>
      <c r="AJ1183" s="58"/>
      <c r="AK1183" s="58"/>
      <c r="AL1183" s="58"/>
      <c r="AM1183" s="58"/>
      <c r="AN1183" s="58"/>
      <c r="AO1183" s="58"/>
      <c r="AP1183" s="58"/>
      <c r="AQ1183" s="58"/>
      <c r="AR1183" s="58"/>
      <c r="AS1183" s="25"/>
      <c r="AT1183" s="20"/>
      <c r="AU1183" s="58"/>
      <c r="AV1183" s="58"/>
      <c r="AW1183" s="58"/>
      <c r="AX1183" s="58"/>
      <c r="AY1183" s="58"/>
      <c r="AZ1183" s="58"/>
      <c r="BA1183" s="58"/>
      <c r="BB1183" s="58"/>
      <c r="BC1183" s="58"/>
      <c r="BD1183" s="58"/>
      <c r="BE1183" s="58"/>
      <c r="BF1183" s="58"/>
      <c r="BG1183" s="58"/>
      <c r="BH1183" s="25"/>
    </row>
    <row r="1184" spans="1:60" s="18" customFormat="1" ht="9.9499999999999993" customHeight="1" x14ac:dyDescent="0.15">
      <c r="A1184" s="20"/>
      <c r="B1184" s="58"/>
      <c r="C1184" s="58"/>
      <c r="D1184" s="58"/>
      <c r="E1184" s="58"/>
      <c r="F1184" s="58"/>
      <c r="G1184" s="58"/>
      <c r="H1184" s="58"/>
      <c r="I1184" s="58"/>
      <c r="J1184" s="58"/>
      <c r="K1184" s="58"/>
      <c r="L1184" s="58"/>
      <c r="M1184" s="58"/>
      <c r="N1184" s="58"/>
      <c r="O1184" s="25"/>
      <c r="P1184" s="20"/>
      <c r="Q1184" s="58"/>
      <c r="R1184" s="58"/>
      <c r="S1184" s="58"/>
      <c r="T1184" s="58"/>
      <c r="U1184" s="58"/>
      <c r="V1184" s="58"/>
      <c r="W1184" s="58"/>
      <c r="X1184" s="58"/>
      <c r="Y1184" s="58"/>
      <c r="Z1184" s="58"/>
      <c r="AA1184" s="58"/>
      <c r="AB1184" s="58"/>
      <c r="AC1184" s="58"/>
      <c r="AD1184" s="25"/>
      <c r="AE1184" s="20"/>
      <c r="AF1184" s="58"/>
      <c r="AG1184" s="58"/>
      <c r="AH1184" s="58"/>
      <c r="AI1184" s="58"/>
      <c r="AJ1184" s="58"/>
      <c r="AK1184" s="58"/>
      <c r="AL1184" s="58"/>
      <c r="AM1184" s="58"/>
      <c r="AN1184" s="58"/>
      <c r="AO1184" s="58"/>
      <c r="AP1184" s="58"/>
      <c r="AQ1184" s="58"/>
      <c r="AR1184" s="58"/>
      <c r="AS1184" s="25"/>
      <c r="AT1184" s="20"/>
      <c r="AU1184" s="58"/>
      <c r="AV1184" s="58"/>
      <c r="AW1184" s="58"/>
      <c r="AX1184" s="58"/>
      <c r="AY1184" s="58"/>
      <c r="AZ1184" s="58"/>
      <c r="BA1184" s="58"/>
      <c r="BB1184" s="58"/>
      <c r="BC1184" s="58"/>
      <c r="BD1184" s="58"/>
      <c r="BE1184" s="58"/>
      <c r="BF1184" s="58"/>
      <c r="BG1184" s="58"/>
      <c r="BH1184" s="25"/>
    </row>
    <row r="1185" spans="1:60" s="18" customFormat="1" ht="9.9499999999999993" customHeight="1" x14ac:dyDescent="0.15">
      <c r="A1185" s="20"/>
      <c r="B1185" s="58"/>
      <c r="C1185" s="58"/>
      <c r="D1185" s="58"/>
      <c r="E1185" s="58"/>
      <c r="F1185" s="58"/>
      <c r="G1185" s="58"/>
      <c r="H1185" s="58"/>
      <c r="I1185" s="58"/>
      <c r="J1185" s="58"/>
      <c r="K1185" s="58"/>
      <c r="L1185" s="58"/>
      <c r="M1185" s="58"/>
      <c r="N1185" s="58"/>
      <c r="O1185" s="25"/>
      <c r="P1185" s="20"/>
      <c r="Q1185" s="58"/>
      <c r="R1185" s="58"/>
      <c r="S1185" s="58"/>
      <c r="T1185" s="58"/>
      <c r="U1185" s="58"/>
      <c r="V1185" s="58"/>
      <c r="W1185" s="58"/>
      <c r="X1185" s="58"/>
      <c r="Y1185" s="58"/>
      <c r="Z1185" s="58"/>
      <c r="AA1185" s="58"/>
      <c r="AB1185" s="58"/>
      <c r="AC1185" s="58"/>
      <c r="AD1185" s="25"/>
      <c r="AE1185" s="20"/>
      <c r="AF1185" s="58"/>
      <c r="AG1185" s="58"/>
      <c r="AH1185" s="58"/>
      <c r="AI1185" s="58"/>
      <c r="AJ1185" s="58"/>
      <c r="AK1185" s="58"/>
      <c r="AL1185" s="58"/>
      <c r="AM1185" s="58"/>
      <c r="AN1185" s="58"/>
      <c r="AO1185" s="58"/>
      <c r="AP1185" s="58"/>
      <c r="AQ1185" s="58"/>
      <c r="AR1185" s="58"/>
      <c r="AS1185" s="25"/>
      <c r="AT1185" s="20"/>
      <c r="AU1185" s="58"/>
      <c r="AV1185" s="58"/>
      <c r="AW1185" s="58"/>
      <c r="AX1185" s="58"/>
      <c r="AY1185" s="58"/>
      <c r="AZ1185" s="58"/>
      <c r="BA1185" s="58"/>
      <c r="BB1185" s="58"/>
      <c r="BC1185" s="58"/>
      <c r="BD1185" s="58"/>
      <c r="BE1185" s="58"/>
      <c r="BF1185" s="58"/>
      <c r="BG1185" s="58"/>
      <c r="BH1185" s="25"/>
    </row>
    <row r="1186" spans="1:60" s="18" customFormat="1" ht="9.9499999999999993" customHeight="1" x14ac:dyDescent="0.15">
      <c r="A1186" s="20"/>
      <c r="B1186" s="58"/>
      <c r="C1186" s="58"/>
      <c r="D1186" s="58"/>
      <c r="E1186" s="58"/>
      <c r="F1186" s="58"/>
      <c r="G1186" s="58"/>
      <c r="H1186" s="58"/>
      <c r="I1186" s="58"/>
      <c r="J1186" s="58"/>
      <c r="K1186" s="58"/>
      <c r="L1186" s="58"/>
      <c r="M1186" s="58"/>
      <c r="N1186" s="58"/>
      <c r="O1186" s="25"/>
      <c r="P1186" s="20"/>
      <c r="Q1186" s="58"/>
      <c r="R1186" s="58"/>
      <c r="S1186" s="58"/>
      <c r="T1186" s="58"/>
      <c r="U1186" s="58"/>
      <c r="V1186" s="58"/>
      <c r="W1186" s="58"/>
      <c r="X1186" s="58"/>
      <c r="Y1186" s="58"/>
      <c r="Z1186" s="58"/>
      <c r="AA1186" s="58"/>
      <c r="AB1186" s="58"/>
      <c r="AC1186" s="58"/>
      <c r="AD1186" s="25"/>
      <c r="AE1186" s="20"/>
      <c r="AF1186" s="58"/>
      <c r="AG1186" s="58"/>
      <c r="AH1186" s="58"/>
      <c r="AI1186" s="58"/>
      <c r="AJ1186" s="58"/>
      <c r="AK1186" s="58"/>
      <c r="AL1186" s="58"/>
      <c r="AM1186" s="58"/>
      <c r="AN1186" s="58"/>
      <c r="AO1186" s="58"/>
      <c r="AP1186" s="58"/>
      <c r="AQ1186" s="58"/>
      <c r="AR1186" s="58"/>
      <c r="AS1186" s="25"/>
      <c r="AT1186" s="20"/>
      <c r="AU1186" s="58"/>
      <c r="AV1186" s="58"/>
      <c r="AW1186" s="58"/>
      <c r="AX1186" s="58"/>
      <c r="AY1186" s="58"/>
      <c r="AZ1186" s="58"/>
      <c r="BA1186" s="58"/>
      <c r="BB1186" s="58"/>
      <c r="BC1186" s="58"/>
      <c r="BD1186" s="58"/>
      <c r="BE1186" s="58"/>
      <c r="BF1186" s="58"/>
      <c r="BG1186" s="58"/>
      <c r="BH1186" s="25"/>
    </row>
    <row r="1187" spans="1:60" s="18" customFormat="1" ht="9.9499999999999993" customHeight="1" x14ac:dyDescent="0.15">
      <c r="A1187" s="20"/>
      <c r="B1187" s="58"/>
      <c r="C1187" s="58"/>
      <c r="D1187" s="58"/>
      <c r="E1187" s="58"/>
      <c r="F1187" s="58"/>
      <c r="G1187" s="58"/>
      <c r="H1187" s="58"/>
      <c r="I1187" s="58"/>
      <c r="J1187" s="58"/>
      <c r="K1187" s="58"/>
      <c r="L1187" s="58"/>
      <c r="M1187" s="58"/>
      <c r="N1187" s="58"/>
      <c r="O1187" s="25"/>
      <c r="P1187" s="20"/>
      <c r="Q1187" s="58"/>
      <c r="R1187" s="58"/>
      <c r="S1187" s="58"/>
      <c r="T1187" s="58"/>
      <c r="U1187" s="58"/>
      <c r="V1187" s="58"/>
      <c r="W1187" s="58"/>
      <c r="X1187" s="58"/>
      <c r="Y1187" s="58"/>
      <c r="Z1187" s="58"/>
      <c r="AA1187" s="58"/>
      <c r="AB1187" s="58"/>
      <c r="AC1187" s="58"/>
      <c r="AD1187" s="25"/>
      <c r="AE1187" s="20"/>
      <c r="AF1187" s="58"/>
      <c r="AG1187" s="58"/>
      <c r="AH1187" s="58"/>
      <c r="AI1187" s="58"/>
      <c r="AJ1187" s="58"/>
      <c r="AK1187" s="58"/>
      <c r="AL1187" s="58"/>
      <c r="AM1187" s="58"/>
      <c r="AN1187" s="58"/>
      <c r="AO1187" s="58"/>
      <c r="AP1187" s="58"/>
      <c r="AQ1187" s="58"/>
      <c r="AR1187" s="58"/>
      <c r="AS1187" s="25"/>
      <c r="AT1187" s="20"/>
      <c r="AU1187" s="58"/>
      <c r="AV1187" s="58"/>
      <c r="AW1187" s="58"/>
      <c r="AX1187" s="58"/>
      <c r="AY1187" s="58"/>
      <c r="AZ1187" s="58"/>
      <c r="BA1187" s="58"/>
      <c r="BB1187" s="58"/>
      <c r="BC1187" s="58"/>
      <c r="BD1187" s="58"/>
      <c r="BE1187" s="58"/>
      <c r="BF1187" s="58"/>
      <c r="BG1187" s="58"/>
      <c r="BH1187" s="25"/>
    </row>
    <row r="1188" spans="1:60" s="18" customFormat="1" ht="9.9499999999999993" customHeight="1" x14ac:dyDescent="0.15">
      <c r="A1188" s="21"/>
      <c r="B1188" s="22"/>
      <c r="C1188" s="22"/>
      <c r="D1188" s="22"/>
      <c r="E1188" s="22"/>
      <c r="F1188" s="22"/>
      <c r="G1188" s="22"/>
      <c r="H1188" s="22"/>
      <c r="I1188" s="22"/>
      <c r="J1188" s="22"/>
      <c r="K1188" s="22"/>
      <c r="L1188" s="22"/>
      <c r="M1188" s="22"/>
      <c r="N1188" s="22"/>
      <c r="O1188" s="23"/>
      <c r="P1188" s="21"/>
      <c r="Q1188" s="22"/>
      <c r="R1188" s="22"/>
      <c r="S1188" s="22"/>
      <c r="T1188" s="22"/>
      <c r="U1188" s="22"/>
      <c r="V1188" s="22"/>
      <c r="W1188" s="22"/>
      <c r="X1188" s="22"/>
      <c r="Y1188" s="22"/>
      <c r="Z1188" s="22"/>
      <c r="AA1188" s="22"/>
      <c r="AB1188" s="22"/>
      <c r="AC1188" s="22"/>
      <c r="AD1188" s="23"/>
      <c r="AE1188" s="21"/>
      <c r="AF1188" s="22"/>
      <c r="AG1188" s="22"/>
      <c r="AH1188" s="22"/>
      <c r="AI1188" s="22"/>
      <c r="AJ1188" s="22"/>
      <c r="AK1188" s="22"/>
      <c r="AL1188" s="22"/>
      <c r="AM1188" s="22"/>
      <c r="AN1188" s="22"/>
      <c r="AO1188" s="22"/>
      <c r="AP1188" s="22"/>
      <c r="AQ1188" s="22"/>
      <c r="AR1188" s="22"/>
      <c r="AS1188" s="23"/>
      <c r="AT1188" s="21"/>
      <c r="AU1188" s="22"/>
      <c r="AV1188" s="22"/>
      <c r="AW1188" s="22"/>
      <c r="AX1188" s="22"/>
      <c r="AY1188" s="22"/>
      <c r="AZ1188" s="22"/>
      <c r="BA1188" s="22"/>
      <c r="BB1188" s="22"/>
      <c r="BC1188" s="22"/>
      <c r="BD1188" s="22"/>
      <c r="BE1188" s="22"/>
      <c r="BF1188" s="22"/>
      <c r="BG1188" s="22"/>
      <c r="BH1188" s="23"/>
    </row>
    <row r="1189" spans="1:60" s="18" customFormat="1" ht="9.9499999999999993" customHeight="1" x14ac:dyDescent="0.15">
      <c r="A1189" s="19"/>
      <c r="B1189" s="26"/>
      <c r="C1189" s="26"/>
      <c r="D1189" s="26"/>
      <c r="E1189" s="26"/>
      <c r="F1189" s="26"/>
      <c r="G1189" s="26"/>
      <c r="H1189" s="26"/>
      <c r="I1189" s="26"/>
      <c r="J1189" s="26"/>
      <c r="K1189" s="26"/>
      <c r="L1189" s="26"/>
      <c r="M1189" s="26"/>
      <c r="N1189" s="26"/>
      <c r="O1189" s="24"/>
      <c r="P1189" s="19"/>
      <c r="Q1189" s="26"/>
      <c r="R1189" s="26"/>
      <c r="S1189" s="26"/>
      <c r="T1189" s="26"/>
      <c r="U1189" s="26"/>
      <c r="V1189" s="26"/>
      <c r="W1189" s="26"/>
      <c r="X1189" s="26"/>
      <c r="Y1189" s="26"/>
      <c r="Z1189" s="26"/>
      <c r="AA1189" s="26"/>
      <c r="AB1189" s="26"/>
      <c r="AC1189" s="26"/>
      <c r="AD1189" s="24"/>
      <c r="AE1189" s="19"/>
      <c r="AF1189" s="26"/>
      <c r="AG1189" s="26"/>
      <c r="AH1189" s="26"/>
      <c r="AI1189" s="26"/>
      <c r="AJ1189" s="26"/>
      <c r="AK1189" s="26"/>
      <c r="AL1189" s="26"/>
      <c r="AM1189" s="26"/>
      <c r="AN1189" s="26"/>
      <c r="AO1189" s="26"/>
      <c r="AP1189" s="26"/>
      <c r="AQ1189" s="26"/>
      <c r="AR1189" s="26"/>
      <c r="AS1189" s="24"/>
      <c r="AT1189" s="19"/>
      <c r="AU1189" s="26"/>
      <c r="AV1189" s="26"/>
      <c r="AW1189" s="26"/>
      <c r="AX1189" s="26"/>
      <c r="AY1189" s="26"/>
      <c r="AZ1189" s="26"/>
      <c r="BA1189" s="26"/>
      <c r="BB1189" s="26"/>
      <c r="BC1189" s="26"/>
      <c r="BD1189" s="26"/>
      <c r="BE1189" s="26"/>
      <c r="BF1189" s="26"/>
      <c r="BG1189" s="26"/>
      <c r="BH1189" s="24"/>
    </row>
    <row r="1190" spans="1:60" s="18" customFormat="1" ht="9.9499999999999993" customHeight="1" x14ac:dyDescent="0.15">
      <c r="A1190" s="20"/>
      <c r="B1190" s="56"/>
      <c r="C1190" s="56"/>
      <c r="D1190" s="56"/>
      <c r="E1190" s="27"/>
      <c r="F1190" s="27"/>
      <c r="G1190" s="27"/>
      <c r="H1190" s="27"/>
      <c r="I1190" s="27"/>
      <c r="J1190" s="27"/>
      <c r="K1190" s="27"/>
      <c r="L1190" s="27"/>
      <c r="M1190" s="27"/>
      <c r="N1190" s="27"/>
      <c r="O1190" s="25"/>
      <c r="P1190" s="20"/>
      <c r="Q1190" s="56"/>
      <c r="R1190" s="56"/>
      <c r="S1190" s="56"/>
      <c r="T1190" s="27"/>
      <c r="U1190" s="27"/>
      <c r="V1190" s="27"/>
      <c r="W1190" s="27"/>
      <c r="X1190" s="27"/>
      <c r="Y1190" s="27"/>
      <c r="Z1190" s="27"/>
      <c r="AA1190" s="27"/>
      <c r="AB1190" s="27"/>
      <c r="AC1190" s="27"/>
      <c r="AD1190" s="25"/>
      <c r="AE1190" s="20"/>
      <c r="AF1190" s="56"/>
      <c r="AG1190" s="56"/>
      <c r="AH1190" s="56"/>
      <c r="AI1190" s="27"/>
      <c r="AJ1190" s="27"/>
      <c r="AK1190" s="27"/>
      <c r="AL1190" s="27"/>
      <c r="AM1190" s="27"/>
      <c r="AN1190" s="27"/>
      <c r="AO1190" s="27"/>
      <c r="AP1190" s="27"/>
      <c r="AQ1190" s="27"/>
      <c r="AR1190" s="27"/>
      <c r="AS1190" s="25"/>
      <c r="AT1190" s="20"/>
      <c r="AU1190" s="56"/>
      <c r="AV1190" s="56"/>
      <c r="AW1190" s="56"/>
      <c r="AX1190" s="27"/>
      <c r="AY1190" s="27"/>
      <c r="AZ1190" s="27"/>
      <c r="BA1190" s="27"/>
      <c r="BB1190" s="27"/>
      <c r="BC1190" s="27"/>
      <c r="BD1190" s="27"/>
      <c r="BE1190" s="27"/>
      <c r="BF1190" s="27"/>
      <c r="BG1190" s="27"/>
      <c r="BH1190" s="25"/>
    </row>
    <row r="1191" spans="1:60" s="18" customFormat="1" ht="9.9499999999999993" customHeight="1" x14ac:dyDescent="0.15">
      <c r="A1191" s="20"/>
      <c r="B1191" s="59"/>
      <c r="C1191" s="59"/>
      <c r="D1191" s="59"/>
      <c r="E1191" s="59"/>
      <c r="F1191" s="59"/>
      <c r="G1191" s="59"/>
      <c r="H1191" s="59"/>
      <c r="I1191" s="59"/>
      <c r="J1191" s="59"/>
      <c r="K1191" s="59"/>
      <c r="L1191" s="59"/>
      <c r="M1191" s="59"/>
      <c r="N1191" s="59"/>
      <c r="O1191" s="25"/>
      <c r="P1191" s="20"/>
      <c r="Q1191" s="59"/>
      <c r="R1191" s="59"/>
      <c r="S1191" s="59"/>
      <c r="T1191" s="59"/>
      <c r="U1191" s="59"/>
      <c r="V1191" s="59"/>
      <c r="W1191" s="59"/>
      <c r="X1191" s="59"/>
      <c r="Y1191" s="59"/>
      <c r="Z1191" s="59"/>
      <c r="AA1191" s="59"/>
      <c r="AB1191" s="59"/>
      <c r="AC1191" s="59"/>
      <c r="AD1191" s="25"/>
      <c r="AE1191" s="20"/>
      <c r="AF1191" s="59"/>
      <c r="AG1191" s="59"/>
      <c r="AH1191" s="59"/>
      <c r="AI1191" s="59"/>
      <c r="AJ1191" s="59"/>
      <c r="AK1191" s="59"/>
      <c r="AL1191" s="59"/>
      <c r="AM1191" s="59"/>
      <c r="AN1191" s="59"/>
      <c r="AO1191" s="59"/>
      <c r="AP1191" s="59"/>
      <c r="AQ1191" s="59"/>
      <c r="AR1191" s="59"/>
      <c r="AS1191" s="25"/>
      <c r="AT1191" s="20"/>
      <c r="AU1191" s="59"/>
      <c r="AV1191" s="59"/>
      <c r="AW1191" s="59"/>
      <c r="AX1191" s="59"/>
      <c r="AY1191" s="59"/>
      <c r="AZ1191" s="59"/>
      <c r="BA1191" s="59"/>
      <c r="BB1191" s="59"/>
      <c r="BC1191" s="59"/>
      <c r="BD1191" s="59"/>
      <c r="BE1191" s="59"/>
      <c r="BF1191" s="59"/>
      <c r="BG1191" s="59"/>
      <c r="BH1191" s="25"/>
    </row>
    <row r="1192" spans="1:60" s="18" customFormat="1" ht="9.9499999999999993" customHeight="1" x14ac:dyDescent="0.15">
      <c r="A1192" s="20"/>
      <c r="B1192" s="59"/>
      <c r="C1192" s="59"/>
      <c r="D1192" s="59"/>
      <c r="E1192" s="59"/>
      <c r="F1192" s="59"/>
      <c r="G1192" s="59"/>
      <c r="H1192" s="59"/>
      <c r="I1192" s="59"/>
      <c r="J1192" s="59"/>
      <c r="K1192" s="59"/>
      <c r="L1192" s="59"/>
      <c r="M1192" s="59"/>
      <c r="N1192" s="59"/>
      <c r="O1192" s="25"/>
      <c r="P1192" s="20"/>
      <c r="Q1192" s="59"/>
      <c r="R1192" s="59"/>
      <c r="S1192" s="59"/>
      <c r="T1192" s="59"/>
      <c r="U1192" s="59"/>
      <c r="V1192" s="59"/>
      <c r="W1192" s="59"/>
      <c r="X1192" s="59"/>
      <c r="Y1192" s="59"/>
      <c r="Z1192" s="59"/>
      <c r="AA1192" s="59"/>
      <c r="AB1192" s="59"/>
      <c r="AC1192" s="59"/>
      <c r="AD1192" s="25"/>
      <c r="AE1192" s="20"/>
      <c r="AF1192" s="59"/>
      <c r="AG1192" s="59"/>
      <c r="AH1192" s="59"/>
      <c r="AI1192" s="59"/>
      <c r="AJ1192" s="59"/>
      <c r="AK1192" s="59"/>
      <c r="AL1192" s="59"/>
      <c r="AM1192" s="59"/>
      <c r="AN1192" s="59"/>
      <c r="AO1192" s="59"/>
      <c r="AP1192" s="59"/>
      <c r="AQ1192" s="59"/>
      <c r="AR1192" s="59"/>
      <c r="AS1192" s="25"/>
      <c r="AT1192" s="20"/>
      <c r="AU1192" s="59"/>
      <c r="AV1192" s="59"/>
      <c r="AW1192" s="59"/>
      <c r="AX1192" s="59"/>
      <c r="AY1192" s="59"/>
      <c r="AZ1192" s="59"/>
      <c r="BA1192" s="59"/>
      <c r="BB1192" s="59"/>
      <c r="BC1192" s="59"/>
      <c r="BD1192" s="59"/>
      <c r="BE1192" s="59"/>
      <c r="BF1192" s="59"/>
      <c r="BG1192" s="59"/>
      <c r="BH1192" s="25"/>
    </row>
    <row r="1193" spans="1:60" s="18" customFormat="1" ht="9.9499999999999993" customHeight="1" x14ac:dyDescent="0.15">
      <c r="A1193" s="20"/>
      <c r="B1193" s="60"/>
      <c r="C1193" s="60"/>
      <c r="D1193" s="60"/>
      <c r="E1193" s="60"/>
      <c r="F1193" s="60"/>
      <c r="G1193" s="60"/>
      <c r="H1193" s="60"/>
      <c r="I1193" s="60"/>
      <c r="J1193" s="61"/>
      <c r="K1193" s="61"/>
      <c r="L1193" s="61"/>
      <c r="M1193" s="61"/>
      <c r="N1193" s="61"/>
      <c r="O1193" s="25"/>
      <c r="P1193" s="20"/>
      <c r="Q1193" s="60"/>
      <c r="R1193" s="60"/>
      <c r="S1193" s="60"/>
      <c r="T1193" s="60"/>
      <c r="U1193" s="60"/>
      <c r="V1193" s="60"/>
      <c r="W1193" s="60"/>
      <c r="X1193" s="60"/>
      <c r="Y1193" s="61"/>
      <c r="Z1193" s="61"/>
      <c r="AA1193" s="61"/>
      <c r="AB1193" s="61"/>
      <c r="AC1193" s="61"/>
      <c r="AD1193" s="25"/>
      <c r="AE1193" s="20"/>
      <c r="AF1193" s="60"/>
      <c r="AG1193" s="60"/>
      <c r="AH1193" s="60"/>
      <c r="AI1193" s="60"/>
      <c r="AJ1193" s="60"/>
      <c r="AK1193" s="60"/>
      <c r="AL1193" s="60"/>
      <c r="AM1193" s="60"/>
      <c r="AN1193" s="61"/>
      <c r="AO1193" s="61"/>
      <c r="AP1193" s="61"/>
      <c r="AQ1193" s="61"/>
      <c r="AR1193" s="61"/>
      <c r="AS1193" s="25"/>
      <c r="AT1193" s="20"/>
      <c r="AU1193" s="60"/>
      <c r="AV1193" s="60"/>
      <c r="AW1193" s="60"/>
      <c r="AX1193" s="60"/>
      <c r="AY1193" s="60"/>
      <c r="AZ1193" s="60"/>
      <c r="BA1193" s="60"/>
      <c r="BB1193" s="60"/>
      <c r="BC1193" s="61"/>
      <c r="BD1193" s="61"/>
      <c r="BE1193" s="61"/>
      <c r="BF1193" s="61"/>
      <c r="BG1193" s="61"/>
      <c r="BH1193" s="25"/>
    </row>
    <row r="1194" spans="1:60" s="18" customFormat="1" ht="9.9499999999999993" customHeight="1" x14ac:dyDescent="0.15">
      <c r="A1194" s="20"/>
      <c r="B1194" s="60"/>
      <c r="C1194" s="60"/>
      <c r="D1194" s="60"/>
      <c r="E1194" s="60"/>
      <c r="F1194" s="60"/>
      <c r="G1194" s="60"/>
      <c r="H1194" s="60"/>
      <c r="I1194" s="60"/>
      <c r="J1194" s="61"/>
      <c r="K1194" s="61"/>
      <c r="L1194" s="61"/>
      <c r="M1194" s="61"/>
      <c r="N1194" s="61"/>
      <c r="O1194" s="25"/>
      <c r="P1194" s="20"/>
      <c r="Q1194" s="60"/>
      <c r="R1194" s="60"/>
      <c r="S1194" s="60"/>
      <c r="T1194" s="60"/>
      <c r="U1194" s="60"/>
      <c r="V1194" s="60"/>
      <c r="W1194" s="60"/>
      <c r="X1194" s="60"/>
      <c r="Y1194" s="61"/>
      <c r="Z1194" s="61"/>
      <c r="AA1194" s="61"/>
      <c r="AB1194" s="61"/>
      <c r="AC1194" s="61"/>
      <c r="AD1194" s="25"/>
      <c r="AE1194" s="20"/>
      <c r="AF1194" s="60"/>
      <c r="AG1194" s="60"/>
      <c r="AH1194" s="60"/>
      <c r="AI1194" s="60"/>
      <c r="AJ1194" s="60"/>
      <c r="AK1194" s="60"/>
      <c r="AL1194" s="60"/>
      <c r="AM1194" s="60"/>
      <c r="AN1194" s="61"/>
      <c r="AO1194" s="61"/>
      <c r="AP1194" s="61"/>
      <c r="AQ1194" s="61"/>
      <c r="AR1194" s="61"/>
      <c r="AS1194" s="25"/>
      <c r="AT1194" s="20"/>
      <c r="AU1194" s="60"/>
      <c r="AV1194" s="60"/>
      <c r="AW1194" s="60"/>
      <c r="AX1194" s="60"/>
      <c r="AY1194" s="60"/>
      <c r="AZ1194" s="60"/>
      <c r="BA1194" s="60"/>
      <c r="BB1194" s="60"/>
      <c r="BC1194" s="61"/>
      <c r="BD1194" s="61"/>
      <c r="BE1194" s="61"/>
      <c r="BF1194" s="61"/>
      <c r="BG1194" s="61"/>
      <c r="BH1194" s="25"/>
    </row>
    <row r="1195" spans="1:60" s="18" customFormat="1" ht="9.9499999999999993" customHeight="1" x14ac:dyDescent="0.15">
      <c r="A1195" s="20"/>
      <c r="B1195" s="57"/>
      <c r="C1195" s="57"/>
      <c r="D1195" s="57"/>
      <c r="E1195" s="57"/>
      <c r="F1195" s="57"/>
      <c r="G1195" s="57"/>
      <c r="H1195" s="57"/>
      <c r="I1195" s="57"/>
      <c r="J1195" s="57"/>
      <c r="K1195" s="57"/>
      <c r="L1195" s="57"/>
      <c r="M1195" s="57"/>
      <c r="N1195" s="57"/>
      <c r="O1195" s="25"/>
      <c r="P1195" s="20"/>
      <c r="Q1195" s="57"/>
      <c r="R1195" s="57"/>
      <c r="S1195" s="57"/>
      <c r="T1195" s="57"/>
      <c r="U1195" s="57"/>
      <c r="V1195" s="57"/>
      <c r="W1195" s="57"/>
      <c r="X1195" s="57"/>
      <c r="Y1195" s="57"/>
      <c r="Z1195" s="57"/>
      <c r="AA1195" s="57"/>
      <c r="AB1195" s="57"/>
      <c r="AC1195" s="57"/>
      <c r="AD1195" s="25"/>
      <c r="AE1195" s="20"/>
      <c r="AF1195" s="57"/>
      <c r="AG1195" s="57"/>
      <c r="AH1195" s="57"/>
      <c r="AI1195" s="57"/>
      <c r="AJ1195" s="57"/>
      <c r="AK1195" s="57"/>
      <c r="AL1195" s="57"/>
      <c r="AM1195" s="57"/>
      <c r="AN1195" s="57"/>
      <c r="AO1195" s="57"/>
      <c r="AP1195" s="57"/>
      <c r="AQ1195" s="57"/>
      <c r="AR1195" s="57"/>
      <c r="AS1195" s="25"/>
      <c r="AT1195" s="20"/>
      <c r="AU1195" s="57"/>
      <c r="AV1195" s="57"/>
      <c r="AW1195" s="57"/>
      <c r="AX1195" s="57"/>
      <c r="AY1195" s="57"/>
      <c r="AZ1195" s="57"/>
      <c r="BA1195" s="57"/>
      <c r="BB1195" s="57"/>
      <c r="BC1195" s="57"/>
      <c r="BD1195" s="57"/>
      <c r="BE1195" s="57"/>
      <c r="BF1195" s="57"/>
      <c r="BG1195" s="57"/>
      <c r="BH1195" s="25"/>
    </row>
    <row r="1196" spans="1:60" s="18" customFormat="1" ht="9.9499999999999993" customHeight="1" x14ac:dyDescent="0.15">
      <c r="A1196" s="20"/>
      <c r="B1196" s="57"/>
      <c r="C1196" s="57"/>
      <c r="D1196" s="57"/>
      <c r="E1196" s="57"/>
      <c r="F1196" s="57"/>
      <c r="G1196" s="57"/>
      <c r="H1196" s="57"/>
      <c r="I1196" s="57"/>
      <c r="J1196" s="57"/>
      <c r="K1196" s="57"/>
      <c r="L1196" s="57"/>
      <c r="M1196" s="57"/>
      <c r="N1196" s="57"/>
      <c r="O1196" s="25"/>
      <c r="P1196" s="20"/>
      <c r="Q1196" s="57"/>
      <c r="R1196" s="57"/>
      <c r="S1196" s="57"/>
      <c r="T1196" s="57"/>
      <c r="U1196" s="57"/>
      <c r="V1196" s="57"/>
      <c r="W1196" s="57"/>
      <c r="X1196" s="57"/>
      <c r="Y1196" s="57"/>
      <c r="Z1196" s="57"/>
      <c r="AA1196" s="57"/>
      <c r="AB1196" s="57"/>
      <c r="AC1196" s="57"/>
      <c r="AD1196" s="25"/>
      <c r="AE1196" s="20"/>
      <c r="AF1196" s="57"/>
      <c r="AG1196" s="57"/>
      <c r="AH1196" s="57"/>
      <c r="AI1196" s="57"/>
      <c r="AJ1196" s="57"/>
      <c r="AK1196" s="57"/>
      <c r="AL1196" s="57"/>
      <c r="AM1196" s="57"/>
      <c r="AN1196" s="57"/>
      <c r="AO1196" s="57"/>
      <c r="AP1196" s="57"/>
      <c r="AQ1196" s="57"/>
      <c r="AR1196" s="57"/>
      <c r="AS1196" s="25"/>
      <c r="AT1196" s="20"/>
      <c r="AU1196" s="57"/>
      <c r="AV1196" s="57"/>
      <c r="AW1196" s="57"/>
      <c r="AX1196" s="57"/>
      <c r="AY1196" s="57"/>
      <c r="AZ1196" s="57"/>
      <c r="BA1196" s="57"/>
      <c r="BB1196" s="57"/>
      <c r="BC1196" s="57"/>
      <c r="BD1196" s="57"/>
      <c r="BE1196" s="57"/>
      <c r="BF1196" s="57"/>
      <c r="BG1196" s="57"/>
      <c r="BH1196" s="25"/>
    </row>
    <row r="1197" spans="1:60" s="18" customFormat="1" ht="9.9499999999999993" customHeight="1" x14ac:dyDescent="0.15">
      <c r="A1197" s="20"/>
      <c r="B1197" s="57"/>
      <c r="C1197" s="57"/>
      <c r="D1197" s="57"/>
      <c r="E1197" s="57"/>
      <c r="F1197" s="57"/>
      <c r="G1197" s="57"/>
      <c r="H1197" s="57"/>
      <c r="I1197" s="57"/>
      <c r="J1197" s="57"/>
      <c r="K1197" s="57"/>
      <c r="L1197" s="57"/>
      <c r="M1197" s="57"/>
      <c r="N1197" s="57"/>
      <c r="O1197" s="25"/>
      <c r="P1197" s="20"/>
      <c r="Q1197" s="57"/>
      <c r="R1197" s="57"/>
      <c r="S1197" s="57"/>
      <c r="T1197" s="57"/>
      <c r="U1197" s="57"/>
      <c r="V1197" s="57"/>
      <c r="W1197" s="57"/>
      <c r="X1197" s="57"/>
      <c r="Y1197" s="57"/>
      <c r="Z1197" s="57"/>
      <c r="AA1197" s="57"/>
      <c r="AB1197" s="57"/>
      <c r="AC1197" s="57"/>
      <c r="AD1197" s="25"/>
      <c r="AE1197" s="20"/>
      <c r="AF1197" s="57"/>
      <c r="AG1197" s="57"/>
      <c r="AH1197" s="57"/>
      <c r="AI1197" s="57"/>
      <c r="AJ1197" s="57"/>
      <c r="AK1197" s="57"/>
      <c r="AL1197" s="57"/>
      <c r="AM1197" s="57"/>
      <c r="AN1197" s="57"/>
      <c r="AO1197" s="57"/>
      <c r="AP1197" s="57"/>
      <c r="AQ1197" s="57"/>
      <c r="AR1197" s="57"/>
      <c r="AS1197" s="25"/>
      <c r="AT1197" s="20"/>
      <c r="AU1197" s="57"/>
      <c r="AV1197" s="57"/>
      <c r="AW1197" s="57"/>
      <c r="AX1197" s="57"/>
      <c r="AY1197" s="57"/>
      <c r="AZ1197" s="57"/>
      <c r="BA1197" s="57"/>
      <c r="BB1197" s="57"/>
      <c r="BC1197" s="57"/>
      <c r="BD1197" s="57"/>
      <c r="BE1197" s="57"/>
      <c r="BF1197" s="57"/>
      <c r="BG1197" s="57"/>
      <c r="BH1197" s="25"/>
    </row>
    <row r="1198" spans="1:60" s="18" customFormat="1" ht="9.9499999999999993" customHeight="1" x14ac:dyDescent="0.15">
      <c r="A1198" s="20"/>
      <c r="B1198" s="57"/>
      <c r="C1198" s="57"/>
      <c r="D1198" s="57"/>
      <c r="E1198" s="57"/>
      <c r="F1198" s="57"/>
      <c r="G1198" s="57"/>
      <c r="H1198" s="57"/>
      <c r="I1198" s="57"/>
      <c r="J1198" s="57"/>
      <c r="K1198" s="57"/>
      <c r="L1198" s="57"/>
      <c r="M1198" s="57"/>
      <c r="N1198" s="57"/>
      <c r="O1198" s="25"/>
      <c r="P1198" s="20"/>
      <c r="Q1198" s="57"/>
      <c r="R1198" s="57"/>
      <c r="S1198" s="57"/>
      <c r="T1198" s="57"/>
      <c r="U1198" s="57"/>
      <c r="V1198" s="57"/>
      <c r="W1198" s="57"/>
      <c r="X1198" s="57"/>
      <c r="Y1198" s="57"/>
      <c r="Z1198" s="57"/>
      <c r="AA1198" s="57"/>
      <c r="AB1198" s="57"/>
      <c r="AC1198" s="57"/>
      <c r="AD1198" s="25"/>
      <c r="AE1198" s="20"/>
      <c r="AF1198" s="57"/>
      <c r="AG1198" s="57"/>
      <c r="AH1198" s="57"/>
      <c r="AI1198" s="57"/>
      <c r="AJ1198" s="57"/>
      <c r="AK1198" s="57"/>
      <c r="AL1198" s="57"/>
      <c r="AM1198" s="57"/>
      <c r="AN1198" s="57"/>
      <c r="AO1198" s="57"/>
      <c r="AP1198" s="57"/>
      <c r="AQ1198" s="57"/>
      <c r="AR1198" s="57"/>
      <c r="AS1198" s="25"/>
      <c r="AT1198" s="20"/>
      <c r="AU1198" s="57"/>
      <c r="AV1198" s="57"/>
      <c r="AW1198" s="57"/>
      <c r="AX1198" s="57"/>
      <c r="AY1198" s="57"/>
      <c r="AZ1198" s="57"/>
      <c r="BA1198" s="57"/>
      <c r="BB1198" s="57"/>
      <c r="BC1198" s="57"/>
      <c r="BD1198" s="57"/>
      <c r="BE1198" s="57"/>
      <c r="BF1198" s="57"/>
      <c r="BG1198" s="57"/>
      <c r="BH1198" s="25"/>
    </row>
    <row r="1199" spans="1:60" s="18" customFormat="1" ht="9.9499999999999993" customHeight="1" x14ac:dyDescent="0.15">
      <c r="A1199" s="20"/>
      <c r="B1199" s="58"/>
      <c r="C1199" s="58"/>
      <c r="D1199" s="58"/>
      <c r="E1199" s="58"/>
      <c r="F1199" s="58"/>
      <c r="G1199" s="58"/>
      <c r="H1199" s="58"/>
      <c r="I1199" s="58"/>
      <c r="J1199" s="58"/>
      <c r="K1199" s="58"/>
      <c r="L1199" s="58"/>
      <c r="M1199" s="58"/>
      <c r="N1199" s="58"/>
      <c r="O1199" s="25"/>
      <c r="P1199" s="20"/>
      <c r="Q1199" s="58"/>
      <c r="R1199" s="58"/>
      <c r="S1199" s="58"/>
      <c r="T1199" s="58"/>
      <c r="U1199" s="58"/>
      <c r="V1199" s="58"/>
      <c r="W1199" s="58"/>
      <c r="X1199" s="58"/>
      <c r="Y1199" s="58"/>
      <c r="Z1199" s="58"/>
      <c r="AA1199" s="58"/>
      <c r="AB1199" s="58"/>
      <c r="AC1199" s="58"/>
      <c r="AD1199" s="25"/>
      <c r="AE1199" s="20"/>
      <c r="AF1199" s="58"/>
      <c r="AG1199" s="58"/>
      <c r="AH1199" s="58"/>
      <c r="AI1199" s="58"/>
      <c r="AJ1199" s="58"/>
      <c r="AK1199" s="58"/>
      <c r="AL1199" s="58"/>
      <c r="AM1199" s="58"/>
      <c r="AN1199" s="58"/>
      <c r="AO1199" s="58"/>
      <c r="AP1199" s="58"/>
      <c r="AQ1199" s="58"/>
      <c r="AR1199" s="58"/>
      <c r="AS1199" s="25"/>
      <c r="AT1199" s="20"/>
      <c r="AU1199" s="58"/>
      <c r="AV1199" s="58"/>
      <c r="AW1199" s="58"/>
      <c r="AX1199" s="58"/>
      <c r="AY1199" s="58"/>
      <c r="AZ1199" s="58"/>
      <c r="BA1199" s="58"/>
      <c r="BB1199" s="58"/>
      <c r="BC1199" s="58"/>
      <c r="BD1199" s="58"/>
      <c r="BE1199" s="58"/>
      <c r="BF1199" s="58"/>
      <c r="BG1199" s="58"/>
      <c r="BH1199" s="25"/>
    </row>
    <row r="1200" spans="1:60" s="18" customFormat="1" ht="9.9499999999999993" customHeight="1" x14ac:dyDescent="0.15">
      <c r="A1200" s="20"/>
      <c r="B1200" s="58"/>
      <c r="C1200" s="58"/>
      <c r="D1200" s="58"/>
      <c r="E1200" s="58"/>
      <c r="F1200" s="58"/>
      <c r="G1200" s="58"/>
      <c r="H1200" s="58"/>
      <c r="I1200" s="58"/>
      <c r="J1200" s="58"/>
      <c r="K1200" s="58"/>
      <c r="L1200" s="58"/>
      <c r="M1200" s="58"/>
      <c r="N1200" s="58"/>
      <c r="O1200" s="25"/>
      <c r="P1200" s="20"/>
      <c r="Q1200" s="58"/>
      <c r="R1200" s="58"/>
      <c r="S1200" s="58"/>
      <c r="T1200" s="58"/>
      <c r="U1200" s="58"/>
      <c r="V1200" s="58"/>
      <c r="W1200" s="58"/>
      <c r="X1200" s="58"/>
      <c r="Y1200" s="58"/>
      <c r="Z1200" s="58"/>
      <c r="AA1200" s="58"/>
      <c r="AB1200" s="58"/>
      <c r="AC1200" s="58"/>
      <c r="AD1200" s="25"/>
      <c r="AE1200" s="20"/>
      <c r="AF1200" s="58"/>
      <c r="AG1200" s="58"/>
      <c r="AH1200" s="58"/>
      <c r="AI1200" s="58"/>
      <c r="AJ1200" s="58"/>
      <c r="AK1200" s="58"/>
      <c r="AL1200" s="58"/>
      <c r="AM1200" s="58"/>
      <c r="AN1200" s="58"/>
      <c r="AO1200" s="58"/>
      <c r="AP1200" s="58"/>
      <c r="AQ1200" s="58"/>
      <c r="AR1200" s="58"/>
      <c r="AS1200" s="25"/>
      <c r="AT1200" s="20"/>
      <c r="AU1200" s="58"/>
      <c r="AV1200" s="58"/>
      <c r="AW1200" s="58"/>
      <c r="AX1200" s="58"/>
      <c r="AY1200" s="58"/>
      <c r="AZ1200" s="58"/>
      <c r="BA1200" s="58"/>
      <c r="BB1200" s="58"/>
      <c r="BC1200" s="58"/>
      <c r="BD1200" s="58"/>
      <c r="BE1200" s="58"/>
      <c r="BF1200" s="58"/>
      <c r="BG1200" s="58"/>
      <c r="BH1200" s="25"/>
    </row>
    <row r="1201" spans="1:60" s="18" customFormat="1" ht="9.9499999999999993" customHeight="1" x14ac:dyDescent="0.15">
      <c r="A1201" s="20"/>
      <c r="B1201" s="58"/>
      <c r="C1201" s="58"/>
      <c r="D1201" s="58"/>
      <c r="E1201" s="58"/>
      <c r="F1201" s="58"/>
      <c r="G1201" s="58"/>
      <c r="H1201" s="58"/>
      <c r="I1201" s="58"/>
      <c r="J1201" s="58"/>
      <c r="K1201" s="58"/>
      <c r="L1201" s="58"/>
      <c r="M1201" s="58"/>
      <c r="N1201" s="58"/>
      <c r="O1201" s="25"/>
      <c r="P1201" s="20"/>
      <c r="Q1201" s="58"/>
      <c r="R1201" s="58"/>
      <c r="S1201" s="58"/>
      <c r="T1201" s="58"/>
      <c r="U1201" s="58"/>
      <c r="V1201" s="58"/>
      <c r="W1201" s="58"/>
      <c r="X1201" s="58"/>
      <c r="Y1201" s="58"/>
      <c r="Z1201" s="58"/>
      <c r="AA1201" s="58"/>
      <c r="AB1201" s="58"/>
      <c r="AC1201" s="58"/>
      <c r="AD1201" s="25"/>
      <c r="AE1201" s="20"/>
      <c r="AF1201" s="58"/>
      <c r="AG1201" s="58"/>
      <c r="AH1201" s="58"/>
      <c r="AI1201" s="58"/>
      <c r="AJ1201" s="58"/>
      <c r="AK1201" s="58"/>
      <c r="AL1201" s="58"/>
      <c r="AM1201" s="58"/>
      <c r="AN1201" s="58"/>
      <c r="AO1201" s="58"/>
      <c r="AP1201" s="58"/>
      <c r="AQ1201" s="58"/>
      <c r="AR1201" s="58"/>
      <c r="AS1201" s="25"/>
      <c r="AT1201" s="20"/>
      <c r="AU1201" s="58"/>
      <c r="AV1201" s="58"/>
      <c r="AW1201" s="58"/>
      <c r="AX1201" s="58"/>
      <c r="AY1201" s="58"/>
      <c r="AZ1201" s="58"/>
      <c r="BA1201" s="58"/>
      <c r="BB1201" s="58"/>
      <c r="BC1201" s="58"/>
      <c r="BD1201" s="58"/>
      <c r="BE1201" s="58"/>
      <c r="BF1201" s="58"/>
      <c r="BG1201" s="58"/>
      <c r="BH1201" s="25"/>
    </row>
    <row r="1202" spans="1:60" s="18" customFormat="1" ht="9.9499999999999993" customHeight="1" x14ac:dyDescent="0.15">
      <c r="A1202" s="20"/>
      <c r="B1202" s="58"/>
      <c r="C1202" s="58"/>
      <c r="D1202" s="58"/>
      <c r="E1202" s="58"/>
      <c r="F1202" s="58"/>
      <c r="G1202" s="58"/>
      <c r="H1202" s="58"/>
      <c r="I1202" s="58"/>
      <c r="J1202" s="58"/>
      <c r="K1202" s="58"/>
      <c r="L1202" s="58"/>
      <c r="M1202" s="58"/>
      <c r="N1202" s="58"/>
      <c r="O1202" s="25"/>
      <c r="P1202" s="20"/>
      <c r="Q1202" s="58"/>
      <c r="R1202" s="58"/>
      <c r="S1202" s="58"/>
      <c r="T1202" s="58"/>
      <c r="U1202" s="58"/>
      <c r="V1202" s="58"/>
      <c r="W1202" s="58"/>
      <c r="X1202" s="58"/>
      <c r="Y1202" s="58"/>
      <c r="Z1202" s="58"/>
      <c r="AA1202" s="58"/>
      <c r="AB1202" s="58"/>
      <c r="AC1202" s="58"/>
      <c r="AD1202" s="25"/>
      <c r="AE1202" s="20"/>
      <c r="AF1202" s="58"/>
      <c r="AG1202" s="58"/>
      <c r="AH1202" s="58"/>
      <c r="AI1202" s="58"/>
      <c r="AJ1202" s="58"/>
      <c r="AK1202" s="58"/>
      <c r="AL1202" s="58"/>
      <c r="AM1202" s="58"/>
      <c r="AN1202" s="58"/>
      <c r="AO1202" s="58"/>
      <c r="AP1202" s="58"/>
      <c r="AQ1202" s="58"/>
      <c r="AR1202" s="58"/>
      <c r="AS1202" s="25"/>
      <c r="AT1202" s="20"/>
      <c r="AU1202" s="58"/>
      <c r="AV1202" s="58"/>
      <c r="AW1202" s="58"/>
      <c r="AX1202" s="58"/>
      <c r="AY1202" s="58"/>
      <c r="AZ1202" s="58"/>
      <c r="BA1202" s="58"/>
      <c r="BB1202" s="58"/>
      <c r="BC1202" s="58"/>
      <c r="BD1202" s="58"/>
      <c r="BE1202" s="58"/>
      <c r="BF1202" s="58"/>
      <c r="BG1202" s="58"/>
      <c r="BH1202" s="25"/>
    </row>
    <row r="1203" spans="1:60" s="18" customFormat="1" ht="9.9499999999999993" customHeight="1" x14ac:dyDescent="0.15">
      <c r="A1203" s="20"/>
      <c r="B1203" s="58"/>
      <c r="C1203" s="58"/>
      <c r="D1203" s="58"/>
      <c r="E1203" s="58"/>
      <c r="F1203" s="58"/>
      <c r="G1203" s="58"/>
      <c r="H1203" s="58"/>
      <c r="I1203" s="58"/>
      <c r="J1203" s="58"/>
      <c r="K1203" s="58"/>
      <c r="L1203" s="58"/>
      <c r="M1203" s="58"/>
      <c r="N1203" s="58"/>
      <c r="O1203" s="25"/>
      <c r="P1203" s="20"/>
      <c r="Q1203" s="58"/>
      <c r="R1203" s="58"/>
      <c r="S1203" s="58"/>
      <c r="T1203" s="58"/>
      <c r="U1203" s="58"/>
      <c r="V1203" s="58"/>
      <c r="W1203" s="58"/>
      <c r="X1203" s="58"/>
      <c r="Y1203" s="58"/>
      <c r="Z1203" s="58"/>
      <c r="AA1203" s="58"/>
      <c r="AB1203" s="58"/>
      <c r="AC1203" s="58"/>
      <c r="AD1203" s="25"/>
      <c r="AE1203" s="20"/>
      <c r="AF1203" s="58"/>
      <c r="AG1203" s="58"/>
      <c r="AH1203" s="58"/>
      <c r="AI1203" s="58"/>
      <c r="AJ1203" s="58"/>
      <c r="AK1203" s="58"/>
      <c r="AL1203" s="58"/>
      <c r="AM1203" s="58"/>
      <c r="AN1203" s="58"/>
      <c r="AO1203" s="58"/>
      <c r="AP1203" s="58"/>
      <c r="AQ1203" s="58"/>
      <c r="AR1203" s="58"/>
      <c r="AS1203" s="25"/>
      <c r="AT1203" s="20"/>
      <c r="AU1203" s="58"/>
      <c r="AV1203" s="58"/>
      <c r="AW1203" s="58"/>
      <c r="AX1203" s="58"/>
      <c r="AY1203" s="58"/>
      <c r="AZ1203" s="58"/>
      <c r="BA1203" s="58"/>
      <c r="BB1203" s="58"/>
      <c r="BC1203" s="58"/>
      <c r="BD1203" s="58"/>
      <c r="BE1203" s="58"/>
      <c r="BF1203" s="58"/>
      <c r="BG1203" s="58"/>
      <c r="BH1203" s="25"/>
    </row>
    <row r="1204" spans="1:60" s="18" customFormat="1" ht="9.9499999999999993" customHeight="1" x14ac:dyDescent="0.15">
      <c r="A1204" s="20"/>
      <c r="B1204" s="58"/>
      <c r="C1204" s="58"/>
      <c r="D1204" s="58"/>
      <c r="E1204" s="58"/>
      <c r="F1204" s="58"/>
      <c r="G1204" s="58"/>
      <c r="H1204" s="58"/>
      <c r="I1204" s="58"/>
      <c r="J1204" s="58"/>
      <c r="K1204" s="58"/>
      <c r="L1204" s="58"/>
      <c r="M1204" s="58"/>
      <c r="N1204" s="58"/>
      <c r="O1204" s="25"/>
      <c r="P1204" s="20"/>
      <c r="Q1204" s="58"/>
      <c r="R1204" s="58"/>
      <c r="S1204" s="58"/>
      <c r="T1204" s="58"/>
      <c r="U1204" s="58"/>
      <c r="V1204" s="58"/>
      <c r="W1204" s="58"/>
      <c r="X1204" s="58"/>
      <c r="Y1204" s="58"/>
      <c r="Z1204" s="58"/>
      <c r="AA1204" s="58"/>
      <c r="AB1204" s="58"/>
      <c r="AC1204" s="58"/>
      <c r="AD1204" s="25"/>
      <c r="AE1204" s="20"/>
      <c r="AF1204" s="58"/>
      <c r="AG1204" s="58"/>
      <c r="AH1204" s="58"/>
      <c r="AI1204" s="58"/>
      <c r="AJ1204" s="58"/>
      <c r="AK1204" s="58"/>
      <c r="AL1204" s="58"/>
      <c r="AM1204" s="58"/>
      <c r="AN1204" s="58"/>
      <c r="AO1204" s="58"/>
      <c r="AP1204" s="58"/>
      <c r="AQ1204" s="58"/>
      <c r="AR1204" s="58"/>
      <c r="AS1204" s="25"/>
      <c r="AT1204" s="20"/>
      <c r="AU1204" s="58"/>
      <c r="AV1204" s="58"/>
      <c r="AW1204" s="58"/>
      <c r="AX1204" s="58"/>
      <c r="AY1204" s="58"/>
      <c r="AZ1204" s="58"/>
      <c r="BA1204" s="58"/>
      <c r="BB1204" s="58"/>
      <c r="BC1204" s="58"/>
      <c r="BD1204" s="58"/>
      <c r="BE1204" s="58"/>
      <c r="BF1204" s="58"/>
      <c r="BG1204" s="58"/>
      <c r="BH1204" s="25"/>
    </row>
    <row r="1205" spans="1:60" s="18" customFormat="1" ht="9.9499999999999993" customHeight="1" x14ac:dyDescent="0.15">
      <c r="A1205" s="20"/>
      <c r="B1205" s="58"/>
      <c r="C1205" s="58"/>
      <c r="D1205" s="58"/>
      <c r="E1205" s="58"/>
      <c r="F1205" s="58"/>
      <c r="G1205" s="58"/>
      <c r="H1205" s="58"/>
      <c r="I1205" s="58"/>
      <c r="J1205" s="58"/>
      <c r="K1205" s="58"/>
      <c r="L1205" s="58"/>
      <c r="M1205" s="58"/>
      <c r="N1205" s="58"/>
      <c r="O1205" s="25"/>
      <c r="P1205" s="20"/>
      <c r="Q1205" s="58"/>
      <c r="R1205" s="58"/>
      <c r="S1205" s="58"/>
      <c r="T1205" s="58"/>
      <c r="U1205" s="58"/>
      <c r="V1205" s="58"/>
      <c r="W1205" s="58"/>
      <c r="X1205" s="58"/>
      <c r="Y1205" s="58"/>
      <c r="Z1205" s="58"/>
      <c r="AA1205" s="58"/>
      <c r="AB1205" s="58"/>
      <c r="AC1205" s="58"/>
      <c r="AD1205" s="25"/>
      <c r="AE1205" s="20"/>
      <c r="AF1205" s="58"/>
      <c r="AG1205" s="58"/>
      <c r="AH1205" s="58"/>
      <c r="AI1205" s="58"/>
      <c r="AJ1205" s="58"/>
      <c r="AK1205" s="58"/>
      <c r="AL1205" s="58"/>
      <c r="AM1205" s="58"/>
      <c r="AN1205" s="58"/>
      <c r="AO1205" s="58"/>
      <c r="AP1205" s="58"/>
      <c r="AQ1205" s="58"/>
      <c r="AR1205" s="58"/>
      <c r="AS1205" s="25"/>
      <c r="AT1205" s="20"/>
      <c r="AU1205" s="58"/>
      <c r="AV1205" s="58"/>
      <c r="AW1205" s="58"/>
      <c r="AX1205" s="58"/>
      <c r="AY1205" s="58"/>
      <c r="AZ1205" s="58"/>
      <c r="BA1205" s="58"/>
      <c r="BB1205" s="58"/>
      <c r="BC1205" s="58"/>
      <c r="BD1205" s="58"/>
      <c r="BE1205" s="58"/>
      <c r="BF1205" s="58"/>
      <c r="BG1205" s="58"/>
      <c r="BH1205" s="25"/>
    </row>
    <row r="1206" spans="1:60" s="18" customFormat="1" ht="9.9499999999999993" customHeight="1" x14ac:dyDescent="0.15">
      <c r="A1206" s="20"/>
      <c r="B1206" s="58"/>
      <c r="C1206" s="58"/>
      <c r="D1206" s="58"/>
      <c r="E1206" s="58"/>
      <c r="F1206" s="58"/>
      <c r="G1206" s="58"/>
      <c r="H1206" s="58"/>
      <c r="I1206" s="58"/>
      <c r="J1206" s="58"/>
      <c r="K1206" s="58"/>
      <c r="L1206" s="58"/>
      <c r="M1206" s="58"/>
      <c r="N1206" s="58"/>
      <c r="O1206" s="25"/>
      <c r="P1206" s="20"/>
      <c r="Q1206" s="58"/>
      <c r="R1206" s="58"/>
      <c r="S1206" s="58"/>
      <c r="T1206" s="58"/>
      <c r="U1206" s="58"/>
      <c r="V1206" s="58"/>
      <c r="W1206" s="58"/>
      <c r="X1206" s="58"/>
      <c r="Y1206" s="58"/>
      <c r="Z1206" s="58"/>
      <c r="AA1206" s="58"/>
      <c r="AB1206" s="58"/>
      <c r="AC1206" s="58"/>
      <c r="AD1206" s="25"/>
      <c r="AE1206" s="20"/>
      <c r="AF1206" s="58"/>
      <c r="AG1206" s="58"/>
      <c r="AH1206" s="58"/>
      <c r="AI1206" s="58"/>
      <c r="AJ1206" s="58"/>
      <c r="AK1206" s="58"/>
      <c r="AL1206" s="58"/>
      <c r="AM1206" s="58"/>
      <c r="AN1206" s="58"/>
      <c r="AO1206" s="58"/>
      <c r="AP1206" s="58"/>
      <c r="AQ1206" s="58"/>
      <c r="AR1206" s="58"/>
      <c r="AS1206" s="25"/>
      <c r="AT1206" s="20"/>
      <c r="AU1206" s="58"/>
      <c r="AV1206" s="58"/>
      <c r="AW1206" s="58"/>
      <c r="AX1206" s="58"/>
      <c r="AY1206" s="58"/>
      <c r="AZ1206" s="58"/>
      <c r="BA1206" s="58"/>
      <c r="BB1206" s="58"/>
      <c r="BC1206" s="58"/>
      <c r="BD1206" s="58"/>
      <c r="BE1206" s="58"/>
      <c r="BF1206" s="58"/>
      <c r="BG1206" s="58"/>
      <c r="BH1206" s="25"/>
    </row>
    <row r="1207" spans="1:60" s="18" customFormat="1" ht="9.9499999999999993" customHeight="1" x14ac:dyDescent="0.15">
      <c r="A1207" s="20"/>
      <c r="B1207" s="58"/>
      <c r="C1207" s="58"/>
      <c r="D1207" s="58"/>
      <c r="E1207" s="58"/>
      <c r="F1207" s="58"/>
      <c r="G1207" s="58"/>
      <c r="H1207" s="58"/>
      <c r="I1207" s="58"/>
      <c r="J1207" s="58"/>
      <c r="K1207" s="58"/>
      <c r="L1207" s="58"/>
      <c r="M1207" s="58"/>
      <c r="N1207" s="58"/>
      <c r="O1207" s="25"/>
      <c r="P1207" s="20"/>
      <c r="Q1207" s="58"/>
      <c r="R1207" s="58"/>
      <c r="S1207" s="58"/>
      <c r="T1207" s="58"/>
      <c r="U1207" s="58"/>
      <c r="V1207" s="58"/>
      <c r="W1207" s="58"/>
      <c r="X1207" s="58"/>
      <c r="Y1207" s="58"/>
      <c r="Z1207" s="58"/>
      <c r="AA1207" s="58"/>
      <c r="AB1207" s="58"/>
      <c r="AC1207" s="58"/>
      <c r="AD1207" s="25"/>
      <c r="AE1207" s="20"/>
      <c r="AF1207" s="58"/>
      <c r="AG1207" s="58"/>
      <c r="AH1207" s="58"/>
      <c r="AI1207" s="58"/>
      <c r="AJ1207" s="58"/>
      <c r="AK1207" s="58"/>
      <c r="AL1207" s="58"/>
      <c r="AM1207" s="58"/>
      <c r="AN1207" s="58"/>
      <c r="AO1207" s="58"/>
      <c r="AP1207" s="58"/>
      <c r="AQ1207" s="58"/>
      <c r="AR1207" s="58"/>
      <c r="AS1207" s="25"/>
      <c r="AT1207" s="20"/>
      <c r="AU1207" s="58"/>
      <c r="AV1207" s="58"/>
      <c r="AW1207" s="58"/>
      <c r="AX1207" s="58"/>
      <c r="AY1207" s="58"/>
      <c r="AZ1207" s="58"/>
      <c r="BA1207" s="58"/>
      <c r="BB1207" s="58"/>
      <c r="BC1207" s="58"/>
      <c r="BD1207" s="58"/>
      <c r="BE1207" s="58"/>
      <c r="BF1207" s="58"/>
      <c r="BG1207" s="58"/>
      <c r="BH1207" s="25"/>
    </row>
    <row r="1208" spans="1:60" s="18" customFormat="1" ht="9.9499999999999993" customHeight="1" x14ac:dyDescent="0.15">
      <c r="A1208" s="20"/>
      <c r="B1208" s="58"/>
      <c r="C1208" s="58"/>
      <c r="D1208" s="58"/>
      <c r="E1208" s="58"/>
      <c r="F1208" s="58"/>
      <c r="G1208" s="58"/>
      <c r="H1208" s="58"/>
      <c r="I1208" s="58"/>
      <c r="J1208" s="58"/>
      <c r="K1208" s="58"/>
      <c r="L1208" s="58"/>
      <c r="M1208" s="58"/>
      <c r="N1208" s="58"/>
      <c r="O1208" s="25"/>
      <c r="P1208" s="20"/>
      <c r="Q1208" s="58"/>
      <c r="R1208" s="58"/>
      <c r="S1208" s="58"/>
      <c r="T1208" s="58"/>
      <c r="U1208" s="58"/>
      <c r="V1208" s="58"/>
      <c r="W1208" s="58"/>
      <c r="X1208" s="58"/>
      <c r="Y1208" s="58"/>
      <c r="Z1208" s="58"/>
      <c r="AA1208" s="58"/>
      <c r="AB1208" s="58"/>
      <c r="AC1208" s="58"/>
      <c r="AD1208" s="25"/>
      <c r="AE1208" s="20"/>
      <c r="AF1208" s="58"/>
      <c r="AG1208" s="58"/>
      <c r="AH1208" s="58"/>
      <c r="AI1208" s="58"/>
      <c r="AJ1208" s="58"/>
      <c r="AK1208" s="58"/>
      <c r="AL1208" s="58"/>
      <c r="AM1208" s="58"/>
      <c r="AN1208" s="58"/>
      <c r="AO1208" s="58"/>
      <c r="AP1208" s="58"/>
      <c r="AQ1208" s="58"/>
      <c r="AR1208" s="58"/>
      <c r="AS1208" s="25"/>
      <c r="AT1208" s="20"/>
      <c r="AU1208" s="58"/>
      <c r="AV1208" s="58"/>
      <c r="AW1208" s="58"/>
      <c r="AX1208" s="58"/>
      <c r="AY1208" s="58"/>
      <c r="AZ1208" s="58"/>
      <c r="BA1208" s="58"/>
      <c r="BB1208" s="58"/>
      <c r="BC1208" s="58"/>
      <c r="BD1208" s="58"/>
      <c r="BE1208" s="58"/>
      <c r="BF1208" s="58"/>
      <c r="BG1208" s="58"/>
      <c r="BH1208" s="25"/>
    </row>
    <row r="1209" spans="1:60" s="18" customFormat="1" ht="9.9499999999999993" customHeight="1" x14ac:dyDescent="0.15">
      <c r="A1209" s="20"/>
      <c r="B1209" s="58"/>
      <c r="C1209" s="58"/>
      <c r="D1209" s="58"/>
      <c r="E1209" s="58"/>
      <c r="F1209" s="58"/>
      <c r="G1209" s="58"/>
      <c r="H1209" s="58"/>
      <c r="I1209" s="58"/>
      <c r="J1209" s="58"/>
      <c r="K1209" s="58"/>
      <c r="L1209" s="58"/>
      <c r="M1209" s="58"/>
      <c r="N1209" s="58"/>
      <c r="O1209" s="25"/>
      <c r="P1209" s="20"/>
      <c r="Q1209" s="58"/>
      <c r="R1209" s="58"/>
      <c r="S1209" s="58"/>
      <c r="T1209" s="58"/>
      <c r="U1209" s="58"/>
      <c r="V1209" s="58"/>
      <c r="W1209" s="58"/>
      <c r="X1209" s="58"/>
      <c r="Y1209" s="58"/>
      <c r="Z1209" s="58"/>
      <c r="AA1209" s="58"/>
      <c r="AB1209" s="58"/>
      <c r="AC1209" s="58"/>
      <c r="AD1209" s="25"/>
      <c r="AE1209" s="20"/>
      <c r="AF1209" s="58"/>
      <c r="AG1209" s="58"/>
      <c r="AH1209" s="58"/>
      <c r="AI1209" s="58"/>
      <c r="AJ1209" s="58"/>
      <c r="AK1209" s="58"/>
      <c r="AL1209" s="58"/>
      <c r="AM1209" s="58"/>
      <c r="AN1209" s="58"/>
      <c r="AO1209" s="58"/>
      <c r="AP1209" s="58"/>
      <c r="AQ1209" s="58"/>
      <c r="AR1209" s="58"/>
      <c r="AS1209" s="25"/>
      <c r="AT1209" s="20"/>
      <c r="AU1209" s="58"/>
      <c r="AV1209" s="58"/>
      <c r="AW1209" s="58"/>
      <c r="AX1209" s="58"/>
      <c r="AY1209" s="58"/>
      <c r="AZ1209" s="58"/>
      <c r="BA1209" s="58"/>
      <c r="BB1209" s="58"/>
      <c r="BC1209" s="58"/>
      <c r="BD1209" s="58"/>
      <c r="BE1209" s="58"/>
      <c r="BF1209" s="58"/>
      <c r="BG1209" s="58"/>
      <c r="BH1209" s="25"/>
    </row>
    <row r="1210" spans="1:60" s="18" customFormat="1" ht="9.9499999999999993" customHeight="1" x14ac:dyDescent="0.15">
      <c r="A1210" s="21"/>
      <c r="B1210" s="22"/>
      <c r="C1210" s="22"/>
      <c r="D1210" s="22"/>
      <c r="E1210" s="22"/>
      <c r="F1210" s="22"/>
      <c r="G1210" s="22"/>
      <c r="H1210" s="22"/>
      <c r="I1210" s="22"/>
      <c r="J1210" s="22"/>
      <c r="K1210" s="22"/>
      <c r="L1210" s="22"/>
      <c r="M1210" s="22"/>
      <c r="N1210" s="22"/>
      <c r="O1210" s="23"/>
      <c r="P1210" s="21"/>
      <c r="Q1210" s="22"/>
      <c r="R1210" s="22"/>
      <c r="S1210" s="22"/>
      <c r="T1210" s="22"/>
      <c r="U1210" s="22"/>
      <c r="V1210" s="22"/>
      <c r="W1210" s="22"/>
      <c r="X1210" s="22"/>
      <c r="Y1210" s="22"/>
      <c r="Z1210" s="22"/>
      <c r="AA1210" s="22"/>
      <c r="AB1210" s="22"/>
      <c r="AC1210" s="22"/>
      <c r="AD1210" s="23"/>
      <c r="AE1210" s="21"/>
      <c r="AF1210" s="22"/>
      <c r="AG1210" s="22"/>
      <c r="AH1210" s="22"/>
      <c r="AI1210" s="22"/>
      <c r="AJ1210" s="22"/>
      <c r="AK1210" s="22"/>
      <c r="AL1210" s="22"/>
      <c r="AM1210" s="22"/>
      <c r="AN1210" s="22"/>
      <c r="AO1210" s="22"/>
      <c r="AP1210" s="22"/>
      <c r="AQ1210" s="22"/>
      <c r="AR1210" s="22"/>
      <c r="AS1210" s="23"/>
      <c r="AT1210" s="21"/>
      <c r="AU1210" s="22"/>
      <c r="AV1210" s="22"/>
      <c r="AW1210" s="22"/>
      <c r="AX1210" s="22"/>
      <c r="AY1210" s="22"/>
      <c r="AZ1210" s="22"/>
      <c r="BA1210" s="22"/>
      <c r="BB1210" s="22"/>
      <c r="BC1210" s="22"/>
      <c r="BD1210" s="22"/>
      <c r="BE1210" s="22"/>
      <c r="BF1210" s="22"/>
      <c r="BG1210" s="22"/>
      <c r="BH1210" s="23"/>
    </row>
    <row r="1211" spans="1:60" s="18" customFormat="1" ht="9.9499999999999993" customHeight="1" x14ac:dyDescent="0.15">
      <c r="A1211" s="19"/>
      <c r="B1211" s="26"/>
      <c r="C1211" s="26"/>
      <c r="D1211" s="26"/>
      <c r="E1211" s="26"/>
      <c r="F1211" s="26"/>
      <c r="G1211" s="26"/>
      <c r="H1211" s="26"/>
      <c r="I1211" s="26"/>
      <c r="J1211" s="26"/>
      <c r="K1211" s="26"/>
      <c r="L1211" s="26"/>
      <c r="M1211" s="26"/>
      <c r="N1211" s="26"/>
      <c r="O1211" s="24"/>
      <c r="P1211" s="19"/>
      <c r="Q1211" s="26"/>
      <c r="R1211" s="26"/>
      <c r="S1211" s="26"/>
      <c r="T1211" s="26"/>
      <c r="U1211" s="26"/>
      <c r="V1211" s="26"/>
      <c r="W1211" s="26"/>
      <c r="X1211" s="26"/>
      <c r="Y1211" s="26"/>
      <c r="Z1211" s="26"/>
      <c r="AA1211" s="26"/>
      <c r="AB1211" s="26"/>
      <c r="AC1211" s="26"/>
      <c r="AD1211" s="24"/>
      <c r="AE1211" s="19"/>
      <c r="AF1211" s="26"/>
      <c r="AG1211" s="26"/>
      <c r="AH1211" s="26"/>
      <c r="AI1211" s="26"/>
      <c r="AJ1211" s="26"/>
      <c r="AK1211" s="26"/>
      <c r="AL1211" s="26"/>
      <c r="AM1211" s="26"/>
      <c r="AN1211" s="26"/>
      <c r="AO1211" s="26"/>
      <c r="AP1211" s="26"/>
      <c r="AQ1211" s="26"/>
      <c r="AR1211" s="26"/>
      <c r="AS1211" s="24"/>
      <c r="AT1211" s="19"/>
      <c r="AU1211" s="26"/>
      <c r="AV1211" s="26"/>
      <c r="AW1211" s="26"/>
      <c r="AX1211" s="26"/>
      <c r="AY1211" s="26"/>
      <c r="AZ1211" s="26"/>
      <c r="BA1211" s="26"/>
      <c r="BB1211" s="26"/>
      <c r="BC1211" s="26"/>
      <c r="BD1211" s="26"/>
      <c r="BE1211" s="26"/>
      <c r="BF1211" s="26"/>
      <c r="BG1211" s="26"/>
      <c r="BH1211" s="24"/>
    </row>
    <row r="1212" spans="1:60" s="18" customFormat="1" ht="9.9499999999999993" customHeight="1" x14ac:dyDescent="0.15">
      <c r="A1212" s="20"/>
      <c r="B1212" s="56"/>
      <c r="C1212" s="56"/>
      <c r="D1212" s="56"/>
      <c r="E1212" s="27"/>
      <c r="F1212" s="27"/>
      <c r="G1212" s="27"/>
      <c r="H1212" s="27"/>
      <c r="I1212" s="27"/>
      <c r="J1212" s="27"/>
      <c r="K1212" s="27"/>
      <c r="L1212" s="27"/>
      <c r="M1212" s="27"/>
      <c r="N1212" s="27"/>
      <c r="O1212" s="25"/>
      <c r="P1212" s="20"/>
      <c r="Q1212" s="56"/>
      <c r="R1212" s="56"/>
      <c r="S1212" s="56"/>
      <c r="T1212" s="27"/>
      <c r="U1212" s="27"/>
      <c r="V1212" s="27"/>
      <c r="W1212" s="27"/>
      <c r="X1212" s="27"/>
      <c r="Y1212" s="27"/>
      <c r="Z1212" s="27"/>
      <c r="AA1212" s="27"/>
      <c r="AB1212" s="27"/>
      <c r="AC1212" s="27"/>
      <c r="AD1212" s="25"/>
      <c r="AE1212" s="20"/>
      <c r="AF1212" s="56"/>
      <c r="AG1212" s="56"/>
      <c r="AH1212" s="56"/>
      <c r="AI1212" s="27"/>
      <c r="AJ1212" s="27"/>
      <c r="AK1212" s="27"/>
      <c r="AL1212" s="27"/>
      <c r="AM1212" s="27"/>
      <c r="AN1212" s="27"/>
      <c r="AO1212" s="27"/>
      <c r="AP1212" s="27"/>
      <c r="AQ1212" s="27"/>
      <c r="AR1212" s="27"/>
      <c r="AS1212" s="25"/>
      <c r="AT1212" s="20"/>
      <c r="AU1212" s="56"/>
      <c r="AV1212" s="56"/>
      <c r="AW1212" s="56"/>
      <c r="AX1212" s="27"/>
      <c r="AY1212" s="27"/>
      <c r="AZ1212" s="27"/>
      <c r="BA1212" s="27"/>
      <c r="BB1212" s="27"/>
      <c r="BC1212" s="27"/>
      <c r="BD1212" s="27"/>
      <c r="BE1212" s="27"/>
      <c r="BF1212" s="27"/>
      <c r="BG1212" s="27"/>
      <c r="BH1212" s="25"/>
    </row>
    <row r="1213" spans="1:60" s="18" customFormat="1" ht="9.9499999999999993" customHeight="1" x14ac:dyDescent="0.15">
      <c r="A1213" s="20"/>
      <c r="B1213" s="59"/>
      <c r="C1213" s="59"/>
      <c r="D1213" s="59"/>
      <c r="E1213" s="59"/>
      <c r="F1213" s="59"/>
      <c r="G1213" s="59"/>
      <c r="H1213" s="59"/>
      <c r="I1213" s="59"/>
      <c r="J1213" s="59"/>
      <c r="K1213" s="59"/>
      <c r="L1213" s="59"/>
      <c r="M1213" s="59"/>
      <c r="N1213" s="59"/>
      <c r="O1213" s="25"/>
      <c r="P1213" s="20"/>
      <c r="Q1213" s="59"/>
      <c r="R1213" s="59"/>
      <c r="S1213" s="59"/>
      <c r="T1213" s="59"/>
      <c r="U1213" s="59"/>
      <c r="V1213" s="59"/>
      <c r="W1213" s="59"/>
      <c r="X1213" s="59"/>
      <c r="Y1213" s="59"/>
      <c r="Z1213" s="59"/>
      <c r="AA1213" s="59"/>
      <c r="AB1213" s="59"/>
      <c r="AC1213" s="59"/>
      <c r="AD1213" s="25"/>
      <c r="AE1213" s="20"/>
      <c r="AF1213" s="59"/>
      <c r="AG1213" s="59"/>
      <c r="AH1213" s="59"/>
      <c r="AI1213" s="59"/>
      <c r="AJ1213" s="59"/>
      <c r="AK1213" s="59"/>
      <c r="AL1213" s="59"/>
      <c r="AM1213" s="59"/>
      <c r="AN1213" s="59"/>
      <c r="AO1213" s="59"/>
      <c r="AP1213" s="59"/>
      <c r="AQ1213" s="59"/>
      <c r="AR1213" s="59"/>
      <c r="AS1213" s="25"/>
      <c r="AT1213" s="20"/>
      <c r="AU1213" s="59"/>
      <c r="AV1213" s="59"/>
      <c r="AW1213" s="59"/>
      <c r="AX1213" s="59"/>
      <c r="AY1213" s="59"/>
      <c r="AZ1213" s="59"/>
      <c r="BA1213" s="59"/>
      <c r="BB1213" s="59"/>
      <c r="BC1213" s="59"/>
      <c r="BD1213" s="59"/>
      <c r="BE1213" s="59"/>
      <c r="BF1213" s="59"/>
      <c r="BG1213" s="59"/>
      <c r="BH1213" s="25"/>
    </row>
    <row r="1214" spans="1:60" s="18" customFormat="1" ht="9.9499999999999993" customHeight="1" x14ac:dyDescent="0.15">
      <c r="A1214" s="20"/>
      <c r="B1214" s="59"/>
      <c r="C1214" s="59"/>
      <c r="D1214" s="59"/>
      <c r="E1214" s="59"/>
      <c r="F1214" s="59"/>
      <c r="G1214" s="59"/>
      <c r="H1214" s="59"/>
      <c r="I1214" s="59"/>
      <c r="J1214" s="59"/>
      <c r="K1214" s="59"/>
      <c r="L1214" s="59"/>
      <c r="M1214" s="59"/>
      <c r="N1214" s="59"/>
      <c r="O1214" s="25"/>
      <c r="P1214" s="20"/>
      <c r="Q1214" s="59"/>
      <c r="R1214" s="59"/>
      <c r="S1214" s="59"/>
      <c r="T1214" s="59"/>
      <c r="U1214" s="59"/>
      <c r="V1214" s="59"/>
      <c r="W1214" s="59"/>
      <c r="X1214" s="59"/>
      <c r="Y1214" s="59"/>
      <c r="Z1214" s="59"/>
      <c r="AA1214" s="59"/>
      <c r="AB1214" s="59"/>
      <c r="AC1214" s="59"/>
      <c r="AD1214" s="25"/>
      <c r="AE1214" s="20"/>
      <c r="AF1214" s="59"/>
      <c r="AG1214" s="59"/>
      <c r="AH1214" s="59"/>
      <c r="AI1214" s="59"/>
      <c r="AJ1214" s="59"/>
      <c r="AK1214" s="59"/>
      <c r="AL1214" s="59"/>
      <c r="AM1214" s="59"/>
      <c r="AN1214" s="59"/>
      <c r="AO1214" s="59"/>
      <c r="AP1214" s="59"/>
      <c r="AQ1214" s="59"/>
      <c r="AR1214" s="59"/>
      <c r="AS1214" s="25"/>
      <c r="AT1214" s="20"/>
      <c r="AU1214" s="59"/>
      <c r="AV1214" s="59"/>
      <c r="AW1214" s="59"/>
      <c r="AX1214" s="59"/>
      <c r="AY1214" s="59"/>
      <c r="AZ1214" s="59"/>
      <c r="BA1214" s="59"/>
      <c r="BB1214" s="59"/>
      <c r="BC1214" s="59"/>
      <c r="BD1214" s="59"/>
      <c r="BE1214" s="59"/>
      <c r="BF1214" s="59"/>
      <c r="BG1214" s="59"/>
      <c r="BH1214" s="25"/>
    </row>
    <row r="1215" spans="1:60" s="18" customFormat="1" ht="9.9499999999999993" customHeight="1" x14ac:dyDescent="0.15">
      <c r="A1215" s="20"/>
      <c r="B1215" s="60"/>
      <c r="C1215" s="60"/>
      <c r="D1215" s="60"/>
      <c r="E1215" s="60"/>
      <c r="F1215" s="60"/>
      <c r="G1215" s="60"/>
      <c r="H1215" s="60"/>
      <c r="I1215" s="60"/>
      <c r="J1215" s="61"/>
      <c r="K1215" s="61"/>
      <c r="L1215" s="61"/>
      <c r="M1215" s="61"/>
      <c r="N1215" s="61"/>
      <c r="O1215" s="25"/>
      <c r="P1215" s="20"/>
      <c r="Q1215" s="60"/>
      <c r="R1215" s="60"/>
      <c r="S1215" s="60"/>
      <c r="T1215" s="60"/>
      <c r="U1215" s="60"/>
      <c r="V1215" s="60"/>
      <c r="W1215" s="60"/>
      <c r="X1215" s="60"/>
      <c r="Y1215" s="61"/>
      <c r="Z1215" s="61"/>
      <c r="AA1215" s="61"/>
      <c r="AB1215" s="61"/>
      <c r="AC1215" s="61"/>
      <c r="AD1215" s="25"/>
      <c r="AE1215" s="20"/>
      <c r="AF1215" s="60"/>
      <c r="AG1215" s="60"/>
      <c r="AH1215" s="60"/>
      <c r="AI1215" s="60"/>
      <c r="AJ1215" s="60"/>
      <c r="AK1215" s="60"/>
      <c r="AL1215" s="60"/>
      <c r="AM1215" s="60"/>
      <c r="AN1215" s="61"/>
      <c r="AO1215" s="61"/>
      <c r="AP1215" s="61"/>
      <c r="AQ1215" s="61"/>
      <c r="AR1215" s="61"/>
      <c r="AS1215" s="25"/>
      <c r="AT1215" s="20"/>
      <c r="AU1215" s="60"/>
      <c r="AV1215" s="60"/>
      <c r="AW1215" s="60"/>
      <c r="AX1215" s="60"/>
      <c r="AY1215" s="60"/>
      <c r="AZ1215" s="60"/>
      <c r="BA1215" s="60"/>
      <c r="BB1215" s="60"/>
      <c r="BC1215" s="61"/>
      <c r="BD1215" s="61"/>
      <c r="BE1215" s="61"/>
      <c r="BF1215" s="61"/>
      <c r="BG1215" s="61"/>
      <c r="BH1215" s="25"/>
    </row>
    <row r="1216" spans="1:60" s="18" customFormat="1" ht="9.9499999999999993" customHeight="1" x14ac:dyDescent="0.15">
      <c r="A1216" s="20"/>
      <c r="B1216" s="60"/>
      <c r="C1216" s="60"/>
      <c r="D1216" s="60"/>
      <c r="E1216" s="60"/>
      <c r="F1216" s="60"/>
      <c r="G1216" s="60"/>
      <c r="H1216" s="60"/>
      <c r="I1216" s="60"/>
      <c r="J1216" s="61"/>
      <c r="K1216" s="61"/>
      <c r="L1216" s="61"/>
      <c r="M1216" s="61"/>
      <c r="N1216" s="61"/>
      <c r="O1216" s="25"/>
      <c r="P1216" s="20"/>
      <c r="Q1216" s="60"/>
      <c r="R1216" s="60"/>
      <c r="S1216" s="60"/>
      <c r="T1216" s="60"/>
      <c r="U1216" s="60"/>
      <c r="V1216" s="60"/>
      <c r="W1216" s="60"/>
      <c r="X1216" s="60"/>
      <c r="Y1216" s="61"/>
      <c r="Z1216" s="61"/>
      <c r="AA1216" s="61"/>
      <c r="AB1216" s="61"/>
      <c r="AC1216" s="61"/>
      <c r="AD1216" s="25"/>
      <c r="AE1216" s="20"/>
      <c r="AF1216" s="60"/>
      <c r="AG1216" s="60"/>
      <c r="AH1216" s="60"/>
      <c r="AI1216" s="60"/>
      <c r="AJ1216" s="60"/>
      <c r="AK1216" s="60"/>
      <c r="AL1216" s="60"/>
      <c r="AM1216" s="60"/>
      <c r="AN1216" s="61"/>
      <c r="AO1216" s="61"/>
      <c r="AP1216" s="61"/>
      <c r="AQ1216" s="61"/>
      <c r="AR1216" s="61"/>
      <c r="AS1216" s="25"/>
      <c r="AT1216" s="20"/>
      <c r="AU1216" s="60"/>
      <c r="AV1216" s="60"/>
      <c r="AW1216" s="60"/>
      <c r="AX1216" s="60"/>
      <c r="AY1216" s="60"/>
      <c r="AZ1216" s="60"/>
      <c r="BA1216" s="60"/>
      <c r="BB1216" s="60"/>
      <c r="BC1216" s="61"/>
      <c r="BD1216" s="61"/>
      <c r="BE1216" s="61"/>
      <c r="BF1216" s="61"/>
      <c r="BG1216" s="61"/>
      <c r="BH1216" s="25"/>
    </row>
    <row r="1217" spans="1:60" s="18" customFormat="1" ht="9.9499999999999993" customHeight="1" x14ac:dyDescent="0.15">
      <c r="A1217" s="20"/>
      <c r="B1217" s="57"/>
      <c r="C1217" s="57"/>
      <c r="D1217" s="57"/>
      <c r="E1217" s="57"/>
      <c r="F1217" s="57"/>
      <c r="G1217" s="57"/>
      <c r="H1217" s="57"/>
      <c r="I1217" s="57"/>
      <c r="J1217" s="57"/>
      <c r="K1217" s="57"/>
      <c r="L1217" s="57"/>
      <c r="M1217" s="57"/>
      <c r="N1217" s="57"/>
      <c r="O1217" s="25"/>
      <c r="P1217" s="20"/>
      <c r="Q1217" s="57"/>
      <c r="R1217" s="57"/>
      <c r="S1217" s="57"/>
      <c r="T1217" s="57"/>
      <c r="U1217" s="57"/>
      <c r="V1217" s="57"/>
      <c r="W1217" s="57"/>
      <c r="X1217" s="57"/>
      <c r="Y1217" s="57"/>
      <c r="Z1217" s="57"/>
      <c r="AA1217" s="57"/>
      <c r="AB1217" s="57"/>
      <c r="AC1217" s="57"/>
      <c r="AD1217" s="25"/>
      <c r="AE1217" s="20"/>
      <c r="AF1217" s="57"/>
      <c r="AG1217" s="57"/>
      <c r="AH1217" s="57"/>
      <c r="AI1217" s="57"/>
      <c r="AJ1217" s="57"/>
      <c r="AK1217" s="57"/>
      <c r="AL1217" s="57"/>
      <c r="AM1217" s="57"/>
      <c r="AN1217" s="57"/>
      <c r="AO1217" s="57"/>
      <c r="AP1217" s="57"/>
      <c r="AQ1217" s="57"/>
      <c r="AR1217" s="57"/>
      <c r="AS1217" s="25"/>
      <c r="AT1217" s="20"/>
      <c r="AU1217" s="57"/>
      <c r="AV1217" s="57"/>
      <c r="AW1217" s="57"/>
      <c r="AX1217" s="57"/>
      <c r="AY1217" s="57"/>
      <c r="AZ1217" s="57"/>
      <c r="BA1217" s="57"/>
      <c r="BB1217" s="57"/>
      <c r="BC1217" s="57"/>
      <c r="BD1217" s="57"/>
      <c r="BE1217" s="57"/>
      <c r="BF1217" s="57"/>
      <c r="BG1217" s="57"/>
      <c r="BH1217" s="25"/>
    </row>
    <row r="1218" spans="1:60" s="18" customFormat="1" ht="9.9499999999999993" customHeight="1" x14ac:dyDescent="0.15">
      <c r="A1218" s="20"/>
      <c r="B1218" s="57"/>
      <c r="C1218" s="57"/>
      <c r="D1218" s="57"/>
      <c r="E1218" s="57"/>
      <c r="F1218" s="57"/>
      <c r="G1218" s="57"/>
      <c r="H1218" s="57"/>
      <c r="I1218" s="57"/>
      <c r="J1218" s="57"/>
      <c r="K1218" s="57"/>
      <c r="L1218" s="57"/>
      <c r="M1218" s="57"/>
      <c r="N1218" s="57"/>
      <c r="O1218" s="25"/>
      <c r="P1218" s="20"/>
      <c r="Q1218" s="57"/>
      <c r="R1218" s="57"/>
      <c r="S1218" s="57"/>
      <c r="T1218" s="57"/>
      <c r="U1218" s="57"/>
      <c r="V1218" s="57"/>
      <c r="W1218" s="57"/>
      <c r="X1218" s="57"/>
      <c r="Y1218" s="57"/>
      <c r="Z1218" s="57"/>
      <c r="AA1218" s="57"/>
      <c r="AB1218" s="57"/>
      <c r="AC1218" s="57"/>
      <c r="AD1218" s="25"/>
      <c r="AE1218" s="20"/>
      <c r="AF1218" s="57"/>
      <c r="AG1218" s="57"/>
      <c r="AH1218" s="57"/>
      <c r="AI1218" s="57"/>
      <c r="AJ1218" s="57"/>
      <c r="AK1218" s="57"/>
      <c r="AL1218" s="57"/>
      <c r="AM1218" s="57"/>
      <c r="AN1218" s="57"/>
      <c r="AO1218" s="57"/>
      <c r="AP1218" s="57"/>
      <c r="AQ1218" s="57"/>
      <c r="AR1218" s="57"/>
      <c r="AS1218" s="25"/>
      <c r="AT1218" s="20"/>
      <c r="AU1218" s="57"/>
      <c r="AV1218" s="57"/>
      <c r="AW1218" s="57"/>
      <c r="AX1218" s="57"/>
      <c r="AY1218" s="57"/>
      <c r="AZ1218" s="57"/>
      <c r="BA1218" s="57"/>
      <c r="BB1218" s="57"/>
      <c r="BC1218" s="57"/>
      <c r="BD1218" s="57"/>
      <c r="BE1218" s="57"/>
      <c r="BF1218" s="57"/>
      <c r="BG1218" s="57"/>
      <c r="BH1218" s="25"/>
    </row>
    <row r="1219" spans="1:60" s="18" customFormat="1" ht="9.9499999999999993" customHeight="1" x14ac:dyDescent="0.15">
      <c r="A1219" s="20"/>
      <c r="B1219" s="57"/>
      <c r="C1219" s="57"/>
      <c r="D1219" s="57"/>
      <c r="E1219" s="57"/>
      <c r="F1219" s="57"/>
      <c r="G1219" s="57"/>
      <c r="H1219" s="57"/>
      <c r="I1219" s="57"/>
      <c r="J1219" s="57"/>
      <c r="K1219" s="57"/>
      <c r="L1219" s="57"/>
      <c r="M1219" s="57"/>
      <c r="N1219" s="57"/>
      <c r="O1219" s="25"/>
      <c r="P1219" s="20"/>
      <c r="Q1219" s="57"/>
      <c r="R1219" s="57"/>
      <c r="S1219" s="57"/>
      <c r="T1219" s="57"/>
      <c r="U1219" s="57"/>
      <c r="V1219" s="57"/>
      <c r="W1219" s="57"/>
      <c r="X1219" s="57"/>
      <c r="Y1219" s="57"/>
      <c r="Z1219" s="57"/>
      <c r="AA1219" s="57"/>
      <c r="AB1219" s="57"/>
      <c r="AC1219" s="57"/>
      <c r="AD1219" s="25"/>
      <c r="AE1219" s="20"/>
      <c r="AF1219" s="57"/>
      <c r="AG1219" s="57"/>
      <c r="AH1219" s="57"/>
      <c r="AI1219" s="57"/>
      <c r="AJ1219" s="57"/>
      <c r="AK1219" s="57"/>
      <c r="AL1219" s="57"/>
      <c r="AM1219" s="57"/>
      <c r="AN1219" s="57"/>
      <c r="AO1219" s="57"/>
      <c r="AP1219" s="57"/>
      <c r="AQ1219" s="57"/>
      <c r="AR1219" s="57"/>
      <c r="AS1219" s="25"/>
      <c r="AT1219" s="20"/>
      <c r="AU1219" s="57"/>
      <c r="AV1219" s="57"/>
      <c r="AW1219" s="57"/>
      <c r="AX1219" s="57"/>
      <c r="AY1219" s="57"/>
      <c r="AZ1219" s="57"/>
      <c r="BA1219" s="57"/>
      <c r="BB1219" s="57"/>
      <c r="BC1219" s="57"/>
      <c r="BD1219" s="57"/>
      <c r="BE1219" s="57"/>
      <c r="BF1219" s="57"/>
      <c r="BG1219" s="57"/>
      <c r="BH1219" s="25"/>
    </row>
    <row r="1220" spans="1:60" s="18" customFormat="1" ht="9.9499999999999993" customHeight="1" x14ac:dyDescent="0.15">
      <c r="A1220" s="20"/>
      <c r="B1220" s="57"/>
      <c r="C1220" s="57"/>
      <c r="D1220" s="57"/>
      <c r="E1220" s="57"/>
      <c r="F1220" s="57"/>
      <c r="G1220" s="57"/>
      <c r="H1220" s="57"/>
      <c r="I1220" s="57"/>
      <c r="J1220" s="57"/>
      <c r="K1220" s="57"/>
      <c r="L1220" s="57"/>
      <c r="M1220" s="57"/>
      <c r="N1220" s="57"/>
      <c r="O1220" s="25"/>
      <c r="P1220" s="20"/>
      <c r="Q1220" s="57"/>
      <c r="R1220" s="57"/>
      <c r="S1220" s="57"/>
      <c r="T1220" s="57"/>
      <c r="U1220" s="57"/>
      <c r="V1220" s="57"/>
      <c r="W1220" s="57"/>
      <c r="X1220" s="57"/>
      <c r="Y1220" s="57"/>
      <c r="Z1220" s="57"/>
      <c r="AA1220" s="57"/>
      <c r="AB1220" s="57"/>
      <c r="AC1220" s="57"/>
      <c r="AD1220" s="25"/>
      <c r="AE1220" s="20"/>
      <c r="AF1220" s="57"/>
      <c r="AG1220" s="57"/>
      <c r="AH1220" s="57"/>
      <c r="AI1220" s="57"/>
      <c r="AJ1220" s="57"/>
      <c r="AK1220" s="57"/>
      <c r="AL1220" s="57"/>
      <c r="AM1220" s="57"/>
      <c r="AN1220" s="57"/>
      <c r="AO1220" s="57"/>
      <c r="AP1220" s="57"/>
      <c r="AQ1220" s="57"/>
      <c r="AR1220" s="57"/>
      <c r="AS1220" s="25"/>
      <c r="AT1220" s="20"/>
      <c r="AU1220" s="57"/>
      <c r="AV1220" s="57"/>
      <c r="AW1220" s="57"/>
      <c r="AX1220" s="57"/>
      <c r="AY1220" s="57"/>
      <c r="AZ1220" s="57"/>
      <c r="BA1220" s="57"/>
      <c r="BB1220" s="57"/>
      <c r="BC1220" s="57"/>
      <c r="BD1220" s="57"/>
      <c r="BE1220" s="57"/>
      <c r="BF1220" s="57"/>
      <c r="BG1220" s="57"/>
      <c r="BH1220" s="25"/>
    </row>
    <row r="1221" spans="1:60" s="18" customFormat="1" ht="9.9499999999999993" customHeight="1" x14ac:dyDescent="0.15">
      <c r="A1221" s="20"/>
      <c r="B1221" s="58"/>
      <c r="C1221" s="58"/>
      <c r="D1221" s="58"/>
      <c r="E1221" s="58"/>
      <c r="F1221" s="58"/>
      <c r="G1221" s="58"/>
      <c r="H1221" s="58"/>
      <c r="I1221" s="58"/>
      <c r="J1221" s="58"/>
      <c r="K1221" s="58"/>
      <c r="L1221" s="58"/>
      <c r="M1221" s="58"/>
      <c r="N1221" s="58"/>
      <c r="O1221" s="25"/>
      <c r="P1221" s="20"/>
      <c r="Q1221" s="58"/>
      <c r="R1221" s="58"/>
      <c r="S1221" s="58"/>
      <c r="T1221" s="58"/>
      <c r="U1221" s="58"/>
      <c r="V1221" s="58"/>
      <c r="W1221" s="58"/>
      <c r="X1221" s="58"/>
      <c r="Y1221" s="58"/>
      <c r="Z1221" s="58"/>
      <c r="AA1221" s="58"/>
      <c r="AB1221" s="58"/>
      <c r="AC1221" s="58"/>
      <c r="AD1221" s="25"/>
      <c r="AE1221" s="20"/>
      <c r="AF1221" s="58"/>
      <c r="AG1221" s="58"/>
      <c r="AH1221" s="58"/>
      <c r="AI1221" s="58"/>
      <c r="AJ1221" s="58"/>
      <c r="AK1221" s="58"/>
      <c r="AL1221" s="58"/>
      <c r="AM1221" s="58"/>
      <c r="AN1221" s="58"/>
      <c r="AO1221" s="58"/>
      <c r="AP1221" s="58"/>
      <c r="AQ1221" s="58"/>
      <c r="AR1221" s="58"/>
      <c r="AS1221" s="25"/>
      <c r="AT1221" s="20"/>
      <c r="AU1221" s="58"/>
      <c r="AV1221" s="58"/>
      <c r="AW1221" s="58"/>
      <c r="AX1221" s="58"/>
      <c r="AY1221" s="58"/>
      <c r="AZ1221" s="58"/>
      <c r="BA1221" s="58"/>
      <c r="BB1221" s="58"/>
      <c r="BC1221" s="58"/>
      <c r="BD1221" s="58"/>
      <c r="BE1221" s="58"/>
      <c r="BF1221" s="58"/>
      <c r="BG1221" s="58"/>
      <c r="BH1221" s="25"/>
    </row>
    <row r="1222" spans="1:60" s="18" customFormat="1" ht="9.9499999999999993" customHeight="1" x14ac:dyDescent="0.15">
      <c r="A1222" s="20"/>
      <c r="B1222" s="58"/>
      <c r="C1222" s="58"/>
      <c r="D1222" s="58"/>
      <c r="E1222" s="58"/>
      <c r="F1222" s="58"/>
      <c r="G1222" s="58"/>
      <c r="H1222" s="58"/>
      <c r="I1222" s="58"/>
      <c r="J1222" s="58"/>
      <c r="K1222" s="58"/>
      <c r="L1222" s="58"/>
      <c r="M1222" s="58"/>
      <c r="N1222" s="58"/>
      <c r="O1222" s="25"/>
      <c r="P1222" s="20"/>
      <c r="Q1222" s="58"/>
      <c r="R1222" s="58"/>
      <c r="S1222" s="58"/>
      <c r="T1222" s="58"/>
      <c r="U1222" s="58"/>
      <c r="V1222" s="58"/>
      <c r="W1222" s="58"/>
      <c r="X1222" s="58"/>
      <c r="Y1222" s="58"/>
      <c r="Z1222" s="58"/>
      <c r="AA1222" s="58"/>
      <c r="AB1222" s="58"/>
      <c r="AC1222" s="58"/>
      <c r="AD1222" s="25"/>
      <c r="AE1222" s="20"/>
      <c r="AF1222" s="58"/>
      <c r="AG1222" s="58"/>
      <c r="AH1222" s="58"/>
      <c r="AI1222" s="58"/>
      <c r="AJ1222" s="58"/>
      <c r="AK1222" s="58"/>
      <c r="AL1222" s="58"/>
      <c r="AM1222" s="58"/>
      <c r="AN1222" s="58"/>
      <c r="AO1222" s="58"/>
      <c r="AP1222" s="58"/>
      <c r="AQ1222" s="58"/>
      <c r="AR1222" s="58"/>
      <c r="AS1222" s="25"/>
      <c r="AT1222" s="20"/>
      <c r="AU1222" s="58"/>
      <c r="AV1222" s="58"/>
      <c r="AW1222" s="58"/>
      <c r="AX1222" s="58"/>
      <c r="AY1222" s="58"/>
      <c r="AZ1222" s="58"/>
      <c r="BA1222" s="58"/>
      <c r="BB1222" s="58"/>
      <c r="BC1222" s="58"/>
      <c r="BD1222" s="58"/>
      <c r="BE1222" s="58"/>
      <c r="BF1222" s="58"/>
      <c r="BG1222" s="58"/>
      <c r="BH1222" s="25"/>
    </row>
    <row r="1223" spans="1:60" s="18" customFormat="1" ht="9.9499999999999993" customHeight="1" x14ac:dyDescent="0.15">
      <c r="A1223" s="20"/>
      <c r="B1223" s="58"/>
      <c r="C1223" s="58"/>
      <c r="D1223" s="58"/>
      <c r="E1223" s="58"/>
      <c r="F1223" s="58"/>
      <c r="G1223" s="58"/>
      <c r="H1223" s="58"/>
      <c r="I1223" s="58"/>
      <c r="J1223" s="58"/>
      <c r="K1223" s="58"/>
      <c r="L1223" s="58"/>
      <c r="M1223" s="58"/>
      <c r="N1223" s="58"/>
      <c r="O1223" s="25"/>
      <c r="P1223" s="20"/>
      <c r="Q1223" s="58"/>
      <c r="R1223" s="58"/>
      <c r="S1223" s="58"/>
      <c r="T1223" s="58"/>
      <c r="U1223" s="58"/>
      <c r="V1223" s="58"/>
      <c r="W1223" s="58"/>
      <c r="X1223" s="58"/>
      <c r="Y1223" s="58"/>
      <c r="Z1223" s="58"/>
      <c r="AA1223" s="58"/>
      <c r="AB1223" s="58"/>
      <c r="AC1223" s="58"/>
      <c r="AD1223" s="25"/>
      <c r="AE1223" s="20"/>
      <c r="AF1223" s="58"/>
      <c r="AG1223" s="58"/>
      <c r="AH1223" s="58"/>
      <c r="AI1223" s="58"/>
      <c r="AJ1223" s="58"/>
      <c r="AK1223" s="58"/>
      <c r="AL1223" s="58"/>
      <c r="AM1223" s="58"/>
      <c r="AN1223" s="58"/>
      <c r="AO1223" s="58"/>
      <c r="AP1223" s="58"/>
      <c r="AQ1223" s="58"/>
      <c r="AR1223" s="58"/>
      <c r="AS1223" s="25"/>
      <c r="AT1223" s="20"/>
      <c r="AU1223" s="58"/>
      <c r="AV1223" s="58"/>
      <c r="AW1223" s="58"/>
      <c r="AX1223" s="58"/>
      <c r="AY1223" s="58"/>
      <c r="AZ1223" s="58"/>
      <c r="BA1223" s="58"/>
      <c r="BB1223" s="58"/>
      <c r="BC1223" s="58"/>
      <c r="BD1223" s="58"/>
      <c r="BE1223" s="58"/>
      <c r="BF1223" s="58"/>
      <c r="BG1223" s="58"/>
      <c r="BH1223" s="25"/>
    </row>
    <row r="1224" spans="1:60" s="18" customFormat="1" ht="9.9499999999999993" customHeight="1" x14ac:dyDescent="0.15">
      <c r="A1224" s="20"/>
      <c r="B1224" s="58"/>
      <c r="C1224" s="58"/>
      <c r="D1224" s="58"/>
      <c r="E1224" s="58"/>
      <c r="F1224" s="58"/>
      <c r="G1224" s="58"/>
      <c r="H1224" s="58"/>
      <c r="I1224" s="58"/>
      <c r="J1224" s="58"/>
      <c r="K1224" s="58"/>
      <c r="L1224" s="58"/>
      <c r="M1224" s="58"/>
      <c r="N1224" s="58"/>
      <c r="O1224" s="25"/>
      <c r="P1224" s="20"/>
      <c r="Q1224" s="58"/>
      <c r="R1224" s="58"/>
      <c r="S1224" s="58"/>
      <c r="T1224" s="58"/>
      <c r="U1224" s="58"/>
      <c r="V1224" s="58"/>
      <c r="W1224" s="58"/>
      <c r="X1224" s="58"/>
      <c r="Y1224" s="58"/>
      <c r="Z1224" s="58"/>
      <c r="AA1224" s="58"/>
      <c r="AB1224" s="58"/>
      <c r="AC1224" s="58"/>
      <c r="AD1224" s="25"/>
      <c r="AE1224" s="20"/>
      <c r="AF1224" s="58"/>
      <c r="AG1224" s="58"/>
      <c r="AH1224" s="58"/>
      <c r="AI1224" s="58"/>
      <c r="AJ1224" s="58"/>
      <c r="AK1224" s="58"/>
      <c r="AL1224" s="58"/>
      <c r="AM1224" s="58"/>
      <c r="AN1224" s="58"/>
      <c r="AO1224" s="58"/>
      <c r="AP1224" s="58"/>
      <c r="AQ1224" s="58"/>
      <c r="AR1224" s="58"/>
      <c r="AS1224" s="25"/>
      <c r="AT1224" s="20"/>
      <c r="AU1224" s="58"/>
      <c r="AV1224" s="58"/>
      <c r="AW1224" s="58"/>
      <c r="AX1224" s="58"/>
      <c r="AY1224" s="58"/>
      <c r="AZ1224" s="58"/>
      <c r="BA1224" s="58"/>
      <c r="BB1224" s="58"/>
      <c r="BC1224" s="58"/>
      <c r="BD1224" s="58"/>
      <c r="BE1224" s="58"/>
      <c r="BF1224" s="58"/>
      <c r="BG1224" s="58"/>
      <c r="BH1224" s="25"/>
    </row>
    <row r="1225" spans="1:60" s="18" customFormat="1" ht="9.9499999999999993" customHeight="1" x14ac:dyDescent="0.15">
      <c r="A1225" s="20"/>
      <c r="B1225" s="58"/>
      <c r="C1225" s="58"/>
      <c r="D1225" s="58"/>
      <c r="E1225" s="58"/>
      <c r="F1225" s="58"/>
      <c r="G1225" s="58"/>
      <c r="H1225" s="58"/>
      <c r="I1225" s="58"/>
      <c r="J1225" s="58"/>
      <c r="K1225" s="58"/>
      <c r="L1225" s="58"/>
      <c r="M1225" s="58"/>
      <c r="N1225" s="58"/>
      <c r="O1225" s="25"/>
      <c r="P1225" s="20"/>
      <c r="Q1225" s="58"/>
      <c r="R1225" s="58"/>
      <c r="S1225" s="58"/>
      <c r="T1225" s="58"/>
      <c r="U1225" s="58"/>
      <c r="V1225" s="58"/>
      <c r="W1225" s="58"/>
      <c r="X1225" s="58"/>
      <c r="Y1225" s="58"/>
      <c r="Z1225" s="58"/>
      <c r="AA1225" s="58"/>
      <c r="AB1225" s="58"/>
      <c r="AC1225" s="58"/>
      <c r="AD1225" s="25"/>
      <c r="AE1225" s="20"/>
      <c r="AF1225" s="58"/>
      <c r="AG1225" s="58"/>
      <c r="AH1225" s="58"/>
      <c r="AI1225" s="58"/>
      <c r="AJ1225" s="58"/>
      <c r="AK1225" s="58"/>
      <c r="AL1225" s="58"/>
      <c r="AM1225" s="58"/>
      <c r="AN1225" s="58"/>
      <c r="AO1225" s="58"/>
      <c r="AP1225" s="58"/>
      <c r="AQ1225" s="58"/>
      <c r="AR1225" s="58"/>
      <c r="AS1225" s="25"/>
      <c r="AT1225" s="20"/>
      <c r="AU1225" s="58"/>
      <c r="AV1225" s="58"/>
      <c r="AW1225" s="58"/>
      <c r="AX1225" s="58"/>
      <c r="AY1225" s="58"/>
      <c r="AZ1225" s="58"/>
      <c r="BA1225" s="58"/>
      <c r="BB1225" s="58"/>
      <c r="BC1225" s="58"/>
      <c r="BD1225" s="58"/>
      <c r="BE1225" s="58"/>
      <c r="BF1225" s="58"/>
      <c r="BG1225" s="58"/>
      <c r="BH1225" s="25"/>
    </row>
    <row r="1226" spans="1:60" s="18" customFormat="1" ht="9.9499999999999993" customHeight="1" x14ac:dyDescent="0.15">
      <c r="A1226" s="20"/>
      <c r="B1226" s="58"/>
      <c r="C1226" s="58"/>
      <c r="D1226" s="58"/>
      <c r="E1226" s="58"/>
      <c r="F1226" s="58"/>
      <c r="G1226" s="58"/>
      <c r="H1226" s="58"/>
      <c r="I1226" s="58"/>
      <c r="J1226" s="58"/>
      <c r="K1226" s="58"/>
      <c r="L1226" s="58"/>
      <c r="M1226" s="58"/>
      <c r="N1226" s="58"/>
      <c r="O1226" s="25"/>
      <c r="P1226" s="20"/>
      <c r="Q1226" s="58"/>
      <c r="R1226" s="58"/>
      <c r="S1226" s="58"/>
      <c r="T1226" s="58"/>
      <c r="U1226" s="58"/>
      <c r="V1226" s="58"/>
      <c r="W1226" s="58"/>
      <c r="X1226" s="58"/>
      <c r="Y1226" s="58"/>
      <c r="Z1226" s="58"/>
      <c r="AA1226" s="58"/>
      <c r="AB1226" s="58"/>
      <c r="AC1226" s="58"/>
      <c r="AD1226" s="25"/>
      <c r="AE1226" s="20"/>
      <c r="AF1226" s="58"/>
      <c r="AG1226" s="58"/>
      <c r="AH1226" s="58"/>
      <c r="AI1226" s="58"/>
      <c r="AJ1226" s="58"/>
      <c r="AK1226" s="58"/>
      <c r="AL1226" s="58"/>
      <c r="AM1226" s="58"/>
      <c r="AN1226" s="58"/>
      <c r="AO1226" s="58"/>
      <c r="AP1226" s="58"/>
      <c r="AQ1226" s="58"/>
      <c r="AR1226" s="58"/>
      <c r="AS1226" s="25"/>
      <c r="AT1226" s="20"/>
      <c r="AU1226" s="58"/>
      <c r="AV1226" s="58"/>
      <c r="AW1226" s="58"/>
      <c r="AX1226" s="58"/>
      <c r="AY1226" s="58"/>
      <c r="AZ1226" s="58"/>
      <c r="BA1226" s="58"/>
      <c r="BB1226" s="58"/>
      <c r="BC1226" s="58"/>
      <c r="BD1226" s="58"/>
      <c r="BE1226" s="58"/>
      <c r="BF1226" s="58"/>
      <c r="BG1226" s="58"/>
      <c r="BH1226" s="25"/>
    </row>
    <row r="1227" spans="1:60" s="18" customFormat="1" ht="9.9499999999999993" customHeight="1" x14ac:dyDescent="0.15">
      <c r="A1227" s="20"/>
      <c r="B1227" s="58"/>
      <c r="C1227" s="58"/>
      <c r="D1227" s="58"/>
      <c r="E1227" s="58"/>
      <c r="F1227" s="58"/>
      <c r="G1227" s="58"/>
      <c r="H1227" s="58"/>
      <c r="I1227" s="58"/>
      <c r="J1227" s="58"/>
      <c r="K1227" s="58"/>
      <c r="L1227" s="58"/>
      <c r="M1227" s="58"/>
      <c r="N1227" s="58"/>
      <c r="O1227" s="25"/>
      <c r="P1227" s="20"/>
      <c r="Q1227" s="58"/>
      <c r="R1227" s="58"/>
      <c r="S1227" s="58"/>
      <c r="T1227" s="58"/>
      <c r="U1227" s="58"/>
      <c r="V1227" s="58"/>
      <c r="W1227" s="58"/>
      <c r="X1227" s="58"/>
      <c r="Y1227" s="58"/>
      <c r="Z1227" s="58"/>
      <c r="AA1227" s="58"/>
      <c r="AB1227" s="58"/>
      <c r="AC1227" s="58"/>
      <c r="AD1227" s="25"/>
      <c r="AE1227" s="20"/>
      <c r="AF1227" s="58"/>
      <c r="AG1227" s="58"/>
      <c r="AH1227" s="58"/>
      <c r="AI1227" s="58"/>
      <c r="AJ1227" s="58"/>
      <c r="AK1227" s="58"/>
      <c r="AL1227" s="58"/>
      <c r="AM1227" s="58"/>
      <c r="AN1227" s="58"/>
      <c r="AO1227" s="58"/>
      <c r="AP1227" s="58"/>
      <c r="AQ1227" s="58"/>
      <c r="AR1227" s="58"/>
      <c r="AS1227" s="25"/>
      <c r="AT1227" s="20"/>
      <c r="AU1227" s="58"/>
      <c r="AV1227" s="58"/>
      <c r="AW1227" s="58"/>
      <c r="AX1227" s="58"/>
      <c r="AY1227" s="58"/>
      <c r="AZ1227" s="58"/>
      <c r="BA1227" s="58"/>
      <c r="BB1227" s="58"/>
      <c r="BC1227" s="58"/>
      <c r="BD1227" s="58"/>
      <c r="BE1227" s="58"/>
      <c r="BF1227" s="58"/>
      <c r="BG1227" s="58"/>
      <c r="BH1227" s="25"/>
    </row>
    <row r="1228" spans="1:60" s="18" customFormat="1" ht="9.9499999999999993" customHeight="1" x14ac:dyDescent="0.15">
      <c r="A1228" s="20"/>
      <c r="B1228" s="58"/>
      <c r="C1228" s="58"/>
      <c r="D1228" s="58"/>
      <c r="E1228" s="58"/>
      <c r="F1228" s="58"/>
      <c r="G1228" s="58"/>
      <c r="H1228" s="58"/>
      <c r="I1228" s="58"/>
      <c r="J1228" s="58"/>
      <c r="K1228" s="58"/>
      <c r="L1228" s="58"/>
      <c r="M1228" s="58"/>
      <c r="N1228" s="58"/>
      <c r="O1228" s="25"/>
      <c r="P1228" s="20"/>
      <c r="Q1228" s="58"/>
      <c r="R1228" s="58"/>
      <c r="S1228" s="58"/>
      <c r="T1228" s="58"/>
      <c r="U1228" s="58"/>
      <c r="V1228" s="58"/>
      <c r="W1228" s="58"/>
      <c r="X1228" s="58"/>
      <c r="Y1228" s="58"/>
      <c r="Z1228" s="58"/>
      <c r="AA1228" s="58"/>
      <c r="AB1228" s="58"/>
      <c r="AC1228" s="58"/>
      <c r="AD1228" s="25"/>
      <c r="AE1228" s="20"/>
      <c r="AF1228" s="58"/>
      <c r="AG1228" s="58"/>
      <c r="AH1228" s="58"/>
      <c r="AI1228" s="58"/>
      <c r="AJ1228" s="58"/>
      <c r="AK1228" s="58"/>
      <c r="AL1228" s="58"/>
      <c r="AM1228" s="58"/>
      <c r="AN1228" s="58"/>
      <c r="AO1228" s="58"/>
      <c r="AP1228" s="58"/>
      <c r="AQ1228" s="58"/>
      <c r="AR1228" s="58"/>
      <c r="AS1228" s="25"/>
      <c r="AT1228" s="20"/>
      <c r="AU1228" s="58"/>
      <c r="AV1228" s="58"/>
      <c r="AW1228" s="58"/>
      <c r="AX1228" s="58"/>
      <c r="AY1228" s="58"/>
      <c r="AZ1228" s="58"/>
      <c r="BA1228" s="58"/>
      <c r="BB1228" s="58"/>
      <c r="BC1228" s="58"/>
      <c r="BD1228" s="58"/>
      <c r="BE1228" s="58"/>
      <c r="BF1228" s="58"/>
      <c r="BG1228" s="58"/>
      <c r="BH1228" s="25"/>
    </row>
    <row r="1229" spans="1:60" s="18" customFormat="1" ht="9.9499999999999993" customHeight="1" x14ac:dyDescent="0.15">
      <c r="A1229" s="20"/>
      <c r="B1229" s="58"/>
      <c r="C1229" s="58"/>
      <c r="D1229" s="58"/>
      <c r="E1229" s="58"/>
      <c r="F1229" s="58"/>
      <c r="G1229" s="58"/>
      <c r="H1229" s="58"/>
      <c r="I1229" s="58"/>
      <c r="J1229" s="58"/>
      <c r="K1229" s="58"/>
      <c r="L1229" s="58"/>
      <c r="M1229" s="58"/>
      <c r="N1229" s="58"/>
      <c r="O1229" s="25"/>
      <c r="P1229" s="20"/>
      <c r="Q1229" s="58"/>
      <c r="R1229" s="58"/>
      <c r="S1229" s="58"/>
      <c r="T1229" s="58"/>
      <c r="U1229" s="58"/>
      <c r="V1229" s="58"/>
      <c r="W1229" s="58"/>
      <c r="X1229" s="58"/>
      <c r="Y1229" s="58"/>
      <c r="Z1229" s="58"/>
      <c r="AA1229" s="58"/>
      <c r="AB1229" s="58"/>
      <c r="AC1229" s="58"/>
      <c r="AD1229" s="25"/>
      <c r="AE1229" s="20"/>
      <c r="AF1229" s="58"/>
      <c r="AG1229" s="58"/>
      <c r="AH1229" s="58"/>
      <c r="AI1229" s="58"/>
      <c r="AJ1229" s="58"/>
      <c r="AK1229" s="58"/>
      <c r="AL1229" s="58"/>
      <c r="AM1229" s="58"/>
      <c r="AN1229" s="58"/>
      <c r="AO1229" s="58"/>
      <c r="AP1229" s="58"/>
      <c r="AQ1229" s="58"/>
      <c r="AR1229" s="58"/>
      <c r="AS1229" s="25"/>
      <c r="AT1229" s="20"/>
      <c r="AU1229" s="58"/>
      <c r="AV1229" s="58"/>
      <c r="AW1229" s="58"/>
      <c r="AX1229" s="58"/>
      <c r="AY1229" s="58"/>
      <c r="AZ1229" s="58"/>
      <c r="BA1229" s="58"/>
      <c r="BB1229" s="58"/>
      <c r="BC1229" s="58"/>
      <c r="BD1229" s="58"/>
      <c r="BE1229" s="58"/>
      <c r="BF1229" s="58"/>
      <c r="BG1229" s="58"/>
      <c r="BH1229" s="25"/>
    </row>
    <row r="1230" spans="1:60" s="18" customFormat="1" ht="9.9499999999999993" customHeight="1" x14ac:dyDescent="0.15">
      <c r="A1230" s="20"/>
      <c r="B1230" s="58"/>
      <c r="C1230" s="58"/>
      <c r="D1230" s="58"/>
      <c r="E1230" s="58"/>
      <c r="F1230" s="58"/>
      <c r="G1230" s="58"/>
      <c r="H1230" s="58"/>
      <c r="I1230" s="58"/>
      <c r="J1230" s="58"/>
      <c r="K1230" s="58"/>
      <c r="L1230" s="58"/>
      <c r="M1230" s="58"/>
      <c r="N1230" s="58"/>
      <c r="O1230" s="25"/>
      <c r="P1230" s="20"/>
      <c r="Q1230" s="58"/>
      <c r="R1230" s="58"/>
      <c r="S1230" s="58"/>
      <c r="T1230" s="58"/>
      <c r="U1230" s="58"/>
      <c r="V1230" s="58"/>
      <c r="W1230" s="58"/>
      <c r="X1230" s="58"/>
      <c r="Y1230" s="58"/>
      <c r="Z1230" s="58"/>
      <c r="AA1230" s="58"/>
      <c r="AB1230" s="58"/>
      <c r="AC1230" s="58"/>
      <c r="AD1230" s="25"/>
      <c r="AE1230" s="20"/>
      <c r="AF1230" s="58"/>
      <c r="AG1230" s="58"/>
      <c r="AH1230" s="58"/>
      <c r="AI1230" s="58"/>
      <c r="AJ1230" s="58"/>
      <c r="AK1230" s="58"/>
      <c r="AL1230" s="58"/>
      <c r="AM1230" s="58"/>
      <c r="AN1230" s="58"/>
      <c r="AO1230" s="58"/>
      <c r="AP1230" s="58"/>
      <c r="AQ1230" s="58"/>
      <c r="AR1230" s="58"/>
      <c r="AS1230" s="25"/>
      <c r="AT1230" s="20"/>
      <c r="AU1230" s="58"/>
      <c r="AV1230" s="58"/>
      <c r="AW1230" s="58"/>
      <c r="AX1230" s="58"/>
      <c r="AY1230" s="58"/>
      <c r="AZ1230" s="58"/>
      <c r="BA1230" s="58"/>
      <c r="BB1230" s="58"/>
      <c r="BC1230" s="58"/>
      <c r="BD1230" s="58"/>
      <c r="BE1230" s="58"/>
      <c r="BF1230" s="58"/>
      <c r="BG1230" s="58"/>
      <c r="BH1230" s="25"/>
    </row>
    <row r="1231" spans="1:60" s="18" customFormat="1" ht="9.9499999999999993" customHeight="1" x14ac:dyDescent="0.15">
      <c r="A1231" s="20"/>
      <c r="B1231" s="58"/>
      <c r="C1231" s="58"/>
      <c r="D1231" s="58"/>
      <c r="E1231" s="58"/>
      <c r="F1231" s="58"/>
      <c r="G1231" s="58"/>
      <c r="H1231" s="58"/>
      <c r="I1231" s="58"/>
      <c r="J1231" s="58"/>
      <c r="K1231" s="58"/>
      <c r="L1231" s="58"/>
      <c r="M1231" s="58"/>
      <c r="N1231" s="58"/>
      <c r="O1231" s="25"/>
      <c r="P1231" s="20"/>
      <c r="Q1231" s="58"/>
      <c r="R1231" s="58"/>
      <c r="S1231" s="58"/>
      <c r="T1231" s="58"/>
      <c r="U1231" s="58"/>
      <c r="V1231" s="58"/>
      <c r="W1231" s="58"/>
      <c r="X1231" s="58"/>
      <c r="Y1231" s="58"/>
      <c r="Z1231" s="58"/>
      <c r="AA1231" s="58"/>
      <c r="AB1231" s="58"/>
      <c r="AC1231" s="58"/>
      <c r="AD1231" s="25"/>
      <c r="AE1231" s="20"/>
      <c r="AF1231" s="58"/>
      <c r="AG1231" s="58"/>
      <c r="AH1231" s="58"/>
      <c r="AI1231" s="58"/>
      <c r="AJ1231" s="58"/>
      <c r="AK1231" s="58"/>
      <c r="AL1231" s="58"/>
      <c r="AM1231" s="58"/>
      <c r="AN1231" s="58"/>
      <c r="AO1231" s="58"/>
      <c r="AP1231" s="58"/>
      <c r="AQ1231" s="58"/>
      <c r="AR1231" s="58"/>
      <c r="AS1231" s="25"/>
      <c r="AT1231" s="20"/>
      <c r="AU1231" s="58"/>
      <c r="AV1231" s="58"/>
      <c r="AW1231" s="58"/>
      <c r="AX1231" s="58"/>
      <c r="AY1231" s="58"/>
      <c r="AZ1231" s="58"/>
      <c r="BA1231" s="58"/>
      <c r="BB1231" s="58"/>
      <c r="BC1231" s="58"/>
      <c r="BD1231" s="58"/>
      <c r="BE1231" s="58"/>
      <c r="BF1231" s="58"/>
      <c r="BG1231" s="58"/>
      <c r="BH1231" s="25"/>
    </row>
    <row r="1232" spans="1:60" s="18" customFormat="1" ht="9.9499999999999993" customHeight="1" x14ac:dyDescent="0.15">
      <c r="A1232" s="21"/>
      <c r="B1232" s="22"/>
      <c r="C1232" s="22"/>
      <c r="D1232" s="22"/>
      <c r="E1232" s="22"/>
      <c r="F1232" s="22"/>
      <c r="G1232" s="22"/>
      <c r="H1232" s="22"/>
      <c r="I1232" s="22"/>
      <c r="J1232" s="22"/>
      <c r="K1232" s="22"/>
      <c r="L1232" s="22"/>
      <c r="M1232" s="22"/>
      <c r="N1232" s="22"/>
      <c r="O1232" s="23"/>
      <c r="P1232" s="21"/>
      <c r="Q1232" s="22"/>
      <c r="R1232" s="22"/>
      <c r="S1232" s="22"/>
      <c r="T1232" s="22"/>
      <c r="U1232" s="22"/>
      <c r="V1232" s="22"/>
      <c r="W1232" s="22"/>
      <c r="X1232" s="22"/>
      <c r="Y1232" s="22"/>
      <c r="Z1232" s="22"/>
      <c r="AA1232" s="22"/>
      <c r="AB1232" s="22"/>
      <c r="AC1232" s="22"/>
      <c r="AD1232" s="23"/>
      <c r="AE1232" s="21"/>
      <c r="AF1232" s="22"/>
      <c r="AG1232" s="22"/>
      <c r="AH1232" s="22"/>
      <c r="AI1232" s="22"/>
      <c r="AJ1232" s="22"/>
      <c r="AK1232" s="22"/>
      <c r="AL1232" s="22"/>
      <c r="AM1232" s="22"/>
      <c r="AN1232" s="22"/>
      <c r="AO1232" s="22"/>
      <c r="AP1232" s="22"/>
      <c r="AQ1232" s="22"/>
      <c r="AR1232" s="22"/>
      <c r="AS1232" s="23"/>
      <c r="AT1232" s="21"/>
      <c r="AU1232" s="22"/>
      <c r="AV1232" s="22"/>
      <c r="AW1232" s="22"/>
      <c r="AX1232" s="22"/>
      <c r="AY1232" s="22"/>
      <c r="AZ1232" s="22"/>
      <c r="BA1232" s="22"/>
      <c r="BB1232" s="22"/>
      <c r="BC1232" s="22"/>
      <c r="BD1232" s="22"/>
      <c r="BE1232" s="22"/>
      <c r="BF1232" s="22"/>
      <c r="BG1232" s="22"/>
      <c r="BH1232" s="23"/>
    </row>
  </sheetData>
  <mergeCells count="3128">
    <mergeCell ref="AL2:AR2"/>
    <mergeCell ref="BA2:BG2"/>
    <mergeCell ref="H24:N24"/>
    <mergeCell ref="W24:AC24"/>
    <mergeCell ref="AL24:AR24"/>
    <mergeCell ref="BA24:BG24"/>
    <mergeCell ref="H46:N46"/>
    <mergeCell ref="W46:AC46"/>
    <mergeCell ref="AL46:AR46"/>
    <mergeCell ref="BA46:BG46"/>
    <mergeCell ref="H68:N68"/>
    <mergeCell ref="W68:AC68"/>
    <mergeCell ref="AL68:AR68"/>
    <mergeCell ref="BA68:BG68"/>
    <mergeCell ref="BA90:BG90"/>
    <mergeCell ref="AL90:AR90"/>
    <mergeCell ref="W90:AC90"/>
    <mergeCell ref="H90:N90"/>
    <mergeCell ref="B75:N76"/>
    <mergeCell ref="Q75:AC76"/>
    <mergeCell ref="AF75:AR76"/>
    <mergeCell ref="AU75:BG76"/>
    <mergeCell ref="B77:N87"/>
    <mergeCell ref="Q77:AC87"/>
    <mergeCell ref="AF77:AR87"/>
    <mergeCell ref="AU77:BG87"/>
    <mergeCell ref="AU73:AU74"/>
    <mergeCell ref="AV73:AV74"/>
    <mergeCell ref="AW73:AX74"/>
    <mergeCell ref="AY73:AZ74"/>
    <mergeCell ref="BA73:BG74"/>
    <mergeCell ref="AF73:AF74"/>
    <mergeCell ref="B1219:N1220"/>
    <mergeCell ref="Q1219:AC1220"/>
    <mergeCell ref="AF1219:AR1220"/>
    <mergeCell ref="AU1219:BG1220"/>
    <mergeCell ref="B1221:N1231"/>
    <mergeCell ref="Q1221:AC1231"/>
    <mergeCell ref="AF1221:AR1231"/>
    <mergeCell ref="AU1221:BG1231"/>
    <mergeCell ref="AU1217:AU1218"/>
    <mergeCell ref="AV1217:AV1218"/>
    <mergeCell ref="AW1217:AX1218"/>
    <mergeCell ref="AY1217:AZ1218"/>
    <mergeCell ref="BA1217:BG1218"/>
    <mergeCell ref="AF1217:AF1218"/>
    <mergeCell ref="AG1217:AG1218"/>
    <mergeCell ref="AH1217:AI1218"/>
    <mergeCell ref="AJ1217:AK1218"/>
    <mergeCell ref="AL1217:AR1218"/>
    <mergeCell ref="Q1217:Q1218"/>
    <mergeCell ref="R1217:R1218"/>
    <mergeCell ref="S1217:T1218"/>
    <mergeCell ref="U1217:V1218"/>
    <mergeCell ref="W1217:AC1218"/>
    <mergeCell ref="B1217:B1218"/>
    <mergeCell ref="C1217:C1218"/>
    <mergeCell ref="D1217:E1218"/>
    <mergeCell ref="F1217:G1218"/>
    <mergeCell ref="H1217:N1218"/>
    <mergeCell ref="AY1213:BB1214"/>
    <mergeCell ref="BC1213:BG1214"/>
    <mergeCell ref="B1215:I1216"/>
    <mergeCell ref="J1215:N1216"/>
    <mergeCell ref="Q1215:X1216"/>
    <mergeCell ref="Y1215:AC1216"/>
    <mergeCell ref="AF1215:AM1216"/>
    <mergeCell ref="AN1215:AR1216"/>
    <mergeCell ref="AU1215:BB1216"/>
    <mergeCell ref="BC1215:BG1216"/>
    <mergeCell ref="B1212:D1212"/>
    <mergeCell ref="Q1212:S1212"/>
    <mergeCell ref="AF1212:AH1212"/>
    <mergeCell ref="AU1212:AW1212"/>
    <mergeCell ref="B1213:E1214"/>
    <mergeCell ref="F1213:I1214"/>
    <mergeCell ref="J1213:N1214"/>
    <mergeCell ref="Q1213:T1214"/>
    <mergeCell ref="U1213:X1214"/>
    <mergeCell ref="Y1213:AC1214"/>
    <mergeCell ref="AF1213:AI1214"/>
    <mergeCell ref="AJ1213:AM1214"/>
    <mergeCell ref="AN1213:AR1214"/>
    <mergeCell ref="AU1213:AX1214"/>
    <mergeCell ref="B1197:N1198"/>
    <mergeCell ref="Q1197:AC1198"/>
    <mergeCell ref="AF1197:AR1198"/>
    <mergeCell ref="AU1197:BG1198"/>
    <mergeCell ref="B1199:N1209"/>
    <mergeCell ref="Q1199:AC1209"/>
    <mergeCell ref="AF1199:AR1209"/>
    <mergeCell ref="AU1199:BG1209"/>
    <mergeCell ref="AU1195:AU1196"/>
    <mergeCell ref="AV1195:AV1196"/>
    <mergeCell ref="AW1195:AX1196"/>
    <mergeCell ref="AY1195:AZ1196"/>
    <mergeCell ref="BA1195:BG1196"/>
    <mergeCell ref="AF1195:AF1196"/>
    <mergeCell ref="AG1195:AG1196"/>
    <mergeCell ref="AH1195:AI1196"/>
    <mergeCell ref="AJ1195:AK1196"/>
    <mergeCell ref="AL1195:AR1196"/>
    <mergeCell ref="Q1195:Q1196"/>
    <mergeCell ref="R1195:R1196"/>
    <mergeCell ref="S1195:T1196"/>
    <mergeCell ref="U1195:V1196"/>
    <mergeCell ref="W1195:AC1196"/>
    <mergeCell ref="B1195:B1196"/>
    <mergeCell ref="C1195:C1196"/>
    <mergeCell ref="D1195:E1196"/>
    <mergeCell ref="F1195:G1196"/>
    <mergeCell ref="H1195:N1196"/>
    <mergeCell ref="AY1191:BB1192"/>
    <mergeCell ref="BC1191:BG1192"/>
    <mergeCell ref="B1193:I1194"/>
    <mergeCell ref="J1193:N1194"/>
    <mergeCell ref="Q1193:X1194"/>
    <mergeCell ref="Y1193:AC1194"/>
    <mergeCell ref="AF1193:AM1194"/>
    <mergeCell ref="AN1193:AR1194"/>
    <mergeCell ref="AU1193:BB1194"/>
    <mergeCell ref="BC1193:BG1194"/>
    <mergeCell ref="B1190:D1190"/>
    <mergeCell ref="Q1190:S1190"/>
    <mergeCell ref="AF1190:AH1190"/>
    <mergeCell ref="AU1190:AW1190"/>
    <mergeCell ref="B1191:E1192"/>
    <mergeCell ref="F1191:I1192"/>
    <mergeCell ref="J1191:N1192"/>
    <mergeCell ref="Q1191:T1192"/>
    <mergeCell ref="U1191:X1192"/>
    <mergeCell ref="Y1191:AC1192"/>
    <mergeCell ref="AF1191:AI1192"/>
    <mergeCell ref="AJ1191:AM1192"/>
    <mergeCell ref="AN1191:AR1192"/>
    <mergeCell ref="AU1191:AX1192"/>
    <mergeCell ref="B1175:N1176"/>
    <mergeCell ref="Q1175:AC1176"/>
    <mergeCell ref="AF1175:AR1176"/>
    <mergeCell ref="AU1175:BG1176"/>
    <mergeCell ref="B1177:N1187"/>
    <mergeCell ref="Q1177:AC1187"/>
    <mergeCell ref="AF1177:AR1187"/>
    <mergeCell ref="AU1177:BG1187"/>
    <mergeCell ref="AU1173:AU1174"/>
    <mergeCell ref="AV1173:AV1174"/>
    <mergeCell ref="AW1173:AX1174"/>
    <mergeCell ref="AY1173:AZ1174"/>
    <mergeCell ref="BA1173:BG1174"/>
    <mergeCell ref="AF1173:AF1174"/>
    <mergeCell ref="AG1173:AG1174"/>
    <mergeCell ref="AH1173:AI1174"/>
    <mergeCell ref="AJ1173:AK1174"/>
    <mergeCell ref="AL1173:AR1174"/>
    <mergeCell ref="Q1173:Q1174"/>
    <mergeCell ref="R1173:R1174"/>
    <mergeCell ref="S1173:T1174"/>
    <mergeCell ref="U1173:V1174"/>
    <mergeCell ref="W1173:AC1174"/>
    <mergeCell ref="B1173:B1174"/>
    <mergeCell ref="C1173:C1174"/>
    <mergeCell ref="D1173:E1174"/>
    <mergeCell ref="F1173:G1174"/>
    <mergeCell ref="H1173:N1174"/>
    <mergeCell ref="AY1169:BB1170"/>
    <mergeCell ref="BC1169:BG1170"/>
    <mergeCell ref="B1171:I1172"/>
    <mergeCell ref="J1171:N1172"/>
    <mergeCell ref="Q1171:X1172"/>
    <mergeCell ref="Y1171:AC1172"/>
    <mergeCell ref="AF1171:AM1172"/>
    <mergeCell ref="AN1171:AR1172"/>
    <mergeCell ref="AU1171:BB1172"/>
    <mergeCell ref="BC1171:BG1172"/>
    <mergeCell ref="B1168:D1168"/>
    <mergeCell ref="Q1168:S1168"/>
    <mergeCell ref="AF1168:AH1168"/>
    <mergeCell ref="AU1168:AW1168"/>
    <mergeCell ref="B1169:E1170"/>
    <mergeCell ref="F1169:I1170"/>
    <mergeCell ref="J1169:N1170"/>
    <mergeCell ref="Q1169:T1170"/>
    <mergeCell ref="U1169:X1170"/>
    <mergeCell ref="Y1169:AC1170"/>
    <mergeCell ref="AF1169:AI1170"/>
    <mergeCell ref="AJ1169:AM1170"/>
    <mergeCell ref="AN1169:AR1170"/>
    <mergeCell ref="AU1169:AX1170"/>
    <mergeCell ref="H1168:N1168"/>
    <mergeCell ref="W1168:AC1168"/>
    <mergeCell ref="AL1168:AR1168"/>
    <mergeCell ref="BA1168:BG1168"/>
    <mergeCell ref="B1153:N1154"/>
    <mergeCell ref="Q1153:AC1154"/>
    <mergeCell ref="AF1153:AR1154"/>
    <mergeCell ref="AU1153:BG1154"/>
    <mergeCell ref="B1155:N1165"/>
    <mergeCell ref="Q1155:AC1165"/>
    <mergeCell ref="AF1155:AR1165"/>
    <mergeCell ref="AU1155:BG1165"/>
    <mergeCell ref="AU1151:AU1152"/>
    <mergeCell ref="AV1151:AV1152"/>
    <mergeCell ref="AW1151:AX1152"/>
    <mergeCell ref="AY1151:AZ1152"/>
    <mergeCell ref="BA1151:BG1152"/>
    <mergeCell ref="AF1151:AF1152"/>
    <mergeCell ref="AG1151:AG1152"/>
    <mergeCell ref="AH1151:AI1152"/>
    <mergeCell ref="AJ1151:AK1152"/>
    <mergeCell ref="AL1151:AR1152"/>
    <mergeCell ref="Q1151:Q1152"/>
    <mergeCell ref="R1151:R1152"/>
    <mergeCell ref="S1151:T1152"/>
    <mergeCell ref="U1151:V1152"/>
    <mergeCell ref="W1151:AC1152"/>
    <mergeCell ref="B1151:B1152"/>
    <mergeCell ref="C1151:C1152"/>
    <mergeCell ref="D1151:E1152"/>
    <mergeCell ref="F1151:G1152"/>
    <mergeCell ref="H1151:N1152"/>
    <mergeCell ref="AY1147:BB1148"/>
    <mergeCell ref="BC1147:BG1148"/>
    <mergeCell ref="B1149:I1150"/>
    <mergeCell ref="J1149:N1150"/>
    <mergeCell ref="Q1149:X1150"/>
    <mergeCell ref="Y1149:AC1150"/>
    <mergeCell ref="AF1149:AM1150"/>
    <mergeCell ref="AN1149:AR1150"/>
    <mergeCell ref="AU1149:BB1150"/>
    <mergeCell ref="BC1149:BG1150"/>
    <mergeCell ref="B1146:D1146"/>
    <mergeCell ref="Q1146:S1146"/>
    <mergeCell ref="AF1146:AH1146"/>
    <mergeCell ref="AU1146:AW1146"/>
    <mergeCell ref="B1147:E1148"/>
    <mergeCell ref="F1147:I1148"/>
    <mergeCell ref="J1147:N1148"/>
    <mergeCell ref="Q1147:T1148"/>
    <mergeCell ref="U1147:X1148"/>
    <mergeCell ref="Y1147:AC1148"/>
    <mergeCell ref="AF1147:AI1148"/>
    <mergeCell ref="AJ1147:AM1148"/>
    <mergeCell ref="AN1147:AR1148"/>
    <mergeCell ref="AU1147:AX1148"/>
    <mergeCell ref="BA1146:BG1146"/>
    <mergeCell ref="AL1146:AR1146"/>
    <mergeCell ref="W1146:AC1146"/>
    <mergeCell ref="H1146:N1146"/>
    <mergeCell ref="B1131:N1132"/>
    <mergeCell ref="Q1131:AC1132"/>
    <mergeCell ref="AF1131:AR1132"/>
    <mergeCell ref="AU1131:BG1132"/>
    <mergeCell ref="B1133:N1143"/>
    <mergeCell ref="Q1133:AC1143"/>
    <mergeCell ref="AF1133:AR1143"/>
    <mergeCell ref="AU1133:BG1143"/>
    <mergeCell ref="AU1129:AU1130"/>
    <mergeCell ref="AV1129:AV1130"/>
    <mergeCell ref="AW1129:AX1130"/>
    <mergeCell ref="AY1129:AZ1130"/>
    <mergeCell ref="BA1129:BG1130"/>
    <mergeCell ref="AF1129:AF1130"/>
    <mergeCell ref="AG1129:AG1130"/>
    <mergeCell ref="AH1129:AI1130"/>
    <mergeCell ref="AJ1129:AK1130"/>
    <mergeCell ref="AL1129:AR1130"/>
    <mergeCell ref="Q1129:Q1130"/>
    <mergeCell ref="R1129:R1130"/>
    <mergeCell ref="S1129:T1130"/>
    <mergeCell ref="U1129:V1130"/>
    <mergeCell ref="W1129:AC1130"/>
    <mergeCell ref="B1129:B1130"/>
    <mergeCell ref="C1129:C1130"/>
    <mergeCell ref="D1129:E1130"/>
    <mergeCell ref="F1129:G1130"/>
    <mergeCell ref="H1129:N1130"/>
    <mergeCell ref="AY1125:BB1126"/>
    <mergeCell ref="BC1125:BG1126"/>
    <mergeCell ref="B1127:I1128"/>
    <mergeCell ref="J1127:N1128"/>
    <mergeCell ref="Q1127:X1128"/>
    <mergeCell ref="Y1127:AC1128"/>
    <mergeCell ref="AF1127:AM1128"/>
    <mergeCell ref="AN1127:AR1128"/>
    <mergeCell ref="AU1127:BB1128"/>
    <mergeCell ref="BC1127:BG1128"/>
    <mergeCell ref="B1124:D1124"/>
    <mergeCell ref="Q1124:S1124"/>
    <mergeCell ref="AF1124:AH1124"/>
    <mergeCell ref="AU1124:AW1124"/>
    <mergeCell ref="B1125:E1126"/>
    <mergeCell ref="F1125:I1126"/>
    <mergeCell ref="J1125:N1126"/>
    <mergeCell ref="Q1125:T1126"/>
    <mergeCell ref="U1125:X1126"/>
    <mergeCell ref="Y1125:AC1126"/>
    <mergeCell ref="AF1125:AI1126"/>
    <mergeCell ref="AJ1125:AM1126"/>
    <mergeCell ref="AN1125:AR1126"/>
    <mergeCell ref="AU1125:AX1126"/>
    <mergeCell ref="H1124:N1124"/>
    <mergeCell ref="W1124:AC1124"/>
    <mergeCell ref="AL1124:AR1124"/>
    <mergeCell ref="BA1124:BG1124"/>
    <mergeCell ref="B1109:N1110"/>
    <mergeCell ref="Q1109:AC1110"/>
    <mergeCell ref="AF1109:AR1110"/>
    <mergeCell ref="AU1109:BG1110"/>
    <mergeCell ref="B1111:N1121"/>
    <mergeCell ref="Q1111:AC1121"/>
    <mergeCell ref="AF1111:AR1121"/>
    <mergeCell ref="AU1111:BG1121"/>
    <mergeCell ref="AU1107:AU1108"/>
    <mergeCell ref="AV1107:AV1108"/>
    <mergeCell ref="AW1107:AX1108"/>
    <mergeCell ref="AY1107:AZ1108"/>
    <mergeCell ref="BA1107:BG1108"/>
    <mergeCell ref="AF1107:AF1108"/>
    <mergeCell ref="AG1107:AG1108"/>
    <mergeCell ref="AH1107:AI1108"/>
    <mergeCell ref="AJ1107:AK1108"/>
    <mergeCell ref="AL1107:AR1108"/>
    <mergeCell ref="Q1107:Q1108"/>
    <mergeCell ref="R1107:R1108"/>
    <mergeCell ref="S1107:T1108"/>
    <mergeCell ref="U1107:V1108"/>
    <mergeCell ref="W1107:AC1108"/>
    <mergeCell ref="B1107:B1108"/>
    <mergeCell ref="C1107:C1108"/>
    <mergeCell ref="D1107:E1108"/>
    <mergeCell ref="F1107:G1108"/>
    <mergeCell ref="H1107:N1108"/>
    <mergeCell ref="AY1103:BB1104"/>
    <mergeCell ref="BC1103:BG1104"/>
    <mergeCell ref="B1105:I1106"/>
    <mergeCell ref="J1105:N1106"/>
    <mergeCell ref="Q1105:X1106"/>
    <mergeCell ref="Y1105:AC1106"/>
    <mergeCell ref="AF1105:AM1106"/>
    <mergeCell ref="AN1105:AR1106"/>
    <mergeCell ref="AU1105:BB1106"/>
    <mergeCell ref="BC1105:BG1106"/>
    <mergeCell ref="B1102:D1102"/>
    <mergeCell ref="Q1102:S1102"/>
    <mergeCell ref="AF1102:AH1102"/>
    <mergeCell ref="AU1102:AW1102"/>
    <mergeCell ref="B1103:E1104"/>
    <mergeCell ref="F1103:I1104"/>
    <mergeCell ref="J1103:N1104"/>
    <mergeCell ref="Q1103:T1104"/>
    <mergeCell ref="U1103:X1104"/>
    <mergeCell ref="Y1103:AC1104"/>
    <mergeCell ref="AF1103:AI1104"/>
    <mergeCell ref="AJ1103:AM1104"/>
    <mergeCell ref="AN1103:AR1104"/>
    <mergeCell ref="AU1103:AX1104"/>
    <mergeCell ref="BA1102:BG1102"/>
    <mergeCell ref="AL1102:AR1102"/>
    <mergeCell ref="W1102:AC1102"/>
    <mergeCell ref="H1102:N1102"/>
    <mergeCell ref="B1087:N1088"/>
    <mergeCell ref="Q1087:AC1088"/>
    <mergeCell ref="AF1087:AR1088"/>
    <mergeCell ref="AU1087:BG1088"/>
    <mergeCell ref="B1089:N1099"/>
    <mergeCell ref="Q1089:AC1099"/>
    <mergeCell ref="AF1089:AR1099"/>
    <mergeCell ref="AU1089:BG1099"/>
    <mergeCell ref="AU1085:AU1086"/>
    <mergeCell ref="AV1085:AV1086"/>
    <mergeCell ref="AW1085:AX1086"/>
    <mergeCell ref="AY1085:AZ1086"/>
    <mergeCell ref="BA1085:BG1086"/>
    <mergeCell ref="AF1085:AF1086"/>
    <mergeCell ref="AG1085:AG1086"/>
    <mergeCell ref="AH1085:AI1086"/>
    <mergeCell ref="AJ1085:AK1086"/>
    <mergeCell ref="AL1085:AR1086"/>
    <mergeCell ref="Q1085:Q1086"/>
    <mergeCell ref="R1085:R1086"/>
    <mergeCell ref="S1085:T1086"/>
    <mergeCell ref="U1085:V1086"/>
    <mergeCell ref="W1085:AC1086"/>
    <mergeCell ref="B1085:B1086"/>
    <mergeCell ref="C1085:C1086"/>
    <mergeCell ref="D1085:E1086"/>
    <mergeCell ref="F1085:G1086"/>
    <mergeCell ref="H1085:N1086"/>
    <mergeCell ref="AY1081:BB1082"/>
    <mergeCell ref="BC1081:BG1082"/>
    <mergeCell ref="B1083:I1084"/>
    <mergeCell ref="J1083:N1084"/>
    <mergeCell ref="Q1083:X1084"/>
    <mergeCell ref="Y1083:AC1084"/>
    <mergeCell ref="AF1083:AM1084"/>
    <mergeCell ref="AN1083:AR1084"/>
    <mergeCell ref="AU1083:BB1084"/>
    <mergeCell ref="BC1083:BG1084"/>
    <mergeCell ref="B1080:D1080"/>
    <mergeCell ref="Q1080:S1080"/>
    <mergeCell ref="AF1080:AH1080"/>
    <mergeCell ref="AU1080:AW1080"/>
    <mergeCell ref="B1081:E1082"/>
    <mergeCell ref="F1081:I1082"/>
    <mergeCell ref="J1081:N1082"/>
    <mergeCell ref="Q1081:T1082"/>
    <mergeCell ref="U1081:X1082"/>
    <mergeCell ref="Y1081:AC1082"/>
    <mergeCell ref="AF1081:AI1082"/>
    <mergeCell ref="AJ1081:AM1082"/>
    <mergeCell ref="AN1081:AR1082"/>
    <mergeCell ref="AU1081:AX1082"/>
    <mergeCell ref="H1080:N1080"/>
    <mergeCell ref="W1080:AC1080"/>
    <mergeCell ref="AL1080:AR1080"/>
    <mergeCell ref="BA1080:BG1080"/>
    <mergeCell ref="B1065:N1066"/>
    <mergeCell ref="Q1065:AC1066"/>
    <mergeCell ref="AF1065:AR1066"/>
    <mergeCell ref="AU1065:BG1066"/>
    <mergeCell ref="B1067:N1077"/>
    <mergeCell ref="Q1067:AC1077"/>
    <mergeCell ref="AF1067:AR1077"/>
    <mergeCell ref="AU1067:BG1077"/>
    <mergeCell ref="AU1063:AU1064"/>
    <mergeCell ref="AV1063:AV1064"/>
    <mergeCell ref="AW1063:AX1064"/>
    <mergeCell ref="AY1063:AZ1064"/>
    <mergeCell ref="BA1063:BG1064"/>
    <mergeCell ref="AF1063:AF1064"/>
    <mergeCell ref="AG1063:AG1064"/>
    <mergeCell ref="AH1063:AI1064"/>
    <mergeCell ref="AJ1063:AK1064"/>
    <mergeCell ref="AL1063:AR1064"/>
    <mergeCell ref="Q1063:Q1064"/>
    <mergeCell ref="R1063:R1064"/>
    <mergeCell ref="S1063:T1064"/>
    <mergeCell ref="U1063:V1064"/>
    <mergeCell ref="W1063:AC1064"/>
    <mergeCell ref="B1063:B1064"/>
    <mergeCell ref="C1063:C1064"/>
    <mergeCell ref="D1063:E1064"/>
    <mergeCell ref="F1063:G1064"/>
    <mergeCell ref="H1063:N1064"/>
    <mergeCell ref="AY1059:BB1060"/>
    <mergeCell ref="BC1059:BG1060"/>
    <mergeCell ref="B1061:I1062"/>
    <mergeCell ref="J1061:N1062"/>
    <mergeCell ref="Q1061:X1062"/>
    <mergeCell ref="Y1061:AC1062"/>
    <mergeCell ref="AF1061:AM1062"/>
    <mergeCell ref="AN1061:AR1062"/>
    <mergeCell ref="AU1061:BB1062"/>
    <mergeCell ref="BC1061:BG1062"/>
    <mergeCell ref="B1058:D1058"/>
    <mergeCell ref="Q1058:S1058"/>
    <mergeCell ref="AF1058:AH1058"/>
    <mergeCell ref="AU1058:AW1058"/>
    <mergeCell ref="B1059:E1060"/>
    <mergeCell ref="F1059:I1060"/>
    <mergeCell ref="J1059:N1060"/>
    <mergeCell ref="Q1059:T1060"/>
    <mergeCell ref="U1059:X1060"/>
    <mergeCell ref="Y1059:AC1060"/>
    <mergeCell ref="AF1059:AI1060"/>
    <mergeCell ref="AJ1059:AM1060"/>
    <mergeCell ref="AN1059:AR1060"/>
    <mergeCell ref="AU1059:AX1060"/>
    <mergeCell ref="BA1058:BG1058"/>
    <mergeCell ref="AL1058:AR1058"/>
    <mergeCell ref="W1058:AC1058"/>
    <mergeCell ref="H1058:N1058"/>
    <mergeCell ref="B1043:N1044"/>
    <mergeCell ref="Q1043:AC1044"/>
    <mergeCell ref="AF1043:AR1044"/>
    <mergeCell ref="AU1043:BG1044"/>
    <mergeCell ref="B1045:N1055"/>
    <mergeCell ref="Q1045:AC1055"/>
    <mergeCell ref="AF1045:AR1055"/>
    <mergeCell ref="AU1045:BG1055"/>
    <mergeCell ref="AU1041:AU1042"/>
    <mergeCell ref="AV1041:AV1042"/>
    <mergeCell ref="AW1041:AX1042"/>
    <mergeCell ref="AY1041:AZ1042"/>
    <mergeCell ref="BA1041:BG1042"/>
    <mergeCell ref="AF1041:AF1042"/>
    <mergeCell ref="AG1041:AG1042"/>
    <mergeCell ref="AH1041:AI1042"/>
    <mergeCell ref="AJ1041:AK1042"/>
    <mergeCell ref="AL1041:AR1042"/>
    <mergeCell ref="Q1041:Q1042"/>
    <mergeCell ref="R1041:R1042"/>
    <mergeCell ref="S1041:T1042"/>
    <mergeCell ref="U1041:V1042"/>
    <mergeCell ref="W1041:AC1042"/>
    <mergeCell ref="B1041:B1042"/>
    <mergeCell ref="C1041:C1042"/>
    <mergeCell ref="D1041:E1042"/>
    <mergeCell ref="F1041:G1042"/>
    <mergeCell ref="H1041:N1042"/>
    <mergeCell ref="AY1037:BB1038"/>
    <mergeCell ref="BC1037:BG1038"/>
    <mergeCell ref="B1039:I1040"/>
    <mergeCell ref="J1039:N1040"/>
    <mergeCell ref="Q1039:X1040"/>
    <mergeCell ref="Y1039:AC1040"/>
    <mergeCell ref="AF1039:AM1040"/>
    <mergeCell ref="AN1039:AR1040"/>
    <mergeCell ref="AU1039:BB1040"/>
    <mergeCell ref="BC1039:BG1040"/>
    <mergeCell ref="B1036:D1036"/>
    <mergeCell ref="Q1036:S1036"/>
    <mergeCell ref="AF1036:AH1036"/>
    <mergeCell ref="AU1036:AW1036"/>
    <mergeCell ref="B1037:E1038"/>
    <mergeCell ref="F1037:I1038"/>
    <mergeCell ref="J1037:N1038"/>
    <mergeCell ref="Q1037:T1038"/>
    <mergeCell ref="U1037:X1038"/>
    <mergeCell ref="Y1037:AC1038"/>
    <mergeCell ref="AF1037:AI1038"/>
    <mergeCell ref="AJ1037:AM1038"/>
    <mergeCell ref="AN1037:AR1038"/>
    <mergeCell ref="AU1037:AX1038"/>
    <mergeCell ref="H1036:N1036"/>
    <mergeCell ref="W1036:AC1036"/>
    <mergeCell ref="AL1036:AR1036"/>
    <mergeCell ref="BA1036:BG1036"/>
    <mergeCell ref="B1021:N1022"/>
    <mergeCell ref="Q1021:AC1022"/>
    <mergeCell ref="AF1021:AR1022"/>
    <mergeCell ref="AU1021:BG1022"/>
    <mergeCell ref="B1023:N1033"/>
    <mergeCell ref="Q1023:AC1033"/>
    <mergeCell ref="AF1023:AR1033"/>
    <mergeCell ref="AU1023:BG1033"/>
    <mergeCell ref="AU1019:AU1020"/>
    <mergeCell ref="AV1019:AV1020"/>
    <mergeCell ref="AW1019:AX1020"/>
    <mergeCell ref="AY1019:AZ1020"/>
    <mergeCell ref="BA1019:BG1020"/>
    <mergeCell ref="AF1019:AF1020"/>
    <mergeCell ref="AG1019:AG1020"/>
    <mergeCell ref="AH1019:AI1020"/>
    <mergeCell ref="AJ1019:AK1020"/>
    <mergeCell ref="AL1019:AR1020"/>
    <mergeCell ref="Q1019:Q1020"/>
    <mergeCell ref="R1019:R1020"/>
    <mergeCell ref="S1019:T1020"/>
    <mergeCell ref="U1019:V1020"/>
    <mergeCell ref="W1019:AC1020"/>
    <mergeCell ref="B1019:B1020"/>
    <mergeCell ref="C1019:C1020"/>
    <mergeCell ref="D1019:E1020"/>
    <mergeCell ref="F1019:G1020"/>
    <mergeCell ref="H1019:N1020"/>
    <mergeCell ref="AY1015:BB1016"/>
    <mergeCell ref="BC1015:BG1016"/>
    <mergeCell ref="B1017:I1018"/>
    <mergeCell ref="J1017:N1018"/>
    <mergeCell ref="Q1017:X1018"/>
    <mergeCell ref="Y1017:AC1018"/>
    <mergeCell ref="AF1017:AM1018"/>
    <mergeCell ref="AN1017:AR1018"/>
    <mergeCell ref="AU1017:BB1018"/>
    <mergeCell ref="BC1017:BG1018"/>
    <mergeCell ref="B1014:D1014"/>
    <mergeCell ref="Q1014:S1014"/>
    <mergeCell ref="AF1014:AH1014"/>
    <mergeCell ref="AU1014:AW1014"/>
    <mergeCell ref="B1015:E1016"/>
    <mergeCell ref="F1015:I1016"/>
    <mergeCell ref="J1015:N1016"/>
    <mergeCell ref="Q1015:T1016"/>
    <mergeCell ref="U1015:X1016"/>
    <mergeCell ref="Y1015:AC1016"/>
    <mergeCell ref="AF1015:AI1016"/>
    <mergeCell ref="AJ1015:AM1016"/>
    <mergeCell ref="AN1015:AR1016"/>
    <mergeCell ref="AU1015:AX1016"/>
    <mergeCell ref="H1014:N1014"/>
    <mergeCell ref="W1014:AC1014"/>
    <mergeCell ref="AL1014:AR1014"/>
    <mergeCell ref="BA1014:BG1014"/>
    <mergeCell ref="B999:N1000"/>
    <mergeCell ref="Q999:AC1000"/>
    <mergeCell ref="AF999:AR1000"/>
    <mergeCell ref="AU999:BG1000"/>
    <mergeCell ref="B1001:N1011"/>
    <mergeCell ref="Q1001:AC1011"/>
    <mergeCell ref="AF1001:AR1011"/>
    <mergeCell ref="AU1001:BG1011"/>
    <mergeCell ref="AU997:AU998"/>
    <mergeCell ref="AV997:AV998"/>
    <mergeCell ref="AW997:AX998"/>
    <mergeCell ref="AY997:AZ998"/>
    <mergeCell ref="BA997:BG998"/>
    <mergeCell ref="AF997:AF998"/>
    <mergeCell ref="AG997:AG998"/>
    <mergeCell ref="AH997:AI998"/>
    <mergeCell ref="AJ997:AK998"/>
    <mergeCell ref="AL997:AR998"/>
    <mergeCell ref="Q997:Q998"/>
    <mergeCell ref="R997:R998"/>
    <mergeCell ref="S997:T998"/>
    <mergeCell ref="U997:V998"/>
    <mergeCell ref="W997:AC998"/>
    <mergeCell ref="B997:B998"/>
    <mergeCell ref="C997:C998"/>
    <mergeCell ref="D997:E998"/>
    <mergeCell ref="F997:G998"/>
    <mergeCell ref="H997:N998"/>
    <mergeCell ref="AY993:BB994"/>
    <mergeCell ref="BC993:BG994"/>
    <mergeCell ref="B995:I996"/>
    <mergeCell ref="J995:N996"/>
    <mergeCell ref="Q995:X996"/>
    <mergeCell ref="Y995:AC996"/>
    <mergeCell ref="AF995:AM996"/>
    <mergeCell ref="AN995:AR996"/>
    <mergeCell ref="AU995:BB996"/>
    <mergeCell ref="BC995:BG996"/>
    <mergeCell ref="B992:D992"/>
    <mergeCell ref="Q992:S992"/>
    <mergeCell ref="AF992:AH992"/>
    <mergeCell ref="AU992:AW992"/>
    <mergeCell ref="B993:E994"/>
    <mergeCell ref="F993:I994"/>
    <mergeCell ref="J993:N994"/>
    <mergeCell ref="Q993:T994"/>
    <mergeCell ref="U993:X994"/>
    <mergeCell ref="Y993:AC994"/>
    <mergeCell ref="AF993:AI994"/>
    <mergeCell ref="AJ993:AM994"/>
    <mergeCell ref="AN993:AR994"/>
    <mergeCell ref="AU993:AX994"/>
    <mergeCell ref="BA992:BG992"/>
    <mergeCell ref="AL992:AR992"/>
    <mergeCell ref="W992:AC992"/>
    <mergeCell ref="H992:N992"/>
    <mergeCell ref="B977:N978"/>
    <mergeCell ref="Q977:AC978"/>
    <mergeCell ref="AF977:AR978"/>
    <mergeCell ref="AU977:BG978"/>
    <mergeCell ref="B979:N989"/>
    <mergeCell ref="Q979:AC989"/>
    <mergeCell ref="AF979:AR989"/>
    <mergeCell ref="AU979:BG989"/>
    <mergeCell ref="AU975:AU976"/>
    <mergeCell ref="AV975:AV976"/>
    <mergeCell ref="AW975:AX976"/>
    <mergeCell ref="AY975:AZ976"/>
    <mergeCell ref="BA975:BG976"/>
    <mergeCell ref="AF975:AF976"/>
    <mergeCell ref="AG975:AG976"/>
    <mergeCell ref="AH975:AI976"/>
    <mergeCell ref="AJ975:AK976"/>
    <mergeCell ref="AL975:AR976"/>
    <mergeCell ref="Q975:Q976"/>
    <mergeCell ref="R975:R976"/>
    <mergeCell ref="S975:T976"/>
    <mergeCell ref="U975:V976"/>
    <mergeCell ref="W975:AC976"/>
    <mergeCell ref="B975:B976"/>
    <mergeCell ref="C975:C976"/>
    <mergeCell ref="D975:E976"/>
    <mergeCell ref="F975:G976"/>
    <mergeCell ref="H975:N976"/>
    <mergeCell ref="AY971:BB972"/>
    <mergeCell ref="BC971:BG972"/>
    <mergeCell ref="B973:I974"/>
    <mergeCell ref="J973:N974"/>
    <mergeCell ref="Q973:X974"/>
    <mergeCell ref="Y973:AC974"/>
    <mergeCell ref="AF973:AM974"/>
    <mergeCell ref="AN973:AR974"/>
    <mergeCell ref="AU973:BB974"/>
    <mergeCell ref="BC973:BG974"/>
    <mergeCell ref="B970:D970"/>
    <mergeCell ref="Q970:S970"/>
    <mergeCell ref="AF970:AH970"/>
    <mergeCell ref="AU970:AW970"/>
    <mergeCell ref="B971:E972"/>
    <mergeCell ref="F971:I972"/>
    <mergeCell ref="J971:N972"/>
    <mergeCell ref="Q971:T972"/>
    <mergeCell ref="U971:X972"/>
    <mergeCell ref="Y971:AC972"/>
    <mergeCell ref="AF971:AI972"/>
    <mergeCell ref="AJ971:AM972"/>
    <mergeCell ref="AN971:AR972"/>
    <mergeCell ref="AU971:AX972"/>
    <mergeCell ref="H970:N970"/>
    <mergeCell ref="W970:AC970"/>
    <mergeCell ref="AL970:AR970"/>
    <mergeCell ref="BA970:BG970"/>
    <mergeCell ref="B955:N956"/>
    <mergeCell ref="Q955:AC956"/>
    <mergeCell ref="AF955:AR956"/>
    <mergeCell ref="AU955:BG956"/>
    <mergeCell ref="B957:N967"/>
    <mergeCell ref="Q957:AC967"/>
    <mergeCell ref="AF957:AR967"/>
    <mergeCell ref="AU957:BG967"/>
    <mergeCell ref="AU953:AU954"/>
    <mergeCell ref="AV953:AV954"/>
    <mergeCell ref="AW953:AX954"/>
    <mergeCell ref="AY953:AZ954"/>
    <mergeCell ref="BA953:BG954"/>
    <mergeCell ref="AF953:AF954"/>
    <mergeCell ref="AG953:AG954"/>
    <mergeCell ref="AH953:AI954"/>
    <mergeCell ref="AJ953:AK954"/>
    <mergeCell ref="AL953:AR954"/>
    <mergeCell ref="Q953:Q954"/>
    <mergeCell ref="R953:R954"/>
    <mergeCell ref="S953:T954"/>
    <mergeCell ref="U953:V954"/>
    <mergeCell ref="W953:AC954"/>
    <mergeCell ref="B953:B954"/>
    <mergeCell ref="C953:C954"/>
    <mergeCell ref="D953:E954"/>
    <mergeCell ref="F953:G954"/>
    <mergeCell ref="H953:N954"/>
    <mergeCell ref="AY949:BB950"/>
    <mergeCell ref="BC949:BG950"/>
    <mergeCell ref="B951:I952"/>
    <mergeCell ref="J951:N952"/>
    <mergeCell ref="Q951:X952"/>
    <mergeCell ref="Y951:AC952"/>
    <mergeCell ref="AF951:AM952"/>
    <mergeCell ref="AN951:AR952"/>
    <mergeCell ref="AU951:BB952"/>
    <mergeCell ref="BC951:BG952"/>
    <mergeCell ref="B948:D948"/>
    <mergeCell ref="Q948:S948"/>
    <mergeCell ref="AF948:AH948"/>
    <mergeCell ref="AU948:AW948"/>
    <mergeCell ref="B949:E950"/>
    <mergeCell ref="F949:I950"/>
    <mergeCell ref="J949:N950"/>
    <mergeCell ref="Q949:T950"/>
    <mergeCell ref="U949:X950"/>
    <mergeCell ref="Y949:AC950"/>
    <mergeCell ref="AF949:AI950"/>
    <mergeCell ref="AJ949:AM950"/>
    <mergeCell ref="AN949:AR950"/>
    <mergeCell ref="AU949:AX950"/>
    <mergeCell ref="BA948:BG948"/>
    <mergeCell ref="AL948:AR948"/>
    <mergeCell ref="W948:AC948"/>
    <mergeCell ref="H948:N948"/>
    <mergeCell ref="B933:N934"/>
    <mergeCell ref="Q933:AC934"/>
    <mergeCell ref="AF933:AR934"/>
    <mergeCell ref="AU933:BG934"/>
    <mergeCell ref="B935:N945"/>
    <mergeCell ref="Q935:AC945"/>
    <mergeCell ref="AF935:AR945"/>
    <mergeCell ref="AU935:BG945"/>
    <mergeCell ref="AU931:AU932"/>
    <mergeCell ref="AV931:AV932"/>
    <mergeCell ref="AW931:AX932"/>
    <mergeCell ref="AY931:AZ932"/>
    <mergeCell ref="BA931:BG932"/>
    <mergeCell ref="AF931:AF932"/>
    <mergeCell ref="AG931:AG932"/>
    <mergeCell ref="AH931:AI932"/>
    <mergeCell ref="AJ931:AK932"/>
    <mergeCell ref="AL931:AR932"/>
    <mergeCell ref="Q931:Q932"/>
    <mergeCell ref="R931:R932"/>
    <mergeCell ref="S931:T932"/>
    <mergeCell ref="U931:V932"/>
    <mergeCell ref="W931:AC932"/>
    <mergeCell ref="B931:B932"/>
    <mergeCell ref="C931:C932"/>
    <mergeCell ref="D931:E932"/>
    <mergeCell ref="F931:G932"/>
    <mergeCell ref="H931:N932"/>
    <mergeCell ref="AY927:BB928"/>
    <mergeCell ref="BC927:BG928"/>
    <mergeCell ref="B929:I930"/>
    <mergeCell ref="J929:N930"/>
    <mergeCell ref="Q929:X930"/>
    <mergeCell ref="Y929:AC930"/>
    <mergeCell ref="AF929:AM930"/>
    <mergeCell ref="AN929:AR930"/>
    <mergeCell ref="AU929:BB930"/>
    <mergeCell ref="BC929:BG930"/>
    <mergeCell ref="B926:D926"/>
    <mergeCell ref="Q926:S926"/>
    <mergeCell ref="AF926:AH926"/>
    <mergeCell ref="AU926:AW926"/>
    <mergeCell ref="B927:E928"/>
    <mergeCell ref="F927:I928"/>
    <mergeCell ref="J927:N928"/>
    <mergeCell ref="Q927:T928"/>
    <mergeCell ref="U927:X928"/>
    <mergeCell ref="Y927:AC928"/>
    <mergeCell ref="AF927:AI928"/>
    <mergeCell ref="AJ927:AM928"/>
    <mergeCell ref="AN927:AR928"/>
    <mergeCell ref="AU927:AX928"/>
    <mergeCell ref="H926:N926"/>
    <mergeCell ref="W926:AC926"/>
    <mergeCell ref="AL926:AR926"/>
    <mergeCell ref="BA926:BG926"/>
    <mergeCell ref="B911:N912"/>
    <mergeCell ref="Q911:AC912"/>
    <mergeCell ref="AF911:AR912"/>
    <mergeCell ref="AU911:BG912"/>
    <mergeCell ref="B913:N923"/>
    <mergeCell ref="Q913:AC923"/>
    <mergeCell ref="AF913:AR923"/>
    <mergeCell ref="AU913:BG923"/>
    <mergeCell ref="AU909:AU910"/>
    <mergeCell ref="AV909:AV910"/>
    <mergeCell ref="AW909:AX910"/>
    <mergeCell ref="AY909:AZ910"/>
    <mergeCell ref="BA909:BG910"/>
    <mergeCell ref="AF909:AF910"/>
    <mergeCell ref="AG909:AG910"/>
    <mergeCell ref="AH909:AI910"/>
    <mergeCell ref="AJ909:AK910"/>
    <mergeCell ref="AL909:AR910"/>
    <mergeCell ref="Q909:Q910"/>
    <mergeCell ref="R909:R910"/>
    <mergeCell ref="S909:T910"/>
    <mergeCell ref="U909:V910"/>
    <mergeCell ref="W909:AC910"/>
    <mergeCell ref="B909:B910"/>
    <mergeCell ref="C909:C910"/>
    <mergeCell ref="D909:E910"/>
    <mergeCell ref="F909:G910"/>
    <mergeCell ref="H909:N910"/>
    <mergeCell ref="AY905:BB906"/>
    <mergeCell ref="BC905:BG906"/>
    <mergeCell ref="B907:I908"/>
    <mergeCell ref="J907:N908"/>
    <mergeCell ref="Q907:X908"/>
    <mergeCell ref="Y907:AC908"/>
    <mergeCell ref="AF907:AM908"/>
    <mergeCell ref="AN907:AR908"/>
    <mergeCell ref="AU907:BB908"/>
    <mergeCell ref="BC907:BG908"/>
    <mergeCell ref="B904:D904"/>
    <mergeCell ref="Q904:S904"/>
    <mergeCell ref="AF904:AH904"/>
    <mergeCell ref="AU904:AW904"/>
    <mergeCell ref="B905:E906"/>
    <mergeCell ref="F905:I906"/>
    <mergeCell ref="J905:N906"/>
    <mergeCell ref="Q905:T906"/>
    <mergeCell ref="U905:X906"/>
    <mergeCell ref="Y905:AC906"/>
    <mergeCell ref="AF905:AI906"/>
    <mergeCell ref="AJ905:AM906"/>
    <mergeCell ref="AN905:AR906"/>
    <mergeCell ref="AU905:AX906"/>
    <mergeCell ref="BA904:BG904"/>
    <mergeCell ref="AL904:AR904"/>
    <mergeCell ref="W904:AC904"/>
    <mergeCell ref="H904:N904"/>
    <mergeCell ref="B889:N890"/>
    <mergeCell ref="Q889:AC890"/>
    <mergeCell ref="AF889:AR890"/>
    <mergeCell ref="AU889:BG890"/>
    <mergeCell ref="B891:N901"/>
    <mergeCell ref="Q891:AC901"/>
    <mergeCell ref="AF891:AR901"/>
    <mergeCell ref="AU891:BG901"/>
    <mergeCell ref="AU887:AU888"/>
    <mergeCell ref="AV887:AV888"/>
    <mergeCell ref="AW887:AX888"/>
    <mergeCell ref="AY887:AZ888"/>
    <mergeCell ref="BA887:BG888"/>
    <mergeCell ref="AF887:AF888"/>
    <mergeCell ref="AG887:AG888"/>
    <mergeCell ref="AH887:AI888"/>
    <mergeCell ref="AJ887:AK888"/>
    <mergeCell ref="AL887:AR888"/>
    <mergeCell ref="Q887:Q888"/>
    <mergeCell ref="R887:R888"/>
    <mergeCell ref="S887:T888"/>
    <mergeCell ref="U887:V888"/>
    <mergeCell ref="W887:AC888"/>
    <mergeCell ref="B887:B888"/>
    <mergeCell ref="C887:C888"/>
    <mergeCell ref="D887:E888"/>
    <mergeCell ref="F887:G888"/>
    <mergeCell ref="H887:N888"/>
    <mergeCell ref="AY883:BB884"/>
    <mergeCell ref="BC883:BG884"/>
    <mergeCell ref="B885:I886"/>
    <mergeCell ref="J885:N886"/>
    <mergeCell ref="Q885:X886"/>
    <mergeCell ref="Y885:AC886"/>
    <mergeCell ref="AF885:AM886"/>
    <mergeCell ref="AN885:AR886"/>
    <mergeCell ref="AU885:BB886"/>
    <mergeCell ref="BC885:BG886"/>
    <mergeCell ref="B882:D882"/>
    <mergeCell ref="Q882:S882"/>
    <mergeCell ref="AF882:AH882"/>
    <mergeCell ref="AU882:AW882"/>
    <mergeCell ref="B883:E884"/>
    <mergeCell ref="F883:I884"/>
    <mergeCell ref="J883:N884"/>
    <mergeCell ref="Q883:T884"/>
    <mergeCell ref="U883:X884"/>
    <mergeCell ref="Y883:AC884"/>
    <mergeCell ref="AF883:AI884"/>
    <mergeCell ref="AJ883:AM884"/>
    <mergeCell ref="AN883:AR884"/>
    <mergeCell ref="AU883:AX884"/>
    <mergeCell ref="H882:N882"/>
    <mergeCell ref="W882:AC882"/>
    <mergeCell ref="AL882:AR882"/>
    <mergeCell ref="BA882:BG882"/>
    <mergeCell ref="B867:N868"/>
    <mergeCell ref="Q867:AC868"/>
    <mergeCell ref="AF867:AR868"/>
    <mergeCell ref="AU867:BG868"/>
    <mergeCell ref="B869:N879"/>
    <mergeCell ref="Q869:AC879"/>
    <mergeCell ref="AF869:AR879"/>
    <mergeCell ref="AU869:BG879"/>
    <mergeCell ref="AU865:AU866"/>
    <mergeCell ref="AV865:AV866"/>
    <mergeCell ref="AW865:AX866"/>
    <mergeCell ref="AY865:AZ866"/>
    <mergeCell ref="BA865:BG866"/>
    <mergeCell ref="AF865:AF866"/>
    <mergeCell ref="AG865:AG866"/>
    <mergeCell ref="AH865:AI866"/>
    <mergeCell ref="AJ865:AK866"/>
    <mergeCell ref="AL865:AR866"/>
    <mergeCell ref="Q865:Q866"/>
    <mergeCell ref="R865:R866"/>
    <mergeCell ref="S865:T866"/>
    <mergeCell ref="U865:V866"/>
    <mergeCell ref="W865:AC866"/>
    <mergeCell ref="B865:B866"/>
    <mergeCell ref="C865:C866"/>
    <mergeCell ref="D865:E866"/>
    <mergeCell ref="F865:G866"/>
    <mergeCell ref="H865:N866"/>
    <mergeCell ref="AY861:BB862"/>
    <mergeCell ref="BC861:BG862"/>
    <mergeCell ref="B863:I864"/>
    <mergeCell ref="J863:N864"/>
    <mergeCell ref="Q863:X864"/>
    <mergeCell ref="Y863:AC864"/>
    <mergeCell ref="AF863:AM864"/>
    <mergeCell ref="AN863:AR864"/>
    <mergeCell ref="AU863:BB864"/>
    <mergeCell ref="BC863:BG864"/>
    <mergeCell ref="B860:D860"/>
    <mergeCell ref="Q860:S860"/>
    <mergeCell ref="AF860:AH860"/>
    <mergeCell ref="AU860:AW860"/>
    <mergeCell ref="B861:E862"/>
    <mergeCell ref="F861:I862"/>
    <mergeCell ref="J861:N862"/>
    <mergeCell ref="Q861:T862"/>
    <mergeCell ref="U861:X862"/>
    <mergeCell ref="Y861:AC862"/>
    <mergeCell ref="AF861:AI862"/>
    <mergeCell ref="AJ861:AM862"/>
    <mergeCell ref="AN861:AR862"/>
    <mergeCell ref="AU861:AX862"/>
    <mergeCell ref="BA860:BG860"/>
    <mergeCell ref="AL860:AR860"/>
    <mergeCell ref="W860:AC860"/>
    <mergeCell ref="H860:N860"/>
    <mergeCell ref="B845:N846"/>
    <mergeCell ref="Q845:AC846"/>
    <mergeCell ref="AF845:AR846"/>
    <mergeCell ref="AU845:BG846"/>
    <mergeCell ref="B847:N857"/>
    <mergeCell ref="Q847:AC857"/>
    <mergeCell ref="AF847:AR857"/>
    <mergeCell ref="AU847:BG857"/>
    <mergeCell ref="AU843:AU844"/>
    <mergeCell ref="AV843:AV844"/>
    <mergeCell ref="AW843:AX844"/>
    <mergeCell ref="AY843:AZ844"/>
    <mergeCell ref="BA843:BG844"/>
    <mergeCell ref="AF843:AF844"/>
    <mergeCell ref="AG843:AG844"/>
    <mergeCell ref="AH843:AI844"/>
    <mergeCell ref="AJ843:AK844"/>
    <mergeCell ref="AL843:AR844"/>
    <mergeCell ref="Q843:Q844"/>
    <mergeCell ref="R843:R844"/>
    <mergeCell ref="S843:T844"/>
    <mergeCell ref="U843:V844"/>
    <mergeCell ref="W843:AC844"/>
    <mergeCell ref="B843:B844"/>
    <mergeCell ref="C843:C844"/>
    <mergeCell ref="D843:E844"/>
    <mergeCell ref="F843:G844"/>
    <mergeCell ref="H843:N844"/>
    <mergeCell ref="AY839:BB840"/>
    <mergeCell ref="BC839:BG840"/>
    <mergeCell ref="B841:I842"/>
    <mergeCell ref="J841:N842"/>
    <mergeCell ref="Q841:X842"/>
    <mergeCell ref="Y841:AC842"/>
    <mergeCell ref="AF841:AM842"/>
    <mergeCell ref="AN841:AR842"/>
    <mergeCell ref="AU841:BB842"/>
    <mergeCell ref="BC841:BG842"/>
    <mergeCell ref="B838:D838"/>
    <mergeCell ref="Q838:S838"/>
    <mergeCell ref="AF838:AH838"/>
    <mergeCell ref="AU838:AW838"/>
    <mergeCell ref="B839:E840"/>
    <mergeCell ref="F839:I840"/>
    <mergeCell ref="J839:N840"/>
    <mergeCell ref="Q839:T840"/>
    <mergeCell ref="U839:X840"/>
    <mergeCell ref="Y839:AC840"/>
    <mergeCell ref="AF839:AI840"/>
    <mergeCell ref="AJ839:AM840"/>
    <mergeCell ref="AN839:AR840"/>
    <mergeCell ref="AU839:AX840"/>
    <mergeCell ref="H838:N838"/>
    <mergeCell ref="W838:AC838"/>
    <mergeCell ref="AL838:AR838"/>
    <mergeCell ref="BA838:BG838"/>
    <mergeCell ref="B823:N824"/>
    <mergeCell ref="Q823:AC824"/>
    <mergeCell ref="AF823:AR824"/>
    <mergeCell ref="AU823:BG824"/>
    <mergeCell ref="B825:N835"/>
    <mergeCell ref="Q825:AC835"/>
    <mergeCell ref="AF825:AR835"/>
    <mergeCell ref="AU825:BG835"/>
    <mergeCell ref="AU821:AU822"/>
    <mergeCell ref="AV821:AV822"/>
    <mergeCell ref="AW821:AX822"/>
    <mergeCell ref="AY821:AZ822"/>
    <mergeCell ref="BA821:BG822"/>
    <mergeCell ref="AF821:AF822"/>
    <mergeCell ref="AG821:AG822"/>
    <mergeCell ref="AH821:AI822"/>
    <mergeCell ref="AJ821:AK822"/>
    <mergeCell ref="AL821:AR822"/>
    <mergeCell ref="Q821:Q822"/>
    <mergeCell ref="R821:R822"/>
    <mergeCell ref="S821:T822"/>
    <mergeCell ref="U821:V822"/>
    <mergeCell ref="W821:AC822"/>
    <mergeCell ref="B821:B822"/>
    <mergeCell ref="C821:C822"/>
    <mergeCell ref="D821:E822"/>
    <mergeCell ref="F821:G822"/>
    <mergeCell ref="H821:N822"/>
    <mergeCell ref="AY817:BB818"/>
    <mergeCell ref="BC817:BG818"/>
    <mergeCell ref="B819:I820"/>
    <mergeCell ref="J819:N820"/>
    <mergeCell ref="Q819:X820"/>
    <mergeCell ref="Y819:AC820"/>
    <mergeCell ref="AF819:AM820"/>
    <mergeCell ref="AN819:AR820"/>
    <mergeCell ref="AU819:BB820"/>
    <mergeCell ref="BC819:BG820"/>
    <mergeCell ref="B816:D816"/>
    <mergeCell ref="Q816:S816"/>
    <mergeCell ref="AF816:AH816"/>
    <mergeCell ref="AU816:AW816"/>
    <mergeCell ref="B817:E818"/>
    <mergeCell ref="F817:I818"/>
    <mergeCell ref="J817:N818"/>
    <mergeCell ref="Q817:T818"/>
    <mergeCell ref="U817:X818"/>
    <mergeCell ref="Y817:AC818"/>
    <mergeCell ref="AF817:AI818"/>
    <mergeCell ref="AJ817:AM818"/>
    <mergeCell ref="AN817:AR818"/>
    <mergeCell ref="AU817:AX818"/>
    <mergeCell ref="BA816:BG816"/>
    <mergeCell ref="AL816:AR816"/>
    <mergeCell ref="W816:AC816"/>
    <mergeCell ref="H816:N816"/>
    <mergeCell ref="B801:N802"/>
    <mergeCell ref="Q801:AC802"/>
    <mergeCell ref="AF801:AR802"/>
    <mergeCell ref="AU801:BG802"/>
    <mergeCell ref="B803:N813"/>
    <mergeCell ref="Q803:AC813"/>
    <mergeCell ref="AF803:AR813"/>
    <mergeCell ref="AU803:BG813"/>
    <mergeCell ref="AU799:AU800"/>
    <mergeCell ref="AV799:AV800"/>
    <mergeCell ref="AW799:AX800"/>
    <mergeCell ref="AY799:AZ800"/>
    <mergeCell ref="BA799:BG800"/>
    <mergeCell ref="AF799:AF800"/>
    <mergeCell ref="AG799:AG800"/>
    <mergeCell ref="AH799:AI800"/>
    <mergeCell ref="AJ799:AK800"/>
    <mergeCell ref="AL799:AR800"/>
    <mergeCell ref="Q799:Q800"/>
    <mergeCell ref="R799:R800"/>
    <mergeCell ref="S799:T800"/>
    <mergeCell ref="U799:V800"/>
    <mergeCell ref="W799:AC800"/>
    <mergeCell ref="B799:B800"/>
    <mergeCell ref="C799:C800"/>
    <mergeCell ref="D799:E800"/>
    <mergeCell ref="F799:G800"/>
    <mergeCell ref="H799:N800"/>
    <mergeCell ref="AY795:BB796"/>
    <mergeCell ref="BC795:BG796"/>
    <mergeCell ref="B797:I798"/>
    <mergeCell ref="J797:N798"/>
    <mergeCell ref="Q797:X798"/>
    <mergeCell ref="Y797:AC798"/>
    <mergeCell ref="AF797:AM798"/>
    <mergeCell ref="AN797:AR798"/>
    <mergeCell ref="AU797:BB798"/>
    <mergeCell ref="BC797:BG798"/>
    <mergeCell ref="B794:D794"/>
    <mergeCell ref="Q794:S794"/>
    <mergeCell ref="AF794:AH794"/>
    <mergeCell ref="AU794:AW794"/>
    <mergeCell ref="B795:E796"/>
    <mergeCell ref="F795:I796"/>
    <mergeCell ref="J795:N796"/>
    <mergeCell ref="Q795:T796"/>
    <mergeCell ref="U795:X796"/>
    <mergeCell ref="Y795:AC796"/>
    <mergeCell ref="AF795:AI796"/>
    <mergeCell ref="AJ795:AM796"/>
    <mergeCell ref="AN795:AR796"/>
    <mergeCell ref="AU795:AX796"/>
    <mergeCell ref="H794:N794"/>
    <mergeCell ref="W794:AC794"/>
    <mergeCell ref="AL794:AR794"/>
    <mergeCell ref="BA794:BG794"/>
    <mergeCell ref="B779:N780"/>
    <mergeCell ref="Q779:AC780"/>
    <mergeCell ref="AF779:AR780"/>
    <mergeCell ref="AU779:BG780"/>
    <mergeCell ref="B781:N791"/>
    <mergeCell ref="Q781:AC791"/>
    <mergeCell ref="AF781:AR791"/>
    <mergeCell ref="AU781:BG791"/>
    <mergeCell ref="AU777:AU778"/>
    <mergeCell ref="AV777:AV778"/>
    <mergeCell ref="AW777:AX778"/>
    <mergeCell ref="AY777:AZ778"/>
    <mergeCell ref="BA777:BG778"/>
    <mergeCell ref="AF777:AF778"/>
    <mergeCell ref="AG777:AG778"/>
    <mergeCell ref="AH777:AI778"/>
    <mergeCell ref="AJ777:AK778"/>
    <mergeCell ref="AL777:AR778"/>
    <mergeCell ref="Q777:Q778"/>
    <mergeCell ref="R777:R778"/>
    <mergeCell ref="S777:T778"/>
    <mergeCell ref="U777:V778"/>
    <mergeCell ref="W777:AC778"/>
    <mergeCell ref="B777:B778"/>
    <mergeCell ref="C777:C778"/>
    <mergeCell ref="D777:E778"/>
    <mergeCell ref="F777:G778"/>
    <mergeCell ref="H777:N778"/>
    <mergeCell ref="AY773:BB774"/>
    <mergeCell ref="BC773:BG774"/>
    <mergeCell ref="B775:I776"/>
    <mergeCell ref="J775:N776"/>
    <mergeCell ref="Q775:X776"/>
    <mergeCell ref="Y775:AC776"/>
    <mergeCell ref="AF775:AM776"/>
    <mergeCell ref="AN775:AR776"/>
    <mergeCell ref="AU775:BB776"/>
    <mergeCell ref="BC775:BG776"/>
    <mergeCell ref="B772:D772"/>
    <mergeCell ref="Q772:S772"/>
    <mergeCell ref="AF772:AH772"/>
    <mergeCell ref="AU772:AW772"/>
    <mergeCell ref="B773:E774"/>
    <mergeCell ref="F773:I774"/>
    <mergeCell ref="J773:N774"/>
    <mergeCell ref="Q773:T774"/>
    <mergeCell ref="U773:X774"/>
    <mergeCell ref="Y773:AC774"/>
    <mergeCell ref="AF773:AI774"/>
    <mergeCell ref="AJ773:AM774"/>
    <mergeCell ref="AN773:AR774"/>
    <mergeCell ref="AU773:AX774"/>
    <mergeCell ref="BA772:BG772"/>
    <mergeCell ref="AL772:AR772"/>
    <mergeCell ref="W772:AC772"/>
    <mergeCell ref="H772:N772"/>
    <mergeCell ref="B757:N758"/>
    <mergeCell ref="Q757:AC758"/>
    <mergeCell ref="AF757:AR758"/>
    <mergeCell ref="AU757:BG758"/>
    <mergeCell ref="B759:N769"/>
    <mergeCell ref="Q759:AC769"/>
    <mergeCell ref="AF759:AR769"/>
    <mergeCell ref="AU759:BG769"/>
    <mergeCell ref="AU755:AU756"/>
    <mergeCell ref="AV755:AV756"/>
    <mergeCell ref="AW755:AX756"/>
    <mergeCell ref="AY755:AZ756"/>
    <mergeCell ref="BA755:BG756"/>
    <mergeCell ref="AF755:AF756"/>
    <mergeCell ref="AG755:AG756"/>
    <mergeCell ref="AH755:AI756"/>
    <mergeCell ref="AJ755:AK756"/>
    <mergeCell ref="AL755:AR756"/>
    <mergeCell ref="Q755:Q756"/>
    <mergeCell ref="R755:R756"/>
    <mergeCell ref="S755:T756"/>
    <mergeCell ref="U755:V756"/>
    <mergeCell ref="W755:AC756"/>
    <mergeCell ref="B755:B756"/>
    <mergeCell ref="C755:C756"/>
    <mergeCell ref="D755:E756"/>
    <mergeCell ref="F755:G756"/>
    <mergeCell ref="H755:N756"/>
    <mergeCell ref="AY751:BB752"/>
    <mergeCell ref="BC751:BG752"/>
    <mergeCell ref="B753:I754"/>
    <mergeCell ref="J753:N754"/>
    <mergeCell ref="Q753:X754"/>
    <mergeCell ref="Y753:AC754"/>
    <mergeCell ref="AF753:AM754"/>
    <mergeCell ref="AN753:AR754"/>
    <mergeCell ref="AU753:BB754"/>
    <mergeCell ref="BC753:BG754"/>
    <mergeCell ref="B750:D750"/>
    <mergeCell ref="Q750:S750"/>
    <mergeCell ref="AF750:AH750"/>
    <mergeCell ref="AU750:AW750"/>
    <mergeCell ref="B751:E752"/>
    <mergeCell ref="F751:I752"/>
    <mergeCell ref="J751:N752"/>
    <mergeCell ref="Q751:T752"/>
    <mergeCell ref="U751:X752"/>
    <mergeCell ref="Y751:AC752"/>
    <mergeCell ref="AF751:AI752"/>
    <mergeCell ref="AJ751:AM752"/>
    <mergeCell ref="AN751:AR752"/>
    <mergeCell ref="AU751:AX752"/>
    <mergeCell ref="H750:N750"/>
    <mergeCell ref="W750:AC750"/>
    <mergeCell ref="AL750:AR750"/>
    <mergeCell ref="BA750:BG750"/>
    <mergeCell ref="B735:N736"/>
    <mergeCell ref="Q735:AC736"/>
    <mergeCell ref="AF735:AR736"/>
    <mergeCell ref="AU735:BG736"/>
    <mergeCell ref="B737:N747"/>
    <mergeCell ref="Q737:AC747"/>
    <mergeCell ref="AF737:AR747"/>
    <mergeCell ref="AU737:BG747"/>
    <mergeCell ref="AU733:AU734"/>
    <mergeCell ref="AV733:AV734"/>
    <mergeCell ref="AW733:AX734"/>
    <mergeCell ref="AY733:AZ734"/>
    <mergeCell ref="BA733:BG734"/>
    <mergeCell ref="AF733:AF734"/>
    <mergeCell ref="AG733:AG734"/>
    <mergeCell ref="AH733:AI734"/>
    <mergeCell ref="AJ733:AK734"/>
    <mergeCell ref="AL733:AR734"/>
    <mergeCell ref="Q733:Q734"/>
    <mergeCell ref="R733:R734"/>
    <mergeCell ref="S733:T734"/>
    <mergeCell ref="U733:V734"/>
    <mergeCell ref="W733:AC734"/>
    <mergeCell ref="B733:B734"/>
    <mergeCell ref="C733:C734"/>
    <mergeCell ref="D733:E734"/>
    <mergeCell ref="F733:G734"/>
    <mergeCell ref="H733:N734"/>
    <mergeCell ref="AY729:BB730"/>
    <mergeCell ref="BC729:BG730"/>
    <mergeCell ref="B731:I732"/>
    <mergeCell ref="J731:N732"/>
    <mergeCell ref="Q731:X732"/>
    <mergeCell ref="Y731:AC732"/>
    <mergeCell ref="AF731:AM732"/>
    <mergeCell ref="AN731:AR732"/>
    <mergeCell ref="AU731:BB732"/>
    <mergeCell ref="BC731:BG732"/>
    <mergeCell ref="B728:D728"/>
    <mergeCell ref="Q728:S728"/>
    <mergeCell ref="AF728:AH728"/>
    <mergeCell ref="AU728:AW728"/>
    <mergeCell ref="B729:E730"/>
    <mergeCell ref="F729:I730"/>
    <mergeCell ref="J729:N730"/>
    <mergeCell ref="Q729:T730"/>
    <mergeCell ref="U729:X730"/>
    <mergeCell ref="Y729:AC730"/>
    <mergeCell ref="AF729:AI730"/>
    <mergeCell ref="AJ729:AM730"/>
    <mergeCell ref="AN729:AR730"/>
    <mergeCell ref="AU729:AX730"/>
    <mergeCell ref="BA728:BG728"/>
    <mergeCell ref="AL728:AR728"/>
    <mergeCell ref="W728:AC728"/>
    <mergeCell ref="H728:N728"/>
    <mergeCell ref="B713:N714"/>
    <mergeCell ref="Q713:AC714"/>
    <mergeCell ref="AF713:AR714"/>
    <mergeCell ref="AU713:BG714"/>
    <mergeCell ref="B715:N725"/>
    <mergeCell ref="Q715:AC725"/>
    <mergeCell ref="AF715:AR725"/>
    <mergeCell ref="AU715:BG725"/>
    <mergeCell ref="AU711:AU712"/>
    <mergeCell ref="AV711:AV712"/>
    <mergeCell ref="AW711:AX712"/>
    <mergeCell ref="AY711:AZ712"/>
    <mergeCell ref="BA711:BG712"/>
    <mergeCell ref="AF711:AF712"/>
    <mergeCell ref="AG711:AG712"/>
    <mergeCell ref="AH711:AI712"/>
    <mergeCell ref="AJ711:AK712"/>
    <mergeCell ref="AL711:AR712"/>
    <mergeCell ref="Q711:Q712"/>
    <mergeCell ref="R711:R712"/>
    <mergeCell ref="S711:T712"/>
    <mergeCell ref="U711:V712"/>
    <mergeCell ref="W711:AC712"/>
    <mergeCell ref="B711:B712"/>
    <mergeCell ref="C711:C712"/>
    <mergeCell ref="D711:E712"/>
    <mergeCell ref="F711:G712"/>
    <mergeCell ref="H711:N712"/>
    <mergeCell ref="AY707:BB708"/>
    <mergeCell ref="BC707:BG708"/>
    <mergeCell ref="B709:I710"/>
    <mergeCell ref="J709:N710"/>
    <mergeCell ref="Q709:X710"/>
    <mergeCell ref="Y709:AC710"/>
    <mergeCell ref="AF709:AM710"/>
    <mergeCell ref="AN709:AR710"/>
    <mergeCell ref="AU709:BB710"/>
    <mergeCell ref="BC709:BG710"/>
    <mergeCell ref="B706:D706"/>
    <mergeCell ref="Q706:S706"/>
    <mergeCell ref="AF706:AH706"/>
    <mergeCell ref="AU706:AW706"/>
    <mergeCell ref="B707:E708"/>
    <mergeCell ref="F707:I708"/>
    <mergeCell ref="J707:N708"/>
    <mergeCell ref="Q707:T708"/>
    <mergeCell ref="U707:X708"/>
    <mergeCell ref="Y707:AC708"/>
    <mergeCell ref="AF707:AI708"/>
    <mergeCell ref="AJ707:AM708"/>
    <mergeCell ref="AN707:AR708"/>
    <mergeCell ref="AU707:AX708"/>
    <mergeCell ref="H706:N706"/>
    <mergeCell ref="W706:AC706"/>
    <mergeCell ref="AL706:AR706"/>
    <mergeCell ref="BA706:BG706"/>
    <mergeCell ref="B691:N692"/>
    <mergeCell ref="Q691:AC692"/>
    <mergeCell ref="AF691:AR692"/>
    <mergeCell ref="AU691:BG692"/>
    <mergeCell ref="B693:N703"/>
    <mergeCell ref="Q693:AC703"/>
    <mergeCell ref="AF693:AR703"/>
    <mergeCell ref="AU693:BG703"/>
    <mergeCell ref="AU689:AU690"/>
    <mergeCell ref="AV689:AV690"/>
    <mergeCell ref="AW689:AX690"/>
    <mergeCell ref="AY689:AZ690"/>
    <mergeCell ref="BA689:BG690"/>
    <mergeCell ref="AF689:AF690"/>
    <mergeCell ref="AG689:AG690"/>
    <mergeCell ref="AH689:AI690"/>
    <mergeCell ref="AJ689:AK690"/>
    <mergeCell ref="AL689:AR690"/>
    <mergeCell ref="Q689:Q690"/>
    <mergeCell ref="R689:R690"/>
    <mergeCell ref="S689:T690"/>
    <mergeCell ref="U689:V690"/>
    <mergeCell ref="W689:AC690"/>
    <mergeCell ref="B689:B690"/>
    <mergeCell ref="C689:C690"/>
    <mergeCell ref="D689:E690"/>
    <mergeCell ref="F689:G690"/>
    <mergeCell ref="H689:N690"/>
    <mergeCell ref="AY685:BB686"/>
    <mergeCell ref="BC685:BG686"/>
    <mergeCell ref="B687:I688"/>
    <mergeCell ref="J687:N688"/>
    <mergeCell ref="Q687:X688"/>
    <mergeCell ref="Y687:AC688"/>
    <mergeCell ref="AF687:AM688"/>
    <mergeCell ref="AN687:AR688"/>
    <mergeCell ref="AU687:BB688"/>
    <mergeCell ref="BC687:BG688"/>
    <mergeCell ref="B684:D684"/>
    <mergeCell ref="Q684:S684"/>
    <mergeCell ref="AF684:AH684"/>
    <mergeCell ref="AU684:AW684"/>
    <mergeCell ref="B685:E686"/>
    <mergeCell ref="F685:I686"/>
    <mergeCell ref="J685:N686"/>
    <mergeCell ref="Q685:T686"/>
    <mergeCell ref="U685:X686"/>
    <mergeCell ref="Y685:AC686"/>
    <mergeCell ref="AF685:AI686"/>
    <mergeCell ref="AJ685:AM686"/>
    <mergeCell ref="AN685:AR686"/>
    <mergeCell ref="AU685:AX686"/>
    <mergeCell ref="BA684:BG684"/>
    <mergeCell ref="AL684:AR684"/>
    <mergeCell ref="W684:AC684"/>
    <mergeCell ref="H684:N684"/>
    <mergeCell ref="B669:N670"/>
    <mergeCell ref="Q669:AC670"/>
    <mergeCell ref="AF669:AR670"/>
    <mergeCell ref="AU669:BG670"/>
    <mergeCell ref="B671:N681"/>
    <mergeCell ref="Q671:AC681"/>
    <mergeCell ref="AF671:AR681"/>
    <mergeCell ref="AU671:BG681"/>
    <mergeCell ref="AU667:AU668"/>
    <mergeCell ref="AV667:AV668"/>
    <mergeCell ref="AW667:AX668"/>
    <mergeCell ref="AY667:AZ668"/>
    <mergeCell ref="BA667:BG668"/>
    <mergeCell ref="AF667:AF668"/>
    <mergeCell ref="AG667:AG668"/>
    <mergeCell ref="AH667:AI668"/>
    <mergeCell ref="AJ667:AK668"/>
    <mergeCell ref="AL667:AR668"/>
    <mergeCell ref="Q667:Q668"/>
    <mergeCell ref="R667:R668"/>
    <mergeCell ref="S667:T668"/>
    <mergeCell ref="U667:V668"/>
    <mergeCell ref="W667:AC668"/>
    <mergeCell ref="B667:B668"/>
    <mergeCell ref="C667:C668"/>
    <mergeCell ref="D667:E668"/>
    <mergeCell ref="F667:G668"/>
    <mergeCell ref="H667:N668"/>
    <mergeCell ref="AY663:BB664"/>
    <mergeCell ref="BC663:BG664"/>
    <mergeCell ref="B665:I666"/>
    <mergeCell ref="J665:N666"/>
    <mergeCell ref="Q665:X666"/>
    <mergeCell ref="Y665:AC666"/>
    <mergeCell ref="AF665:AM666"/>
    <mergeCell ref="AN665:AR666"/>
    <mergeCell ref="AU665:BB666"/>
    <mergeCell ref="BC665:BG666"/>
    <mergeCell ref="B662:D662"/>
    <mergeCell ref="Q662:S662"/>
    <mergeCell ref="AF662:AH662"/>
    <mergeCell ref="AU662:AW662"/>
    <mergeCell ref="B663:E664"/>
    <mergeCell ref="F663:I664"/>
    <mergeCell ref="J663:N664"/>
    <mergeCell ref="Q663:T664"/>
    <mergeCell ref="U663:X664"/>
    <mergeCell ref="Y663:AC664"/>
    <mergeCell ref="AF663:AI664"/>
    <mergeCell ref="AJ663:AM664"/>
    <mergeCell ref="AN663:AR664"/>
    <mergeCell ref="AU663:AX664"/>
    <mergeCell ref="H662:N662"/>
    <mergeCell ref="W662:AC662"/>
    <mergeCell ref="AL662:AR662"/>
    <mergeCell ref="BA662:BG662"/>
    <mergeCell ref="B647:N648"/>
    <mergeCell ref="Q647:AC648"/>
    <mergeCell ref="AF647:AR648"/>
    <mergeCell ref="AU647:BG648"/>
    <mergeCell ref="B649:N659"/>
    <mergeCell ref="Q649:AC659"/>
    <mergeCell ref="AF649:AR659"/>
    <mergeCell ref="AU649:BG659"/>
    <mergeCell ref="AU645:AU646"/>
    <mergeCell ref="AV645:AV646"/>
    <mergeCell ref="AW645:AX646"/>
    <mergeCell ref="AY645:AZ646"/>
    <mergeCell ref="BA645:BG646"/>
    <mergeCell ref="AF645:AF646"/>
    <mergeCell ref="AG645:AG646"/>
    <mergeCell ref="AH645:AI646"/>
    <mergeCell ref="AJ645:AK646"/>
    <mergeCell ref="AL645:AR646"/>
    <mergeCell ref="Q645:Q646"/>
    <mergeCell ref="R645:R646"/>
    <mergeCell ref="S645:T646"/>
    <mergeCell ref="U645:V646"/>
    <mergeCell ref="W645:AC646"/>
    <mergeCell ref="B645:B646"/>
    <mergeCell ref="C645:C646"/>
    <mergeCell ref="D645:E646"/>
    <mergeCell ref="F645:G646"/>
    <mergeCell ref="H645:N646"/>
    <mergeCell ref="AY641:BB642"/>
    <mergeCell ref="BC641:BG642"/>
    <mergeCell ref="B643:I644"/>
    <mergeCell ref="J643:N644"/>
    <mergeCell ref="Q643:X644"/>
    <mergeCell ref="Y643:AC644"/>
    <mergeCell ref="AF643:AM644"/>
    <mergeCell ref="AN643:AR644"/>
    <mergeCell ref="AU643:BB644"/>
    <mergeCell ref="BC643:BG644"/>
    <mergeCell ref="B640:D640"/>
    <mergeCell ref="Q640:S640"/>
    <mergeCell ref="AF640:AH640"/>
    <mergeCell ref="AU640:AW640"/>
    <mergeCell ref="B641:E642"/>
    <mergeCell ref="F641:I642"/>
    <mergeCell ref="J641:N642"/>
    <mergeCell ref="Q641:T642"/>
    <mergeCell ref="U641:X642"/>
    <mergeCell ref="Y641:AC642"/>
    <mergeCell ref="AF641:AI642"/>
    <mergeCell ref="AJ641:AM642"/>
    <mergeCell ref="AN641:AR642"/>
    <mergeCell ref="AU641:AX642"/>
    <mergeCell ref="BA640:BG640"/>
    <mergeCell ref="AL640:AR640"/>
    <mergeCell ref="W640:AC640"/>
    <mergeCell ref="H640:N640"/>
    <mergeCell ref="B625:N626"/>
    <mergeCell ref="Q625:AC626"/>
    <mergeCell ref="AF625:AR626"/>
    <mergeCell ref="AU625:BG626"/>
    <mergeCell ref="B627:N637"/>
    <mergeCell ref="Q627:AC637"/>
    <mergeCell ref="AF627:AR637"/>
    <mergeCell ref="AU627:BG637"/>
    <mergeCell ref="AU623:AU624"/>
    <mergeCell ref="AV623:AV624"/>
    <mergeCell ref="AW623:AX624"/>
    <mergeCell ref="AY623:AZ624"/>
    <mergeCell ref="BA623:BG624"/>
    <mergeCell ref="AF623:AF624"/>
    <mergeCell ref="AG623:AG624"/>
    <mergeCell ref="AH623:AI624"/>
    <mergeCell ref="AJ623:AK624"/>
    <mergeCell ref="AL623:AR624"/>
    <mergeCell ref="Q623:Q624"/>
    <mergeCell ref="R623:R624"/>
    <mergeCell ref="S623:T624"/>
    <mergeCell ref="U623:V624"/>
    <mergeCell ref="W623:AC624"/>
    <mergeCell ref="B623:B624"/>
    <mergeCell ref="C623:C624"/>
    <mergeCell ref="D623:E624"/>
    <mergeCell ref="F623:G624"/>
    <mergeCell ref="H623:N624"/>
    <mergeCell ref="AY619:BB620"/>
    <mergeCell ref="BC619:BG620"/>
    <mergeCell ref="B621:I622"/>
    <mergeCell ref="J621:N622"/>
    <mergeCell ref="Q621:X622"/>
    <mergeCell ref="Y621:AC622"/>
    <mergeCell ref="AF621:AM622"/>
    <mergeCell ref="AN621:AR622"/>
    <mergeCell ref="AU621:BB622"/>
    <mergeCell ref="BC621:BG622"/>
    <mergeCell ref="B618:D618"/>
    <mergeCell ref="Q618:S618"/>
    <mergeCell ref="AF618:AH618"/>
    <mergeCell ref="AU618:AW618"/>
    <mergeCell ref="B619:E620"/>
    <mergeCell ref="F619:I620"/>
    <mergeCell ref="J619:N620"/>
    <mergeCell ref="Q619:T620"/>
    <mergeCell ref="U619:X620"/>
    <mergeCell ref="Y619:AC620"/>
    <mergeCell ref="AF619:AI620"/>
    <mergeCell ref="AJ619:AM620"/>
    <mergeCell ref="AN619:AR620"/>
    <mergeCell ref="AU619:AX620"/>
    <mergeCell ref="H618:N618"/>
    <mergeCell ref="W618:AC618"/>
    <mergeCell ref="AL618:AR618"/>
    <mergeCell ref="BA618:BG618"/>
    <mergeCell ref="B603:N604"/>
    <mergeCell ref="Q603:AC604"/>
    <mergeCell ref="AF603:AR604"/>
    <mergeCell ref="AU603:BG604"/>
    <mergeCell ref="B605:N615"/>
    <mergeCell ref="Q605:AC615"/>
    <mergeCell ref="AF605:AR615"/>
    <mergeCell ref="AU605:BG615"/>
    <mergeCell ref="AU601:AU602"/>
    <mergeCell ref="AV601:AV602"/>
    <mergeCell ref="AW601:AX602"/>
    <mergeCell ref="AY601:AZ602"/>
    <mergeCell ref="BA601:BG602"/>
    <mergeCell ref="AF601:AF602"/>
    <mergeCell ref="AG601:AG602"/>
    <mergeCell ref="AH601:AI602"/>
    <mergeCell ref="AJ601:AK602"/>
    <mergeCell ref="AL601:AR602"/>
    <mergeCell ref="Q601:Q602"/>
    <mergeCell ref="R601:R602"/>
    <mergeCell ref="S601:T602"/>
    <mergeCell ref="U601:V602"/>
    <mergeCell ref="W601:AC602"/>
    <mergeCell ref="B601:B602"/>
    <mergeCell ref="C601:C602"/>
    <mergeCell ref="D601:E602"/>
    <mergeCell ref="F601:G602"/>
    <mergeCell ref="H601:N602"/>
    <mergeCell ref="AY597:BB598"/>
    <mergeCell ref="BC597:BG598"/>
    <mergeCell ref="B599:I600"/>
    <mergeCell ref="J599:N600"/>
    <mergeCell ref="Q599:X600"/>
    <mergeCell ref="Y599:AC600"/>
    <mergeCell ref="AF599:AM600"/>
    <mergeCell ref="AN599:AR600"/>
    <mergeCell ref="AU599:BB600"/>
    <mergeCell ref="BC599:BG600"/>
    <mergeCell ref="B596:D596"/>
    <mergeCell ref="Q596:S596"/>
    <mergeCell ref="AF596:AH596"/>
    <mergeCell ref="AU596:AW596"/>
    <mergeCell ref="B597:E598"/>
    <mergeCell ref="F597:I598"/>
    <mergeCell ref="J597:N598"/>
    <mergeCell ref="Q597:T598"/>
    <mergeCell ref="U597:X598"/>
    <mergeCell ref="Y597:AC598"/>
    <mergeCell ref="AF597:AI598"/>
    <mergeCell ref="AJ597:AM598"/>
    <mergeCell ref="AN597:AR598"/>
    <mergeCell ref="AU597:AX598"/>
    <mergeCell ref="BA596:BG596"/>
    <mergeCell ref="AL596:AR596"/>
    <mergeCell ref="W596:AC596"/>
    <mergeCell ref="H596:N596"/>
    <mergeCell ref="B581:N582"/>
    <mergeCell ref="Q581:AC582"/>
    <mergeCell ref="AF581:AR582"/>
    <mergeCell ref="AU581:BG582"/>
    <mergeCell ref="B583:N593"/>
    <mergeCell ref="Q583:AC593"/>
    <mergeCell ref="AF583:AR593"/>
    <mergeCell ref="AU583:BG593"/>
    <mergeCell ref="AU579:AU580"/>
    <mergeCell ref="AV579:AV580"/>
    <mergeCell ref="AW579:AX580"/>
    <mergeCell ref="AY579:AZ580"/>
    <mergeCell ref="BA579:BG580"/>
    <mergeCell ref="AF579:AF580"/>
    <mergeCell ref="AG579:AG580"/>
    <mergeCell ref="AH579:AI580"/>
    <mergeCell ref="AJ579:AK580"/>
    <mergeCell ref="AL579:AR580"/>
    <mergeCell ref="Q579:Q580"/>
    <mergeCell ref="R579:R580"/>
    <mergeCell ref="S579:T580"/>
    <mergeCell ref="U579:V580"/>
    <mergeCell ref="W579:AC580"/>
    <mergeCell ref="B579:B580"/>
    <mergeCell ref="C579:C580"/>
    <mergeCell ref="D579:E580"/>
    <mergeCell ref="F579:G580"/>
    <mergeCell ref="H579:N580"/>
    <mergeCell ref="AY575:BB576"/>
    <mergeCell ref="BC575:BG576"/>
    <mergeCell ref="B577:I578"/>
    <mergeCell ref="J577:N578"/>
    <mergeCell ref="Q577:X578"/>
    <mergeCell ref="Y577:AC578"/>
    <mergeCell ref="AF577:AM578"/>
    <mergeCell ref="AN577:AR578"/>
    <mergeCell ref="AU577:BB578"/>
    <mergeCell ref="BC577:BG578"/>
    <mergeCell ref="B574:D574"/>
    <mergeCell ref="Q574:S574"/>
    <mergeCell ref="AF574:AH574"/>
    <mergeCell ref="AU574:AW574"/>
    <mergeCell ref="B575:E576"/>
    <mergeCell ref="F575:I576"/>
    <mergeCell ref="J575:N576"/>
    <mergeCell ref="Q575:T576"/>
    <mergeCell ref="U575:X576"/>
    <mergeCell ref="Y575:AC576"/>
    <mergeCell ref="AF575:AI576"/>
    <mergeCell ref="AJ575:AM576"/>
    <mergeCell ref="AN575:AR576"/>
    <mergeCell ref="AU575:AX576"/>
    <mergeCell ref="H574:N574"/>
    <mergeCell ref="W574:AC574"/>
    <mergeCell ref="AL574:AR574"/>
    <mergeCell ref="BA574:BG574"/>
    <mergeCell ref="B559:N560"/>
    <mergeCell ref="Q559:AC560"/>
    <mergeCell ref="AF559:AR560"/>
    <mergeCell ref="AU559:BG560"/>
    <mergeCell ref="B561:N571"/>
    <mergeCell ref="Q561:AC571"/>
    <mergeCell ref="AF561:AR571"/>
    <mergeCell ref="AU561:BG571"/>
    <mergeCell ref="AU557:AU558"/>
    <mergeCell ref="AV557:AV558"/>
    <mergeCell ref="AW557:AX558"/>
    <mergeCell ref="AY557:AZ558"/>
    <mergeCell ref="BA557:BG558"/>
    <mergeCell ref="AF557:AF558"/>
    <mergeCell ref="AG557:AG558"/>
    <mergeCell ref="AH557:AI558"/>
    <mergeCell ref="AJ557:AK558"/>
    <mergeCell ref="AL557:AR558"/>
    <mergeCell ref="Q557:Q558"/>
    <mergeCell ref="R557:R558"/>
    <mergeCell ref="S557:T558"/>
    <mergeCell ref="U557:V558"/>
    <mergeCell ref="W557:AC558"/>
    <mergeCell ref="B557:B558"/>
    <mergeCell ref="C557:C558"/>
    <mergeCell ref="D557:E558"/>
    <mergeCell ref="F557:G558"/>
    <mergeCell ref="H557:N558"/>
    <mergeCell ref="AY553:BB554"/>
    <mergeCell ref="BC553:BG554"/>
    <mergeCell ref="B555:I556"/>
    <mergeCell ref="J555:N556"/>
    <mergeCell ref="Q555:X556"/>
    <mergeCell ref="Y555:AC556"/>
    <mergeCell ref="AF555:AM556"/>
    <mergeCell ref="AN555:AR556"/>
    <mergeCell ref="AU555:BB556"/>
    <mergeCell ref="BC555:BG556"/>
    <mergeCell ref="B552:D552"/>
    <mergeCell ref="Q552:S552"/>
    <mergeCell ref="AF552:AH552"/>
    <mergeCell ref="AU552:AW552"/>
    <mergeCell ref="B553:E554"/>
    <mergeCell ref="F553:I554"/>
    <mergeCell ref="J553:N554"/>
    <mergeCell ref="Q553:T554"/>
    <mergeCell ref="U553:X554"/>
    <mergeCell ref="Y553:AC554"/>
    <mergeCell ref="AF553:AI554"/>
    <mergeCell ref="AJ553:AM554"/>
    <mergeCell ref="AN553:AR554"/>
    <mergeCell ref="AU553:AX554"/>
    <mergeCell ref="BA552:BG552"/>
    <mergeCell ref="AL552:AR552"/>
    <mergeCell ref="W552:AC552"/>
    <mergeCell ref="H552:N552"/>
    <mergeCell ref="B537:N538"/>
    <mergeCell ref="Q537:AC538"/>
    <mergeCell ref="AF537:AR538"/>
    <mergeCell ref="AU537:BG538"/>
    <mergeCell ref="B539:N549"/>
    <mergeCell ref="Q539:AC549"/>
    <mergeCell ref="AF539:AR549"/>
    <mergeCell ref="AU539:BG549"/>
    <mergeCell ref="AU535:AU536"/>
    <mergeCell ref="AV535:AV536"/>
    <mergeCell ref="AW535:AX536"/>
    <mergeCell ref="AY535:AZ536"/>
    <mergeCell ref="BA535:BG536"/>
    <mergeCell ref="AF535:AF536"/>
    <mergeCell ref="AG535:AG536"/>
    <mergeCell ref="AH535:AI536"/>
    <mergeCell ref="AJ535:AK536"/>
    <mergeCell ref="AL535:AR536"/>
    <mergeCell ref="Q535:Q536"/>
    <mergeCell ref="R535:R536"/>
    <mergeCell ref="S535:T536"/>
    <mergeCell ref="U535:V536"/>
    <mergeCell ref="W535:AC536"/>
    <mergeCell ref="B535:B536"/>
    <mergeCell ref="C535:C536"/>
    <mergeCell ref="D535:E536"/>
    <mergeCell ref="F535:G536"/>
    <mergeCell ref="H535:N536"/>
    <mergeCell ref="AY531:BB532"/>
    <mergeCell ref="BC531:BG532"/>
    <mergeCell ref="B533:I534"/>
    <mergeCell ref="J533:N534"/>
    <mergeCell ref="Q533:X534"/>
    <mergeCell ref="Y533:AC534"/>
    <mergeCell ref="AF533:AM534"/>
    <mergeCell ref="AN533:AR534"/>
    <mergeCell ref="AU533:BB534"/>
    <mergeCell ref="BC533:BG534"/>
    <mergeCell ref="B530:D530"/>
    <mergeCell ref="Q530:S530"/>
    <mergeCell ref="AF530:AH530"/>
    <mergeCell ref="AU530:AW530"/>
    <mergeCell ref="B531:E532"/>
    <mergeCell ref="F531:I532"/>
    <mergeCell ref="J531:N532"/>
    <mergeCell ref="Q531:T532"/>
    <mergeCell ref="U531:X532"/>
    <mergeCell ref="Y531:AC532"/>
    <mergeCell ref="AF531:AI532"/>
    <mergeCell ref="AJ531:AM532"/>
    <mergeCell ref="AN531:AR532"/>
    <mergeCell ref="AU531:AX532"/>
    <mergeCell ref="H530:N530"/>
    <mergeCell ref="W530:AC530"/>
    <mergeCell ref="AL530:AR530"/>
    <mergeCell ref="BA530:BG530"/>
    <mergeCell ref="B515:N516"/>
    <mergeCell ref="Q515:AC516"/>
    <mergeCell ref="AF515:AR516"/>
    <mergeCell ref="AU515:BG516"/>
    <mergeCell ref="B517:N527"/>
    <mergeCell ref="Q517:AC527"/>
    <mergeCell ref="AF517:AR527"/>
    <mergeCell ref="AU517:BG527"/>
    <mergeCell ref="AU513:AU514"/>
    <mergeCell ref="AV513:AV514"/>
    <mergeCell ref="AW513:AX514"/>
    <mergeCell ref="AY513:AZ514"/>
    <mergeCell ref="BA513:BG514"/>
    <mergeCell ref="AF513:AF514"/>
    <mergeCell ref="AG513:AG514"/>
    <mergeCell ref="AH513:AI514"/>
    <mergeCell ref="AJ513:AK514"/>
    <mergeCell ref="AL513:AR514"/>
    <mergeCell ref="Q513:Q514"/>
    <mergeCell ref="R513:R514"/>
    <mergeCell ref="S513:T514"/>
    <mergeCell ref="U513:V514"/>
    <mergeCell ref="W513:AC514"/>
    <mergeCell ref="B513:B514"/>
    <mergeCell ref="C513:C514"/>
    <mergeCell ref="D513:E514"/>
    <mergeCell ref="F513:G514"/>
    <mergeCell ref="H513:N514"/>
    <mergeCell ref="AY509:BB510"/>
    <mergeCell ref="BC509:BG510"/>
    <mergeCell ref="B511:I512"/>
    <mergeCell ref="J511:N512"/>
    <mergeCell ref="Q511:X512"/>
    <mergeCell ref="Y511:AC512"/>
    <mergeCell ref="AF511:AM512"/>
    <mergeCell ref="AN511:AR512"/>
    <mergeCell ref="AU511:BB512"/>
    <mergeCell ref="BC511:BG512"/>
    <mergeCell ref="B508:D508"/>
    <mergeCell ref="Q508:S508"/>
    <mergeCell ref="AF508:AH508"/>
    <mergeCell ref="AU508:AW508"/>
    <mergeCell ref="B509:E510"/>
    <mergeCell ref="F509:I510"/>
    <mergeCell ref="J509:N510"/>
    <mergeCell ref="Q509:T510"/>
    <mergeCell ref="U509:X510"/>
    <mergeCell ref="Y509:AC510"/>
    <mergeCell ref="AF509:AI510"/>
    <mergeCell ref="AJ509:AM510"/>
    <mergeCell ref="AN509:AR510"/>
    <mergeCell ref="AU509:AX510"/>
    <mergeCell ref="BA508:BG508"/>
    <mergeCell ref="AL508:AR508"/>
    <mergeCell ref="W508:AC508"/>
    <mergeCell ref="H508:N508"/>
    <mergeCell ref="B493:N494"/>
    <mergeCell ref="Q493:AC494"/>
    <mergeCell ref="AF493:AR494"/>
    <mergeCell ref="AU493:BG494"/>
    <mergeCell ref="B495:N505"/>
    <mergeCell ref="Q495:AC505"/>
    <mergeCell ref="AF495:AR505"/>
    <mergeCell ref="AU495:BG505"/>
    <mergeCell ref="AU491:AU492"/>
    <mergeCell ref="AV491:AV492"/>
    <mergeCell ref="AW491:AX492"/>
    <mergeCell ref="AY491:AZ492"/>
    <mergeCell ref="BA491:BG492"/>
    <mergeCell ref="AF491:AF492"/>
    <mergeCell ref="AG491:AG492"/>
    <mergeCell ref="AH491:AI492"/>
    <mergeCell ref="AJ491:AK492"/>
    <mergeCell ref="AL491:AR492"/>
    <mergeCell ref="Q491:Q492"/>
    <mergeCell ref="R491:R492"/>
    <mergeCell ref="S491:T492"/>
    <mergeCell ref="U491:V492"/>
    <mergeCell ref="W491:AC492"/>
    <mergeCell ref="B491:B492"/>
    <mergeCell ref="C491:C492"/>
    <mergeCell ref="D491:E492"/>
    <mergeCell ref="F491:G492"/>
    <mergeCell ref="H491:N492"/>
    <mergeCell ref="AY487:BB488"/>
    <mergeCell ref="BC487:BG488"/>
    <mergeCell ref="B489:I490"/>
    <mergeCell ref="J489:N490"/>
    <mergeCell ref="Q489:X490"/>
    <mergeCell ref="Y489:AC490"/>
    <mergeCell ref="AF489:AM490"/>
    <mergeCell ref="AN489:AR490"/>
    <mergeCell ref="AU489:BB490"/>
    <mergeCell ref="BC489:BG490"/>
    <mergeCell ref="B486:D486"/>
    <mergeCell ref="Q486:S486"/>
    <mergeCell ref="AF486:AH486"/>
    <mergeCell ref="AU486:AW486"/>
    <mergeCell ref="B487:E488"/>
    <mergeCell ref="F487:I488"/>
    <mergeCell ref="J487:N488"/>
    <mergeCell ref="Q487:T488"/>
    <mergeCell ref="U487:X488"/>
    <mergeCell ref="Y487:AC488"/>
    <mergeCell ref="AF487:AI488"/>
    <mergeCell ref="AJ487:AM488"/>
    <mergeCell ref="AN487:AR488"/>
    <mergeCell ref="AU487:AX488"/>
    <mergeCell ref="H486:N486"/>
    <mergeCell ref="W486:AC486"/>
    <mergeCell ref="AL486:AR486"/>
    <mergeCell ref="BA486:BG486"/>
    <mergeCell ref="B471:N472"/>
    <mergeCell ref="Q471:AC472"/>
    <mergeCell ref="AF471:AR472"/>
    <mergeCell ref="AU471:BG472"/>
    <mergeCell ref="B473:N483"/>
    <mergeCell ref="Q473:AC483"/>
    <mergeCell ref="AF473:AR483"/>
    <mergeCell ref="AU473:BG483"/>
    <mergeCell ref="AU469:AU470"/>
    <mergeCell ref="AV469:AV470"/>
    <mergeCell ref="AW469:AX470"/>
    <mergeCell ref="AY469:AZ470"/>
    <mergeCell ref="BA469:BG470"/>
    <mergeCell ref="AF469:AF470"/>
    <mergeCell ref="AG469:AG470"/>
    <mergeCell ref="AH469:AI470"/>
    <mergeCell ref="AJ469:AK470"/>
    <mergeCell ref="AL469:AR470"/>
    <mergeCell ref="Q469:Q470"/>
    <mergeCell ref="R469:R470"/>
    <mergeCell ref="S469:T470"/>
    <mergeCell ref="U469:V470"/>
    <mergeCell ref="W469:AC470"/>
    <mergeCell ref="B469:B470"/>
    <mergeCell ref="C469:C470"/>
    <mergeCell ref="D469:E470"/>
    <mergeCell ref="F469:G470"/>
    <mergeCell ref="H469:N470"/>
    <mergeCell ref="AY465:BB466"/>
    <mergeCell ref="BC465:BG466"/>
    <mergeCell ref="B467:I468"/>
    <mergeCell ref="J467:N468"/>
    <mergeCell ref="Q467:X468"/>
    <mergeCell ref="Y467:AC468"/>
    <mergeCell ref="AF467:AM468"/>
    <mergeCell ref="AN467:AR468"/>
    <mergeCell ref="AU467:BB468"/>
    <mergeCell ref="BC467:BG468"/>
    <mergeCell ref="B464:D464"/>
    <mergeCell ref="Q464:S464"/>
    <mergeCell ref="AF464:AH464"/>
    <mergeCell ref="AU464:AW464"/>
    <mergeCell ref="B465:E466"/>
    <mergeCell ref="F465:I466"/>
    <mergeCell ref="J465:N466"/>
    <mergeCell ref="Q465:T466"/>
    <mergeCell ref="U465:X466"/>
    <mergeCell ref="Y465:AC466"/>
    <mergeCell ref="AF465:AI466"/>
    <mergeCell ref="AJ465:AM466"/>
    <mergeCell ref="AN465:AR466"/>
    <mergeCell ref="AU465:AX466"/>
    <mergeCell ref="BA464:BG464"/>
    <mergeCell ref="AL464:AR464"/>
    <mergeCell ref="W464:AC464"/>
    <mergeCell ref="H464:N464"/>
    <mergeCell ref="B449:N450"/>
    <mergeCell ref="Q449:AC450"/>
    <mergeCell ref="AF449:AR450"/>
    <mergeCell ref="AU449:BG450"/>
    <mergeCell ref="B451:N461"/>
    <mergeCell ref="Q451:AC461"/>
    <mergeCell ref="AF451:AR461"/>
    <mergeCell ref="AU451:BG461"/>
    <mergeCell ref="AU447:AU448"/>
    <mergeCell ref="AV447:AV448"/>
    <mergeCell ref="AW447:AX448"/>
    <mergeCell ref="AY447:AZ448"/>
    <mergeCell ref="BA447:BG448"/>
    <mergeCell ref="AF447:AF448"/>
    <mergeCell ref="AG447:AG448"/>
    <mergeCell ref="AH447:AI448"/>
    <mergeCell ref="AJ447:AK448"/>
    <mergeCell ref="AL447:AR448"/>
    <mergeCell ref="Q447:Q448"/>
    <mergeCell ref="R447:R448"/>
    <mergeCell ref="S447:T448"/>
    <mergeCell ref="U447:V448"/>
    <mergeCell ref="W447:AC448"/>
    <mergeCell ref="B447:B448"/>
    <mergeCell ref="C447:C448"/>
    <mergeCell ref="D447:E448"/>
    <mergeCell ref="F447:G448"/>
    <mergeCell ref="H447:N448"/>
    <mergeCell ref="AY443:BB444"/>
    <mergeCell ref="BC443:BG444"/>
    <mergeCell ref="B445:I446"/>
    <mergeCell ref="J445:N446"/>
    <mergeCell ref="Q445:X446"/>
    <mergeCell ref="Y445:AC446"/>
    <mergeCell ref="AF445:AM446"/>
    <mergeCell ref="AN445:AR446"/>
    <mergeCell ref="AU445:BB446"/>
    <mergeCell ref="BC445:BG446"/>
    <mergeCell ref="B442:D442"/>
    <mergeCell ref="Q442:S442"/>
    <mergeCell ref="AF442:AH442"/>
    <mergeCell ref="AU442:AW442"/>
    <mergeCell ref="B443:E444"/>
    <mergeCell ref="F443:I444"/>
    <mergeCell ref="J443:N444"/>
    <mergeCell ref="Q443:T444"/>
    <mergeCell ref="U443:X444"/>
    <mergeCell ref="Y443:AC444"/>
    <mergeCell ref="AF443:AI444"/>
    <mergeCell ref="AJ443:AM444"/>
    <mergeCell ref="AN443:AR444"/>
    <mergeCell ref="AU443:AX444"/>
    <mergeCell ref="H442:N442"/>
    <mergeCell ref="W442:AC442"/>
    <mergeCell ref="AL442:AR442"/>
    <mergeCell ref="BA442:BG442"/>
    <mergeCell ref="B427:N428"/>
    <mergeCell ref="Q427:AC428"/>
    <mergeCell ref="AF427:AR428"/>
    <mergeCell ref="AU427:BG428"/>
    <mergeCell ref="B429:N439"/>
    <mergeCell ref="Q429:AC439"/>
    <mergeCell ref="AF429:AR439"/>
    <mergeCell ref="AU429:BG439"/>
    <mergeCell ref="AU425:AU426"/>
    <mergeCell ref="AV425:AV426"/>
    <mergeCell ref="AW425:AX426"/>
    <mergeCell ref="AY425:AZ426"/>
    <mergeCell ref="BA425:BG426"/>
    <mergeCell ref="AF425:AF426"/>
    <mergeCell ref="AG425:AG426"/>
    <mergeCell ref="AH425:AI426"/>
    <mergeCell ref="AJ425:AK426"/>
    <mergeCell ref="AL425:AR426"/>
    <mergeCell ref="Q425:Q426"/>
    <mergeCell ref="R425:R426"/>
    <mergeCell ref="S425:T426"/>
    <mergeCell ref="U425:V426"/>
    <mergeCell ref="W425:AC426"/>
    <mergeCell ref="B425:B426"/>
    <mergeCell ref="C425:C426"/>
    <mergeCell ref="D425:E426"/>
    <mergeCell ref="F425:G426"/>
    <mergeCell ref="H425:N426"/>
    <mergeCell ref="AY421:BB422"/>
    <mergeCell ref="BC421:BG422"/>
    <mergeCell ref="B423:I424"/>
    <mergeCell ref="J423:N424"/>
    <mergeCell ref="Q423:X424"/>
    <mergeCell ref="Y423:AC424"/>
    <mergeCell ref="AF423:AM424"/>
    <mergeCell ref="AN423:AR424"/>
    <mergeCell ref="AU423:BB424"/>
    <mergeCell ref="BC423:BG424"/>
    <mergeCell ref="B420:D420"/>
    <mergeCell ref="Q420:S420"/>
    <mergeCell ref="AF420:AH420"/>
    <mergeCell ref="AU420:AW420"/>
    <mergeCell ref="B421:E422"/>
    <mergeCell ref="F421:I422"/>
    <mergeCell ref="J421:N422"/>
    <mergeCell ref="Q421:T422"/>
    <mergeCell ref="U421:X422"/>
    <mergeCell ref="Y421:AC422"/>
    <mergeCell ref="AF421:AI422"/>
    <mergeCell ref="AJ421:AM422"/>
    <mergeCell ref="AN421:AR422"/>
    <mergeCell ref="AU421:AX422"/>
    <mergeCell ref="BA420:BG420"/>
    <mergeCell ref="AL420:AR420"/>
    <mergeCell ref="W420:AC420"/>
    <mergeCell ref="H420:N420"/>
    <mergeCell ref="B405:N406"/>
    <mergeCell ref="Q405:AC406"/>
    <mergeCell ref="AF405:AR406"/>
    <mergeCell ref="AU405:BG406"/>
    <mergeCell ref="B407:N417"/>
    <mergeCell ref="Q407:AC417"/>
    <mergeCell ref="AF407:AR417"/>
    <mergeCell ref="AU407:BG417"/>
    <mergeCell ref="AU403:AU404"/>
    <mergeCell ref="AV403:AV404"/>
    <mergeCell ref="AW403:AX404"/>
    <mergeCell ref="AY403:AZ404"/>
    <mergeCell ref="BA403:BG404"/>
    <mergeCell ref="AF403:AF404"/>
    <mergeCell ref="AG403:AG404"/>
    <mergeCell ref="AH403:AI404"/>
    <mergeCell ref="AJ403:AK404"/>
    <mergeCell ref="AL403:AR404"/>
    <mergeCell ref="Q403:Q404"/>
    <mergeCell ref="R403:R404"/>
    <mergeCell ref="S403:T404"/>
    <mergeCell ref="U403:V404"/>
    <mergeCell ref="W403:AC404"/>
    <mergeCell ref="B403:B404"/>
    <mergeCell ref="C403:C404"/>
    <mergeCell ref="D403:E404"/>
    <mergeCell ref="F403:G404"/>
    <mergeCell ref="H403:N404"/>
    <mergeCell ref="AY399:BB400"/>
    <mergeCell ref="BC399:BG400"/>
    <mergeCell ref="B401:I402"/>
    <mergeCell ref="J401:N402"/>
    <mergeCell ref="Q401:X402"/>
    <mergeCell ref="Y401:AC402"/>
    <mergeCell ref="AF401:AM402"/>
    <mergeCell ref="AN401:AR402"/>
    <mergeCell ref="AU401:BB402"/>
    <mergeCell ref="BC401:BG402"/>
    <mergeCell ref="B398:D398"/>
    <mergeCell ref="Q398:S398"/>
    <mergeCell ref="AF398:AH398"/>
    <mergeCell ref="AU398:AW398"/>
    <mergeCell ref="B399:E400"/>
    <mergeCell ref="F399:I400"/>
    <mergeCell ref="J399:N400"/>
    <mergeCell ref="Q399:T400"/>
    <mergeCell ref="U399:X400"/>
    <mergeCell ref="Y399:AC400"/>
    <mergeCell ref="AF399:AI400"/>
    <mergeCell ref="AJ399:AM400"/>
    <mergeCell ref="AN399:AR400"/>
    <mergeCell ref="AU399:AX400"/>
    <mergeCell ref="H398:N398"/>
    <mergeCell ref="W398:AC398"/>
    <mergeCell ref="AL398:AR398"/>
    <mergeCell ref="BA398:BG398"/>
    <mergeCell ref="B383:N384"/>
    <mergeCell ref="Q383:AC384"/>
    <mergeCell ref="AF383:AR384"/>
    <mergeCell ref="AU383:BG384"/>
    <mergeCell ref="B385:N395"/>
    <mergeCell ref="Q385:AC395"/>
    <mergeCell ref="AF385:AR395"/>
    <mergeCell ref="AU385:BG395"/>
    <mergeCell ref="AU381:AU382"/>
    <mergeCell ref="AV381:AV382"/>
    <mergeCell ref="AW381:AX382"/>
    <mergeCell ref="AY381:AZ382"/>
    <mergeCell ref="BA381:BG382"/>
    <mergeCell ref="AF381:AF382"/>
    <mergeCell ref="AG381:AG382"/>
    <mergeCell ref="AH381:AI382"/>
    <mergeCell ref="AJ381:AK382"/>
    <mergeCell ref="AL381:AR382"/>
    <mergeCell ref="Q381:Q382"/>
    <mergeCell ref="R381:R382"/>
    <mergeCell ref="S381:T382"/>
    <mergeCell ref="U381:V382"/>
    <mergeCell ref="W381:AC382"/>
    <mergeCell ref="B381:B382"/>
    <mergeCell ref="C381:C382"/>
    <mergeCell ref="D381:E382"/>
    <mergeCell ref="F381:G382"/>
    <mergeCell ref="H381:N382"/>
    <mergeCell ref="AY377:BB378"/>
    <mergeCell ref="BC377:BG378"/>
    <mergeCell ref="B379:I380"/>
    <mergeCell ref="J379:N380"/>
    <mergeCell ref="Q379:X380"/>
    <mergeCell ref="Y379:AC380"/>
    <mergeCell ref="AF379:AM380"/>
    <mergeCell ref="AN379:AR380"/>
    <mergeCell ref="AU379:BB380"/>
    <mergeCell ref="BC379:BG380"/>
    <mergeCell ref="B376:D376"/>
    <mergeCell ref="Q376:S376"/>
    <mergeCell ref="AF376:AH376"/>
    <mergeCell ref="AU376:AW376"/>
    <mergeCell ref="B377:E378"/>
    <mergeCell ref="F377:I378"/>
    <mergeCell ref="J377:N378"/>
    <mergeCell ref="Q377:T378"/>
    <mergeCell ref="U377:X378"/>
    <mergeCell ref="Y377:AC378"/>
    <mergeCell ref="AF377:AI378"/>
    <mergeCell ref="AJ377:AM378"/>
    <mergeCell ref="AN377:AR378"/>
    <mergeCell ref="AU377:AX378"/>
    <mergeCell ref="BA376:BG376"/>
    <mergeCell ref="AL376:AR376"/>
    <mergeCell ref="W376:AC376"/>
    <mergeCell ref="H376:N376"/>
    <mergeCell ref="B361:N362"/>
    <mergeCell ref="Q361:AC362"/>
    <mergeCell ref="AF361:AR362"/>
    <mergeCell ref="AU361:BG362"/>
    <mergeCell ref="B363:N373"/>
    <mergeCell ref="Q363:AC373"/>
    <mergeCell ref="AF363:AR373"/>
    <mergeCell ref="AU363:BG373"/>
    <mergeCell ref="AU359:AU360"/>
    <mergeCell ref="AV359:AV360"/>
    <mergeCell ref="AW359:AX360"/>
    <mergeCell ref="AY359:AZ360"/>
    <mergeCell ref="BA359:BG360"/>
    <mergeCell ref="AF359:AF360"/>
    <mergeCell ref="AG359:AG360"/>
    <mergeCell ref="AH359:AI360"/>
    <mergeCell ref="AJ359:AK360"/>
    <mergeCell ref="AL359:AR360"/>
    <mergeCell ref="Q359:Q360"/>
    <mergeCell ref="R359:R360"/>
    <mergeCell ref="S359:T360"/>
    <mergeCell ref="U359:V360"/>
    <mergeCell ref="W359:AC360"/>
    <mergeCell ref="B359:B360"/>
    <mergeCell ref="C359:C360"/>
    <mergeCell ref="D359:E360"/>
    <mergeCell ref="F359:G360"/>
    <mergeCell ref="H359:N360"/>
    <mergeCell ref="AY355:BB356"/>
    <mergeCell ref="BC355:BG356"/>
    <mergeCell ref="B357:I358"/>
    <mergeCell ref="J357:N358"/>
    <mergeCell ref="Q357:X358"/>
    <mergeCell ref="Y357:AC358"/>
    <mergeCell ref="AF357:AM358"/>
    <mergeCell ref="AN357:AR358"/>
    <mergeCell ref="AU357:BB358"/>
    <mergeCell ref="BC357:BG358"/>
    <mergeCell ref="B354:D354"/>
    <mergeCell ref="Q354:S354"/>
    <mergeCell ref="AF354:AH354"/>
    <mergeCell ref="AU354:AW354"/>
    <mergeCell ref="B355:E356"/>
    <mergeCell ref="F355:I356"/>
    <mergeCell ref="J355:N356"/>
    <mergeCell ref="Q355:T356"/>
    <mergeCell ref="U355:X356"/>
    <mergeCell ref="Y355:AC356"/>
    <mergeCell ref="AF355:AI356"/>
    <mergeCell ref="AJ355:AM356"/>
    <mergeCell ref="AN355:AR356"/>
    <mergeCell ref="AU355:AX356"/>
    <mergeCell ref="H354:N354"/>
    <mergeCell ref="W354:AC354"/>
    <mergeCell ref="AL354:AR354"/>
    <mergeCell ref="BA354:BG354"/>
    <mergeCell ref="B339:N340"/>
    <mergeCell ref="Q339:AC340"/>
    <mergeCell ref="AF339:AR340"/>
    <mergeCell ref="AU339:BG340"/>
    <mergeCell ref="B341:N351"/>
    <mergeCell ref="Q341:AC351"/>
    <mergeCell ref="AF341:AR351"/>
    <mergeCell ref="AU341:BG351"/>
    <mergeCell ref="AU337:AU338"/>
    <mergeCell ref="AV337:AV338"/>
    <mergeCell ref="AW337:AX338"/>
    <mergeCell ref="AY337:AZ338"/>
    <mergeCell ref="BA337:BG338"/>
    <mergeCell ref="AF337:AF338"/>
    <mergeCell ref="AG337:AG338"/>
    <mergeCell ref="AH337:AI338"/>
    <mergeCell ref="AJ337:AK338"/>
    <mergeCell ref="AL337:AR338"/>
    <mergeCell ref="Q337:Q338"/>
    <mergeCell ref="R337:R338"/>
    <mergeCell ref="S337:T338"/>
    <mergeCell ref="U337:V338"/>
    <mergeCell ref="W337:AC338"/>
    <mergeCell ref="B337:B338"/>
    <mergeCell ref="C337:C338"/>
    <mergeCell ref="D337:E338"/>
    <mergeCell ref="F337:G338"/>
    <mergeCell ref="H337:N338"/>
    <mergeCell ref="AY333:BB334"/>
    <mergeCell ref="BC333:BG334"/>
    <mergeCell ref="B335:I336"/>
    <mergeCell ref="J335:N336"/>
    <mergeCell ref="Q335:X336"/>
    <mergeCell ref="Y335:AC336"/>
    <mergeCell ref="AF335:AM336"/>
    <mergeCell ref="AN335:AR336"/>
    <mergeCell ref="AU335:BB336"/>
    <mergeCell ref="BC335:BG336"/>
    <mergeCell ref="B332:D332"/>
    <mergeCell ref="Q332:S332"/>
    <mergeCell ref="AF332:AH332"/>
    <mergeCell ref="AU332:AW332"/>
    <mergeCell ref="B333:E334"/>
    <mergeCell ref="F333:I334"/>
    <mergeCell ref="J333:N334"/>
    <mergeCell ref="Q333:T334"/>
    <mergeCell ref="U333:X334"/>
    <mergeCell ref="Y333:AC334"/>
    <mergeCell ref="AF333:AI334"/>
    <mergeCell ref="AJ333:AM334"/>
    <mergeCell ref="AN333:AR334"/>
    <mergeCell ref="AU333:AX334"/>
    <mergeCell ref="BA332:BG332"/>
    <mergeCell ref="AL332:AR332"/>
    <mergeCell ref="W332:AC332"/>
    <mergeCell ref="H332:N332"/>
    <mergeCell ref="B317:N318"/>
    <mergeCell ref="Q317:AC318"/>
    <mergeCell ref="AF317:AR318"/>
    <mergeCell ref="AU317:BG318"/>
    <mergeCell ref="B319:N329"/>
    <mergeCell ref="Q319:AC329"/>
    <mergeCell ref="AF319:AR329"/>
    <mergeCell ref="AU319:BG329"/>
    <mergeCell ref="AU315:AU316"/>
    <mergeCell ref="AV315:AV316"/>
    <mergeCell ref="AW315:AX316"/>
    <mergeCell ref="AY315:AZ316"/>
    <mergeCell ref="BA315:BG316"/>
    <mergeCell ref="AF315:AF316"/>
    <mergeCell ref="AG315:AG316"/>
    <mergeCell ref="AH315:AI316"/>
    <mergeCell ref="AJ315:AK316"/>
    <mergeCell ref="AL315:AR316"/>
    <mergeCell ref="Q315:Q316"/>
    <mergeCell ref="R315:R316"/>
    <mergeCell ref="S315:T316"/>
    <mergeCell ref="U315:V316"/>
    <mergeCell ref="W315:AC316"/>
    <mergeCell ref="B315:B316"/>
    <mergeCell ref="C315:C316"/>
    <mergeCell ref="D315:E316"/>
    <mergeCell ref="F315:G316"/>
    <mergeCell ref="H315:N316"/>
    <mergeCell ref="AY311:BB312"/>
    <mergeCell ref="BC311:BG312"/>
    <mergeCell ref="B313:I314"/>
    <mergeCell ref="J313:N314"/>
    <mergeCell ref="Q313:X314"/>
    <mergeCell ref="Y313:AC314"/>
    <mergeCell ref="AF313:AM314"/>
    <mergeCell ref="AN313:AR314"/>
    <mergeCell ref="AU313:BB314"/>
    <mergeCell ref="BC313:BG314"/>
    <mergeCell ref="B310:D310"/>
    <mergeCell ref="Q310:S310"/>
    <mergeCell ref="AF310:AH310"/>
    <mergeCell ref="AU310:AW310"/>
    <mergeCell ref="B311:E312"/>
    <mergeCell ref="F311:I312"/>
    <mergeCell ref="J311:N312"/>
    <mergeCell ref="Q311:T312"/>
    <mergeCell ref="U311:X312"/>
    <mergeCell ref="Y311:AC312"/>
    <mergeCell ref="AF311:AI312"/>
    <mergeCell ref="AJ311:AM312"/>
    <mergeCell ref="AN311:AR312"/>
    <mergeCell ref="AU311:AX312"/>
    <mergeCell ref="H310:N310"/>
    <mergeCell ref="W310:AC310"/>
    <mergeCell ref="AL310:AR310"/>
    <mergeCell ref="BA310:BG310"/>
    <mergeCell ref="B295:N296"/>
    <mergeCell ref="Q295:AC296"/>
    <mergeCell ref="AF295:AR296"/>
    <mergeCell ref="AU295:BG296"/>
    <mergeCell ref="B297:N307"/>
    <mergeCell ref="Q297:AC307"/>
    <mergeCell ref="AF297:AR307"/>
    <mergeCell ref="AU297:BG307"/>
    <mergeCell ref="AU293:AU294"/>
    <mergeCell ref="AV293:AV294"/>
    <mergeCell ref="AW293:AX294"/>
    <mergeCell ref="AY293:AZ294"/>
    <mergeCell ref="BA293:BG294"/>
    <mergeCell ref="AF293:AF294"/>
    <mergeCell ref="AG293:AG294"/>
    <mergeCell ref="AH293:AI294"/>
    <mergeCell ref="AJ293:AK294"/>
    <mergeCell ref="AL293:AR294"/>
    <mergeCell ref="Q293:Q294"/>
    <mergeCell ref="R293:R294"/>
    <mergeCell ref="S293:T294"/>
    <mergeCell ref="U293:V294"/>
    <mergeCell ref="W293:AC294"/>
    <mergeCell ref="B293:B294"/>
    <mergeCell ref="C293:C294"/>
    <mergeCell ref="D293:E294"/>
    <mergeCell ref="F293:G294"/>
    <mergeCell ref="H293:N294"/>
    <mergeCell ref="AY289:BB290"/>
    <mergeCell ref="BC289:BG290"/>
    <mergeCell ref="B291:I292"/>
    <mergeCell ref="J291:N292"/>
    <mergeCell ref="Q291:X292"/>
    <mergeCell ref="Y291:AC292"/>
    <mergeCell ref="AF291:AM292"/>
    <mergeCell ref="AN291:AR292"/>
    <mergeCell ref="AU291:BB292"/>
    <mergeCell ref="BC291:BG292"/>
    <mergeCell ref="B288:D288"/>
    <mergeCell ref="Q288:S288"/>
    <mergeCell ref="AF288:AH288"/>
    <mergeCell ref="AU288:AW288"/>
    <mergeCell ref="B289:E290"/>
    <mergeCell ref="F289:I290"/>
    <mergeCell ref="J289:N290"/>
    <mergeCell ref="Q289:T290"/>
    <mergeCell ref="U289:X290"/>
    <mergeCell ref="Y289:AC290"/>
    <mergeCell ref="AF289:AI290"/>
    <mergeCell ref="AJ289:AM290"/>
    <mergeCell ref="AN289:AR290"/>
    <mergeCell ref="AU289:AX290"/>
    <mergeCell ref="H288:N288"/>
    <mergeCell ref="W288:AC288"/>
    <mergeCell ref="AL288:AR288"/>
    <mergeCell ref="BA288:BG288"/>
    <mergeCell ref="B273:N274"/>
    <mergeCell ref="Q273:AC274"/>
    <mergeCell ref="AF273:AR274"/>
    <mergeCell ref="AU273:BG274"/>
    <mergeCell ref="B275:N285"/>
    <mergeCell ref="Q275:AC285"/>
    <mergeCell ref="AF275:AR285"/>
    <mergeCell ref="AU275:BG285"/>
    <mergeCell ref="AU271:AU272"/>
    <mergeCell ref="AV271:AV272"/>
    <mergeCell ref="AW271:AX272"/>
    <mergeCell ref="AY271:AZ272"/>
    <mergeCell ref="BA271:BG272"/>
    <mergeCell ref="AF271:AF272"/>
    <mergeCell ref="AG271:AG272"/>
    <mergeCell ref="AH271:AI272"/>
    <mergeCell ref="AJ271:AK272"/>
    <mergeCell ref="AL271:AR272"/>
    <mergeCell ref="Q271:Q272"/>
    <mergeCell ref="R271:R272"/>
    <mergeCell ref="S271:T272"/>
    <mergeCell ref="U271:V272"/>
    <mergeCell ref="W271:AC272"/>
    <mergeCell ref="B271:B272"/>
    <mergeCell ref="C271:C272"/>
    <mergeCell ref="D271:E272"/>
    <mergeCell ref="F271:G272"/>
    <mergeCell ref="H271:N272"/>
    <mergeCell ref="AY267:BB268"/>
    <mergeCell ref="BC267:BG268"/>
    <mergeCell ref="B269:I270"/>
    <mergeCell ref="J269:N270"/>
    <mergeCell ref="Q269:X270"/>
    <mergeCell ref="Y269:AC270"/>
    <mergeCell ref="AF269:AM270"/>
    <mergeCell ref="AN269:AR270"/>
    <mergeCell ref="AU269:BB270"/>
    <mergeCell ref="BC269:BG270"/>
    <mergeCell ref="B266:D266"/>
    <mergeCell ref="Q266:S266"/>
    <mergeCell ref="AF266:AH266"/>
    <mergeCell ref="AU266:AW266"/>
    <mergeCell ref="B267:E268"/>
    <mergeCell ref="F267:I268"/>
    <mergeCell ref="J267:N268"/>
    <mergeCell ref="Q267:T268"/>
    <mergeCell ref="U267:X268"/>
    <mergeCell ref="Y267:AC268"/>
    <mergeCell ref="AF267:AI268"/>
    <mergeCell ref="AJ267:AM268"/>
    <mergeCell ref="AN267:AR268"/>
    <mergeCell ref="AU267:AX268"/>
    <mergeCell ref="BA266:BG266"/>
    <mergeCell ref="AL266:AR266"/>
    <mergeCell ref="W266:AC266"/>
    <mergeCell ref="H266:N266"/>
    <mergeCell ref="B251:N252"/>
    <mergeCell ref="Q251:AC252"/>
    <mergeCell ref="AF251:AR252"/>
    <mergeCell ref="AU251:BG252"/>
    <mergeCell ref="B253:N263"/>
    <mergeCell ref="Q253:AC263"/>
    <mergeCell ref="AF253:AR263"/>
    <mergeCell ref="AU253:BG263"/>
    <mergeCell ref="AU249:AU250"/>
    <mergeCell ref="AV249:AV250"/>
    <mergeCell ref="AW249:AX250"/>
    <mergeCell ref="AY249:AZ250"/>
    <mergeCell ref="BA249:BG250"/>
    <mergeCell ref="AF249:AF250"/>
    <mergeCell ref="AG249:AG250"/>
    <mergeCell ref="AH249:AI250"/>
    <mergeCell ref="AJ249:AK250"/>
    <mergeCell ref="AL249:AR250"/>
    <mergeCell ref="Q249:Q250"/>
    <mergeCell ref="R249:R250"/>
    <mergeCell ref="S249:T250"/>
    <mergeCell ref="U249:V250"/>
    <mergeCell ref="W249:AC250"/>
    <mergeCell ref="B249:B250"/>
    <mergeCell ref="C249:C250"/>
    <mergeCell ref="D249:E250"/>
    <mergeCell ref="F249:G250"/>
    <mergeCell ref="H249:N250"/>
    <mergeCell ref="AY245:BB246"/>
    <mergeCell ref="BC245:BG246"/>
    <mergeCell ref="B247:I248"/>
    <mergeCell ref="J247:N248"/>
    <mergeCell ref="Q247:X248"/>
    <mergeCell ref="Y247:AC248"/>
    <mergeCell ref="AF247:AM248"/>
    <mergeCell ref="AN247:AR248"/>
    <mergeCell ref="AU247:BB248"/>
    <mergeCell ref="BC247:BG248"/>
    <mergeCell ref="B244:D244"/>
    <mergeCell ref="Q244:S244"/>
    <mergeCell ref="AF244:AH244"/>
    <mergeCell ref="AU244:AW244"/>
    <mergeCell ref="B245:E246"/>
    <mergeCell ref="F245:I246"/>
    <mergeCell ref="J245:N246"/>
    <mergeCell ref="Q245:T246"/>
    <mergeCell ref="U245:X246"/>
    <mergeCell ref="Y245:AC246"/>
    <mergeCell ref="AF245:AI246"/>
    <mergeCell ref="AJ245:AM246"/>
    <mergeCell ref="AN245:AR246"/>
    <mergeCell ref="AU245:AX246"/>
    <mergeCell ref="H244:N244"/>
    <mergeCell ref="W244:AC244"/>
    <mergeCell ref="AL244:AR244"/>
    <mergeCell ref="BA244:BG244"/>
    <mergeCell ref="B229:N230"/>
    <mergeCell ref="Q229:AC230"/>
    <mergeCell ref="AF229:AR230"/>
    <mergeCell ref="AU229:BG230"/>
    <mergeCell ref="B231:N241"/>
    <mergeCell ref="Q231:AC241"/>
    <mergeCell ref="AF231:AR241"/>
    <mergeCell ref="AU231:BG241"/>
    <mergeCell ref="AU227:AU228"/>
    <mergeCell ref="AV227:AV228"/>
    <mergeCell ref="AW227:AX228"/>
    <mergeCell ref="AY227:AZ228"/>
    <mergeCell ref="BA227:BG228"/>
    <mergeCell ref="AF227:AF228"/>
    <mergeCell ref="AG227:AG228"/>
    <mergeCell ref="AH227:AI228"/>
    <mergeCell ref="AJ227:AK228"/>
    <mergeCell ref="AL227:AR228"/>
    <mergeCell ref="Q227:Q228"/>
    <mergeCell ref="R227:R228"/>
    <mergeCell ref="S227:T228"/>
    <mergeCell ref="U227:V228"/>
    <mergeCell ref="W227:AC228"/>
    <mergeCell ref="B227:B228"/>
    <mergeCell ref="C227:C228"/>
    <mergeCell ref="D227:E228"/>
    <mergeCell ref="F227:G228"/>
    <mergeCell ref="H227:N228"/>
    <mergeCell ref="AY223:BB224"/>
    <mergeCell ref="BC223:BG224"/>
    <mergeCell ref="B225:I226"/>
    <mergeCell ref="J225:N226"/>
    <mergeCell ref="Q225:X226"/>
    <mergeCell ref="Y225:AC226"/>
    <mergeCell ref="AF225:AM226"/>
    <mergeCell ref="AN225:AR226"/>
    <mergeCell ref="AU225:BB226"/>
    <mergeCell ref="BC225:BG226"/>
    <mergeCell ref="B222:D222"/>
    <mergeCell ref="Q222:S222"/>
    <mergeCell ref="AF222:AH222"/>
    <mergeCell ref="AU222:AW222"/>
    <mergeCell ref="B223:E224"/>
    <mergeCell ref="F223:I224"/>
    <mergeCell ref="J223:N224"/>
    <mergeCell ref="Q223:T224"/>
    <mergeCell ref="U223:X224"/>
    <mergeCell ref="Y223:AC224"/>
    <mergeCell ref="AF223:AI224"/>
    <mergeCell ref="AJ223:AM224"/>
    <mergeCell ref="AN223:AR224"/>
    <mergeCell ref="AU223:AX224"/>
    <mergeCell ref="BA222:BG222"/>
    <mergeCell ref="AL222:AR222"/>
    <mergeCell ref="W222:AC222"/>
    <mergeCell ref="H222:N222"/>
    <mergeCell ref="B207:N208"/>
    <mergeCell ref="Q207:AC208"/>
    <mergeCell ref="AF207:AR208"/>
    <mergeCell ref="AU207:BG208"/>
    <mergeCell ref="B209:N219"/>
    <mergeCell ref="Q209:AC219"/>
    <mergeCell ref="AF209:AR219"/>
    <mergeCell ref="AU209:BG219"/>
    <mergeCell ref="AU205:AU206"/>
    <mergeCell ref="AV205:AV206"/>
    <mergeCell ref="AW205:AX206"/>
    <mergeCell ref="AY205:AZ206"/>
    <mergeCell ref="BA205:BG206"/>
    <mergeCell ref="AF205:AF206"/>
    <mergeCell ref="AG205:AG206"/>
    <mergeCell ref="AH205:AI206"/>
    <mergeCell ref="AJ205:AK206"/>
    <mergeCell ref="AL205:AR206"/>
    <mergeCell ref="Q205:Q206"/>
    <mergeCell ref="R205:R206"/>
    <mergeCell ref="S205:T206"/>
    <mergeCell ref="U205:V206"/>
    <mergeCell ref="W205:AC206"/>
    <mergeCell ref="B205:B206"/>
    <mergeCell ref="C205:C206"/>
    <mergeCell ref="D205:E206"/>
    <mergeCell ref="F205:G206"/>
    <mergeCell ref="H205:N206"/>
    <mergeCell ref="AY201:BB202"/>
    <mergeCell ref="BC201:BG202"/>
    <mergeCell ref="B203:I204"/>
    <mergeCell ref="J203:N204"/>
    <mergeCell ref="Q203:X204"/>
    <mergeCell ref="Y203:AC204"/>
    <mergeCell ref="AF203:AM204"/>
    <mergeCell ref="AN203:AR204"/>
    <mergeCell ref="AU203:BB204"/>
    <mergeCell ref="BC203:BG204"/>
    <mergeCell ref="B200:D200"/>
    <mergeCell ref="Q200:S200"/>
    <mergeCell ref="AF200:AH200"/>
    <mergeCell ref="AU200:AW200"/>
    <mergeCell ref="B201:E202"/>
    <mergeCell ref="F201:I202"/>
    <mergeCell ref="J201:N202"/>
    <mergeCell ref="Q201:T202"/>
    <mergeCell ref="U201:X202"/>
    <mergeCell ref="Y201:AC202"/>
    <mergeCell ref="AF201:AI202"/>
    <mergeCell ref="AJ201:AM202"/>
    <mergeCell ref="AN201:AR202"/>
    <mergeCell ref="AU201:AX202"/>
    <mergeCell ref="H200:N200"/>
    <mergeCell ref="W200:AC200"/>
    <mergeCell ref="AL200:AR200"/>
    <mergeCell ref="BA200:BG200"/>
    <mergeCell ref="B185:N186"/>
    <mergeCell ref="Q185:AC186"/>
    <mergeCell ref="AF185:AR186"/>
    <mergeCell ref="AU185:BG186"/>
    <mergeCell ref="B187:N197"/>
    <mergeCell ref="Q187:AC197"/>
    <mergeCell ref="AF187:AR197"/>
    <mergeCell ref="AU187:BG197"/>
    <mergeCell ref="AU183:AU184"/>
    <mergeCell ref="AV183:AV184"/>
    <mergeCell ref="AW183:AX184"/>
    <mergeCell ref="AY183:AZ184"/>
    <mergeCell ref="BA183:BG184"/>
    <mergeCell ref="AF183:AF184"/>
    <mergeCell ref="AG183:AG184"/>
    <mergeCell ref="AH183:AI184"/>
    <mergeCell ref="AJ183:AK184"/>
    <mergeCell ref="AL183:AR184"/>
    <mergeCell ref="Q183:Q184"/>
    <mergeCell ref="R183:R184"/>
    <mergeCell ref="S183:T184"/>
    <mergeCell ref="U183:V184"/>
    <mergeCell ref="W183:AC184"/>
    <mergeCell ref="B183:B184"/>
    <mergeCell ref="C183:C184"/>
    <mergeCell ref="D183:E184"/>
    <mergeCell ref="F183:G184"/>
    <mergeCell ref="H183:N184"/>
    <mergeCell ref="AY179:BB180"/>
    <mergeCell ref="BC179:BG180"/>
    <mergeCell ref="B181:I182"/>
    <mergeCell ref="J181:N182"/>
    <mergeCell ref="Q181:X182"/>
    <mergeCell ref="Y181:AC182"/>
    <mergeCell ref="AF181:AM182"/>
    <mergeCell ref="AN181:AR182"/>
    <mergeCell ref="AU181:BB182"/>
    <mergeCell ref="BC181:BG182"/>
    <mergeCell ref="B178:D178"/>
    <mergeCell ref="Q178:S178"/>
    <mergeCell ref="AF178:AH178"/>
    <mergeCell ref="AU178:AW178"/>
    <mergeCell ref="B179:E180"/>
    <mergeCell ref="F179:I180"/>
    <mergeCell ref="J179:N180"/>
    <mergeCell ref="Q179:T180"/>
    <mergeCell ref="U179:X180"/>
    <mergeCell ref="Y179:AC180"/>
    <mergeCell ref="AF179:AI180"/>
    <mergeCell ref="AJ179:AM180"/>
    <mergeCell ref="AN179:AR180"/>
    <mergeCell ref="AU179:AX180"/>
    <mergeCell ref="H178:N178"/>
    <mergeCell ref="W178:AC178"/>
    <mergeCell ref="AL178:AR178"/>
    <mergeCell ref="BA178:BG178"/>
    <mergeCell ref="B163:N164"/>
    <mergeCell ref="Q163:AC164"/>
    <mergeCell ref="AF163:AR164"/>
    <mergeCell ref="AU163:BG164"/>
    <mergeCell ref="B165:N175"/>
    <mergeCell ref="Q165:AC175"/>
    <mergeCell ref="AF165:AR175"/>
    <mergeCell ref="AU165:BG175"/>
    <mergeCell ref="AU161:AU162"/>
    <mergeCell ref="AV161:AV162"/>
    <mergeCell ref="AW161:AX162"/>
    <mergeCell ref="AY161:AZ162"/>
    <mergeCell ref="BA161:BG162"/>
    <mergeCell ref="AF161:AF162"/>
    <mergeCell ref="AG161:AG162"/>
    <mergeCell ref="AH161:AI162"/>
    <mergeCell ref="AJ161:AK162"/>
    <mergeCell ref="AL161:AR162"/>
    <mergeCell ref="Q161:Q162"/>
    <mergeCell ref="R161:R162"/>
    <mergeCell ref="S161:T162"/>
    <mergeCell ref="U161:V162"/>
    <mergeCell ref="W161:AC162"/>
    <mergeCell ref="B161:B162"/>
    <mergeCell ref="C161:C162"/>
    <mergeCell ref="D161:E162"/>
    <mergeCell ref="F161:G162"/>
    <mergeCell ref="H161:N162"/>
    <mergeCell ref="AY157:BB158"/>
    <mergeCell ref="BC157:BG158"/>
    <mergeCell ref="B159:I160"/>
    <mergeCell ref="J159:N160"/>
    <mergeCell ref="Q159:X160"/>
    <mergeCell ref="Y159:AC160"/>
    <mergeCell ref="AF159:AM160"/>
    <mergeCell ref="AN159:AR160"/>
    <mergeCell ref="AU159:BB160"/>
    <mergeCell ref="BC159:BG160"/>
    <mergeCell ref="B156:D156"/>
    <mergeCell ref="Q156:S156"/>
    <mergeCell ref="AF156:AH156"/>
    <mergeCell ref="AU156:AW156"/>
    <mergeCell ref="B157:E158"/>
    <mergeCell ref="F157:I158"/>
    <mergeCell ref="J157:N158"/>
    <mergeCell ref="Q157:T158"/>
    <mergeCell ref="U157:X158"/>
    <mergeCell ref="Y157:AC158"/>
    <mergeCell ref="AF157:AI158"/>
    <mergeCell ref="AJ157:AM158"/>
    <mergeCell ref="AN157:AR158"/>
    <mergeCell ref="AU157:AX158"/>
    <mergeCell ref="H156:N156"/>
    <mergeCell ref="W156:AC156"/>
    <mergeCell ref="BA156:BG156"/>
    <mergeCell ref="AL156:AR156"/>
    <mergeCell ref="B141:N142"/>
    <mergeCell ref="Q141:AC142"/>
    <mergeCell ref="AF141:AR142"/>
    <mergeCell ref="AU141:BG142"/>
    <mergeCell ref="B143:N153"/>
    <mergeCell ref="Q143:AC153"/>
    <mergeCell ref="AF143:AR153"/>
    <mergeCell ref="AU143:BG153"/>
    <mergeCell ref="AU139:AU140"/>
    <mergeCell ref="AV139:AV140"/>
    <mergeCell ref="AW139:AX140"/>
    <mergeCell ref="AY139:AZ140"/>
    <mergeCell ref="BA139:BG140"/>
    <mergeCell ref="AF139:AF140"/>
    <mergeCell ref="AG139:AG140"/>
    <mergeCell ref="AH139:AI140"/>
    <mergeCell ref="AJ139:AK140"/>
    <mergeCell ref="AL139:AR140"/>
    <mergeCell ref="Q139:Q140"/>
    <mergeCell ref="R139:R140"/>
    <mergeCell ref="S139:T140"/>
    <mergeCell ref="U139:V140"/>
    <mergeCell ref="W139:AC140"/>
    <mergeCell ref="B139:B140"/>
    <mergeCell ref="C139:C140"/>
    <mergeCell ref="D139:E140"/>
    <mergeCell ref="F139:G140"/>
    <mergeCell ref="H139:N140"/>
    <mergeCell ref="AY135:BB136"/>
    <mergeCell ref="BC135:BG136"/>
    <mergeCell ref="B137:I138"/>
    <mergeCell ref="J137:N138"/>
    <mergeCell ref="Q137:X138"/>
    <mergeCell ref="Y137:AC138"/>
    <mergeCell ref="AF137:AM138"/>
    <mergeCell ref="AN137:AR138"/>
    <mergeCell ref="AU137:BB138"/>
    <mergeCell ref="BC137:BG138"/>
    <mergeCell ref="B134:D134"/>
    <mergeCell ref="Q134:S134"/>
    <mergeCell ref="AF134:AH134"/>
    <mergeCell ref="AU134:AW134"/>
    <mergeCell ref="B135:E136"/>
    <mergeCell ref="F135:I136"/>
    <mergeCell ref="J135:N136"/>
    <mergeCell ref="Q135:T136"/>
    <mergeCell ref="U135:X136"/>
    <mergeCell ref="Y135:AC136"/>
    <mergeCell ref="AF135:AI136"/>
    <mergeCell ref="AJ135:AM136"/>
    <mergeCell ref="AN135:AR136"/>
    <mergeCell ref="AU135:AX136"/>
    <mergeCell ref="BA134:BG134"/>
    <mergeCell ref="AL134:AR134"/>
    <mergeCell ref="W134:AC134"/>
    <mergeCell ref="H134:N134"/>
    <mergeCell ref="B119:N120"/>
    <mergeCell ref="Q119:AC120"/>
    <mergeCell ref="AF119:AR120"/>
    <mergeCell ref="AU119:BG120"/>
    <mergeCell ref="B121:N131"/>
    <mergeCell ref="Q121:AC131"/>
    <mergeCell ref="AF121:AR131"/>
    <mergeCell ref="AU121:BG131"/>
    <mergeCell ref="AU117:AU118"/>
    <mergeCell ref="AV117:AV118"/>
    <mergeCell ref="AW117:AX118"/>
    <mergeCell ref="AY117:AZ118"/>
    <mergeCell ref="BA117:BG118"/>
    <mergeCell ref="AF117:AF118"/>
    <mergeCell ref="AG117:AG118"/>
    <mergeCell ref="AH117:AI118"/>
    <mergeCell ref="AJ117:AK118"/>
    <mergeCell ref="AL117:AR118"/>
    <mergeCell ref="Q117:Q118"/>
    <mergeCell ref="R117:R118"/>
    <mergeCell ref="S117:T118"/>
    <mergeCell ref="U117:V118"/>
    <mergeCell ref="W117:AC118"/>
    <mergeCell ref="B117:B118"/>
    <mergeCell ref="C117:C118"/>
    <mergeCell ref="D117:E118"/>
    <mergeCell ref="F117:G118"/>
    <mergeCell ref="H117:N118"/>
    <mergeCell ref="AY113:BB114"/>
    <mergeCell ref="BC113:BG114"/>
    <mergeCell ref="B115:I116"/>
    <mergeCell ref="J115:N116"/>
    <mergeCell ref="Q115:X116"/>
    <mergeCell ref="Y115:AC116"/>
    <mergeCell ref="AF115:AM116"/>
    <mergeCell ref="AN115:AR116"/>
    <mergeCell ref="AU115:BB116"/>
    <mergeCell ref="BC115:BG116"/>
    <mergeCell ref="B112:D112"/>
    <mergeCell ref="Q112:S112"/>
    <mergeCell ref="AF112:AH112"/>
    <mergeCell ref="AU112:AW112"/>
    <mergeCell ref="B113:E114"/>
    <mergeCell ref="F113:I114"/>
    <mergeCell ref="J113:N114"/>
    <mergeCell ref="Q113:T114"/>
    <mergeCell ref="U113:X114"/>
    <mergeCell ref="Y113:AC114"/>
    <mergeCell ref="AF113:AI114"/>
    <mergeCell ref="AJ113:AM114"/>
    <mergeCell ref="AN113:AR114"/>
    <mergeCell ref="AU113:AX114"/>
    <mergeCell ref="H112:N112"/>
    <mergeCell ref="W112:AC112"/>
    <mergeCell ref="AL112:AR112"/>
    <mergeCell ref="BA112:BG112"/>
    <mergeCell ref="B97:N98"/>
    <mergeCell ref="Q97:AC98"/>
    <mergeCell ref="AF97:AR98"/>
    <mergeCell ref="AU97:BG98"/>
    <mergeCell ref="B99:N109"/>
    <mergeCell ref="Q99:AC109"/>
    <mergeCell ref="AF99:AR109"/>
    <mergeCell ref="AU99:BG109"/>
    <mergeCell ref="AU95:AU96"/>
    <mergeCell ref="AV95:AV96"/>
    <mergeCell ref="AW95:AX96"/>
    <mergeCell ref="AY95:AZ96"/>
    <mergeCell ref="BA95:BG96"/>
    <mergeCell ref="AF95:AF96"/>
    <mergeCell ref="AG95:AG96"/>
    <mergeCell ref="AH95:AI96"/>
    <mergeCell ref="AJ95:AK96"/>
    <mergeCell ref="AL95:AR96"/>
    <mergeCell ref="Q95:Q96"/>
    <mergeCell ref="R95:R96"/>
    <mergeCell ref="S95:T96"/>
    <mergeCell ref="U95:V96"/>
    <mergeCell ref="W95:AC96"/>
    <mergeCell ref="B95:B96"/>
    <mergeCell ref="C95:C96"/>
    <mergeCell ref="D95:E96"/>
    <mergeCell ref="F95:G96"/>
    <mergeCell ref="H95:N96"/>
    <mergeCell ref="AY91:BB92"/>
    <mergeCell ref="BC91:BG92"/>
    <mergeCell ref="B93:I94"/>
    <mergeCell ref="J93:N94"/>
    <mergeCell ref="Q93:X94"/>
    <mergeCell ref="Y93:AC94"/>
    <mergeCell ref="AF93:AM94"/>
    <mergeCell ref="AN93:AR94"/>
    <mergeCell ref="AU93:BB94"/>
    <mergeCell ref="BC93:BG94"/>
    <mergeCell ref="B90:D90"/>
    <mergeCell ref="Q90:S90"/>
    <mergeCell ref="AF90:AH90"/>
    <mergeCell ref="AU90:AW90"/>
    <mergeCell ref="B91:E92"/>
    <mergeCell ref="F91:I92"/>
    <mergeCell ref="J91:N92"/>
    <mergeCell ref="Q91:T92"/>
    <mergeCell ref="U91:X92"/>
    <mergeCell ref="Y91:AC92"/>
    <mergeCell ref="AF91:AI92"/>
    <mergeCell ref="AJ91:AM92"/>
    <mergeCell ref="AN91:AR92"/>
    <mergeCell ref="AU91:AX92"/>
    <mergeCell ref="AG73:AG74"/>
    <mergeCell ref="AH73:AI74"/>
    <mergeCell ref="AJ73:AK74"/>
    <mergeCell ref="AL73:AR74"/>
    <mergeCell ref="Q73:Q74"/>
    <mergeCell ref="R73:R74"/>
    <mergeCell ref="S73:T74"/>
    <mergeCell ref="U73:V74"/>
    <mergeCell ref="W73:AC74"/>
    <mergeCell ref="B73:B74"/>
    <mergeCell ref="C73:C74"/>
    <mergeCell ref="D73:E74"/>
    <mergeCell ref="F73:G74"/>
    <mergeCell ref="H73:N74"/>
    <mergeCell ref="AY69:BB70"/>
    <mergeCell ref="BC69:BG70"/>
    <mergeCell ref="B71:I72"/>
    <mergeCell ref="J71:N72"/>
    <mergeCell ref="Q71:X72"/>
    <mergeCell ref="Y71:AC72"/>
    <mergeCell ref="AF71:AM72"/>
    <mergeCell ref="AN71:AR72"/>
    <mergeCell ref="AU71:BB72"/>
    <mergeCell ref="BC71:BG72"/>
    <mergeCell ref="B68:D68"/>
    <mergeCell ref="Q68:S68"/>
    <mergeCell ref="AF68:AH68"/>
    <mergeCell ref="AU68:AW68"/>
    <mergeCell ref="B69:E70"/>
    <mergeCell ref="F69:I70"/>
    <mergeCell ref="J69:N70"/>
    <mergeCell ref="Q69:T70"/>
    <mergeCell ref="U69:X70"/>
    <mergeCell ref="Y69:AC70"/>
    <mergeCell ref="AF69:AI70"/>
    <mergeCell ref="AJ69:AM70"/>
    <mergeCell ref="AN69:AR70"/>
    <mergeCell ref="AU69:AX70"/>
    <mergeCell ref="B53:N54"/>
    <mergeCell ref="Q53:AC54"/>
    <mergeCell ref="AF53:AR54"/>
    <mergeCell ref="AU53:BG54"/>
    <mergeCell ref="B55:N65"/>
    <mergeCell ref="Q55:AC65"/>
    <mergeCell ref="AF55:AR65"/>
    <mergeCell ref="AU55:BG65"/>
    <mergeCell ref="AU51:AU52"/>
    <mergeCell ref="AV51:AV52"/>
    <mergeCell ref="AW51:AX52"/>
    <mergeCell ref="AY51:AZ52"/>
    <mergeCell ref="BA51:BG52"/>
    <mergeCell ref="AF51:AF52"/>
    <mergeCell ref="AG51:AG52"/>
    <mergeCell ref="AH51:AI52"/>
    <mergeCell ref="AJ51:AK52"/>
    <mergeCell ref="AL51:AR52"/>
    <mergeCell ref="Q51:Q52"/>
    <mergeCell ref="R51:R52"/>
    <mergeCell ref="S51:T52"/>
    <mergeCell ref="U51:V52"/>
    <mergeCell ref="W51:AC52"/>
    <mergeCell ref="B51:B52"/>
    <mergeCell ref="C51:C52"/>
    <mergeCell ref="D51:E52"/>
    <mergeCell ref="F51:G52"/>
    <mergeCell ref="H51:N52"/>
    <mergeCell ref="AY47:BB48"/>
    <mergeCell ref="BC47:BG48"/>
    <mergeCell ref="B49:I50"/>
    <mergeCell ref="J49:N50"/>
    <mergeCell ref="Q49:X50"/>
    <mergeCell ref="Y49:AC50"/>
    <mergeCell ref="AF49:AM50"/>
    <mergeCell ref="AN49:AR50"/>
    <mergeCell ref="AU49:BB50"/>
    <mergeCell ref="BC49:BG50"/>
    <mergeCell ref="B46:D46"/>
    <mergeCell ref="Q46:S46"/>
    <mergeCell ref="AF46:AH46"/>
    <mergeCell ref="AU46:AW46"/>
    <mergeCell ref="B47:E48"/>
    <mergeCell ref="F47:I48"/>
    <mergeCell ref="J47:N48"/>
    <mergeCell ref="Q47:T48"/>
    <mergeCell ref="U47:X48"/>
    <mergeCell ref="Y47:AC48"/>
    <mergeCell ref="AF47:AI48"/>
    <mergeCell ref="AJ47:AM48"/>
    <mergeCell ref="AN47:AR48"/>
    <mergeCell ref="AU47:AX48"/>
    <mergeCell ref="B31:N32"/>
    <mergeCell ref="Q31:AC32"/>
    <mergeCell ref="AF31:AR32"/>
    <mergeCell ref="AU31:BG32"/>
    <mergeCell ref="B33:N43"/>
    <mergeCell ref="Q33:AC43"/>
    <mergeCell ref="AF33:AR43"/>
    <mergeCell ref="AU33:BG43"/>
    <mergeCell ref="AU29:AU30"/>
    <mergeCell ref="AV29:AV30"/>
    <mergeCell ref="AW29:AX30"/>
    <mergeCell ref="AY29:AZ30"/>
    <mergeCell ref="BA29:BG30"/>
    <mergeCell ref="AF29:AF30"/>
    <mergeCell ref="AG29:AG30"/>
    <mergeCell ref="AH29:AI30"/>
    <mergeCell ref="AJ29:AK30"/>
    <mergeCell ref="AL29:AR30"/>
    <mergeCell ref="Q29:Q30"/>
    <mergeCell ref="R29:R30"/>
    <mergeCell ref="S29:T30"/>
    <mergeCell ref="U29:V30"/>
    <mergeCell ref="W29:AC30"/>
    <mergeCell ref="B29:B30"/>
    <mergeCell ref="C29:C30"/>
    <mergeCell ref="D29:E30"/>
    <mergeCell ref="F29:G30"/>
    <mergeCell ref="H29:N30"/>
    <mergeCell ref="AY25:BB26"/>
    <mergeCell ref="BC25:BG26"/>
    <mergeCell ref="B27:I28"/>
    <mergeCell ref="J27:N28"/>
    <mergeCell ref="Q27:X28"/>
    <mergeCell ref="Y27:AC28"/>
    <mergeCell ref="AF27:AM28"/>
    <mergeCell ref="AN27:AR28"/>
    <mergeCell ref="AU27:BB28"/>
    <mergeCell ref="BC27:BG28"/>
    <mergeCell ref="Y25:AC26"/>
    <mergeCell ref="AF25:AI26"/>
    <mergeCell ref="AJ25:AM26"/>
    <mergeCell ref="AN25:AR26"/>
    <mergeCell ref="AU25:AX26"/>
    <mergeCell ref="B25:E26"/>
    <mergeCell ref="F25:I26"/>
    <mergeCell ref="J25:N26"/>
    <mergeCell ref="Q25:T26"/>
    <mergeCell ref="U25:X26"/>
    <mergeCell ref="B24:D24"/>
    <mergeCell ref="Q24:S24"/>
    <mergeCell ref="AF24:AH24"/>
    <mergeCell ref="AU24:AW24"/>
    <mergeCell ref="AU3:AX4"/>
    <mergeCell ref="AY3:BB4"/>
    <mergeCell ref="BC3:BG4"/>
    <mergeCell ref="AU5:BB6"/>
    <mergeCell ref="BC5:BG6"/>
    <mergeCell ref="U3:X4"/>
    <mergeCell ref="Y3:AC4"/>
    <mergeCell ref="Q5:X6"/>
    <mergeCell ref="Y5:AC6"/>
    <mergeCell ref="Q7:Q8"/>
    <mergeCell ref="R7:R8"/>
    <mergeCell ref="S7:T8"/>
    <mergeCell ref="U7:V8"/>
    <mergeCell ref="B5:I6"/>
    <mergeCell ref="J5:N6"/>
    <mergeCell ref="Q3:T4"/>
    <mergeCell ref="B7:B8"/>
    <mergeCell ref="C7:C8"/>
    <mergeCell ref="D7:E8"/>
    <mergeCell ref="F7:G8"/>
    <mergeCell ref="AF9:AR10"/>
    <mergeCell ref="AF11:AR21"/>
    <mergeCell ref="AU2:AW2"/>
    <mergeCell ref="BA7:BG8"/>
    <mergeCell ref="AU9:BG10"/>
    <mergeCell ref="AU11:BG21"/>
    <mergeCell ref="AF2:AH2"/>
    <mergeCell ref="AL7:AR8"/>
    <mergeCell ref="AF3:AI4"/>
    <mergeCell ref="AJ3:AM4"/>
    <mergeCell ref="AN3:AR4"/>
    <mergeCell ref="AF5:AM6"/>
    <mergeCell ref="AN5:AR6"/>
    <mergeCell ref="AF7:AF8"/>
    <mergeCell ref="AG7:AG8"/>
    <mergeCell ref="AH7:AI8"/>
    <mergeCell ref="AJ7:AK8"/>
    <mergeCell ref="H7:N8"/>
    <mergeCell ref="B9:N10"/>
    <mergeCell ref="B11:N21"/>
    <mergeCell ref="W7:AC8"/>
    <mergeCell ref="Q9:AC10"/>
    <mergeCell ref="Q11:AC21"/>
    <mergeCell ref="B2:D2"/>
    <mergeCell ref="Q2:S2"/>
    <mergeCell ref="B3:E4"/>
    <mergeCell ref="F3:I4"/>
    <mergeCell ref="J3:N4"/>
    <mergeCell ref="AU7:AU8"/>
    <mergeCell ref="AV7:AV8"/>
    <mergeCell ref="AW7:AX8"/>
    <mergeCell ref="AY7:AZ8"/>
    <mergeCell ref="H2:N2"/>
    <mergeCell ref="W2:AC2"/>
  </mergeCells>
  <phoneticPr fontId="1"/>
  <conditionalFormatting sqref="H2:N2">
    <cfRule type="notContainsBlanks" dxfId="232" priority="245">
      <formula>LEN(TRIM(H2))&gt;0</formula>
    </cfRule>
  </conditionalFormatting>
  <conditionalFormatting sqref="W2:AC2">
    <cfRule type="notContainsBlanks" dxfId="231" priority="215">
      <formula>LEN(TRIM(W2))&gt;0</formula>
    </cfRule>
  </conditionalFormatting>
  <conditionalFormatting sqref="AL2:AR2">
    <cfRule type="notContainsBlanks" dxfId="230" priority="214">
      <formula>LEN(TRIM(AL2))&gt;0</formula>
    </cfRule>
  </conditionalFormatting>
  <conditionalFormatting sqref="BA2:BG2">
    <cfRule type="notContainsBlanks" dxfId="229" priority="213">
      <formula>LEN(TRIM(BA2))&gt;0</formula>
    </cfRule>
  </conditionalFormatting>
  <conditionalFormatting sqref="BA24:BG24">
    <cfRule type="notContainsBlanks" dxfId="228" priority="212">
      <formula>LEN(TRIM(BA24))&gt;0</formula>
    </cfRule>
  </conditionalFormatting>
  <conditionalFormatting sqref="AL24:AR24">
    <cfRule type="notContainsBlanks" dxfId="227" priority="211">
      <formula>LEN(TRIM(AL24))&gt;0</formula>
    </cfRule>
  </conditionalFormatting>
  <conditionalFormatting sqref="W24:AC24">
    <cfRule type="notContainsBlanks" dxfId="226" priority="210">
      <formula>LEN(TRIM(W24))&gt;0</formula>
    </cfRule>
  </conditionalFormatting>
  <conditionalFormatting sqref="H24:N24">
    <cfRule type="notContainsBlanks" dxfId="225" priority="209">
      <formula>LEN(TRIM(H24))&gt;0</formula>
    </cfRule>
  </conditionalFormatting>
  <conditionalFormatting sqref="H46:N46">
    <cfRule type="notContainsBlanks" dxfId="224" priority="208">
      <formula>LEN(TRIM(H46))&gt;0</formula>
    </cfRule>
  </conditionalFormatting>
  <conditionalFormatting sqref="W46:AC46">
    <cfRule type="notContainsBlanks" dxfId="223" priority="207">
      <formula>LEN(TRIM(W46))&gt;0</formula>
    </cfRule>
  </conditionalFormatting>
  <conditionalFormatting sqref="AL46:AR46">
    <cfRule type="notContainsBlanks" dxfId="222" priority="206">
      <formula>LEN(TRIM(AL46))&gt;0</formula>
    </cfRule>
  </conditionalFormatting>
  <conditionalFormatting sqref="BA46:BG46">
    <cfRule type="notContainsBlanks" dxfId="221" priority="205">
      <formula>LEN(TRIM(BA46))&gt;0</formula>
    </cfRule>
  </conditionalFormatting>
  <conditionalFormatting sqref="BA68:BG68">
    <cfRule type="notContainsBlanks" dxfId="220" priority="204">
      <formula>LEN(TRIM(BA68))&gt;0</formula>
    </cfRule>
  </conditionalFormatting>
  <conditionalFormatting sqref="AL68:AR68">
    <cfRule type="notContainsBlanks" dxfId="219" priority="203">
      <formula>LEN(TRIM(AL68))&gt;0</formula>
    </cfRule>
  </conditionalFormatting>
  <conditionalFormatting sqref="W68:AC68">
    <cfRule type="notContainsBlanks" dxfId="218" priority="202">
      <formula>LEN(TRIM(W68))&gt;0</formula>
    </cfRule>
  </conditionalFormatting>
  <conditionalFormatting sqref="H68:N68">
    <cfRule type="notContainsBlanks" dxfId="217" priority="201">
      <formula>LEN(TRIM(H68))&gt;0</formula>
    </cfRule>
  </conditionalFormatting>
  <conditionalFormatting sqref="H90:N90">
    <cfRule type="notContainsBlanks" dxfId="216" priority="200">
      <formula>LEN(TRIM(H90))&gt;0</formula>
    </cfRule>
  </conditionalFormatting>
  <conditionalFormatting sqref="W90:AC90">
    <cfRule type="notContainsBlanks" dxfId="215" priority="199">
      <formula>LEN(TRIM(W90))&gt;0</formula>
    </cfRule>
  </conditionalFormatting>
  <conditionalFormatting sqref="AL90:AR90">
    <cfRule type="notContainsBlanks" dxfId="214" priority="198">
      <formula>LEN(TRIM(AL90))&gt;0</formula>
    </cfRule>
  </conditionalFormatting>
  <conditionalFormatting sqref="BA90:BG90">
    <cfRule type="notContainsBlanks" dxfId="213" priority="197">
      <formula>LEN(TRIM(BA90))&gt;0</formula>
    </cfRule>
  </conditionalFormatting>
  <conditionalFormatting sqref="H112:N112">
    <cfRule type="notContainsBlanks" dxfId="212" priority="196">
      <formula>LEN(TRIM(H112))&gt;0</formula>
    </cfRule>
  </conditionalFormatting>
  <conditionalFormatting sqref="W112:AC112">
    <cfRule type="notContainsBlanks" dxfId="211" priority="195">
      <formula>LEN(TRIM(W112))&gt;0</formula>
    </cfRule>
  </conditionalFormatting>
  <conditionalFormatting sqref="AL112:AR112">
    <cfRule type="notContainsBlanks" dxfId="210" priority="194">
      <formula>LEN(TRIM(AL112))&gt;0</formula>
    </cfRule>
  </conditionalFormatting>
  <conditionalFormatting sqref="BA112:BG112">
    <cfRule type="notContainsBlanks" dxfId="209" priority="193">
      <formula>LEN(TRIM(BA112))&gt;0</formula>
    </cfRule>
  </conditionalFormatting>
  <conditionalFormatting sqref="H134:N134">
    <cfRule type="notContainsBlanks" dxfId="208" priority="192">
      <formula>LEN(TRIM(H134))&gt;0</formula>
    </cfRule>
  </conditionalFormatting>
  <conditionalFormatting sqref="W134:AC134">
    <cfRule type="notContainsBlanks" dxfId="207" priority="191">
      <formula>LEN(TRIM(W134))&gt;0</formula>
    </cfRule>
  </conditionalFormatting>
  <conditionalFormatting sqref="AL134:AR134">
    <cfRule type="notContainsBlanks" dxfId="206" priority="190">
      <formula>LEN(TRIM(AL134))&gt;0</formula>
    </cfRule>
  </conditionalFormatting>
  <conditionalFormatting sqref="BA134:BG134">
    <cfRule type="notContainsBlanks" dxfId="205" priority="189">
      <formula>LEN(TRIM(BA134))&gt;0</formula>
    </cfRule>
  </conditionalFormatting>
  <conditionalFormatting sqref="BA156:BG156">
    <cfRule type="notContainsBlanks" dxfId="204" priority="188">
      <formula>LEN(TRIM(BA156))&gt;0</formula>
    </cfRule>
  </conditionalFormatting>
  <conditionalFormatting sqref="AL156:AR156">
    <cfRule type="notContainsBlanks" dxfId="203" priority="187">
      <formula>LEN(TRIM(AL156))&gt;0</formula>
    </cfRule>
  </conditionalFormatting>
  <conditionalFormatting sqref="W156:AC156">
    <cfRule type="notContainsBlanks" dxfId="202" priority="186">
      <formula>LEN(TRIM(W156))&gt;0</formula>
    </cfRule>
  </conditionalFormatting>
  <conditionalFormatting sqref="H156:N156">
    <cfRule type="notContainsBlanks" dxfId="201" priority="185">
      <formula>LEN(TRIM(H156))&gt;0</formula>
    </cfRule>
  </conditionalFormatting>
  <conditionalFormatting sqref="H178:N178">
    <cfRule type="notContainsBlanks" dxfId="200" priority="184">
      <formula>LEN(TRIM(H178))&gt;0</formula>
    </cfRule>
  </conditionalFormatting>
  <conditionalFormatting sqref="W178:AC178">
    <cfRule type="notContainsBlanks" dxfId="199" priority="183">
      <formula>LEN(TRIM(W178))&gt;0</formula>
    </cfRule>
  </conditionalFormatting>
  <conditionalFormatting sqref="AL178:AR178">
    <cfRule type="notContainsBlanks" dxfId="198" priority="182">
      <formula>LEN(TRIM(AL178))&gt;0</formula>
    </cfRule>
  </conditionalFormatting>
  <conditionalFormatting sqref="BA178:BG178">
    <cfRule type="notContainsBlanks" dxfId="197" priority="181">
      <formula>LEN(TRIM(BA178))&gt;0</formula>
    </cfRule>
  </conditionalFormatting>
  <conditionalFormatting sqref="H200:N200">
    <cfRule type="notContainsBlanks" dxfId="196" priority="180">
      <formula>LEN(TRIM(H200))&gt;0</formula>
    </cfRule>
  </conditionalFormatting>
  <conditionalFormatting sqref="W200:AC200">
    <cfRule type="notContainsBlanks" dxfId="195" priority="179">
      <formula>LEN(TRIM(W200))&gt;0</formula>
    </cfRule>
  </conditionalFormatting>
  <conditionalFormatting sqref="AL200:AR200">
    <cfRule type="notContainsBlanks" dxfId="194" priority="178">
      <formula>LEN(TRIM(AL200))&gt;0</formula>
    </cfRule>
  </conditionalFormatting>
  <conditionalFormatting sqref="BA200:BG200">
    <cfRule type="notContainsBlanks" dxfId="193" priority="177">
      <formula>LEN(TRIM(BA200))&gt;0</formula>
    </cfRule>
  </conditionalFormatting>
  <conditionalFormatting sqref="BA222:BG222">
    <cfRule type="notContainsBlanks" dxfId="192" priority="176">
      <formula>LEN(TRIM(BA222))&gt;0</formula>
    </cfRule>
  </conditionalFormatting>
  <conditionalFormatting sqref="AL222:AR222">
    <cfRule type="notContainsBlanks" dxfId="191" priority="175">
      <formula>LEN(TRIM(AL222))&gt;0</formula>
    </cfRule>
  </conditionalFormatting>
  <conditionalFormatting sqref="W222:AC222">
    <cfRule type="notContainsBlanks" dxfId="190" priority="174">
      <formula>LEN(TRIM(W222))&gt;0</formula>
    </cfRule>
  </conditionalFormatting>
  <conditionalFormatting sqref="H222:N222">
    <cfRule type="notContainsBlanks" dxfId="189" priority="173">
      <formula>LEN(TRIM(H222))&gt;0</formula>
    </cfRule>
  </conditionalFormatting>
  <conditionalFormatting sqref="H244:N244">
    <cfRule type="notContainsBlanks" dxfId="188" priority="172">
      <formula>LEN(TRIM(H244))&gt;0</formula>
    </cfRule>
  </conditionalFormatting>
  <conditionalFormatting sqref="W244:AC244">
    <cfRule type="notContainsBlanks" dxfId="187" priority="171">
      <formula>LEN(TRIM(W244))&gt;0</formula>
    </cfRule>
  </conditionalFormatting>
  <conditionalFormatting sqref="AL244:AR244">
    <cfRule type="notContainsBlanks" dxfId="186" priority="170">
      <formula>LEN(TRIM(AL244))&gt;0</formula>
    </cfRule>
  </conditionalFormatting>
  <conditionalFormatting sqref="BA244:BG244">
    <cfRule type="notContainsBlanks" dxfId="185" priority="169">
      <formula>LEN(TRIM(BA244))&gt;0</formula>
    </cfRule>
  </conditionalFormatting>
  <conditionalFormatting sqref="BA266:BG266">
    <cfRule type="notContainsBlanks" dxfId="184" priority="168">
      <formula>LEN(TRIM(BA266))&gt;0</formula>
    </cfRule>
  </conditionalFormatting>
  <conditionalFormatting sqref="AL266:AR266">
    <cfRule type="notContainsBlanks" dxfId="183" priority="167">
      <formula>LEN(TRIM(AL266))&gt;0</formula>
    </cfRule>
  </conditionalFormatting>
  <conditionalFormatting sqref="W266:AC266">
    <cfRule type="notContainsBlanks" dxfId="182" priority="166">
      <formula>LEN(TRIM(W266))&gt;0</formula>
    </cfRule>
  </conditionalFormatting>
  <conditionalFormatting sqref="H266:N266">
    <cfRule type="notContainsBlanks" dxfId="181" priority="165">
      <formula>LEN(TRIM(H266))&gt;0</formula>
    </cfRule>
  </conditionalFormatting>
  <conditionalFormatting sqref="H288:N288">
    <cfRule type="notContainsBlanks" dxfId="180" priority="164">
      <formula>LEN(TRIM(H288))&gt;0</formula>
    </cfRule>
  </conditionalFormatting>
  <conditionalFormatting sqref="W288:AC288">
    <cfRule type="notContainsBlanks" dxfId="179" priority="163">
      <formula>LEN(TRIM(W288))&gt;0</formula>
    </cfRule>
  </conditionalFormatting>
  <conditionalFormatting sqref="AL288:AR288">
    <cfRule type="notContainsBlanks" dxfId="178" priority="162">
      <formula>LEN(TRIM(AL288))&gt;0</formula>
    </cfRule>
  </conditionalFormatting>
  <conditionalFormatting sqref="BA288:BG288">
    <cfRule type="notContainsBlanks" dxfId="177" priority="161">
      <formula>LEN(TRIM(BA288))&gt;0</formula>
    </cfRule>
  </conditionalFormatting>
  <conditionalFormatting sqref="H310:N310">
    <cfRule type="notContainsBlanks" dxfId="176" priority="160">
      <formula>LEN(TRIM(H310))&gt;0</formula>
    </cfRule>
  </conditionalFormatting>
  <conditionalFormatting sqref="W310:AC310">
    <cfRule type="notContainsBlanks" dxfId="175" priority="159">
      <formula>LEN(TRIM(W310))&gt;0</formula>
    </cfRule>
  </conditionalFormatting>
  <conditionalFormatting sqref="AL310:AR310">
    <cfRule type="notContainsBlanks" dxfId="174" priority="158">
      <formula>LEN(TRIM(AL310))&gt;0</formula>
    </cfRule>
  </conditionalFormatting>
  <conditionalFormatting sqref="BA310:BG310">
    <cfRule type="notContainsBlanks" dxfId="173" priority="157">
      <formula>LEN(TRIM(BA310))&gt;0</formula>
    </cfRule>
  </conditionalFormatting>
  <conditionalFormatting sqref="BA332:BG332">
    <cfRule type="notContainsBlanks" dxfId="172" priority="156">
      <formula>LEN(TRIM(BA332))&gt;0</formula>
    </cfRule>
  </conditionalFormatting>
  <conditionalFormatting sqref="AL332:AR332">
    <cfRule type="notContainsBlanks" dxfId="171" priority="155">
      <formula>LEN(TRIM(AL332))&gt;0</formula>
    </cfRule>
  </conditionalFormatting>
  <conditionalFormatting sqref="W332:AC332">
    <cfRule type="notContainsBlanks" dxfId="170" priority="154">
      <formula>LEN(TRIM(W332))&gt;0</formula>
    </cfRule>
  </conditionalFormatting>
  <conditionalFormatting sqref="H332:N332">
    <cfRule type="notContainsBlanks" dxfId="169" priority="153">
      <formula>LEN(TRIM(H332))&gt;0</formula>
    </cfRule>
  </conditionalFormatting>
  <conditionalFormatting sqref="H354:N354">
    <cfRule type="notContainsBlanks" dxfId="168" priority="152">
      <formula>LEN(TRIM(H354))&gt;0</formula>
    </cfRule>
  </conditionalFormatting>
  <conditionalFormatting sqref="W354:AC354">
    <cfRule type="notContainsBlanks" dxfId="167" priority="151">
      <formula>LEN(TRIM(W354))&gt;0</formula>
    </cfRule>
  </conditionalFormatting>
  <conditionalFormatting sqref="AL354:AR354">
    <cfRule type="notContainsBlanks" dxfId="166" priority="150">
      <formula>LEN(TRIM(AL354))&gt;0</formula>
    </cfRule>
  </conditionalFormatting>
  <conditionalFormatting sqref="BA354:BG354">
    <cfRule type="notContainsBlanks" dxfId="165" priority="149">
      <formula>LEN(TRIM(BA354))&gt;0</formula>
    </cfRule>
  </conditionalFormatting>
  <conditionalFormatting sqref="BA376:BG376">
    <cfRule type="notContainsBlanks" dxfId="164" priority="148">
      <formula>LEN(TRIM(BA376))&gt;0</formula>
    </cfRule>
  </conditionalFormatting>
  <conditionalFormatting sqref="AL376:AR376">
    <cfRule type="notContainsBlanks" dxfId="163" priority="147">
      <formula>LEN(TRIM(AL376))&gt;0</formula>
    </cfRule>
  </conditionalFormatting>
  <conditionalFormatting sqref="W376:AC376">
    <cfRule type="notContainsBlanks" dxfId="162" priority="146">
      <formula>LEN(TRIM(W376))&gt;0</formula>
    </cfRule>
  </conditionalFormatting>
  <conditionalFormatting sqref="H376:N376">
    <cfRule type="notContainsBlanks" dxfId="161" priority="145">
      <formula>LEN(TRIM(H376))&gt;0</formula>
    </cfRule>
  </conditionalFormatting>
  <conditionalFormatting sqref="H398:N398">
    <cfRule type="notContainsBlanks" dxfId="160" priority="144">
      <formula>LEN(TRIM(H398))&gt;0</formula>
    </cfRule>
  </conditionalFormatting>
  <conditionalFormatting sqref="W398:AC398">
    <cfRule type="notContainsBlanks" dxfId="159" priority="143">
      <formula>LEN(TRIM(W398))&gt;0</formula>
    </cfRule>
  </conditionalFormatting>
  <conditionalFormatting sqref="AL398:AR398">
    <cfRule type="notContainsBlanks" dxfId="158" priority="142">
      <formula>LEN(TRIM(AL398))&gt;0</formula>
    </cfRule>
  </conditionalFormatting>
  <conditionalFormatting sqref="BA398:BG398">
    <cfRule type="notContainsBlanks" dxfId="157" priority="141">
      <formula>LEN(TRIM(BA398))&gt;0</formula>
    </cfRule>
  </conditionalFormatting>
  <conditionalFormatting sqref="BA420:BG420">
    <cfRule type="notContainsBlanks" dxfId="156" priority="140">
      <formula>LEN(TRIM(BA420))&gt;0</formula>
    </cfRule>
  </conditionalFormatting>
  <conditionalFormatting sqref="AL420:AR420">
    <cfRule type="notContainsBlanks" dxfId="155" priority="139">
      <formula>LEN(TRIM(AL420))&gt;0</formula>
    </cfRule>
  </conditionalFormatting>
  <conditionalFormatting sqref="W420:AC420">
    <cfRule type="notContainsBlanks" dxfId="154" priority="138">
      <formula>LEN(TRIM(W420))&gt;0</formula>
    </cfRule>
  </conditionalFormatting>
  <conditionalFormatting sqref="H420:N420">
    <cfRule type="notContainsBlanks" dxfId="153" priority="137">
      <formula>LEN(TRIM(H420))&gt;0</formula>
    </cfRule>
  </conditionalFormatting>
  <conditionalFormatting sqref="H442:N442">
    <cfRule type="notContainsBlanks" dxfId="152" priority="136">
      <formula>LEN(TRIM(H442))&gt;0</formula>
    </cfRule>
  </conditionalFormatting>
  <conditionalFormatting sqref="W442:AC442">
    <cfRule type="notContainsBlanks" dxfId="151" priority="135">
      <formula>LEN(TRIM(W442))&gt;0</formula>
    </cfRule>
  </conditionalFormatting>
  <conditionalFormatting sqref="AL442:AR442">
    <cfRule type="notContainsBlanks" dxfId="150" priority="134">
      <formula>LEN(TRIM(AL442))&gt;0</formula>
    </cfRule>
  </conditionalFormatting>
  <conditionalFormatting sqref="BA442:BG442">
    <cfRule type="notContainsBlanks" dxfId="149" priority="133">
      <formula>LEN(TRIM(BA442))&gt;0</formula>
    </cfRule>
  </conditionalFormatting>
  <conditionalFormatting sqref="BA464:BG464">
    <cfRule type="notContainsBlanks" dxfId="148" priority="132">
      <formula>LEN(TRIM(BA464))&gt;0</formula>
    </cfRule>
  </conditionalFormatting>
  <conditionalFormatting sqref="AL464:AR464">
    <cfRule type="notContainsBlanks" dxfId="147" priority="131">
      <formula>LEN(TRIM(AL464))&gt;0</formula>
    </cfRule>
  </conditionalFormatting>
  <conditionalFormatting sqref="W464:AC464">
    <cfRule type="notContainsBlanks" dxfId="146" priority="130">
      <formula>LEN(TRIM(W464))&gt;0</formula>
    </cfRule>
  </conditionalFormatting>
  <conditionalFormatting sqref="H464:N464">
    <cfRule type="notContainsBlanks" dxfId="145" priority="129">
      <formula>LEN(TRIM(H464))&gt;0</formula>
    </cfRule>
  </conditionalFormatting>
  <conditionalFormatting sqref="H486:N486">
    <cfRule type="notContainsBlanks" dxfId="144" priority="128">
      <formula>LEN(TRIM(H486))&gt;0</formula>
    </cfRule>
  </conditionalFormatting>
  <conditionalFormatting sqref="W486:AC486">
    <cfRule type="notContainsBlanks" dxfId="143" priority="127">
      <formula>LEN(TRIM(W486))&gt;0</formula>
    </cfRule>
  </conditionalFormatting>
  <conditionalFormatting sqref="AL486:AR486">
    <cfRule type="notContainsBlanks" dxfId="142" priority="126">
      <formula>LEN(TRIM(AL486))&gt;0</formula>
    </cfRule>
  </conditionalFormatting>
  <conditionalFormatting sqref="BA486:BG486">
    <cfRule type="notContainsBlanks" dxfId="141" priority="125">
      <formula>LEN(TRIM(BA486))&gt;0</formula>
    </cfRule>
  </conditionalFormatting>
  <conditionalFormatting sqref="BA508:BG508">
    <cfRule type="notContainsBlanks" dxfId="140" priority="124">
      <formula>LEN(TRIM(BA508))&gt;0</formula>
    </cfRule>
  </conditionalFormatting>
  <conditionalFormatting sqref="AL508:AR508">
    <cfRule type="notContainsBlanks" dxfId="139" priority="123">
      <formula>LEN(TRIM(AL508))&gt;0</formula>
    </cfRule>
  </conditionalFormatting>
  <conditionalFormatting sqref="W508:AC508">
    <cfRule type="notContainsBlanks" dxfId="138" priority="122">
      <formula>LEN(TRIM(W508))&gt;0</formula>
    </cfRule>
  </conditionalFormatting>
  <conditionalFormatting sqref="H508:N508">
    <cfRule type="notContainsBlanks" dxfId="137" priority="121">
      <formula>LEN(TRIM(H508))&gt;0</formula>
    </cfRule>
  </conditionalFormatting>
  <conditionalFormatting sqref="H530:N530">
    <cfRule type="notContainsBlanks" dxfId="136" priority="120">
      <formula>LEN(TRIM(H530))&gt;0</formula>
    </cfRule>
  </conditionalFormatting>
  <conditionalFormatting sqref="W530:AC530">
    <cfRule type="notContainsBlanks" dxfId="135" priority="119">
      <formula>LEN(TRIM(W530))&gt;0</formula>
    </cfRule>
  </conditionalFormatting>
  <conditionalFormatting sqref="AL530:AR530">
    <cfRule type="notContainsBlanks" dxfId="134" priority="118">
      <formula>LEN(TRIM(AL530))&gt;0</formula>
    </cfRule>
  </conditionalFormatting>
  <conditionalFormatting sqref="BA530:BG530">
    <cfRule type="notContainsBlanks" dxfId="133" priority="117">
      <formula>LEN(TRIM(BA530))&gt;0</formula>
    </cfRule>
  </conditionalFormatting>
  <conditionalFormatting sqref="BA552:BG552">
    <cfRule type="notContainsBlanks" dxfId="132" priority="116">
      <formula>LEN(TRIM(BA552))&gt;0</formula>
    </cfRule>
  </conditionalFormatting>
  <conditionalFormatting sqref="AL552:AR552">
    <cfRule type="notContainsBlanks" dxfId="131" priority="115">
      <formula>LEN(TRIM(AL552))&gt;0</formula>
    </cfRule>
  </conditionalFormatting>
  <conditionalFormatting sqref="W552:AC552">
    <cfRule type="notContainsBlanks" dxfId="130" priority="114">
      <formula>LEN(TRIM(W552))&gt;0</formula>
    </cfRule>
  </conditionalFormatting>
  <conditionalFormatting sqref="H552:N552">
    <cfRule type="notContainsBlanks" dxfId="129" priority="113">
      <formula>LEN(TRIM(H552))&gt;0</formula>
    </cfRule>
  </conditionalFormatting>
  <conditionalFormatting sqref="H574:N574">
    <cfRule type="notContainsBlanks" dxfId="128" priority="112">
      <formula>LEN(TRIM(H574))&gt;0</formula>
    </cfRule>
  </conditionalFormatting>
  <conditionalFormatting sqref="W574:AC574">
    <cfRule type="notContainsBlanks" dxfId="127" priority="111">
      <formula>LEN(TRIM(W574))&gt;0</formula>
    </cfRule>
  </conditionalFormatting>
  <conditionalFormatting sqref="AL574:AR574">
    <cfRule type="notContainsBlanks" dxfId="126" priority="110">
      <formula>LEN(TRIM(AL574))&gt;0</formula>
    </cfRule>
  </conditionalFormatting>
  <conditionalFormatting sqref="BA574:BG574">
    <cfRule type="notContainsBlanks" dxfId="125" priority="109">
      <formula>LEN(TRIM(BA574))&gt;0</formula>
    </cfRule>
  </conditionalFormatting>
  <conditionalFormatting sqref="BA596:BG596">
    <cfRule type="notContainsBlanks" dxfId="124" priority="108">
      <formula>LEN(TRIM(BA596))&gt;0</formula>
    </cfRule>
  </conditionalFormatting>
  <conditionalFormatting sqref="AL596:AR596">
    <cfRule type="notContainsBlanks" dxfId="123" priority="107">
      <formula>LEN(TRIM(AL596))&gt;0</formula>
    </cfRule>
  </conditionalFormatting>
  <conditionalFormatting sqref="W596:AC596">
    <cfRule type="notContainsBlanks" dxfId="122" priority="106">
      <formula>LEN(TRIM(W596))&gt;0</formula>
    </cfRule>
  </conditionalFormatting>
  <conditionalFormatting sqref="H596:N596">
    <cfRule type="notContainsBlanks" dxfId="121" priority="105">
      <formula>LEN(TRIM(H596))&gt;0</formula>
    </cfRule>
  </conditionalFormatting>
  <conditionalFormatting sqref="H618:N618">
    <cfRule type="notContainsBlanks" dxfId="120" priority="104">
      <formula>LEN(TRIM(H618))&gt;0</formula>
    </cfRule>
  </conditionalFormatting>
  <conditionalFormatting sqref="W618:AC618">
    <cfRule type="notContainsBlanks" dxfId="119" priority="103">
      <formula>LEN(TRIM(W618))&gt;0</formula>
    </cfRule>
  </conditionalFormatting>
  <conditionalFormatting sqref="AL618:AR618">
    <cfRule type="notContainsBlanks" dxfId="118" priority="102">
      <formula>LEN(TRIM(AL618))&gt;0</formula>
    </cfRule>
  </conditionalFormatting>
  <conditionalFormatting sqref="BA618:BG618">
    <cfRule type="notContainsBlanks" dxfId="117" priority="101">
      <formula>LEN(TRIM(BA618))&gt;0</formula>
    </cfRule>
  </conditionalFormatting>
  <conditionalFormatting sqref="BA640:BG640">
    <cfRule type="notContainsBlanks" dxfId="116" priority="100">
      <formula>LEN(TRIM(BA640))&gt;0</formula>
    </cfRule>
  </conditionalFormatting>
  <conditionalFormatting sqref="AL640:AR640">
    <cfRule type="notContainsBlanks" dxfId="115" priority="99">
      <formula>LEN(TRIM(AL640))&gt;0</formula>
    </cfRule>
  </conditionalFormatting>
  <conditionalFormatting sqref="W640:AC640">
    <cfRule type="notContainsBlanks" dxfId="114" priority="98">
      <formula>LEN(TRIM(W640))&gt;0</formula>
    </cfRule>
  </conditionalFormatting>
  <conditionalFormatting sqref="H640:N640">
    <cfRule type="notContainsBlanks" dxfId="113" priority="97">
      <formula>LEN(TRIM(H640))&gt;0</formula>
    </cfRule>
  </conditionalFormatting>
  <conditionalFormatting sqref="H662:N662">
    <cfRule type="notContainsBlanks" dxfId="112" priority="96">
      <formula>LEN(TRIM(H662))&gt;0</formula>
    </cfRule>
  </conditionalFormatting>
  <conditionalFormatting sqref="W662:AC662">
    <cfRule type="notContainsBlanks" dxfId="111" priority="95">
      <formula>LEN(TRIM(W662))&gt;0</formula>
    </cfRule>
  </conditionalFormatting>
  <conditionalFormatting sqref="AL662:AR662">
    <cfRule type="notContainsBlanks" dxfId="110" priority="94">
      <formula>LEN(TRIM(AL662))&gt;0</formula>
    </cfRule>
  </conditionalFormatting>
  <conditionalFormatting sqref="BA662:BG662">
    <cfRule type="notContainsBlanks" dxfId="109" priority="93">
      <formula>LEN(TRIM(BA662))&gt;0</formula>
    </cfRule>
  </conditionalFormatting>
  <conditionalFormatting sqref="BA684:BG684">
    <cfRule type="notContainsBlanks" dxfId="108" priority="92">
      <formula>LEN(TRIM(BA684))&gt;0</formula>
    </cfRule>
  </conditionalFormatting>
  <conditionalFormatting sqref="AL684:AR684">
    <cfRule type="notContainsBlanks" dxfId="107" priority="91">
      <formula>LEN(TRIM(AL684))&gt;0</formula>
    </cfRule>
  </conditionalFormatting>
  <conditionalFormatting sqref="W684:AC684">
    <cfRule type="notContainsBlanks" dxfId="106" priority="90">
      <formula>LEN(TRIM(W684))&gt;0</formula>
    </cfRule>
  </conditionalFormatting>
  <conditionalFormatting sqref="H684:N684">
    <cfRule type="notContainsBlanks" dxfId="105" priority="89">
      <formula>LEN(TRIM(H684))&gt;0</formula>
    </cfRule>
  </conditionalFormatting>
  <conditionalFormatting sqref="H706:N706">
    <cfRule type="notContainsBlanks" dxfId="104" priority="88">
      <formula>LEN(TRIM(H706))&gt;0</formula>
    </cfRule>
  </conditionalFormatting>
  <conditionalFormatting sqref="W706:AC706">
    <cfRule type="notContainsBlanks" dxfId="103" priority="87">
      <formula>LEN(TRIM(W706))&gt;0</formula>
    </cfRule>
  </conditionalFormatting>
  <conditionalFormatting sqref="AL706:AR706">
    <cfRule type="notContainsBlanks" dxfId="102" priority="86">
      <formula>LEN(TRIM(AL706))&gt;0</formula>
    </cfRule>
  </conditionalFormatting>
  <conditionalFormatting sqref="BA706:BG706">
    <cfRule type="notContainsBlanks" dxfId="101" priority="85">
      <formula>LEN(TRIM(BA706))&gt;0</formula>
    </cfRule>
  </conditionalFormatting>
  <conditionalFormatting sqref="BA728:BG728">
    <cfRule type="notContainsBlanks" dxfId="100" priority="84">
      <formula>LEN(TRIM(BA728))&gt;0</formula>
    </cfRule>
  </conditionalFormatting>
  <conditionalFormatting sqref="AL728:AR728">
    <cfRule type="notContainsBlanks" dxfId="99" priority="83">
      <formula>LEN(TRIM(AL728))&gt;0</formula>
    </cfRule>
  </conditionalFormatting>
  <conditionalFormatting sqref="W728:AC728">
    <cfRule type="notContainsBlanks" dxfId="98" priority="82">
      <formula>LEN(TRIM(W728))&gt;0</formula>
    </cfRule>
  </conditionalFormatting>
  <conditionalFormatting sqref="H728:N728">
    <cfRule type="notContainsBlanks" dxfId="97" priority="81">
      <formula>LEN(TRIM(H728))&gt;0</formula>
    </cfRule>
  </conditionalFormatting>
  <conditionalFormatting sqref="H750:N750">
    <cfRule type="notContainsBlanks" dxfId="96" priority="80">
      <formula>LEN(TRIM(H750))&gt;0</formula>
    </cfRule>
  </conditionalFormatting>
  <conditionalFormatting sqref="W750:AC750">
    <cfRule type="notContainsBlanks" dxfId="95" priority="79">
      <formula>LEN(TRIM(W750))&gt;0</formula>
    </cfRule>
  </conditionalFormatting>
  <conditionalFormatting sqref="AL750:AR750">
    <cfRule type="notContainsBlanks" dxfId="94" priority="78">
      <formula>LEN(TRIM(AL750))&gt;0</formula>
    </cfRule>
  </conditionalFormatting>
  <conditionalFormatting sqref="BA750:BG750">
    <cfRule type="notContainsBlanks" dxfId="93" priority="77">
      <formula>LEN(TRIM(BA750))&gt;0</formula>
    </cfRule>
  </conditionalFormatting>
  <conditionalFormatting sqref="BA772:BG772">
    <cfRule type="notContainsBlanks" dxfId="92" priority="76">
      <formula>LEN(TRIM(BA772))&gt;0</formula>
    </cfRule>
  </conditionalFormatting>
  <conditionalFormatting sqref="AL772:AR772">
    <cfRule type="notContainsBlanks" dxfId="91" priority="75">
      <formula>LEN(TRIM(AL772))&gt;0</formula>
    </cfRule>
  </conditionalFormatting>
  <conditionalFormatting sqref="W772:AC772">
    <cfRule type="notContainsBlanks" dxfId="90" priority="74">
      <formula>LEN(TRIM(W772))&gt;0</formula>
    </cfRule>
  </conditionalFormatting>
  <conditionalFormatting sqref="H772:N772">
    <cfRule type="notContainsBlanks" dxfId="89" priority="73">
      <formula>LEN(TRIM(H772))&gt;0</formula>
    </cfRule>
  </conditionalFormatting>
  <conditionalFormatting sqref="H794:N794">
    <cfRule type="notContainsBlanks" dxfId="88" priority="72">
      <formula>LEN(TRIM(H794))&gt;0</formula>
    </cfRule>
  </conditionalFormatting>
  <conditionalFormatting sqref="W794:AC794">
    <cfRule type="notContainsBlanks" dxfId="87" priority="71">
      <formula>LEN(TRIM(W794))&gt;0</formula>
    </cfRule>
  </conditionalFormatting>
  <conditionalFormatting sqref="AL794:AR794">
    <cfRule type="notContainsBlanks" dxfId="86" priority="70">
      <formula>LEN(TRIM(AL794))&gt;0</formula>
    </cfRule>
  </conditionalFormatting>
  <conditionalFormatting sqref="BA794:BG794">
    <cfRule type="notContainsBlanks" dxfId="85" priority="69">
      <formula>LEN(TRIM(BA794))&gt;0</formula>
    </cfRule>
  </conditionalFormatting>
  <conditionalFormatting sqref="BA816:BG816">
    <cfRule type="notContainsBlanks" dxfId="84" priority="68">
      <formula>LEN(TRIM(BA816))&gt;0</formula>
    </cfRule>
  </conditionalFormatting>
  <conditionalFormatting sqref="AL816:AR816">
    <cfRule type="notContainsBlanks" dxfId="83" priority="67">
      <formula>LEN(TRIM(AL816))&gt;0</formula>
    </cfRule>
  </conditionalFormatting>
  <conditionalFormatting sqref="W816:AC816">
    <cfRule type="notContainsBlanks" dxfId="82" priority="66">
      <formula>LEN(TRIM(W816))&gt;0</formula>
    </cfRule>
  </conditionalFormatting>
  <conditionalFormatting sqref="H816:N816">
    <cfRule type="notContainsBlanks" dxfId="81" priority="65">
      <formula>LEN(TRIM(H816))&gt;0</formula>
    </cfRule>
  </conditionalFormatting>
  <conditionalFormatting sqref="H838:N838">
    <cfRule type="notContainsBlanks" dxfId="80" priority="64">
      <formula>LEN(TRIM(H838))&gt;0</formula>
    </cfRule>
  </conditionalFormatting>
  <conditionalFormatting sqref="W838:AC838">
    <cfRule type="notContainsBlanks" dxfId="79" priority="63">
      <formula>LEN(TRIM(W838))&gt;0</formula>
    </cfRule>
  </conditionalFormatting>
  <conditionalFormatting sqref="AL838:AR838">
    <cfRule type="notContainsBlanks" dxfId="78" priority="62">
      <formula>LEN(TRIM(AL838))&gt;0</formula>
    </cfRule>
  </conditionalFormatting>
  <conditionalFormatting sqref="BA838:BG838">
    <cfRule type="notContainsBlanks" dxfId="77" priority="61">
      <formula>LEN(TRIM(BA838))&gt;0</formula>
    </cfRule>
  </conditionalFormatting>
  <conditionalFormatting sqref="BA860:BG860">
    <cfRule type="notContainsBlanks" dxfId="76" priority="60">
      <formula>LEN(TRIM(BA860))&gt;0</formula>
    </cfRule>
  </conditionalFormatting>
  <conditionalFormatting sqref="AL860:AR860">
    <cfRule type="notContainsBlanks" dxfId="75" priority="59">
      <formula>LEN(TRIM(AL860))&gt;0</formula>
    </cfRule>
  </conditionalFormatting>
  <conditionalFormatting sqref="W860:AC860">
    <cfRule type="notContainsBlanks" dxfId="74" priority="58">
      <formula>LEN(TRIM(W860))&gt;0</formula>
    </cfRule>
  </conditionalFormatting>
  <conditionalFormatting sqref="H860:N860">
    <cfRule type="notContainsBlanks" dxfId="73" priority="57">
      <formula>LEN(TRIM(H860))&gt;0</formula>
    </cfRule>
  </conditionalFormatting>
  <conditionalFormatting sqref="H882:N882">
    <cfRule type="notContainsBlanks" dxfId="72" priority="56">
      <formula>LEN(TRIM(H882))&gt;0</formula>
    </cfRule>
  </conditionalFormatting>
  <conditionalFormatting sqref="W882:AC882">
    <cfRule type="notContainsBlanks" dxfId="71" priority="55">
      <formula>LEN(TRIM(W882))&gt;0</formula>
    </cfRule>
  </conditionalFormatting>
  <conditionalFormatting sqref="AL882:AR882">
    <cfRule type="notContainsBlanks" dxfId="70" priority="54">
      <formula>LEN(TRIM(AL882))&gt;0</formula>
    </cfRule>
  </conditionalFormatting>
  <conditionalFormatting sqref="BA882:BG882">
    <cfRule type="notContainsBlanks" dxfId="69" priority="53">
      <formula>LEN(TRIM(BA882))&gt;0</formula>
    </cfRule>
  </conditionalFormatting>
  <conditionalFormatting sqref="BA904:BG904">
    <cfRule type="notContainsBlanks" dxfId="68" priority="52">
      <formula>LEN(TRIM(BA904))&gt;0</formula>
    </cfRule>
  </conditionalFormatting>
  <conditionalFormatting sqref="AL904:AR904">
    <cfRule type="notContainsBlanks" dxfId="67" priority="51">
      <formula>LEN(TRIM(AL904))&gt;0</formula>
    </cfRule>
  </conditionalFormatting>
  <conditionalFormatting sqref="W904:AC904">
    <cfRule type="notContainsBlanks" dxfId="66" priority="50">
      <formula>LEN(TRIM(W904))&gt;0</formula>
    </cfRule>
  </conditionalFormatting>
  <conditionalFormatting sqref="H904:N904">
    <cfRule type="notContainsBlanks" dxfId="65" priority="49">
      <formula>LEN(TRIM(H904))&gt;0</formula>
    </cfRule>
  </conditionalFormatting>
  <conditionalFormatting sqref="H926:N926">
    <cfRule type="notContainsBlanks" dxfId="64" priority="48">
      <formula>LEN(TRIM(H926))&gt;0</formula>
    </cfRule>
  </conditionalFormatting>
  <conditionalFormatting sqref="W926:AC926">
    <cfRule type="notContainsBlanks" dxfId="63" priority="47">
      <formula>LEN(TRIM(W926))&gt;0</formula>
    </cfRule>
  </conditionalFormatting>
  <conditionalFormatting sqref="AL926:AR926">
    <cfRule type="notContainsBlanks" dxfId="62" priority="46">
      <formula>LEN(TRIM(AL926))&gt;0</formula>
    </cfRule>
  </conditionalFormatting>
  <conditionalFormatting sqref="BA926:BG926">
    <cfRule type="notContainsBlanks" dxfId="61" priority="45">
      <formula>LEN(TRIM(BA926))&gt;0</formula>
    </cfRule>
  </conditionalFormatting>
  <conditionalFormatting sqref="BA948:BG948">
    <cfRule type="notContainsBlanks" dxfId="60" priority="44">
      <formula>LEN(TRIM(BA948))&gt;0</formula>
    </cfRule>
  </conditionalFormatting>
  <conditionalFormatting sqref="AL948:AR948">
    <cfRule type="notContainsBlanks" dxfId="59" priority="43">
      <formula>LEN(TRIM(AL948))&gt;0</formula>
    </cfRule>
  </conditionalFormatting>
  <conditionalFormatting sqref="W948:AC948">
    <cfRule type="notContainsBlanks" dxfId="58" priority="42">
      <formula>LEN(TRIM(W948))&gt;0</formula>
    </cfRule>
  </conditionalFormatting>
  <conditionalFormatting sqref="H948:N948">
    <cfRule type="notContainsBlanks" dxfId="57" priority="41">
      <formula>LEN(TRIM(H948))&gt;0</formula>
    </cfRule>
  </conditionalFormatting>
  <conditionalFormatting sqref="H970:N970">
    <cfRule type="notContainsBlanks" dxfId="56" priority="40">
      <formula>LEN(TRIM(H970))&gt;0</formula>
    </cfRule>
  </conditionalFormatting>
  <conditionalFormatting sqref="W970:AC970">
    <cfRule type="notContainsBlanks" dxfId="55" priority="39">
      <formula>LEN(TRIM(W970))&gt;0</formula>
    </cfRule>
  </conditionalFormatting>
  <conditionalFormatting sqref="AL970:AR970">
    <cfRule type="notContainsBlanks" dxfId="54" priority="38">
      <formula>LEN(TRIM(AL970))&gt;0</formula>
    </cfRule>
  </conditionalFormatting>
  <conditionalFormatting sqref="BA970:BG970">
    <cfRule type="notContainsBlanks" dxfId="53" priority="37">
      <formula>LEN(TRIM(BA970))&gt;0</formula>
    </cfRule>
  </conditionalFormatting>
  <conditionalFormatting sqref="BA992:BG992">
    <cfRule type="notContainsBlanks" dxfId="52" priority="36">
      <formula>LEN(TRIM(BA992))&gt;0</formula>
    </cfRule>
  </conditionalFormatting>
  <conditionalFormatting sqref="AL992:AR992">
    <cfRule type="notContainsBlanks" dxfId="51" priority="35">
      <formula>LEN(TRIM(AL992))&gt;0</formula>
    </cfRule>
  </conditionalFormatting>
  <conditionalFormatting sqref="W992:AC992">
    <cfRule type="notContainsBlanks" dxfId="50" priority="34">
      <formula>LEN(TRIM(W992))&gt;0</formula>
    </cfRule>
  </conditionalFormatting>
  <conditionalFormatting sqref="H992:N992">
    <cfRule type="notContainsBlanks" dxfId="49" priority="33">
      <formula>LEN(TRIM(H992))&gt;0</formula>
    </cfRule>
  </conditionalFormatting>
  <conditionalFormatting sqref="H1014:N1014">
    <cfRule type="notContainsBlanks" dxfId="48" priority="32">
      <formula>LEN(TRIM(H1014))&gt;0</formula>
    </cfRule>
  </conditionalFormatting>
  <conditionalFormatting sqref="W1014:AC1014">
    <cfRule type="notContainsBlanks" dxfId="47" priority="31">
      <formula>LEN(TRIM(W1014))&gt;0</formula>
    </cfRule>
  </conditionalFormatting>
  <conditionalFormatting sqref="AL1014:AR1014">
    <cfRule type="notContainsBlanks" dxfId="46" priority="30">
      <formula>LEN(TRIM(AL1014))&gt;0</formula>
    </cfRule>
  </conditionalFormatting>
  <conditionalFormatting sqref="BA1014:BG1014">
    <cfRule type="notContainsBlanks" dxfId="45" priority="29">
      <formula>LEN(TRIM(BA1014))&gt;0</formula>
    </cfRule>
  </conditionalFormatting>
  <conditionalFormatting sqref="H1036:N1036">
    <cfRule type="notContainsBlanks" dxfId="44" priority="28">
      <formula>LEN(TRIM(H1036))&gt;0</formula>
    </cfRule>
  </conditionalFormatting>
  <conditionalFormatting sqref="W1036:AC1036">
    <cfRule type="notContainsBlanks" dxfId="43" priority="27">
      <formula>LEN(TRIM(W1036))&gt;0</formula>
    </cfRule>
  </conditionalFormatting>
  <conditionalFormatting sqref="AL1036:AR1036">
    <cfRule type="notContainsBlanks" dxfId="42" priority="26">
      <formula>LEN(TRIM(AL1036))&gt;0</formula>
    </cfRule>
  </conditionalFormatting>
  <conditionalFormatting sqref="BA1036:BG1036">
    <cfRule type="notContainsBlanks" dxfId="41" priority="25">
      <formula>LEN(TRIM(BA1036))&gt;0</formula>
    </cfRule>
  </conditionalFormatting>
  <conditionalFormatting sqref="BA1058:BG1058">
    <cfRule type="notContainsBlanks" dxfId="40" priority="24">
      <formula>LEN(TRIM(BA1058))&gt;0</formula>
    </cfRule>
  </conditionalFormatting>
  <conditionalFormatting sqref="AL1058:AR1058">
    <cfRule type="notContainsBlanks" dxfId="39" priority="23">
      <formula>LEN(TRIM(AL1058))&gt;0</formula>
    </cfRule>
  </conditionalFormatting>
  <conditionalFormatting sqref="W1058:AC1058">
    <cfRule type="notContainsBlanks" dxfId="38" priority="22">
      <formula>LEN(TRIM(W1058))&gt;0</formula>
    </cfRule>
  </conditionalFormatting>
  <conditionalFormatting sqref="H1058:N1058">
    <cfRule type="notContainsBlanks" dxfId="37" priority="21">
      <formula>LEN(TRIM(H1058))&gt;0</formula>
    </cfRule>
  </conditionalFormatting>
  <conditionalFormatting sqref="H1080:N1080">
    <cfRule type="notContainsBlanks" dxfId="36" priority="20">
      <formula>LEN(TRIM(H1080))&gt;0</formula>
    </cfRule>
  </conditionalFormatting>
  <conditionalFormatting sqref="W1080:AC1080">
    <cfRule type="notContainsBlanks" dxfId="35" priority="19">
      <formula>LEN(TRIM(W1080))&gt;0</formula>
    </cfRule>
  </conditionalFormatting>
  <conditionalFormatting sqref="AL1080:AR1080">
    <cfRule type="notContainsBlanks" dxfId="34" priority="18">
      <formula>LEN(TRIM(AL1080))&gt;0</formula>
    </cfRule>
  </conditionalFormatting>
  <conditionalFormatting sqref="BA1080:BG1080">
    <cfRule type="notContainsBlanks" dxfId="33" priority="17">
      <formula>LEN(TRIM(BA1080))&gt;0</formula>
    </cfRule>
  </conditionalFormatting>
  <conditionalFormatting sqref="BA1102:BG1102">
    <cfRule type="notContainsBlanks" dxfId="32" priority="16">
      <formula>LEN(TRIM(BA1102))&gt;0</formula>
    </cfRule>
  </conditionalFormatting>
  <conditionalFormatting sqref="AL1102:AR1102">
    <cfRule type="notContainsBlanks" dxfId="31" priority="15">
      <formula>LEN(TRIM(AL1102))&gt;0</formula>
    </cfRule>
  </conditionalFormatting>
  <conditionalFormatting sqref="W1102:AC1102">
    <cfRule type="notContainsBlanks" dxfId="30" priority="14">
      <formula>LEN(TRIM(W1102))&gt;0</formula>
    </cfRule>
  </conditionalFormatting>
  <conditionalFormatting sqref="H1102:N1102">
    <cfRule type="notContainsBlanks" dxfId="29" priority="13">
      <formula>LEN(TRIM(H1102))&gt;0</formula>
    </cfRule>
  </conditionalFormatting>
  <conditionalFormatting sqref="H1124:N1124">
    <cfRule type="notContainsBlanks" dxfId="28" priority="12">
      <formula>LEN(TRIM(H1124))&gt;0</formula>
    </cfRule>
  </conditionalFormatting>
  <conditionalFormatting sqref="W1124:AC1124">
    <cfRule type="notContainsBlanks" dxfId="27" priority="11">
      <formula>LEN(TRIM(W1124))&gt;0</formula>
    </cfRule>
  </conditionalFormatting>
  <conditionalFormatting sqref="AL1124:AR1124">
    <cfRule type="notContainsBlanks" dxfId="26" priority="10">
      <formula>LEN(TRIM(AL1124))&gt;0</formula>
    </cfRule>
  </conditionalFormatting>
  <conditionalFormatting sqref="BA1124:BG1124">
    <cfRule type="notContainsBlanks" dxfId="25" priority="9">
      <formula>LEN(TRIM(BA1124))&gt;0</formula>
    </cfRule>
  </conditionalFormatting>
  <conditionalFormatting sqref="BA1146:BG1146">
    <cfRule type="notContainsBlanks" dxfId="24" priority="8">
      <formula>LEN(TRIM(BA1146))&gt;0</formula>
    </cfRule>
  </conditionalFormatting>
  <conditionalFormatting sqref="AL1146:AR1146">
    <cfRule type="notContainsBlanks" dxfId="23" priority="7">
      <formula>LEN(TRIM(AL1146))&gt;0</formula>
    </cfRule>
  </conditionalFormatting>
  <conditionalFormatting sqref="W1146:AC1146">
    <cfRule type="notContainsBlanks" dxfId="22" priority="6">
      <formula>LEN(TRIM(W1146))&gt;0</formula>
    </cfRule>
  </conditionalFormatting>
  <conditionalFormatting sqref="H1146:N1146">
    <cfRule type="notContainsBlanks" dxfId="21" priority="5">
      <formula>LEN(TRIM(H1146))&gt;0</formula>
    </cfRule>
  </conditionalFormatting>
  <conditionalFormatting sqref="H1168:N1168">
    <cfRule type="notContainsBlanks" dxfId="20" priority="4">
      <formula>LEN(TRIM(H1168))&gt;0</formula>
    </cfRule>
  </conditionalFormatting>
  <conditionalFormatting sqref="W1168:AC1168">
    <cfRule type="notContainsBlanks" dxfId="19" priority="3">
      <formula>LEN(TRIM(W1168))&gt;0</formula>
    </cfRule>
  </conditionalFormatting>
  <conditionalFormatting sqref="AL1168:AR1168">
    <cfRule type="notContainsBlanks" dxfId="18" priority="2">
      <formula>LEN(TRIM(AL1168))&gt;0</formula>
    </cfRule>
  </conditionalFormatting>
  <conditionalFormatting sqref="BA1168:BG1168">
    <cfRule type="notContainsBlanks" dxfId="17" priority="1">
      <formula>LEN(TRIM(BA1168))&gt;0</formula>
    </cfRule>
  </conditionalFormatting>
  <pageMargins left="0" right="0" top="0" bottom="0.39370078740157483" header="0" footer="0.19685039370078741"/>
  <pageSetup paperSize="9" orientation="portrait" r:id="rId1"/>
  <headerFooter scaleWithDoc="0">
    <oddFooter>&amp;R&amp;P/&amp;N</oddFooter>
  </headerFooter>
  <rowBreaks count="13" manualBreakCount="13">
    <brk id="88" max="16383" man="1"/>
    <brk id="176" max="16383" man="1"/>
    <brk id="264" max="16383" man="1"/>
    <brk id="352" max="16383" man="1"/>
    <brk id="440" max="16383" man="1"/>
    <brk id="528" max="16383" man="1"/>
    <brk id="616" max="16383" man="1"/>
    <brk id="704" max="16383" man="1"/>
    <brk id="792" max="16383" man="1"/>
    <brk id="880" max="16383" man="1"/>
    <brk id="968" max="16383" man="1"/>
    <brk id="1056" max="16383" man="1"/>
    <brk id="11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V657"/>
  <sheetViews>
    <sheetView view="pageBreakPreview" topLeftCell="A24" zoomScale="96" zoomScaleNormal="145" zoomScaleSheetLayoutView="96" workbookViewId="0">
      <selection activeCell="BK91" sqref="BK91"/>
    </sheetView>
  </sheetViews>
  <sheetFormatPr defaultColWidth="0.875" defaultRowHeight="5.0999999999999996" customHeight="1" x14ac:dyDescent="0.15"/>
  <sheetData>
    <row r="2" spans="2:100" ht="5.0999999999999996" customHeight="1" x14ac:dyDescent="0.15">
      <c r="B2" s="63">
        <v>111</v>
      </c>
      <c r="C2" s="63"/>
      <c r="D2" s="63"/>
      <c r="E2" s="63"/>
      <c r="F2" s="63"/>
      <c r="G2" s="63"/>
      <c r="H2" s="63"/>
      <c r="I2" s="63"/>
      <c r="J2" s="63"/>
      <c r="K2" s="63"/>
      <c r="L2" s="63"/>
      <c r="M2" s="63">
        <f>B2+1</f>
        <v>112</v>
      </c>
      <c r="N2" s="63"/>
      <c r="O2" s="63"/>
      <c r="P2" s="63"/>
      <c r="Q2" s="63"/>
      <c r="R2" s="63"/>
      <c r="S2" s="63"/>
      <c r="T2" s="63"/>
      <c r="U2" s="63"/>
      <c r="V2" s="63"/>
      <c r="W2" s="63"/>
      <c r="X2" s="63">
        <f>M2+1</f>
        <v>113</v>
      </c>
      <c r="Y2" s="63"/>
      <c r="Z2" s="63"/>
      <c r="AA2" s="63"/>
      <c r="AB2" s="63"/>
      <c r="AC2" s="63"/>
      <c r="AD2" s="63"/>
      <c r="AE2" s="63"/>
      <c r="AF2" s="63"/>
      <c r="AG2" s="63"/>
      <c r="AH2" s="63"/>
      <c r="AI2" s="63">
        <f>X2+1</f>
        <v>114</v>
      </c>
      <c r="AJ2" s="63"/>
      <c r="AK2" s="63"/>
      <c r="AL2" s="63"/>
      <c r="AM2" s="63"/>
      <c r="AN2" s="63"/>
      <c r="AO2" s="63"/>
      <c r="AP2" s="63"/>
      <c r="AQ2" s="63"/>
      <c r="AR2" s="63"/>
      <c r="AS2" s="63"/>
      <c r="AT2" s="63">
        <f>AI2+1</f>
        <v>115</v>
      </c>
      <c r="AU2" s="63"/>
      <c r="AV2" s="63"/>
      <c r="AW2" s="63"/>
      <c r="AX2" s="63"/>
      <c r="AY2" s="63"/>
      <c r="AZ2" s="63"/>
      <c r="BA2" s="63"/>
      <c r="BB2" s="63"/>
      <c r="BC2" s="63"/>
      <c r="BD2" s="63"/>
      <c r="BE2" s="63">
        <f>AT2+1</f>
        <v>116</v>
      </c>
      <c r="BF2" s="63"/>
      <c r="BG2" s="63"/>
      <c r="BH2" s="63"/>
      <c r="BI2" s="63"/>
      <c r="BJ2" s="63"/>
      <c r="BK2" s="63"/>
      <c r="BL2" s="63"/>
      <c r="BM2" s="63"/>
      <c r="BN2" s="63"/>
      <c r="BO2" s="63"/>
      <c r="BP2" s="63">
        <v>121</v>
      </c>
      <c r="BQ2" s="63"/>
      <c r="BR2" s="63"/>
      <c r="BS2" s="63"/>
      <c r="BT2" s="63"/>
      <c r="BU2" s="63"/>
      <c r="BV2" s="63"/>
      <c r="BW2" s="63"/>
      <c r="BX2" s="63"/>
      <c r="BY2" s="63"/>
      <c r="BZ2" s="63"/>
      <c r="CA2" s="63">
        <f>BP2+1</f>
        <v>122</v>
      </c>
      <c r="CB2" s="63"/>
      <c r="CC2" s="63"/>
      <c r="CD2" s="63"/>
      <c r="CE2" s="63"/>
      <c r="CF2" s="63"/>
      <c r="CG2" s="63"/>
      <c r="CH2" s="63"/>
      <c r="CI2" s="63"/>
      <c r="CJ2" s="63"/>
      <c r="CK2" s="63"/>
      <c r="CL2" s="63">
        <f>CA2+1</f>
        <v>123</v>
      </c>
      <c r="CM2" s="63"/>
      <c r="CN2" s="63"/>
      <c r="CO2" s="63"/>
      <c r="CP2" s="63"/>
      <c r="CQ2" s="63"/>
      <c r="CR2" s="63"/>
      <c r="CS2" s="63"/>
      <c r="CT2" s="63"/>
      <c r="CU2" s="63"/>
      <c r="CV2" s="63"/>
    </row>
    <row r="3" spans="2:100" ht="5.0999999999999996" customHeight="1" x14ac:dyDescent="0.1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row>
    <row r="4" spans="2:100" ht="5.0999999999999996" customHeight="1" x14ac:dyDescent="0.15">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row>
    <row r="5" spans="2:100" ht="5.0999999999999996"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row>
    <row r="6" spans="2:100" ht="5.0999999999999996" customHeight="1" x14ac:dyDescent="0.15">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row>
    <row r="7" spans="2:100" ht="5.0999999999999996" customHeight="1" x14ac:dyDescent="0.15">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row>
    <row r="8" spans="2:100" ht="5.0999999999999996" customHeight="1" x14ac:dyDescent="0.1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row>
    <row r="9" spans="2:100" ht="5.0999999999999996" customHeight="1" x14ac:dyDescent="0.1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row>
    <row r="10" spans="2:100" ht="5.0999999999999996" customHeight="1" x14ac:dyDescent="0.1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row>
    <row r="11" spans="2:100" ht="5.0999999999999996" customHeight="1" x14ac:dyDescent="0.1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row>
    <row r="12" spans="2:100" ht="5.0999999999999996" customHeight="1" x14ac:dyDescent="0.15">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row>
    <row r="13" spans="2:100" ht="5.0999999999999996" customHeight="1" x14ac:dyDescent="0.1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row>
    <row r="26" spans="2:100" ht="5.0999999999999996" customHeight="1" x14ac:dyDescent="0.15">
      <c r="B26" s="63">
        <f>CL2+1</f>
        <v>124</v>
      </c>
      <c r="C26" s="63"/>
      <c r="D26" s="63"/>
      <c r="E26" s="63"/>
      <c r="F26" s="63"/>
      <c r="G26" s="63"/>
      <c r="H26" s="63"/>
      <c r="I26" s="63"/>
      <c r="J26" s="63"/>
      <c r="K26" s="63"/>
      <c r="L26" s="63"/>
      <c r="M26" s="63">
        <f>B26+1</f>
        <v>125</v>
      </c>
      <c r="N26" s="63"/>
      <c r="O26" s="63"/>
      <c r="P26" s="63"/>
      <c r="Q26" s="63"/>
      <c r="R26" s="63"/>
      <c r="S26" s="63"/>
      <c r="T26" s="63"/>
      <c r="U26" s="63"/>
      <c r="V26" s="63"/>
      <c r="W26" s="63"/>
      <c r="X26" s="63">
        <f>M26+1</f>
        <v>126</v>
      </c>
      <c r="Y26" s="63"/>
      <c r="Z26" s="63"/>
      <c r="AA26" s="63"/>
      <c r="AB26" s="63"/>
      <c r="AC26" s="63"/>
      <c r="AD26" s="63"/>
      <c r="AE26" s="63"/>
      <c r="AF26" s="63"/>
      <c r="AG26" s="63"/>
      <c r="AH26" s="63"/>
      <c r="AI26" s="63">
        <v>131</v>
      </c>
      <c r="AJ26" s="63"/>
      <c r="AK26" s="63"/>
      <c r="AL26" s="63"/>
      <c r="AM26" s="63"/>
      <c r="AN26" s="63"/>
      <c r="AO26" s="63"/>
      <c r="AP26" s="63"/>
      <c r="AQ26" s="63"/>
      <c r="AR26" s="63"/>
      <c r="AS26" s="63"/>
      <c r="AT26" s="63">
        <f>AI26+1</f>
        <v>132</v>
      </c>
      <c r="AU26" s="63"/>
      <c r="AV26" s="63"/>
      <c r="AW26" s="63"/>
      <c r="AX26" s="63"/>
      <c r="AY26" s="63"/>
      <c r="AZ26" s="63"/>
      <c r="BA26" s="63"/>
      <c r="BB26" s="63"/>
      <c r="BC26" s="63"/>
      <c r="BD26" s="63"/>
      <c r="BE26" s="63">
        <f>AT26+1</f>
        <v>133</v>
      </c>
      <c r="BF26" s="63"/>
      <c r="BG26" s="63"/>
      <c r="BH26" s="63"/>
      <c r="BI26" s="63"/>
      <c r="BJ26" s="63"/>
      <c r="BK26" s="63"/>
      <c r="BL26" s="63"/>
      <c r="BM26" s="63"/>
      <c r="BN26" s="63"/>
      <c r="BO26" s="63"/>
      <c r="BP26" s="63">
        <f>BE26+1</f>
        <v>134</v>
      </c>
      <c r="BQ26" s="63"/>
      <c r="BR26" s="63"/>
      <c r="BS26" s="63"/>
      <c r="BT26" s="63"/>
      <c r="BU26" s="63"/>
      <c r="BV26" s="63"/>
      <c r="BW26" s="63"/>
      <c r="BX26" s="63"/>
      <c r="BY26" s="63"/>
      <c r="BZ26" s="63"/>
      <c r="CA26" s="63">
        <f>BP26+1</f>
        <v>135</v>
      </c>
      <c r="CB26" s="63"/>
      <c r="CC26" s="63"/>
      <c r="CD26" s="63"/>
      <c r="CE26" s="63"/>
      <c r="CF26" s="63"/>
      <c r="CG26" s="63"/>
      <c r="CH26" s="63"/>
      <c r="CI26" s="63"/>
      <c r="CJ26" s="63"/>
      <c r="CK26" s="63"/>
      <c r="CL26" s="63">
        <f>CA26+1</f>
        <v>136</v>
      </c>
      <c r="CM26" s="63"/>
      <c r="CN26" s="63"/>
      <c r="CO26" s="63"/>
      <c r="CP26" s="63"/>
      <c r="CQ26" s="63"/>
      <c r="CR26" s="63"/>
      <c r="CS26" s="63"/>
      <c r="CT26" s="63"/>
      <c r="CU26" s="63"/>
      <c r="CV26" s="63"/>
    </row>
    <row r="27" spans="2:100" ht="5.0999999999999996" customHeight="1" x14ac:dyDescent="0.1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row>
    <row r="28" spans="2:100" ht="5.0999999999999996" customHeight="1" x14ac:dyDescent="0.1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row>
    <row r="29" spans="2:100" ht="5.0999999999999996" customHeight="1" x14ac:dyDescent="0.1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row>
    <row r="30" spans="2:100" ht="5.0999999999999996" customHeight="1" x14ac:dyDescent="0.1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row>
    <row r="31" spans="2:100" ht="5.0999999999999996" customHeight="1" x14ac:dyDescent="0.1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row>
    <row r="32" spans="2:100" ht="5.0999999999999996" customHeight="1" x14ac:dyDescent="0.1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row>
    <row r="33" spans="2:100" ht="5.0999999999999996" customHeight="1" x14ac:dyDescent="0.1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row>
    <row r="34" spans="2:100" ht="5.0999999999999996" customHeight="1" x14ac:dyDescent="0.1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row>
    <row r="35" spans="2:100" ht="5.0999999999999996" customHeight="1" x14ac:dyDescent="0.1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row>
    <row r="36" spans="2:100" ht="5.0999999999999996" customHeight="1" x14ac:dyDescent="0.1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row>
    <row r="37" spans="2:100" ht="5.0999999999999996" customHeight="1" x14ac:dyDescent="0.15">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row>
    <row r="50" spans="2:100" ht="5.0999999999999996" customHeight="1" x14ac:dyDescent="0.15">
      <c r="B50" s="63">
        <v>141</v>
      </c>
      <c r="C50" s="63"/>
      <c r="D50" s="63"/>
      <c r="E50" s="63"/>
      <c r="F50" s="63"/>
      <c r="G50" s="63"/>
      <c r="H50" s="63"/>
      <c r="I50" s="63"/>
      <c r="J50" s="63"/>
      <c r="K50" s="63"/>
      <c r="L50" s="63"/>
      <c r="M50" s="63">
        <f>B50+1</f>
        <v>142</v>
      </c>
      <c r="N50" s="63"/>
      <c r="O50" s="63"/>
      <c r="P50" s="63"/>
      <c r="Q50" s="63"/>
      <c r="R50" s="63"/>
      <c r="S50" s="63"/>
      <c r="T50" s="63"/>
      <c r="U50" s="63"/>
      <c r="V50" s="63"/>
      <c r="W50" s="63"/>
      <c r="X50" s="63">
        <f>M50+1</f>
        <v>143</v>
      </c>
      <c r="Y50" s="63"/>
      <c r="Z50" s="63"/>
      <c r="AA50" s="63"/>
      <c r="AB50" s="63"/>
      <c r="AC50" s="63"/>
      <c r="AD50" s="63"/>
      <c r="AE50" s="63"/>
      <c r="AF50" s="63"/>
      <c r="AG50" s="63"/>
      <c r="AH50" s="63"/>
      <c r="AI50" s="63">
        <f>X50+1</f>
        <v>144</v>
      </c>
      <c r="AJ50" s="63"/>
      <c r="AK50" s="63"/>
      <c r="AL50" s="63"/>
      <c r="AM50" s="63"/>
      <c r="AN50" s="63"/>
      <c r="AO50" s="63"/>
      <c r="AP50" s="63"/>
      <c r="AQ50" s="63"/>
      <c r="AR50" s="63"/>
      <c r="AS50" s="63"/>
      <c r="AT50" s="63">
        <f>AI50+1</f>
        <v>145</v>
      </c>
      <c r="AU50" s="63"/>
      <c r="AV50" s="63"/>
      <c r="AW50" s="63"/>
      <c r="AX50" s="63"/>
      <c r="AY50" s="63"/>
      <c r="AZ50" s="63"/>
      <c r="BA50" s="63"/>
      <c r="BB50" s="63"/>
      <c r="BC50" s="63"/>
      <c r="BD50" s="63"/>
      <c r="BE50" s="63">
        <f>AT50+1</f>
        <v>146</v>
      </c>
      <c r="BF50" s="63"/>
      <c r="BG50" s="63"/>
      <c r="BH50" s="63"/>
      <c r="BI50" s="63"/>
      <c r="BJ50" s="63"/>
      <c r="BK50" s="63"/>
      <c r="BL50" s="63"/>
      <c r="BM50" s="63"/>
      <c r="BN50" s="63"/>
      <c r="BO50" s="63"/>
      <c r="BP50" s="63">
        <v>151</v>
      </c>
      <c r="BQ50" s="63"/>
      <c r="BR50" s="63"/>
      <c r="BS50" s="63"/>
      <c r="BT50" s="63"/>
      <c r="BU50" s="63"/>
      <c r="BV50" s="63"/>
      <c r="BW50" s="63"/>
      <c r="BX50" s="63"/>
      <c r="BY50" s="63"/>
      <c r="BZ50" s="63"/>
      <c r="CA50" s="63">
        <f>BP50+1</f>
        <v>152</v>
      </c>
      <c r="CB50" s="63"/>
      <c r="CC50" s="63"/>
      <c r="CD50" s="63"/>
      <c r="CE50" s="63"/>
      <c r="CF50" s="63"/>
      <c r="CG50" s="63"/>
      <c r="CH50" s="63"/>
      <c r="CI50" s="63"/>
      <c r="CJ50" s="63"/>
      <c r="CK50" s="63"/>
      <c r="CL50" s="63">
        <f>CA50+1</f>
        <v>153</v>
      </c>
      <c r="CM50" s="63"/>
      <c r="CN50" s="63"/>
      <c r="CO50" s="63"/>
      <c r="CP50" s="63"/>
      <c r="CQ50" s="63"/>
      <c r="CR50" s="63"/>
      <c r="CS50" s="63"/>
      <c r="CT50" s="63"/>
      <c r="CU50" s="63"/>
      <c r="CV50" s="63"/>
    </row>
    <row r="51" spans="2:100" ht="5.0999999999999996" customHeight="1" x14ac:dyDescent="0.1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row>
    <row r="52" spans="2:100" ht="5.0999999999999996" customHeight="1" x14ac:dyDescent="0.1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row>
    <row r="53" spans="2:100" ht="5.0999999999999996" customHeight="1" x14ac:dyDescent="0.1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row>
    <row r="54" spans="2:100" ht="5.0999999999999996" customHeight="1" x14ac:dyDescent="0.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row>
    <row r="55" spans="2:100" ht="5.0999999999999996" customHeight="1" x14ac:dyDescent="0.1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row>
    <row r="56" spans="2:100" ht="5.0999999999999996" customHeight="1" x14ac:dyDescent="0.1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row>
    <row r="57" spans="2:100" ht="5.0999999999999996" customHeight="1" x14ac:dyDescent="0.1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row>
    <row r="58" spans="2:100" ht="5.0999999999999996" customHeight="1" x14ac:dyDescent="0.1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row>
    <row r="59" spans="2:100" ht="5.0999999999999996" customHeight="1" x14ac:dyDescent="0.15">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row>
    <row r="60" spans="2:100" ht="5.0999999999999996" customHeight="1" x14ac:dyDescent="0.15">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row>
    <row r="61" spans="2:100" ht="5.0999999999999996" customHeight="1" x14ac:dyDescent="0.1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row>
    <row r="74" spans="2:100" ht="5.0999999999999996" customHeight="1" x14ac:dyDescent="0.15">
      <c r="B74" s="63">
        <f>CL50+1</f>
        <v>154</v>
      </c>
      <c r="C74" s="63"/>
      <c r="D74" s="63"/>
      <c r="E74" s="63"/>
      <c r="F74" s="63"/>
      <c r="G74" s="63"/>
      <c r="H74" s="63"/>
      <c r="I74" s="63"/>
      <c r="J74" s="63"/>
      <c r="K74" s="63"/>
      <c r="L74" s="63"/>
      <c r="M74" s="63">
        <f>B74+1</f>
        <v>155</v>
      </c>
      <c r="N74" s="63"/>
      <c r="O74" s="63"/>
      <c r="P74" s="63"/>
      <c r="Q74" s="63"/>
      <c r="R74" s="63"/>
      <c r="S74" s="63"/>
      <c r="T74" s="63"/>
      <c r="U74" s="63"/>
      <c r="V74" s="63"/>
      <c r="W74" s="63"/>
      <c r="X74" s="63">
        <f>M74+1</f>
        <v>156</v>
      </c>
      <c r="Y74" s="63"/>
      <c r="Z74" s="63"/>
      <c r="AA74" s="63"/>
      <c r="AB74" s="63"/>
      <c r="AC74" s="63"/>
      <c r="AD74" s="63"/>
      <c r="AE74" s="63"/>
      <c r="AF74" s="63"/>
      <c r="AG74" s="63"/>
      <c r="AH74" s="63"/>
      <c r="AI74" s="63">
        <v>161</v>
      </c>
      <c r="AJ74" s="63"/>
      <c r="AK74" s="63"/>
      <c r="AL74" s="63"/>
      <c r="AM74" s="63"/>
      <c r="AN74" s="63"/>
      <c r="AO74" s="63"/>
      <c r="AP74" s="63"/>
      <c r="AQ74" s="63"/>
      <c r="AR74" s="63"/>
      <c r="AS74" s="63"/>
      <c r="AT74" s="63">
        <f>AI74+1</f>
        <v>162</v>
      </c>
      <c r="AU74" s="63"/>
      <c r="AV74" s="63"/>
      <c r="AW74" s="63"/>
      <c r="AX74" s="63"/>
      <c r="AY74" s="63"/>
      <c r="AZ74" s="63"/>
      <c r="BA74" s="63"/>
      <c r="BB74" s="63"/>
      <c r="BC74" s="63"/>
      <c r="BD74" s="63"/>
      <c r="BE74" s="63">
        <f>AT74+1</f>
        <v>163</v>
      </c>
      <c r="BF74" s="63"/>
      <c r="BG74" s="63"/>
      <c r="BH74" s="63"/>
      <c r="BI74" s="63"/>
      <c r="BJ74" s="63"/>
      <c r="BK74" s="63"/>
      <c r="BL74" s="63"/>
      <c r="BM74" s="63"/>
      <c r="BN74" s="63"/>
      <c r="BO74" s="63"/>
      <c r="BP74" s="63">
        <f>BE74+1</f>
        <v>164</v>
      </c>
      <c r="BQ74" s="63"/>
      <c r="BR74" s="63"/>
      <c r="BS74" s="63"/>
      <c r="BT74" s="63"/>
      <c r="BU74" s="63"/>
      <c r="BV74" s="63"/>
      <c r="BW74" s="63"/>
      <c r="BX74" s="63"/>
      <c r="BY74" s="63"/>
      <c r="BZ74" s="63"/>
      <c r="CA74" s="63">
        <f>BP74+1</f>
        <v>165</v>
      </c>
      <c r="CB74" s="63"/>
      <c r="CC74" s="63"/>
      <c r="CD74" s="63"/>
      <c r="CE74" s="63"/>
      <c r="CF74" s="63"/>
      <c r="CG74" s="63"/>
      <c r="CH74" s="63"/>
      <c r="CI74" s="63"/>
      <c r="CJ74" s="63"/>
      <c r="CK74" s="63"/>
      <c r="CL74" s="63">
        <f>CA74+1</f>
        <v>166</v>
      </c>
      <c r="CM74" s="63"/>
      <c r="CN74" s="63"/>
      <c r="CO74" s="63"/>
      <c r="CP74" s="63"/>
      <c r="CQ74" s="63"/>
      <c r="CR74" s="63"/>
      <c r="CS74" s="63"/>
      <c r="CT74" s="63"/>
      <c r="CU74" s="63"/>
      <c r="CV74" s="63"/>
    </row>
    <row r="75" spans="2:100" ht="5.0999999999999996" customHeight="1" x14ac:dyDescent="0.15">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row>
    <row r="76" spans="2:100" ht="5.0999999999999996" customHeight="1" x14ac:dyDescent="0.15">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row>
    <row r="77" spans="2:100" ht="5.0999999999999996" customHeight="1" x14ac:dyDescent="0.15">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row>
    <row r="78" spans="2:100" ht="5.0999999999999996" customHeight="1" x14ac:dyDescent="0.15">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row>
    <row r="79" spans="2:100" ht="5.0999999999999996" customHeight="1" x14ac:dyDescent="0.15">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row>
    <row r="80" spans="2:100" ht="5.0999999999999996" customHeight="1" x14ac:dyDescent="0.15">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row>
    <row r="81" spans="2:100" ht="5.0999999999999996" customHeight="1" x14ac:dyDescent="0.15">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row>
    <row r="82" spans="2:100" ht="5.0999999999999996" customHeight="1" x14ac:dyDescent="0.15">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row>
    <row r="83" spans="2:100" ht="5.0999999999999996" customHeight="1" x14ac:dyDescent="0.15">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row>
    <row r="84" spans="2:100" ht="5.0999999999999996" customHeight="1" x14ac:dyDescent="0.15">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row>
    <row r="85" spans="2:100" ht="5.0999999999999996" customHeight="1" x14ac:dyDescent="0.15">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row>
    <row r="98" spans="2:100" ht="5.0999999999999996" customHeight="1" x14ac:dyDescent="0.15">
      <c r="B98" s="63">
        <v>211</v>
      </c>
      <c r="C98" s="63"/>
      <c r="D98" s="63"/>
      <c r="E98" s="63"/>
      <c r="F98" s="63"/>
      <c r="G98" s="63"/>
      <c r="H98" s="63"/>
      <c r="I98" s="63"/>
      <c r="J98" s="63"/>
      <c r="K98" s="63"/>
      <c r="L98" s="63"/>
      <c r="M98" s="63">
        <f>B98+1</f>
        <v>212</v>
      </c>
      <c r="N98" s="63"/>
      <c r="O98" s="63"/>
      <c r="P98" s="63"/>
      <c r="Q98" s="63"/>
      <c r="R98" s="63"/>
      <c r="S98" s="63"/>
      <c r="T98" s="63"/>
      <c r="U98" s="63"/>
      <c r="V98" s="63"/>
      <c r="W98" s="63"/>
      <c r="X98" s="63">
        <f>M98+1</f>
        <v>213</v>
      </c>
      <c r="Y98" s="63"/>
      <c r="Z98" s="63"/>
      <c r="AA98" s="63"/>
      <c r="AB98" s="63"/>
      <c r="AC98" s="63"/>
      <c r="AD98" s="63"/>
      <c r="AE98" s="63"/>
      <c r="AF98" s="63"/>
      <c r="AG98" s="63"/>
      <c r="AH98" s="63"/>
      <c r="AI98" s="63">
        <f>X98+1</f>
        <v>214</v>
      </c>
      <c r="AJ98" s="63"/>
      <c r="AK98" s="63"/>
      <c r="AL98" s="63"/>
      <c r="AM98" s="63"/>
      <c r="AN98" s="63"/>
      <c r="AO98" s="63"/>
      <c r="AP98" s="63"/>
      <c r="AQ98" s="63"/>
      <c r="AR98" s="63"/>
      <c r="AS98" s="63"/>
      <c r="AT98" s="63">
        <f>AI98+1</f>
        <v>215</v>
      </c>
      <c r="AU98" s="63"/>
      <c r="AV98" s="63"/>
      <c r="AW98" s="63"/>
      <c r="AX98" s="63"/>
      <c r="AY98" s="63"/>
      <c r="AZ98" s="63"/>
      <c r="BA98" s="63"/>
      <c r="BB98" s="63"/>
      <c r="BC98" s="63"/>
      <c r="BD98" s="63"/>
      <c r="BE98" s="63">
        <f>AT98+1</f>
        <v>216</v>
      </c>
      <c r="BF98" s="63"/>
      <c r="BG98" s="63"/>
      <c r="BH98" s="63"/>
      <c r="BI98" s="63"/>
      <c r="BJ98" s="63"/>
      <c r="BK98" s="63"/>
      <c r="BL98" s="63"/>
      <c r="BM98" s="63"/>
      <c r="BN98" s="63"/>
      <c r="BO98" s="63"/>
      <c r="BP98" s="63">
        <v>221</v>
      </c>
      <c r="BQ98" s="63"/>
      <c r="BR98" s="63"/>
      <c r="BS98" s="63"/>
      <c r="BT98" s="63"/>
      <c r="BU98" s="63"/>
      <c r="BV98" s="63"/>
      <c r="BW98" s="63"/>
      <c r="BX98" s="63"/>
      <c r="BY98" s="63"/>
      <c r="BZ98" s="63"/>
      <c r="CA98" s="63">
        <f>BP98+1</f>
        <v>222</v>
      </c>
      <c r="CB98" s="63"/>
      <c r="CC98" s="63"/>
      <c r="CD98" s="63"/>
      <c r="CE98" s="63"/>
      <c r="CF98" s="63"/>
      <c r="CG98" s="63"/>
      <c r="CH98" s="63"/>
      <c r="CI98" s="63"/>
      <c r="CJ98" s="63"/>
      <c r="CK98" s="63"/>
      <c r="CL98" s="63">
        <f>CA98+1</f>
        <v>223</v>
      </c>
      <c r="CM98" s="63"/>
      <c r="CN98" s="63"/>
      <c r="CO98" s="63"/>
      <c r="CP98" s="63"/>
      <c r="CQ98" s="63"/>
      <c r="CR98" s="63"/>
      <c r="CS98" s="63"/>
      <c r="CT98" s="63"/>
      <c r="CU98" s="63"/>
      <c r="CV98" s="63"/>
    </row>
    <row r="99" spans="2:100" ht="5.0999999999999996" customHeight="1" x14ac:dyDescent="0.15">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row>
    <row r="100" spans="2:100" ht="5.0999999999999996" customHeight="1" x14ac:dyDescent="0.15">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row>
    <row r="101" spans="2:100" ht="5.0999999999999996" customHeight="1" x14ac:dyDescent="0.15">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row>
    <row r="102" spans="2:100" ht="5.0999999999999996" customHeight="1" x14ac:dyDescent="0.15">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row>
    <row r="103" spans="2:100" ht="5.0999999999999996" customHeight="1" x14ac:dyDescent="0.15">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row>
    <row r="104" spans="2:100" ht="5.0999999999999996" customHeight="1" x14ac:dyDescent="0.15">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row>
    <row r="105" spans="2:100" ht="5.0999999999999996" customHeight="1" x14ac:dyDescent="0.15">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row>
    <row r="106" spans="2:100" ht="5.0999999999999996" customHeight="1" x14ac:dyDescent="0.15">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row>
    <row r="107" spans="2:100" ht="5.0999999999999996" customHeight="1" x14ac:dyDescent="0.15">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row>
    <row r="108" spans="2:100" ht="5.0999999999999996" customHeight="1" x14ac:dyDescent="0.15">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row>
    <row r="109" spans="2:100" ht="5.0999999999999996" customHeight="1" x14ac:dyDescent="0.15">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row>
    <row r="122" spans="2:100" ht="5.0999999999999996" customHeight="1" x14ac:dyDescent="0.15">
      <c r="B122" s="63">
        <f>CL98+1</f>
        <v>224</v>
      </c>
      <c r="C122" s="63"/>
      <c r="D122" s="63"/>
      <c r="E122" s="63"/>
      <c r="F122" s="63"/>
      <c r="G122" s="63"/>
      <c r="H122" s="63"/>
      <c r="I122" s="63"/>
      <c r="J122" s="63"/>
      <c r="K122" s="63"/>
      <c r="L122" s="63"/>
      <c r="M122" s="63">
        <f>B122+1</f>
        <v>225</v>
      </c>
      <c r="N122" s="63"/>
      <c r="O122" s="63"/>
      <c r="P122" s="63"/>
      <c r="Q122" s="63"/>
      <c r="R122" s="63"/>
      <c r="S122" s="63"/>
      <c r="T122" s="63"/>
      <c r="U122" s="63"/>
      <c r="V122" s="63"/>
      <c r="W122" s="63"/>
      <c r="X122" s="63">
        <f>M122+1</f>
        <v>226</v>
      </c>
      <c r="Y122" s="63"/>
      <c r="Z122" s="63"/>
      <c r="AA122" s="63"/>
      <c r="AB122" s="63"/>
      <c r="AC122" s="63"/>
      <c r="AD122" s="63"/>
      <c r="AE122" s="63"/>
      <c r="AF122" s="63"/>
      <c r="AG122" s="63"/>
      <c r="AH122" s="63"/>
      <c r="AI122" s="63">
        <v>231</v>
      </c>
      <c r="AJ122" s="63"/>
      <c r="AK122" s="63"/>
      <c r="AL122" s="63"/>
      <c r="AM122" s="63"/>
      <c r="AN122" s="63"/>
      <c r="AO122" s="63"/>
      <c r="AP122" s="63"/>
      <c r="AQ122" s="63"/>
      <c r="AR122" s="63"/>
      <c r="AS122" s="63"/>
      <c r="AT122" s="63">
        <f>AI122+1</f>
        <v>232</v>
      </c>
      <c r="AU122" s="63"/>
      <c r="AV122" s="63"/>
      <c r="AW122" s="63"/>
      <c r="AX122" s="63"/>
      <c r="AY122" s="63"/>
      <c r="AZ122" s="63"/>
      <c r="BA122" s="63"/>
      <c r="BB122" s="63"/>
      <c r="BC122" s="63"/>
      <c r="BD122" s="63"/>
      <c r="BE122" s="63">
        <f>AT122+1</f>
        <v>233</v>
      </c>
      <c r="BF122" s="63"/>
      <c r="BG122" s="63"/>
      <c r="BH122" s="63"/>
      <c r="BI122" s="63"/>
      <c r="BJ122" s="63"/>
      <c r="BK122" s="63"/>
      <c r="BL122" s="63"/>
      <c r="BM122" s="63"/>
      <c r="BN122" s="63"/>
      <c r="BO122" s="63"/>
      <c r="BP122" s="63">
        <f>BE122+1</f>
        <v>234</v>
      </c>
      <c r="BQ122" s="63"/>
      <c r="BR122" s="63"/>
      <c r="BS122" s="63"/>
      <c r="BT122" s="63"/>
      <c r="BU122" s="63"/>
      <c r="BV122" s="63"/>
      <c r="BW122" s="63"/>
      <c r="BX122" s="63"/>
      <c r="BY122" s="63"/>
      <c r="BZ122" s="63"/>
      <c r="CA122" s="63">
        <f>BP122+1</f>
        <v>235</v>
      </c>
      <c r="CB122" s="63"/>
      <c r="CC122" s="63"/>
      <c r="CD122" s="63"/>
      <c r="CE122" s="63"/>
      <c r="CF122" s="63"/>
      <c r="CG122" s="63"/>
      <c r="CH122" s="63"/>
      <c r="CI122" s="63"/>
      <c r="CJ122" s="63"/>
      <c r="CK122" s="63"/>
      <c r="CL122" s="63">
        <f>CA122+1</f>
        <v>236</v>
      </c>
      <c r="CM122" s="63"/>
      <c r="CN122" s="63"/>
      <c r="CO122" s="63"/>
      <c r="CP122" s="63"/>
      <c r="CQ122" s="63"/>
      <c r="CR122" s="63"/>
      <c r="CS122" s="63"/>
      <c r="CT122" s="63"/>
      <c r="CU122" s="63"/>
      <c r="CV122" s="63"/>
    </row>
    <row r="123" spans="2:100" ht="5.0999999999999996" customHeight="1" x14ac:dyDescent="0.15">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row>
    <row r="124" spans="2:100" ht="5.0999999999999996" customHeight="1" x14ac:dyDescent="0.15">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row>
    <row r="125" spans="2:100" ht="5.0999999999999996" customHeight="1" x14ac:dyDescent="0.15">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row>
    <row r="126" spans="2:100" ht="5.0999999999999996" customHeight="1" x14ac:dyDescent="0.15">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row>
    <row r="127" spans="2:100" ht="5.0999999999999996" customHeight="1" x14ac:dyDescent="0.15">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row>
    <row r="128" spans="2:100" ht="5.0999999999999996" customHeight="1" x14ac:dyDescent="0.15">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row>
    <row r="129" spans="2:100" ht="5.0999999999999996" customHeight="1" x14ac:dyDescent="0.15">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row>
    <row r="130" spans="2:100" ht="5.0999999999999996" customHeight="1" x14ac:dyDescent="0.15">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row>
    <row r="131" spans="2:100" ht="5.0999999999999996" customHeight="1" x14ac:dyDescent="0.15">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row>
    <row r="132" spans="2:100" ht="5.0999999999999996" customHeight="1" x14ac:dyDescent="0.15">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row>
    <row r="133" spans="2:100" ht="5.0999999999999996" customHeight="1" x14ac:dyDescent="0.15">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row>
    <row r="176" spans="2:100" ht="5.0999999999999996" customHeight="1" x14ac:dyDescent="0.15">
      <c r="B176" s="63">
        <v>241</v>
      </c>
      <c r="C176" s="63"/>
      <c r="D176" s="63"/>
      <c r="E176" s="63"/>
      <c r="F176" s="63"/>
      <c r="G176" s="63"/>
      <c r="H176" s="63"/>
      <c r="I176" s="63"/>
      <c r="J176" s="63"/>
      <c r="K176" s="63"/>
      <c r="L176" s="63"/>
      <c r="M176" s="63">
        <f>B176+1</f>
        <v>242</v>
      </c>
      <c r="N176" s="63"/>
      <c r="O176" s="63"/>
      <c r="P176" s="63"/>
      <c r="Q176" s="63"/>
      <c r="R176" s="63"/>
      <c r="S176" s="63"/>
      <c r="T176" s="63"/>
      <c r="U176" s="63"/>
      <c r="V176" s="63"/>
      <c r="W176" s="63"/>
      <c r="X176" s="63">
        <f>M176+1</f>
        <v>243</v>
      </c>
      <c r="Y176" s="63"/>
      <c r="Z176" s="63"/>
      <c r="AA176" s="63"/>
      <c r="AB176" s="63"/>
      <c r="AC176" s="63"/>
      <c r="AD176" s="63"/>
      <c r="AE176" s="63"/>
      <c r="AF176" s="63"/>
      <c r="AG176" s="63"/>
      <c r="AH176" s="63"/>
      <c r="AI176" s="63">
        <f>X176+1</f>
        <v>244</v>
      </c>
      <c r="AJ176" s="63"/>
      <c r="AK176" s="63"/>
      <c r="AL176" s="63"/>
      <c r="AM176" s="63"/>
      <c r="AN176" s="63"/>
      <c r="AO176" s="63"/>
      <c r="AP176" s="63"/>
      <c r="AQ176" s="63"/>
      <c r="AR176" s="63"/>
      <c r="AS176" s="63"/>
      <c r="AT176" s="63">
        <f>AI176+1</f>
        <v>245</v>
      </c>
      <c r="AU176" s="63"/>
      <c r="AV176" s="63"/>
      <c r="AW176" s="63"/>
      <c r="AX176" s="63"/>
      <c r="AY176" s="63"/>
      <c r="AZ176" s="63"/>
      <c r="BA176" s="63"/>
      <c r="BB176" s="63"/>
      <c r="BC176" s="63"/>
      <c r="BD176" s="63"/>
      <c r="BE176" s="63">
        <f>AT176+1</f>
        <v>246</v>
      </c>
      <c r="BF176" s="63"/>
      <c r="BG176" s="63"/>
      <c r="BH176" s="63"/>
      <c r="BI176" s="63"/>
      <c r="BJ176" s="63"/>
      <c r="BK176" s="63"/>
      <c r="BL176" s="63"/>
      <c r="BM176" s="63"/>
      <c r="BN176" s="63"/>
      <c r="BO176" s="63"/>
      <c r="BP176" s="63">
        <v>251</v>
      </c>
      <c r="BQ176" s="63"/>
      <c r="BR176" s="63"/>
      <c r="BS176" s="63"/>
      <c r="BT176" s="63"/>
      <c r="BU176" s="63"/>
      <c r="BV176" s="63"/>
      <c r="BW176" s="63"/>
      <c r="BX176" s="63"/>
      <c r="BY176" s="63"/>
      <c r="BZ176" s="63"/>
      <c r="CA176" s="63">
        <f>BP176+1</f>
        <v>252</v>
      </c>
      <c r="CB176" s="63"/>
      <c r="CC176" s="63"/>
      <c r="CD176" s="63"/>
      <c r="CE176" s="63"/>
      <c r="CF176" s="63"/>
      <c r="CG176" s="63"/>
      <c r="CH176" s="63"/>
      <c r="CI176" s="63"/>
      <c r="CJ176" s="63"/>
      <c r="CK176" s="63"/>
      <c r="CL176" s="63">
        <f>CA176+1</f>
        <v>253</v>
      </c>
      <c r="CM176" s="63"/>
      <c r="CN176" s="63"/>
      <c r="CO176" s="63"/>
      <c r="CP176" s="63"/>
      <c r="CQ176" s="63"/>
      <c r="CR176" s="63"/>
      <c r="CS176" s="63"/>
      <c r="CT176" s="63"/>
      <c r="CU176" s="63"/>
      <c r="CV176" s="63"/>
    </row>
    <row r="177" spans="2:100" ht="5.0999999999999996" customHeight="1" x14ac:dyDescent="0.15">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row>
    <row r="178" spans="2:100" ht="5.0999999999999996" customHeight="1" x14ac:dyDescent="0.15">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row>
    <row r="179" spans="2:100" ht="5.0999999999999996" customHeight="1" x14ac:dyDescent="0.15">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row>
    <row r="180" spans="2:100" ht="5.0999999999999996" customHeight="1" x14ac:dyDescent="0.15">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row>
    <row r="181" spans="2:100" ht="5.0999999999999996" customHeight="1" x14ac:dyDescent="0.15">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row>
    <row r="182" spans="2:100" ht="5.0999999999999996" customHeight="1" x14ac:dyDescent="0.15">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row>
    <row r="183" spans="2:100" ht="5.0999999999999996" customHeight="1" x14ac:dyDescent="0.15">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row>
    <row r="184" spans="2:100" ht="5.0999999999999996" customHeight="1" x14ac:dyDescent="0.15">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row>
    <row r="185" spans="2:100" ht="5.0999999999999996" customHeight="1" x14ac:dyDescent="0.15">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row>
    <row r="186" spans="2:100" ht="5.0999999999999996" customHeight="1" x14ac:dyDescent="0.15">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row>
    <row r="187" spans="2:100" ht="5.0999999999999996" customHeight="1" x14ac:dyDescent="0.15">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row>
    <row r="200" spans="2:100" ht="5.0999999999999996" customHeight="1" x14ac:dyDescent="0.15">
      <c r="B200" s="63">
        <f>CL176+1</f>
        <v>254</v>
      </c>
      <c r="C200" s="63"/>
      <c r="D200" s="63"/>
      <c r="E200" s="63"/>
      <c r="F200" s="63"/>
      <c r="G200" s="63"/>
      <c r="H200" s="63"/>
      <c r="I200" s="63"/>
      <c r="J200" s="63"/>
      <c r="K200" s="63"/>
      <c r="L200" s="63"/>
      <c r="M200" s="63">
        <f>B200+1</f>
        <v>255</v>
      </c>
      <c r="N200" s="63"/>
      <c r="O200" s="63"/>
      <c r="P200" s="63"/>
      <c r="Q200" s="63"/>
      <c r="R200" s="63"/>
      <c r="S200" s="63"/>
      <c r="T200" s="63"/>
      <c r="U200" s="63"/>
      <c r="V200" s="63"/>
      <c r="W200" s="63"/>
      <c r="X200" s="63">
        <f>M200+1</f>
        <v>256</v>
      </c>
      <c r="Y200" s="63"/>
      <c r="Z200" s="63"/>
      <c r="AA200" s="63"/>
      <c r="AB200" s="63"/>
      <c r="AC200" s="63"/>
      <c r="AD200" s="63"/>
      <c r="AE200" s="63"/>
      <c r="AF200" s="63"/>
      <c r="AG200" s="63"/>
      <c r="AH200" s="63"/>
      <c r="AI200" s="63">
        <v>261</v>
      </c>
      <c r="AJ200" s="63"/>
      <c r="AK200" s="63"/>
      <c r="AL200" s="63"/>
      <c r="AM200" s="63"/>
      <c r="AN200" s="63"/>
      <c r="AO200" s="63"/>
      <c r="AP200" s="63"/>
      <c r="AQ200" s="63"/>
      <c r="AR200" s="63"/>
      <c r="AS200" s="63"/>
      <c r="AT200" s="63">
        <f>AI200+1</f>
        <v>262</v>
      </c>
      <c r="AU200" s="63"/>
      <c r="AV200" s="63"/>
      <c r="AW200" s="63"/>
      <c r="AX200" s="63"/>
      <c r="AY200" s="63"/>
      <c r="AZ200" s="63"/>
      <c r="BA200" s="63"/>
      <c r="BB200" s="63"/>
      <c r="BC200" s="63"/>
      <c r="BD200" s="63"/>
      <c r="BE200" s="63">
        <f>AT200+1</f>
        <v>263</v>
      </c>
      <c r="BF200" s="63"/>
      <c r="BG200" s="63"/>
      <c r="BH200" s="63"/>
      <c r="BI200" s="63"/>
      <c r="BJ200" s="63"/>
      <c r="BK200" s="63"/>
      <c r="BL200" s="63"/>
      <c r="BM200" s="63"/>
      <c r="BN200" s="63"/>
      <c r="BO200" s="63"/>
      <c r="BP200" s="63">
        <f>BE200+1</f>
        <v>264</v>
      </c>
      <c r="BQ200" s="63"/>
      <c r="BR200" s="63"/>
      <c r="BS200" s="63"/>
      <c r="BT200" s="63"/>
      <c r="BU200" s="63"/>
      <c r="BV200" s="63"/>
      <c r="BW200" s="63"/>
      <c r="BX200" s="63"/>
      <c r="BY200" s="63"/>
      <c r="BZ200" s="63"/>
      <c r="CA200" s="63">
        <f>BP200+1</f>
        <v>265</v>
      </c>
      <c r="CB200" s="63"/>
      <c r="CC200" s="63"/>
      <c r="CD200" s="63"/>
      <c r="CE200" s="63"/>
      <c r="CF200" s="63"/>
      <c r="CG200" s="63"/>
      <c r="CH200" s="63"/>
      <c r="CI200" s="63"/>
      <c r="CJ200" s="63"/>
      <c r="CK200" s="63"/>
      <c r="CL200" s="63">
        <f>CA200+1</f>
        <v>266</v>
      </c>
      <c r="CM200" s="63"/>
      <c r="CN200" s="63"/>
      <c r="CO200" s="63"/>
      <c r="CP200" s="63"/>
      <c r="CQ200" s="63"/>
      <c r="CR200" s="63"/>
      <c r="CS200" s="63"/>
      <c r="CT200" s="63"/>
      <c r="CU200" s="63"/>
      <c r="CV200" s="63"/>
    </row>
    <row r="201" spans="2:100" ht="5.0999999999999996" customHeight="1" x14ac:dyDescent="0.15">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row>
    <row r="202" spans="2:100" ht="5.0999999999999996" customHeight="1" x14ac:dyDescent="0.15">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row>
    <row r="203" spans="2:100" ht="5.0999999999999996" customHeight="1" x14ac:dyDescent="0.15">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row>
    <row r="204" spans="2:100" ht="5.0999999999999996" customHeight="1" x14ac:dyDescent="0.15">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row>
    <row r="205" spans="2:100" ht="5.0999999999999996" customHeight="1" x14ac:dyDescent="0.15">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row>
    <row r="206" spans="2:100" ht="5.0999999999999996" customHeight="1" x14ac:dyDescent="0.15">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row>
    <row r="207" spans="2:100" ht="5.0999999999999996" customHeight="1" x14ac:dyDescent="0.15">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row>
    <row r="208" spans="2:100" ht="5.0999999999999996" customHeight="1" x14ac:dyDescent="0.15">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row>
    <row r="209" spans="2:100" ht="5.0999999999999996" customHeight="1" x14ac:dyDescent="0.15">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row>
    <row r="210" spans="2:100" ht="5.0999999999999996" customHeight="1" x14ac:dyDescent="0.15">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row>
    <row r="211" spans="2:100" ht="5.0999999999999996" customHeight="1" x14ac:dyDescent="0.15">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row>
    <row r="224" spans="2:100" ht="5.0999999999999996" customHeight="1" x14ac:dyDescent="0.15">
      <c r="B224" s="63">
        <v>311</v>
      </c>
      <c r="C224" s="63"/>
      <c r="D224" s="63"/>
      <c r="E224" s="63"/>
      <c r="F224" s="63"/>
      <c r="G224" s="63"/>
      <c r="H224" s="63"/>
      <c r="I224" s="63"/>
      <c r="J224" s="63"/>
      <c r="K224" s="63"/>
      <c r="L224" s="63"/>
      <c r="M224" s="63">
        <f>B224+1</f>
        <v>312</v>
      </c>
      <c r="N224" s="63"/>
      <c r="O224" s="63"/>
      <c r="P224" s="63"/>
      <c r="Q224" s="63"/>
      <c r="R224" s="63"/>
      <c r="S224" s="63"/>
      <c r="T224" s="63"/>
      <c r="U224" s="63"/>
      <c r="V224" s="63"/>
      <c r="W224" s="63"/>
      <c r="X224" s="63">
        <f>M224+1</f>
        <v>313</v>
      </c>
      <c r="Y224" s="63"/>
      <c r="Z224" s="63"/>
      <c r="AA224" s="63"/>
      <c r="AB224" s="63"/>
      <c r="AC224" s="63"/>
      <c r="AD224" s="63"/>
      <c r="AE224" s="63"/>
      <c r="AF224" s="63"/>
      <c r="AG224" s="63"/>
      <c r="AH224" s="63"/>
      <c r="AI224" s="63">
        <f>X224+1</f>
        <v>314</v>
      </c>
      <c r="AJ224" s="63"/>
      <c r="AK224" s="63"/>
      <c r="AL224" s="63"/>
      <c r="AM224" s="63"/>
      <c r="AN224" s="63"/>
      <c r="AO224" s="63"/>
      <c r="AP224" s="63"/>
      <c r="AQ224" s="63"/>
      <c r="AR224" s="63"/>
      <c r="AS224" s="63"/>
      <c r="AT224" s="63">
        <f>AI224+1</f>
        <v>315</v>
      </c>
      <c r="AU224" s="63"/>
      <c r="AV224" s="63"/>
      <c r="AW224" s="63"/>
      <c r="AX224" s="63"/>
      <c r="AY224" s="63"/>
      <c r="AZ224" s="63"/>
      <c r="BA224" s="63"/>
      <c r="BB224" s="63"/>
      <c r="BC224" s="63"/>
      <c r="BD224" s="63"/>
      <c r="BE224" s="63">
        <f>AT224+1</f>
        <v>316</v>
      </c>
      <c r="BF224" s="63"/>
      <c r="BG224" s="63"/>
      <c r="BH224" s="63"/>
      <c r="BI224" s="63"/>
      <c r="BJ224" s="63"/>
      <c r="BK224" s="63"/>
      <c r="BL224" s="63"/>
      <c r="BM224" s="63"/>
      <c r="BN224" s="63"/>
      <c r="BO224" s="63"/>
      <c r="BP224" s="63">
        <v>321</v>
      </c>
      <c r="BQ224" s="63"/>
      <c r="BR224" s="63"/>
      <c r="BS224" s="63"/>
      <c r="BT224" s="63"/>
      <c r="BU224" s="63"/>
      <c r="BV224" s="63"/>
      <c r="BW224" s="63"/>
      <c r="BX224" s="63"/>
      <c r="BY224" s="63"/>
      <c r="BZ224" s="63"/>
      <c r="CA224" s="63">
        <f>BP224+1</f>
        <v>322</v>
      </c>
      <c r="CB224" s="63"/>
      <c r="CC224" s="63"/>
      <c r="CD224" s="63"/>
      <c r="CE224" s="63"/>
      <c r="CF224" s="63"/>
      <c r="CG224" s="63"/>
      <c r="CH224" s="63"/>
      <c r="CI224" s="63"/>
      <c r="CJ224" s="63"/>
      <c r="CK224" s="63"/>
      <c r="CL224" s="63">
        <f>CA224+1</f>
        <v>323</v>
      </c>
      <c r="CM224" s="63"/>
      <c r="CN224" s="63"/>
      <c r="CO224" s="63"/>
      <c r="CP224" s="63"/>
      <c r="CQ224" s="63"/>
      <c r="CR224" s="63"/>
      <c r="CS224" s="63"/>
      <c r="CT224" s="63"/>
      <c r="CU224" s="63"/>
      <c r="CV224" s="63"/>
    </row>
    <row r="225" spans="2:100" ht="5.0999999999999996" customHeight="1" x14ac:dyDescent="0.15">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row>
    <row r="226" spans="2:100" ht="5.0999999999999996" customHeight="1" x14ac:dyDescent="0.15">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row>
    <row r="227" spans="2:100" ht="5.0999999999999996" customHeight="1" x14ac:dyDescent="0.15">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row>
    <row r="228" spans="2:100" ht="5.0999999999999996" customHeight="1" x14ac:dyDescent="0.15">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row>
    <row r="229" spans="2:100" ht="5.0999999999999996" customHeight="1" x14ac:dyDescent="0.15">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row>
    <row r="230" spans="2:100" ht="5.0999999999999996" customHeight="1" x14ac:dyDescent="0.15">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row>
    <row r="231" spans="2:100" ht="5.0999999999999996" customHeight="1" x14ac:dyDescent="0.15">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row>
    <row r="232" spans="2:100" ht="5.0999999999999996" customHeight="1" x14ac:dyDescent="0.15">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row>
    <row r="233" spans="2:100" ht="5.0999999999999996" customHeight="1" x14ac:dyDescent="0.15">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row>
    <row r="234" spans="2:100" ht="5.0999999999999996" customHeight="1" x14ac:dyDescent="0.15">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row>
    <row r="235" spans="2:100" ht="5.0999999999999996" customHeight="1" x14ac:dyDescent="0.15">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row>
    <row r="248" spans="2:100" ht="5.0999999999999996" customHeight="1" x14ac:dyDescent="0.15">
      <c r="B248" s="63">
        <f>CL224+1</f>
        <v>324</v>
      </c>
      <c r="C248" s="63"/>
      <c r="D248" s="63"/>
      <c r="E248" s="63"/>
      <c r="F248" s="63"/>
      <c r="G248" s="63"/>
      <c r="H248" s="63"/>
      <c r="I248" s="63"/>
      <c r="J248" s="63"/>
      <c r="K248" s="63"/>
      <c r="L248" s="63"/>
      <c r="M248" s="63">
        <f>B248+1</f>
        <v>325</v>
      </c>
      <c r="N248" s="63"/>
      <c r="O248" s="63"/>
      <c r="P248" s="63"/>
      <c r="Q248" s="63"/>
      <c r="R248" s="63"/>
      <c r="S248" s="63"/>
      <c r="T248" s="63"/>
      <c r="U248" s="63"/>
      <c r="V248" s="63"/>
      <c r="W248" s="63"/>
      <c r="X248" s="63">
        <f>M248+1</f>
        <v>326</v>
      </c>
      <c r="Y248" s="63"/>
      <c r="Z248" s="63"/>
      <c r="AA248" s="63"/>
      <c r="AB248" s="63"/>
      <c r="AC248" s="63"/>
      <c r="AD248" s="63"/>
      <c r="AE248" s="63"/>
      <c r="AF248" s="63"/>
      <c r="AG248" s="63"/>
      <c r="AH248" s="63"/>
      <c r="AI248" s="63">
        <v>331</v>
      </c>
      <c r="AJ248" s="63"/>
      <c r="AK248" s="63"/>
      <c r="AL248" s="63"/>
      <c r="AM248" s="63"/>
      <c r="AN248" s="63"/>
      <c r="AO248" s="63"/>
      <c r="AP248" s="63"/>
      <c r="AQ248" s="63"/>
      <c r="AR248" s="63"/>
      <c r="AS248" s="63"/>
      <c r="AT248" s="63">
        <f>AI248+1</f>
        <v>332</v>
      </c>
      <c r="AU248" s="63"/>
      <c r="AV248" s="63"/>
      <c r="AW248" s="63"/>
      <c r="AX248" s="63"/>
      <c r="AY248" s="63"/>
      <c r="AZ248" s="63"/>
      <c r="BA248" s="63"/>
      <c r="BB248" s="63"/>
      <c r="BC248" s="63"/>
      <c r="BD248" s="63"/>
      <c r="BE248" s="63">
        <f>AT248+1</f>
        <v>333</v>
      </c>
      <c r="BF248" s="63"/>
      <c r="BG248" s="63"/>
      <c r="BH248" s="63"/>
      <c r="BI248" s="63"/>
      <c r="BJ248" s="63"/>
      <c r="BK248" s="63"/>
      <c r="BL248" s="63"/>
      <c r="BM248" s="63"/>
      <c r="BN248" s="63"/>
      <c r="BO248" s="63"/>
      <c r="BP248" s="63">
        <f>BE248+1</f>
        <v>334</v>
      </c>
      <c r="BQ248" s="63"/>
      <c r="BR248" s="63"/>
      <c r="BS248" s="63"/>
      <c r="BT248" s="63"/>
      <c r="BU248" s="63"/>
      <c r="BV248" s="63"/>
      <c r="BW248" s="63"/>
      <c r="BX248" s="63"/>
      <c r="BY248" s="63"/>
      <c r="BZ248" s="63"/>
      <c r="CA248" s="63">
        <f>BP248+1</f>
        <v>335</v>
      </c>
      <c r="CB248" s="63"/>
      <c r="CC248" s="63"/>
      <c r="CD248" s="63"/>
      <c r="CE248" s="63"/>
      <c r="CF248" s="63"/>
      <c r="CG248" s="63"/>
      <c r="CH248" s="63"/>
      <c r="CI248" s="63"/>
      <c r="CJ248" s="63"/>
      <c r="CK248" s="63"/>
      <c r="CL248" s="63">
        <f>CA248+1</f>
        <v>336</v>
      </c>
      <c r="CM248" s="63"/>
      <c r="CN248" s="63"/>
      <c r="CO248" s="63"/>
      <c r="CP248" s="63"/>
      <c r="CQ248" s="63"/>
      <c r="CR248" s="63"/>
      <c r="CS248" s="63"/>
      <c r="CT248" s="63"/>
      <c r="CU248" s="63"/>
      <c r="CV248" s="63"/>
    </row>
    <row r="249" spans="2:100" ht="5.0999999999999996" customHeight="1" x14ac:dyDescent="0.15">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row>
    <row r="250" spans="2:100" ht="5.0999999999999996" customHeight="1" x14ac:dyDescent="0.15">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row>
    <row r="251" spans="2:100" ht="5.0999999999999996" customHeight="1" x14ac:dyDescent="0.15">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row>
    <row r="252" spans="2:100" ht="5.0999999999999996" customHeight="1" x14ac:dyDescent="0.15">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row>
    <row r="253" spans="2:100" ht="5.0999999999999996" customHeight="1" x14ac:dyDescent="0.15">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row>
    <row r="254" spans="2:100" ht="5.0999999999999996" customHeight="1" x14ac:dyDescent="0.15">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row>
    <row r="255" spans="2:100" ht="5.0999999999999996" customHeight="1" x14ac:dyDescent="0.15">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row>
    <row r="256" spans="2:100" ht="5.0999999999999996" customHeight="1" x14ac:dyDescent="0.15">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row>
    <row r="257" spans="2:100" ht="5.0999999999999996" customHeight="1" x14ac:dyDescent="0.15">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row>
    <row r="258" spans="2:100" ht="5.0999999999999996" customHeight="1" x14ac:dyDescent="0.15">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row>
    <row r="259" spans="2:100" ht="5.0999999999999996" customHeight="1" x14ac:dyDescent="0.15">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row>
    <row r="272" spans="2:100" ht="5.0999999999999996" customHeight="1" x14ac:dyDescent="0.15">
      <c r="B272" s="63">
        <v>341</v>
      </c>
      <c r="C272" s="63"/>
      <c r="D272" s="63"/>
      <c r="E272" s="63"/>
      <c r="F272" s="63"/>
      <c r="G272" s="63"/>
      <c r="H272" s="63"/>
      <c r="I272" s="63"/>
      <c r="J272" s="63"/>
      <c r="K272" s="63"/>
      <c r="L272" s="63"/>
      <c r="M272" s="63">
        <f>B272+1</f>
        <v>342</v>
      </c>
      <c r="N272" s="63"/>
      <c r="O272" s="63"/>
      <c r="P272" s="63"/>
      <c r="Q272" s="63"/>
      <c r="R272" s="63"/>
      <c r="S272" s="63"/>
      <c r="T272" s="63"/>
      <c r="U272" s="63"/>
      <c r="V272" s="63"/>
      <c r="W272" s="63"/>
      <c r="X272" s="63">
        <f>M272+1</f>
        <v>343</v>
      </c>
      <c r="Y272" s="63"/>
      <c r="Z272" s="63"/>
      <c r="AA272" s="63"/>
      <c r="AB272" s="63"/>
      <c r="AC272" s="63"/>
      <c r="AD272" s="63"/>
      <c r="AE272" s="63"/>
      <c r="AF272" s="63"/>
      <c r="AG272" s="63"/>
      <c r="AH272" s="63"/>
      <c r="AI272" s="63">
        <f>X272+1</f>
        <v>344</v>
      </c>
      <c r="AJ272" s="63"/>
      <c r="AK272" s="63"/>
      <c r="AL272" s="63"/>
      <c r="AM272" s="63"/>
      <c r="AN272" s="63"/>
      <c r="AO272" s="63"/>
      <c r="AP272" s="63"/>
      <c r="AQ272" s="63"/>
      <c r="AR272" s="63"/>
      <c r="AS272" s="63"/>
      <c r="AT272" s="63">
        <f>AI272+1</f>
        <v>345</v>
      </c>
      <c r="AU272" s="63"/>
      <c r="AV272" s="63"/>
      <c r="AW272" s="63"/>
      <c r="AX272" s="63"/>
      <c r="AY272" s="63"/>
      <c r="AZ272" s="63"/>
      <c r="BA272" s="63"/>
      <c r="BB272" s="63"/>
      <c r="BC272" s="63"/>
      <c r="BD272" s="63"/>
      <c r="BE272" s="63">
        <f>AT272+1</f>
        <v>346</v>
      </c>
      <c r="BF272" s="63"/>
      <c r="BG272" s="63"/>
      <c r="BH272" s="63"/>
      <c r="BI272" s="63"/>
      <c r="BJ272" s="63"/>
      <c r="BK272" s="63"/>
      <c r="BL272" s="63"/>
      <c r="BM272" s="63"/>
      <c r="BN272" s="63"/>
      <c r="BO272" s="63"/>
      <c r="BP272" s="63">
        <v>351</v>
      </c>
      <c r="BQ272" s="63"/>
      <c r="BR272" s="63"/>
      <c r="BS272" s="63"/>
      <c r="BT272" s="63"/>
      <c r="BU272" s="63"/>
      <c r="BV272" s="63"/>
      <c r="BW272" s="63"/>
      <c r="BX272" s="63"/>
      <c r="BY272" s="63"/>
      <c r="BZ272" s="63"/>
      <c r="CA272" s="63">
        <f>BP272+1</f>
        <v>352</v>
      </c>
      <c r="CB272" s="63"/>
      <c r="CC272" s="63"/>
      <c r="CD272" s="63"/>
      <c r="CE272" s="63"/>
      <c r="CF272" s="63"/>
      <c r="CG272" s="63"/>
      <c r="CH272" s="63"/>
      <c r="CI272" s="63"/>
      <c r="CJ272" s="63"/>
      <c r="CK272" s="63"/>
      <c r="CL272" s="63">
        <f>CA272+1</f>
        <v>353</v>
      </c>
      <c r="CM272" s="63"/>
      <c r="CN272" s="63"/>
      <c r="CO272" s="63"/>
      <c r="CP272" s="63"/>
      <c r="CQ272" s="63"/>
      <c r="CR272" s="63"/>
      <c r="CS272" s="63"/>
      <c r="CT272" s="63"/>
      <c r="CU272" s="63"/>
      <c r="CV272" s="63"/>
    </row>
    <row r="273" spans="2:100" ht="5.0999999999999996" customHeight="1" x14ac:dyDescent="0.15">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row>
    <row r="274" spans="2:100" ht="5.0999999999999996" customHeight="1" x14ac:dyDescent="0.15">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row>
    <row r="275" spans="2:100" ht="5.0999999999999996" customHeight="1" x14ac:dyDescent="0.15">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row>
    <row r="276" spans="2:100" ht="5.0999999999999996" customHeight="1" x14ac:dyDescent="0.15">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row>
    <row r="277" spans="2:100" ht="5.0999999999999996" customHeight="1" x14ac:dyDescent="0.15">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row>
    <row r="278" spans="2:100" ht="5.0999999999999996" customHeight="1" x14ac:dyDescent="0.15">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row>
    <row r="279" spans="2:100" ht="5.0999999999999996" customHeight="1" x14ac:dyDescent="0.15">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row>
    <row r="280" spans="2:100" ht="5.0999999999999996" customHeight="1" x14ac:dyDescent="0.15">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row>
    <row r="281" spans="2:100" ht="5.0999999999999996" customHeight="1" x14ac:dyDescent="0.15">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row>
    <row r="282" spans="2:100" ht="5.0999999999999996" customHeight="1" x14ac:dyDescent="0.15">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row>
    <row r="283" spans="2:100" ht="5.0999999999999996" customHeight="1" x14ac:dyDescent="0.15">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row>
    <row r="296" spans="2:100" ht="5.0999999999999996" customHeight="1" x14ac:dyDescent="0.15">
      <c r="B296" s="63">
        <f>CL272+1</f>
        <v>354</v>
      </c>
      <c r="C296" s="63"/>
      <c r="D296" s="63"/>
      <c r="E296" s="63"/>
      <c r="F296" s="63"/>
      <c r="G296" s="63"/>
      <c r="H296" s="63"/>
      <c r="I296" s="63"/>
      <c r="J296" s="63"/>
      <c r="K296" s="63"/>
      <c r="L296" s="63"/>
      <c r="M296" s="63">
        <f>B296+1</f>
        <v>355</v>
      </c>
      <c r="N296" s="63"/>
      <c r="O296" s="63"/>
      <c r="P296" s="63"/>
      <c r="Q296" s="63"/>
      <c r="R296" s="63"/>
      <c r="S296" s="63"/>
      <c r="T296" s="63"/>
      <c r="U296" s="63"/>
      <c r="V296" s="63"/>
      <c r="W296" s="63"/>
      <c r="X296" s="63">
        <f>M296+1</f>
        <v>356</v>
      </c>
      <c r="Y296" s="63"/>
      <c r="Z296" s="63"/>
      <c r="AA296" s="63"/>
      <c r="AB296" s="63"/>
      <c r="AC296" s="63"/>
      <c r="AD296" s="63"/>
      <c r="AE296" s="63"/>
      <c r="AF296" s="63"/>
      <c r="AG296" s="63"/>
      <c r="AH296" s="63"/>
      <c r="AI296" s="63">
        <v>361</v>
      </c>
      <c r="AJ296" s="63"/>
      <c r="AK296" s="63"/>
      <c r="AL296" s="63"/>
      <c r="AM296" s="63"/>
      <c r="AN296" s="63"/>
      <c r="AO296" s="63"/>
      <c r="AP296" s="63"/>
      <c r="AQ296" s="63"/>
      <c r="AR296" s="63"/>
      <c r="AS296" s="63"/>
      <c r="AT296" s="63">
        <f>AI296+1</f>
        <v>362</v>
      </c>
      <c r="AU296" s="63"/>
      <c r="AV296" s="63"/>
      <c r="AW296" s="63"/>
      <c r="AX296" s="63"/>
      <c r="AY296" s="63"/>
      <c r="AZ296" s="63"/>
      <c r="BA296" s="63"/>
      <c r="BB296" s="63"/>
      <c r="BC296" s="63"/>
      <c r="BD296" s="63"/>
      <c r="BE296" s="63">
        <f>AT296+1</f>
        <v>363</v>
      </c>
      <c r="BF296" s="63"/>
      <c r="BG296" s="63"/>
      <c r="BH296" s="63"/>
      <c r="BI296" s="63"/>
      <c r="BJ296" s="63"/>
      <c r="BK296" s="63"/>
      <c r="BL296" s="63"/>
      <c r="BM296" s="63"/>
      <c r="BN296" s="63"/>
      <c r="BO296" s="63"/>
      <c r="BP296" s="63">
        <f>BE296+1</f>
        <v>364</v>
      </c>
      <c r="BQ296" s="63"/>
      <c r="BR296" s="63"/>
      <c r="BS296" s="63"/>
      <c r="BT296" s="63"/>
      <c r="BU296" s="63"/>
      <c r="BV296" s="63"/>
      <c r="BW296" s="63"/>
      <c r="BX296" s="63"/>
      <c r="BY296" s="63"/>
      <c r="BZ296" s="63"/>
      <c r="CA296" s="63">
        <f>BP296+1</f>
        <v>365</v>
      </c>
      <c r="CB296" s="63"/>
      <c r="CC296" s="63"/>
      <c r="CD296" s="63"/>
      <c r="CE296" s="63"/>
      <c r="CF296" s="63"/>
      <c r="CG296" s="63"/>
      <c r="CH296" s="63"/>
      <c r="CI296" s="63"/>
      <c r="CJ296" s="63"/>
      <c r="CK296" s="63"/>
      <c r="CL296" s="63">
        <f>CA296+1</f>
        <v>366</v>
      </c>
      <c r="CM296" s="63"/>
      <c r="CN296" s="63"/>
      <c r="CO296" s="63"/>
      <c r="CP296" s="63"/>
      <c r="CQ296" s="63"/>
      <c r="CR296" s="63"/>
      <c r="CS296" s="63"/>
      <c r="CT296" s="63"/>
      <c r="CU296" s="63"/>
      <c r="CV296" s="63"/>
    </row>
    <row r="297" spans="2:100" ht="5.0999999999999996" customHeight="1" x14ac:dyDescent="0.15">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row>
    <row r="298" spans="2:100" ht="5.0999999999999996" customHeight="1" x14ac:dyDescent="0.15">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row>
    <row r="299" spans="2:100" ht="5.0999999999999996" customHeight="1" x14ac:dyDescent="0.15">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row>
    <row r="300" spans="2:100" ht="5.0999999999999996" customHeight="1" x14ac:dyDescent="0.15">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row>
    <row r="301" spans="2:100" ht="5.0999999999999996" customHeight="1" x14ac:dyDescent="0.15">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row>
    <row r="302" spans="2:100" ht="5.0999999999999996" customHeight="1" x14ac:dyDescent="0.15">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row>
    <row r="303" spans="2:100" ht="5.0999999999999996" customHeight="1" x14ac:dyDescent="0.15">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row>
    <row r="304" spans="2:100" ht="5.0999999999999996" customHeight="1" x14ac:dyDescent="0.15">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row>
    <row r="305" spans="2:100" ht="5.0999999999999996" customHeight="1" x14ac:dyDescent="0.15">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row>
    <row r="306" spans="2:100" ht="5.0999999999999996" customHeight="1" x14ac:dyDescent="0.15">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row>
    <row r="307" spans="2:100" ht="5.0999999999999996" customHeight="1" x14ac:dyDescent="0.15">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row>
    <row r="351" spans="2:100" ht="5.0999999999999996" customHeight="1" x14ac:dyDescent="0.15">
      <c r="B351" s="63">
        <v>411</v>
      </c>
      <c r="C351" s="63"/>
      <c r="D351" s="63"/>
      <c r="E351" s="63"/>
      <c r="F351" s="63"/>
      <c r="G351" s="63"/>
      <c r="H351" s="63"/>
      <c r="I351" s="63"/>
      <c r="J351" s="63"/>
      <c r="K351" s="63"/>
      <c r="L351" s="63"/>
      <c r="M351" s="63">
        <f>B351+1</f>
        <v>412</v>
      </c>
      <c r="N351" s="63"/>
      <c r="O351" s="63"/>
      <c r="P351" s="63"/>
      <c r="Q351" s="63"/>
      <c r="R351" s="63"/>
      <c r="S351" s="63"/>
      <c r="T351" s="63"/>
      <c r="U351" s="63"/>
      <c r="V351" s="63"/>
      <c r="W351" s="63"/>
      <c r="X351" s="63">
        <f>M351+1</f>
        <v>413</v>
      </c>
      <c r="Y351" s="63"/>
      <c r="Z351" s="63"/>
      <c r="AA351" s="63"/>
      <c r="AB351" s="63"/>
      <c r="AC351" s="63"/>
      <c r="AD351" s="63"/>
      <c r="AE351" s="63"/>
      <c r="AF351" s="63"/>
      <c r="AG351" s="63"/>
      <c r="AH351" s="63"/>
      <c r="AI351" s="63">
        <f>X351+1</f>
        <v>414</v>
      </c>
      <c r="AJ351" s="63"/>
      <c r="AK351" s="63"/>
      <c r="AL351" s="63"/>
      <c r="AM351" s="63"/>
      <c r="AN351" s="63"/>
      <c r="AO351" s="63"/>
      <c r="AP351" s="63"/>
      <c r="AQ351" s="63"/>
      <c r="AR351" s="63"/>
      <c r="AS351" s="63"/>
      <c r="AT351" s="63">
        <f>AI351+1</f>
        <v>415</v>
      </c>
      <c r="AU351" s="63"/>
      <c r="AV351" s="63"/>
      <c r="AW351" s="63"/>
      <c r="AX351" s="63"/>
      <c r="AY351" s="63"/>
      <c r="AZ351" s="63"/>
      <c r="BA351" s="63"/>
      <c r="BB351" s="63"/>
      <c r="BC351" s="63"/>
      <c r="BD351" s="63"/>
      <c r="BE351" s="63">
        <f>AT351+1</f>
        <v>416</v>
      </c>
      <c r="BF351" s="63"/>
      <c r="BG351" s="63"/>
      <c r="BH351" s="63"/>
      <c r="BI351" s="63"/>
      <c r="BJ351" s="63"/>
      <c r="BK351" s="63"/>
      <c r="BL351" s="63"/>
      <c r="BM351" s="63"/>
      <c r="BN351" s="63"/>
      <c r="BO351" s="63"/>
      <c r="BP351" s="63">
        <v>421</v>
      </c>
      <c r="BQ351" s="63"/>
      <c r="BR351" s="63"/>
      <c r="BS351" s="63"/>
      <c r="BT351" s="63"/>
      <c r="BU351" s="63"/>
      <c r="BV351" s="63"/>
      <c r="BW351" s="63"/>
      <c r="BX351" s="63"/>
      <c r="BY351" s="63"/>
      <c r="BZ351" s="63"/>
      <c r="CA351" s="63">
        <f>BP351+1</f>
        <v>422</v>
      </c>
      <c r="CB351" s="63"/>
      <c r="CC351" s="63"/>
      <c r="CD351" s="63"/>
      <c r="CE351" s="63"/>
      <c r="CF351" s="63"/>
      <c r="CG351" s="63"/>
      <c r="CH351" s="63"/>
      <c r="CI351" s="63"/>
      <c r="CJ351" s="63"/>
      <c r="CK351" s="63"/>
      <c r="CL351" s="63">
        <f>CA351+1</f>
        <v>423</v>
      </c>
      <c r="CM351" s="63"/>
      <c r="CN351" s="63"/>
      <c r="CO351" s="63"/>
      <c r="CP351" s="63"/>
      <c r="CQ351" s="63"/>
      <c r="CR351" s="63"/>
      <c r="CS351" s="63"/>
      <c r="CT351" s="63"/>
      <c r="CU351" s="63"/>
      <c r="CV351" s="63"/>
    </row>
    <row r="352" spans="2:100" ht="5.0999999999999996" customHeight="1" x14ac:dyDescent="0.15">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row>
    <row r="353" spans="2:100" ht="5.0999999999999996" customHeight="1" x14ac:dyDescent="0.15">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row>
    <row r="354" spans="2:100" ht="5.0999999999999996" customHeight="1" x14ac:dyDescent="0.15">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row>
    <row r="355" spans="2:100" ht="5.0999999999999996" customHeight="1" x14ac:dyDescent="0.15">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row>
    <row r="356" spans="2:100" ht="5.0999999999999996" customHeight="1" x14ac:dyDescent="0.15">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row>
    <row r="357" spans="2:100" ht="5.0999999999999996" customHeight="1" x14ac:dyDescent="0.15">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row>
    <row r="358" spans="2:100" ht="5.0999999999999996" customHeight="1" x14ac:dyDescent="0.15">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row>
    <row r="359" spans="2:100" ht="5.0999999999999996" customHeight="1" x14ac:dyDescent="0.15">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row>
    <row r="360" spans="2:100" ht="5.0999999999999996" customHeight="1" x14ac:dyDescent="0.15">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row>
    <row r="361" spans="2:100" ht="5.0999999999999996" customHeight="1" x14ac:dyDescent="0.15">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row>
    <row r="362" spans="2:100" ht="5.0999999999999996" customHeight="1" x14ac:dyDescent="0.15">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row>
    <row r="375" spans="2:100" ht="5.0999999999999996" customHeight="1" x14ac:dyDescent="0.15">
      <c r="B375" s="63">
        <f>CL351+1</f>
        <v>424</v>
      </c>
      <c r="C375" s="63"/>
      <c r="D375" s="63"/>
      <c r="E375" s="63"/>
      <c r="F375" s="63"/>
      <c r="G375" s="63"/>
      <c r="H375" s="63"/>
      <c r="I375" s="63"/>
      <c r="J375" s="63"/>
      <c r="K375" s="63"/>
      <c r="L375" s="63"/>
      <c r="M375" s="63">
        <f>B375+1</f>
        <v>425</v>
      </c>
      <c r="N375" s="63"/>
      <c r="O375" s="63"/>
      <c r="P375" s="63"/>
      <c r="Q375" s="63"/>
      <c r="R375" s="63"/>
      <c r="S375" s="63"/>
      <c r="T375" s="63"/>
      <c r="U375" s="63"/>
      <c r="V375" s="63"/>
      <c r="W375" s="63"/>
      <c r="X375" s="63">
        <f>M375+1</f>
        <v>426</v>
      </c>
      <c r="Y375" s="63"/>
      <c r="Z375" s="63"/>
      <c r="AA375" s="63"/>
      <c r="AB375" s="63"/>
      <c r="AC375" s="63"/>
      <c r="AD375" s="63"/>
      <c r="AE375" s="63"/>
      <c r="AF375" s="63"/>
      <c r="AG375" s="63"/>
      <c r="AH375" s="63"/>
      <c r="AI375" s="63">
        <v>431</v>
      </c>
      <c r="AJ375" s="63"/>
      <c r="AK375" s="63"/>
      <c r="AL375" s="63"/>
      <c r="AM375" s="63"/>
      <c r="AN375" s="63"/>
      <c r="AO375" s="63"/>
      <c r="AP375" s="63"/>
      <c r="AQ375" s="63"/>
      <c r="AR375" s="63"/>
      <c r="AS375" s="63"/>
      <c r="AT375" s="63">
        <f>AI375+1</f>
        <v>432</v>
      </c>
      <c r="AU375" s="63"/>
      <c r="AV375" s="63"/>
      <c r="AW375" s="63"/>
      <c r="AX375" s="63"/>
      <c r="AY375" s="63"/>
      <c r="AZ375" s="63"/>
      <c r="BA375" s="63"/>
      <c r="BB375" s="63"/>
      <c r="BC375" s="63"/>
      <c r="BD375" s="63"/>
      <c r="BE375" s="63">
        <f>AT375+1</f>
        <v>433</v>
      </c>
      <c r="BF375" s="63"/>
      <c r="BG375" s="63"/>
      <c r="BH375" s="63"/>
      <c r="BI375" s="63"/>
      <c r="BJ375" s="63"/>
      <c r="BK375" s="63"/>
      <c r="BL375" s="63"/>
      <c r="BM375" s="63"/>
      <c r="BN375" s="63"/>
      <c r="BO375" s="63"/>
      <c r="BP375" s="63">
        <f>BE375+1</f>
        <v>434</v>
      </c>
      <c r="BQ375" s="63"/>
      <c r="BR375" s="63"/>
      <c r="BS375" s="63"/>
      <c r="BT375" s="63"/>
      <c r="BU375" s="63"/>
      <c r="BV375" s="63"/>
      <c r="BW375" s="63"/>
      <c r="BX375" s="63"/>
      <c r="BY375" s="63"/>
      <c r="BZ375" s="63"/>
      <c r="CA375" s="63">
        <f>BP375+1</f>
        <v>435</v>
      </c>
      <c r="CB375" s="63"/>
      <c r="CC375" s="63"/>
      <c r="CD375" s="63"/>
      <c r="CE375" s="63"/>
      <c r="CF375" s="63"/>
      <c r="CG375" s="63"/>
      <c r="CH375" s="63"/>
      <c r="CI375" s="63"/>
      <c r="CJ375" s="63"/>
      <c r="CK375" s="63"/>
      <c r="CL375" s="63">
        <f>CA375+1</f>
        <v>436</v>
      </c>
      <c r="CM375" s="63"/>
      <c r="CN375" s="63"/>
      <c r="CO375" s="63"/>
      <c r="CP375" s="63"/>
      <c r="CQ375" s="63"/>
      <c r="CR375" s="63"/>
      <c r="CS375" s="63"/>
      <c r="CT375" s="63"/>
      <c r="CU375" s="63"/>
      <c r="CV375" s="63"/>
    </row>
    <row r="376" spans="2:100" ht="5.0999999999999996" customHeight="1" x14ac:dyDescent="0.15">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row>
    <row r="377" spans="2:100" ht="5.0999999999999996" customHeight="1" x14ac:dyDescent="0.15">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row>
    <row r="378" spans="2:100" ht="5.0999999999999996" customHeight="1" x14ac:dyDescent="0.15">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row>
    <row r="379" spans="2:100" ht="5.0999999999999996" customHeight="1" x14ac:dyDescent="0.15">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row>
    <row r="380" spans="2:100" ht="5.0999999999999996" customHeight="1" x14ac:dyDescent="0.15">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row>
    <row r="381" spans="2:100" ht="5.0999999999999996" customHeight="1" x14ac:dyDescent="0.15">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row>
    <row r="382" spans="2:100" ht="5.0999999999999996" customHeight="1" x14ac:dyDescent="0.15">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row>
    <row r="383" spans="2:100" ht="5.0999999999999996" customHeight="1" x14ac:dyDescent="0.15">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row>
    <row r="384" spans="2:100" ht="5.0999999999999996" customHeight="1" x14ac:dyDescent="0.15">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row>
    <row r="385" spans="2:100" ht="5.0999999999999996" customHeight="1" x14ac:dyDescent="0.15">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row>
    <row r="386" spans="2:100" ht="5.0999999999999996" customHeight="1" x14ac:dyDescent="0.15">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row>
    <row r="399" spans="2:100" ht="5.0999999999999996" customHeight="1" x14ac:dyDescent="0.15">
      <c r="B399" s="63">
        <v>441</v>
      </c>
      <c r="C399" s="63"/>
      <c r="D399" s="63"/>
      <c r="E399" s="63"/>
      <c r="F399" s="63"/>
      <c r="G399" s="63"/>
      <c r="H399" s="63"/>
      <c r="I399" s="63"/>
      <c r="J399" s="63"/>
      <c r="K399" s="63"/>
      <c r="L399" s="63"/>
      <c r="M399" s="63">
        <f>B399+1</f>
        <v>442</v>
      </c>
      <c r="N399" s="63"/>
      <c r="O399" s="63"/>
      <c r="P399" s="63"/>
      <c r="Q399" s="63"/>
      <c r="R399" s="63"/>
      <c r="S399" s="63"/>
      <c r="T399" s="63"/>
      <c r="U399" s="63"/>
      <c r="V399" s="63"/>
      <c r="W399" s="63"/>
      <c r="X399" s="63">
        <f>M399+1</f>
        <v>443</v>
      </c>
      <c r="Y399" s="63"/>
      <c r="Z399" s="63"/>
      <c r="AA399" s="63"/>
      <c r="AB399" s="63"/>
      <c r="AC399" s="63"/>
      <c r="AD399" s="63"/>
      <c r="AE399" s="63"/>
      <c r="AF399" s="63"/>
      <c r="AG399" s="63"/>
      <c r="AH399" s="63"/>
      <c r="AI399" s="63">
        <f>X399+1</f>
        <v>444</v>
      </c>
      <c r="AJ399" s="63"/>
      <c r="AK399" s="63"/>
      <c r="AL399" s="63"/>
      <c r="AM399" s="63"/>
      <c r="AN399" s="63"/>
      <c r="AO399" s="63"/>
      <c r="AP399" s="63"/>
      <c r="AQ399" s="63"/>
      <c r="AR399" s="63"/>
      <c r="AS399" s="63"/>
      <c r="AT399" s="63">
        <f>AI399+1</f>
        <v>445</v>
      </c>
      <c r="AU399" s="63"/>
      <c r="AV399" s="63"/>
      <c r="AW399" s="63"/>
      <c r="AX399" s="63"/>
      <c r="AY399" s="63"/>
      <c r="AZ399" s="63"/>
      <c r="BA399" s="63"/>
      <c r="BB399" s="63"/>
      <c r="BC399" s="63"/>
      <c r="BD399" s="63"/>
      <c r="BE399" s="63">
        <f>AT399+1</f>
        <v>446</v>
      </c>
      <c r="BF399" s="63"/>
      <c r="BG399" s="63"/>
      <c r="BH399" s="63"/>
      <c r="BI399" s="63"/>
      <c r="BJ399" s="63"/>
      <c r="BK399" s="63"/>
      <c r="BL399" s="63"/>
      <c r="BM399" s="63"/>
      <c r="BN399" s="63"/>
      <c r="BO399" s="63"/>
      <c r="BP399" s="63">
        <v>451</v>
      </c>
      <c r="BQ399" s="63"/>
      <c r="BR399" s="63"/>
      <c r="BS399" s="63"/>
      <c r="BT399" s="63"/>
      <c r="BU399" s="63"/>
      <c r="BV399" s="63"/>
      <c r="BW399" s="63"/>
      <c r="BX399" s="63"/>
      <c r="BY399" s="63"/>
      <c r="BZ399" s="63"/>
      <c r="CA399" s="63">
        <f>BP399+1</f>
        <v>452</v>
      </c>
      <c r="CB399" s="63"/>
      <c r="CC399" s="63"/>
      <c r="CD399" s="63"/>
      <c r="CE399" s="63"/>
      <c r="CF399" s="63"/>
      <c r="CG399" s="63"/>
      <c r="CH399" s="63"/>
      <c r="CI399" s="63"/>
      <c r="CJ399" s="63"/>
      <c r="CK399" s="63"/>
      <c r="CL399" s="63">
        <f>CA399+1</f>
        <v>453</v>
      </c>
      <c r="CM399" s="63"/>
      <c r="CN399" s="63"/>
      <c r="CO399" s="63"/>
      <c r="CP399" s="63"/>
      <c r="CQ399" s="63"/>
      <c r="CR399" s="63"/>
      <c r="CS399" s="63"/>
      <c r="CT399" s="63"/>
      <c r="CU399" s="63"/>
      <c r="CV399" s="63"/>
    </row>
    <row r="400" spans="2:100" ht="5.0999999999999996" customHeight="1" x14ac:dyDescent="0.15">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row>
    <row r="401" spans="2:100" ht="5.0999999999999996" customHeight="1" x14ac:dyDescent="0.15">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row>
    <row r="402" spans="2:100" ht="5.0999999999999996" customHeight="1" x14ac:dyDescent="0.15">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row>
    <row r="403" spans="2:100" ht="5.0999999999999996" customHeight="1" x14ac:dyDescent="0.15">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row>
    <row r="404" spans="2:100" ht="5.0999999999999996" customHeight="1" x14ac:dyDescent="0.15">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row>
    <row r="405" spans="2:100" ht="5.0999999999999996" customHeight="1" x14ac:dyDescent="0.15">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row>
    <row r="406" spans="2:100" ht="5.0999999999999996" customHeight="1" x14ac:dyDescent="0.15">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row>
    <row r="407" spans="2:100" ht="5.0999999999999996" customHeight="1" x14ac:dyDescent="0.15">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row>
    <row r="408" spans="2:100" ht="5.0999999999999996" customHeight="1" x14ac:dyDescent="0.15">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row>
    <row r="409" spans="2:100" ht="5.0999999999999996" customHeight="1" x14ac:dyDescent="0.15">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row>
    <row r="410" spans="2:100" ht="5.0999999999999996" customHeight="1" x14ac:dyDescent="0.15">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row>
    <row r="423" spans="2:100" ht="5.0999999999999996" customHeight="1" x14ac:dyDescent="0.15">
      <c r="B423" s="63">
        <f>CL399+1</f>
        <v>454</v>
      </c>
      <c r="C423" s="63"/>
      <c r="D423" s="63"/>
      <c r="E423" s="63"/>
      <c r="F423" s="63"/>
      <c r="G423" s="63"/>
      <c r="H423" s="63"/>
      <c r="I423" s="63"/>
      <c r="J423" s="63"/>
      <c r="K423" s="63"/>
      <c r="L423" s="63"/>
      <c r="M423" s="63">
        <f>B423+1</f>
        <v>455</v>
      </c>
      <c r="N423" s="63"/>
      <c r="O423" s="63"/>
      <c r="P423" s="63"/>
      <c r="Q423" s="63"/>
      <c r="R423" s="63"/>
      <c r="S423" s="63"/>
      <c r="T423" s="63"/>
      <c r="U423" s="63"/>
      <c r="V423" s="63"/>
      <c r="W423" s="63"/>
      <c r="X423" s="63">
        <f>M423+1</f>
        <v>456</v>
      </c>
      <c r="Y423" s="63"/>
      <c r="Z423" s="63"/>
      <c r="AA423" s="63"/>
      <c r="AB423" s="63"/>
      <c r="AC423" s="63"/>
      <c r="AD423" s="63"/>
      <c r="AE423" s="63"/>
      <c r="AF423" s="63"/>
      <c r="AG423" s="63"/>
      <c r="AH423" s="63"/>
      <c r="AI423" s="63">
        <v>461</v>
      </c>
      <c r="AJ423" s="63"/>
      <c r="AK423" s="63"/>
      <c r="AL423" s="63"/>
      <c r="AM423" s="63"/>
      <c r="AN423" s="63"/>
      <c r="AO423" s="63"/>
      <c r="AP423" s="63"/>
      <c r="AQ423" s="63"/>
      <c r="AR423" s="63"/>
      <c r="AS423" s="63"/>
      <c r="AT423" s="63">
        <f>AI423+1</f>
        <v>462</v>
      </c>
      <c r="AU423" s="63"/>
      <c r="AV423" s="63"/>
      <c r="AW423" s="63"/>
      <c r="AX423" s="63"/>
      <c r="AY423" s="63"/>
      <c r="AZ423" s="63"/>
      <c r="BA423" s="63"/>
      <c r="BB423" s="63"/>
      <c r="BC423" s="63"/>
      <c r="BD423" s="63"/>
      <c r="BE423" s="63">
        <f>AT423+1</f>
        <v>463</v>
      </c>
      <c r="BF423" s="63"/>
      <c r="BG423" s="63"/>
      <c r="BH423" s="63"/>
      <c r="BI423" s="63"/>
      <c r="BJ423" s="63"/>
      <c r="BK423" s="63"/>
      <c r="BL423" s="63"/>
      <c r="BM423" s="63"/>
      <c r="BN423" s="63"/>
      <c r="BO423" s="63"/>
      <c r="BP423" s="63">
        <f>BE423+1</f>
        <v>464</v>
      </c>
      <c r="BQ423" s="63"/>
      <c r="BR423" s="63"/>
      <c r="BS423" s="63"/>
      <c r="BT423" s="63"/>
      <c r="BU423" s="63"/>
      <c r="BV423" s="63"/>
      <c r="BW423" s="63"/>
      <c r="BX423" s="63"/>
      <c r="BY423" s="63"/>
      <c r="BZ423" s="63"/>
      <c r="CA423" s="63">
        <f>BP423+1</f>
        <v>465</v>
      </c>
      <c r="CB423" s="63"/>
      <c r="CC423" s="63"/>
      <c r="CD423" s="63"/>
      <c r="CE423" s="63"/>
      <c r="CF423" s="63"/>
      <c r="CG423" s="63"/>
      <c r="CH423" s="63"/>
      <c r="CI423" s="63"/>
      <c r="CJ423" s="63"/>
      <c r="CK423" s="63"/>
      <c r="CL423" s="63">
        <f>CA423+1</f>
        <v>466</v>
      </c>
      <c r="CM423" s="63"/>
      <c r="CN423" s="63"/>
      <c r="CO423" s="63"/>
      <c r="CP423" s="63"/>
      <c r="CQ423" s="63"/>
      <c r="CR423" s="63"/>
      <c r="CS423" s="63"/>
      <c r="CT423" s="63"/>
      <c r="CU423" s="63"/>
      <c r="CV423" s="63"/>
    </row>
    <row r="424" spans="2:100" ht="5.0999999999999996" customHeight="1" x14ac:dyDescent="0.15">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row>
    <row r="425" spans="2:100" ht="5.0999999999999996" customHeight="1" x14ac:dyDescent="0.15">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row>
    <row r="426" spans="2:100" ht="5.0999999999999996" customHeight="1" x14ac:dyDescent="0.15">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row>
    <row r="427" spans="2:100" ht="5.0999999999999996" customHeight="1" x14ac:dyDescent="0.15">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row>
    <row r="428" spans="2:100" ht="5.0999999999999996" customHeight="1" x14ac:dyDescent="0.15">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row>
    <row r="429" spans="2:100" ht="5.0999999999999996" customHeight="1" x14ac:dyDescent="0.15">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row>
    <row r="430" spans="2:100" ht="5.0999999999999996" customHeight="1" x14ac:dyDescent="0.15">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row>
    <row r="431" spans="2:100" ht="5.0999999999999996" customHeight="1" x14ac:dyDescent="0.15">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row>
    <row r="432" spans="2:100" ht="5.0999999999999996" customHeight="1" x14ac:dyDescent="0.15">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row>
    <row r="433" spans="2:100" ht="5.0999999999999996" customHeight="1" x14ac:dyDescent="0.15">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row>
    <row r="434" spans="2:100" ht="5.0999999999999996" customHeight="1" x14ac:dyDescent="0.15">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row>
    <row r="447" spans="2:100" ht="5.0999999999999996" customHeight="1" x14ac:dyDescent="0.15">
      <c r="B447" s="63">
        <v>511</v>
      </c>
      <c r="C447" s="63"/>
      <c r="D447" s="63"/>
      <c r="E447" s="63"/>
      <c r="F447" s="63"/>
      <c r="G447" s="63"/>
      <c r="H447" s="63"/>
      <c r="I447" s="63"/>
      <c r="J447" s="63"/>
      <c r="K447" s="63"/>
      <c r="L447" s="63"/>
      <c r="M447" s="63">
        <f>B447+1</f>
        <v>512</v>
      </c>
      <c r="N447" s="63"/>
      <c r="O447" s="63"/>
      <c r="P447" s="63"/>
      <c r="Q447" s="63"/>
      <c r="R447" s="63"/>
      <c r="S447" s="63"/>
      <c r="T447" s="63"/>
      <c r="U447" s="63"/>
      <c r="V447" s="63"/>
      <c r="W447" s="63"/>
      <c r="X447" s="63">
        <f>M447+1</f>
        <v>513</v>
      </c>
      <c r="Y447" s="63"/>
      <c r="Z447" s="63"/>
      <c r="AA447" s="63"/>
      <c r="AB447" s="63"/>
      <c r="AC447" s="63"/>
      <c r="AD447" s="63"/>
      <c r="AE447" s="63"/>
      <c r="AF447" s="63"/>
      <c r="AG447" s="63"/>
      <c r="AH447" s="63"/>
      <c r="AI447" s="63">
        <f>X447+1</f>
        <v>514</v>
      </c>
      <c r="AJ447" s="63"/>
      <c r="AK447" s="63"/>
      <c r="AL447" s="63"/>
      <c r="AM447" s="63"/>
      <c r="AN447" s="63"/>
      <c r="AO447" s="63"/>
      <c r="AP447" s="63"/>
      <c r="AQ447" s="63"/>
      <c r="AR447" s="63"/>
      <c r="AS447" s="63"/>
      <c r="AT447" s="63">
        <f>AI447+1</f>
        <v>515</v>
      </c>
      <c r="AU447" s="63"/>
      <c r="AV447" s="63"/>
      <c r="AW447" s="63"/>
      <c r="AX447" s="63"/>
      <c r="AY447" s="63"/>
      <c r="AZ447" s="63"/>
      <c r="BA447" s="63"/>
      <c r="BB447" s="63"/>
      <c r="BC447" s="63"/>
      <c r="BD447" s="63"/>
      <c r="BE447" s="63">
        <f>AT447+1</f>
        <v>516</v>
      </c>
      <c r="BF447" s="63"/>
      <c r="BG447" s="63"/>
      <c r="BH447" s="63"/>
      <c r="BI447" s="63"/>
      <c r="BJ447" s="63"/>
      <c r="BK447" s="63"/>
      <c r="BL447" s="63"/>
      <c r="BM447" s="63"/>
      <c r="BN447" s="63"/>
      <c r="BO447" s="63"/>
      <c r="BP447" s="63">
        <v>521</v>
      </c>
      <c r="BQ447" s="63"/>
      <c r="BR447" s="63"/>
      <c r="BS447" s="63"/>
      <c r="BT447" s="63"/>
      <c r="BU447" s="63"/>
      <c r="BV447" s="63"/>
      <c r="BW447" s="63"/>
      <c r="BX447" s="63"/>
      <c r="BY447" s="63"/>
      <c r="BZ447" s="63"/>
      <c r="CA447" s="63">
        <f>BP447+1</f>
        <v>522</v>
      </c>
      <c r="CB447" s="63"/>
      <c r="CC447" s="63"/>
      <c r="CD447" s="63"/>
      <c r="CE447" s="63"/>
      <c r="CF447" s="63"/>
      <c r="CG447" s="63"/>
      <c r="CH447" s="63"/>
      <c r="CI447" s="63"/>
      <c r="CJ447" s="63"/>
      <c r="CK447" s="63"/>
      <c r="CL447" s="63">
        <f>CA447+1</f>
        <v>523</v>
      </c>
      <c r="CM447" s="63"/>
      <c r="CN447" s="63"/>
      <c r="CO447" s="63"/>
      <c r="CP447" s="63"/>
      <c r="CQ447" s="63"/>
      <c r="CR447" s="63"/>
      <c r="CS447" s="63"/>
      <c r="CT447" s="63"/>
      <c r="CU447" s="63"/>
      <c r="CV447" s="63"/>
    </row>
    <row r="448" spans="2:100" ht="5.0999999999999996" customHeight="1" x14ac:dyDescent="0.15">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row>
    <row r="449" spans="2:100" ht="5.0999999999999996" customHeight="1" x14ac:dyDescent="0.15">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row>
    <row r="450" spans="2:100" ht="5.0999999999999996" customHeight="1" x14ac:dyDescent="0.15">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row>
    <row r="451" spans="2:100" ht="5.0999999999999996" customHeight="1" x14ac:dyDescent="0.15">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row>
    <row r="452" spans="2:100" ht="5.0999999999999996" customHeight="1" x14ac:dyDescent="0.15">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row>
    <row r="453" spans="2:100" ht="5.0999999999999996" customHeight="1" x14ac:dyDescent="0.15">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row>
    <row r="454" spans="2:100" ht="5.0999999999999996" customHeight="1" x14ac:dyDescent="0.15">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row>
    <row r="455" spans="2:100" ht="5.0999999999999996" customHeight="1" x14ac:dyDescent="0.15">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row>
    <row r="456" spans="2:100" ht="5.0999999999999996" customHeight="1" x14ac:dyDescent="0.15">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row>
    <row r="457" spans="2:100" ht="5.0999999999999996" customHeight="1" x14ac:dyDescent="0.15">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row>
    <row r="458" spans="2:100" ht="5.0999999999999996" customHeight="1" x14ac:dyDescent="0.15">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row>
    <row r="471" spans="2:100" ht="5.0999999999999996" customHeight="1" x14ac:dyDescent="0.15">
      <c r="B471" s="63">
        <f>CL447+1</f>
        <v>524</v>
      </c>
      <c r="C471" s="63"/>
      <c r="D471" s="63"/>
      <c r="E471" s="63"/>
      <c r="F471" s="63"/>
      <c r="G471" s="63"/>
      <c r="H471" s="63"/>
      <c r="I471" s="63"/>
      <c r="J471" s="63"/>
      <c r="K471" s="63"/>
      <c r="L471" s="63"/>
      <c r="M471" s="63">
        <f>B471+1</f>
        <v>525</v>
      </c>
      <c r="N471" s="63"/>
      <c r="O471" s="63"/>
      <c r="P471" s="63"/>
      <c r="Q471" s="63"/>
      <c r="R471" s="63"/>
      <c r="S471" s="63"/>
      <c r="T471" s="63"/>
      <c r="U471" s="63"/>
      <c r="V471" s="63"/>
      <c r="W471" s="63"/>
      <c r="X471" s="63">
        <f>M471+1</f>
        <v>526</v>
      </c>
      <c r="Y471" s="63"/>
      <c r="Z471" s="63"/>
      <c r="AA471" s="63"/>
      <c r="AB471" s="63"/>
      <c r="AC471" s="63"/>
      <c r="AD471" s="63"/>
      <c r="AE471" s="63"/>
      <c r="AF471" s="63"/>
      <c r="AG471" s="63"/>
      <c r="AH471" s="63"/>
      <c r="AI471" s="63">
        <v>531</v>
      </c>
      <c r="AJ471" s="63"/>
      <c r="AK471" s="63"/>
      <c r="AL471" s="63"/>
      <c r="AM471" s="63"/>
      <c r="AN471" s="63"/>
      <c r="AO471" s="63"/>
      <c r="AP471" s="63"/>
      <c r="AQ471" s="63"/>
      <c r="AR471" s="63"/>
      <c r="AS471" s="63"/>
      <c r="AT471" s="63">
        <f>AI471+1</f>
        <v>532</v>
      </c>
      <c r="AU471" s="63"/>
      <c r="AV471" s="63"/>
      <c r="AW471" s="63"/>
      <c r="AX471" s="63"/>
      <c r="AY471" s="63"/>
      <c r="AZ471" s="63"/>
      <c r="BA471" s="63"/>
      <c r="BB471" s="63"/>
      <c r="BC471" s="63"/>
      <c r="BD471" s="63"/>
      <c r="BE471" s="63">
        <f>AT471+1</f>
        <v>533</v>
      </c>
      <c r="BF471" s="63"/>
      <c r="BG471" s="63"/>
      <c r="BH471" s="63"/>
      <c r="BI471" s="63"/>
      <c r="BJ471" s="63"/>
      <c r="BK471" s="63"/>
      <c r="BL471" s="63"/>
      <c r="BM471" s="63"/>
      <c r="BN471" s="63"/>
      <c r="BO471" s="63"/>
      <c r="BP471" s="63">
        <f>BE471+1</f>
        <v>534</v>
      </c>
      <c r="BQ471" s="63"/>
      <c r="BR471" s="63"/>
      <c r="BS471" s="63"/>
      <c r="BT471" s="63"/>
      <c r="BU471" s="63"/>
      <c r="BV471" s="63"/>
      <c r="BW471" s="63"/>
      <c r="BX471" s="63"/>
      <c r="BY471" s="63"/>
      <c r="BZ471" s="63"/>
      <c r="CA471" s="63">
        <f>BP471+1</f>
        <v>535</v>
      </c>
      <c r="CB471" s="63"/>
      <c r="CC471" s="63"/>
      <c r="CD471" s="63"/>
      <c r="CE471" s="63"/>
      <c r="CF471" s="63"/>
      <c r="CG471" s="63"/>
      <c r="CH471" s="63"/>
      <c r="CI471" s="63"/>
      <c r="CJ471" s="63"/>
      <c r="CK471" s="63"/>
      <c r="CL471" s="63">
        <f>CA471+1</f>
        <v>536</v>
      </c>
      <c r="CM471" s="63"/>
      <c r="CN471" s="63"/>
      <c r="CO471" s="63"/>
      <c r="CP471" s="63"/>
      <c r="CQ471" s="63"/>
      <c r="CR471" s="63"/>
      <c r="CS471" s="63"/>
      <c r="CT471" s="63"/>
      <c r="CU471" s="63"/>
      <c r="CV471" s="63"/>
    </row>
    <row r="472" spans="2:100" ht="5.0999999999999996" customHeight="1" x14ac:dyDescent="0.15">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row>
    <row r="473" spans="2:100" ht="5.0999999999999996" customHeight="1" x14ac:dyDescent="0.15">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row>
    <row r="474" spans="2:100" ht="5.0999999999999996" customHeight="1" x14ac:dyDescent="0.15">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row>
    <row r="475" spans="2:100" ht="5.0999999999999996" customHeight="1" x14ac:dyDescent="0.15">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row>
    <row r="476" spans="2:100" ht="5.0999999999999996" customHeight="1" x14ac:dyDescent="0.15">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row>
    <row r="477" spans="2:100" ht="5.0999999999999996" customHeight="1" x14ac:dyDescent="0.15">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row>
    <row r="478" spans="2:100" ht="5.0999999999999996" customHeight="1" x14ac:dyDescent="0.15">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row>
    <row r="479" spans="2:100" ht="5.0999999999999996" customHeight="1" x14ac:dyDescent="0.15">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row>
    <row r="480" spans="2:100" ht="5.0999999999999996" customHeight="1" x14ac:dyDescent="0.15">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row>
    <row r="481" spans="2:100" ht="5.0999999999999996" customHeight="1" x14ac:dyDescent="0.15">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row>
    <row r="482" spans="2:100" ht="5.0999999999999996" customHeight="1" x14ac:dyDescent="0.15">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row>
    <row r="526" spans="2:100" ht="5.0999999999999996" customHeight="1" x14ac:dyDescent="0.15">
      <c r="B526" s="63">
        <v>541</v>
      </c>
      <c r="C526" s="63"/>
      <c r="D526" s="63"/>
      <c r="E526" s="63"/>
      <c r="F526" s="63"/>
      <c r="G526" s="63"/>
      <c r="H526" s="63"/>
      <c r="I526" s="63"/>
      <c r="J526" s="63"/>
      <c r="K526" s="63"/>
      <c r="L526" s="63"/>
      <c r="M526" s="63">
        <f>B526+1</f>
        <v>542</v>
      </c>
      <c r="N526" s="63"/>
      <c r="O526" s="63"/>
      <c r="P526" s="63"/>
      <c r="Q526" s="63"/>
      <c r="R526" s="63"/>
      <c r="S526" s="63"/>
      <c r="T526" s="63"/>
      <c r="U526" s="63"/>
      <c r="V526" s="63"/>
      <c r="W526" s="63"/>
      <c r="X526" s="63">
        <f>M526+1</f>
        <v>543</v>
      </c>
      <c r="Y526" s="63"/>
      <c r="Z526" s="63"/>
      <c r="AA526" s="63"/>
      <c r="AB526" s="63"/>
      <c r="AC526" s="63"/>
      <c r="AD526" s="63"/>
      <c r="AE526" s="63"/>
      <c r="AF526" s="63"/>
      <c r="AG526" s="63"/>
      <c r="AH526" s="63"/>
      <c r="AI526" s="63">
        <f>X526+1</f>
        <v>544</v>
      </c>
      <c r="AJ526" s="63"/>
      <c r="AK526" s="63"/>
      <c r="AL526" s="63"/>
      <c r="AM526" s="63"/>
      <c r="AN526" s="63"/>
      <c r="AO526" s="63"/>
      <c r="AP526" s="63"/>
      <c r="AQ526" s="63"/>
      <c r="AR526" s="63"/>
      <c r="AS526" s="63"/>
      <c r="AT526" s="63">
        <f>AI526+1</f>
        <v>545</v>
      </c>
      <c r="AU526" s="63"/>
      <c r="AV526" s="63"/>
      <c r="AW526" s="63"/>
      <c r="AX526" s="63"/>
      <c r="AY526" s="63"/>
      <c r="AZ526" s="63"/>
      <c r="BA526" s="63"/>
      <c r="BB526" s="63"/>
      <c r="BC526" s="63"/>
      <c r="BD526" s="63"/>
      <c r="BE526" s="63">
        <f>AT526+1</f>
        <v>546</v>
      </c>
      <c r="BF526" s="63"/>
      <c r="BG526" s="63"/>
      <c r="BH526" s="63"/>
      <c r="BI526" s="63"/>
      <c r="BJ526" s="63"/>
      <c r="BK526" s="63"/>
      <c r="BL526" s="63"/>
      <c r="BM526" s="63"/>
      <c r="BN526" s="63"/>
      <c r="BO526" s="63"/>
      <c r="BP526" s="63">
        <v>551</v>
      </c>
      <c r="BQ526" s="63"/>
      <c r="BR526" s="63"/>
      <c r="BS526" s="63"/>
      <c r="BT526" s="63"/>
      <c r="BU526" s="63"/>
      <c r="BV526" s="63"/>
      <c r="BW526" s="63"/>
      <c r="BX526" s="63"/>
      <c r="BY526" s="63"/>
      <c r="BZ526" s="63"/>
      <c r="CA526" s="63">
        <f>BP526+1</f>
        <v>552</v>
      </c>
      <c r="CB526" s="63"/>
      <c r="CC526" s="63"/>
      <c r="CD526" s="63"/>
      <c r="CE526" s="63"/>
      <c r="CF526" s="63"/>
      <c r="CG526" s="63"/>
      <c r="CH526" s="63"/>
      <c r="CI526" s="63"/>
      <c r="CJ526" s="63"/>
      <c r="CK526" s="63"/>
      <c r="CL526" s="63">
        <f>CA526+1</f>
        <v>553</v>
      </c>
      <c r="CM526" s="63"/>
      <c r="CN526" s="63"/>
      <c r="CO526" s="63"/>
      <c r="CP526" s="63"/>
      <c r="CQ526" s="63"/>
      <c r="CR526" s="63"/>
      <c r="CS526" s="63"/>
      <c r="CT526" s="63"/>
      <c r="CU526" s="63"/>
      <c r="CV526" s="63"/>
    </row>
    <row r="527" spans="2:100" ht="5.0999999999999996" customHeight="1" x14ac:dyDescent="0.15">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row>
    <row r="528" spans="2:100" ht="5.0999999999999996" customHeight="1" x14ac:dyDescent="0.15">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row>
    <row r="529" spans="2:100" ht="5.0999999999999996" customHeight="1" x14ac:dyDescent="0.15">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row>
    <row r="530" spans="2:100" ht="5.0999999999999996" customHeight="1" x14ac:dyDescent="0.15">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row>
    <row r="531" spans="2:100" ht="5.0999999999999996" customHeight="1" x14ac:dyDescent="0.15">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row>
    <row r="532" spans="2:100" ht="5.0999999999999996" customHeight="1" x14ac:dyDescent="0.15">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row>
    <row r="533" spans="2:100" ht="5.0999999999999996" customHeight="1" x14ac:dyDescent="0.15">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row>
    <row r="534" spans="2:100" ht="5.0999999999999996" customHeight="1" x14ac:dyDescent="0.15">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row>
    <row r="535" spans="2:100" ht="5.0999999999999996" customHeight="1" x14ac:dyDescent="0.15">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row>
    <row r="536" spans="2:100" ht="5.0999999999999996" customHeight="1" x14ac:dyDescent="0.15">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row>
    <row r="537" spans="2:100" ht="5.0999999999999996" customHeight="1" x14ac:dyDescent="0.15">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row>
    <row r="550" spans="2:100" ht="5.0999999999999996" customHeight="1" x14ac:dyDescent="0.15">
      <c r="B550" s="63">
        <f>CL526+1</f>
        <v>554</v>
      </c>
      <c r="C550" s="63"/>
      <c r="D550" s="63"/>
      <c r="E550" s="63"/>
      <c r="F550" s="63"/>
      <c r="G550" s="63"/>
      <c r="H550" s="63"/>
      <c r="I550" s="63"/>
      <c r="J550" s="63"/>
      <c r="K550" s="63"/>
      <c r="L550" s="63"/>
      <c r="M550" s="63">
        <f>B550+1</f>
        <v>555</v>
      </c>
      <c r="N550" s="63"/>
      <c r="O550" s="63"/>
      <c r="P550" s="63"/>
      <c r="Q550" s="63"/>
      <c r="R550" s="63"/>
      <c r="S550" s="63"/>
      <c r="T550" s="63"/>
      <c r="U550" s="63"/>
      <c r="V550" s="63"/>
      <c r="W550" s="63"/>
      <c r="X550" s="63">
        <f>M550+1</f>
        <v>556</v>
      </c>
      <c r="Y550" s="63"/>
      <c r="Z550" s="63"/>
      <c r="AA550" s="63"/>
      <c r="AB550" s="63"/>
      <c r="AC550" s="63"/>
      <c r="AD550" s="63"/>
      <c r="AE550" s="63"/>
      <c r="AF550" s="63"/>
      <c r="AG550" s="63"/>
      <c r="AH550" s="63"/>
      <c r="AI550" s="63">
        <v>561</v>
      </c>
      <c r="AJ550" s="63"/>
      <c r="AK550" s="63"/>
      <c r="AL550" s="63"/>
      <c r="AM550" s="63"/>
      <c r="AN550" s="63"/>
      <c r="AO550" s="63"/>
      <c r="AP550" s="63"/>
      <c r="AQ550" s="63"/>
      <c r="AR550" s="63"/>
      <c r="AS550" s="63"/>
      <c r="AT550" s="63">
        <f>AI550+1</f>
        <v>562</v>
      </c>
      <c r="AU550" s="63"/>
      <c r="AV550" s="63"/>
      <c r="AW550" s="63"/>
      <c r="AX550" s="63"/>
      <c r="AY550" s="63"/>
      <c r="AZ550" s="63"/>
      <c r="BA550" s="63"/>
      <c r="BB550" s="63"/>
      <c r="BC550" s="63"/>
      <c r="BD550" s="63"/>
      <c r="BE550" s="63">
        <f>AT550+1</f>
        <v>563</v>
      </c>
      <c r="BF550" s="63"/>
      <c r="BG550" s="63"/>
      <c r="BH550" s="63"/>
      <c r="BI550" s="63"/>
      <c r="BJ550" s="63"/>
      <c r="BK550" s="63"/>
      <c r="BL550" s="63"/>
      <c r="BM550" s="63"/>
      <c r="BN550" s="63"/>
      <c r="BO550" s="63"/>
      <c r="BP550" s="63">
        <f>BE550+1</f>
        <v>564</v>
      </c>
      <c r="BQ550" s="63"/>
      <c r="BR550" s="63"/>
      <c r="BS550" s="63"/>
      <c r="BT550" s="63"/>
      <c r="BU550" s="63"/>
      <c r="BV550" s="63"/>
      <c r="BW550" s="63"/>
      <c r="BX550" s="63"/>
      <c r="BY550" s="63"/>
      <c r="BZ550" s="63"/>
      <c r="CA550" s="63">
        <f>BP550+1</f>
        <v>565</v>
      </c>
      <c r="CB550" s="63"/>
      <c r="CC550" s="63"/>
      <c r="CD550" s="63"/>
      <c r="CE550" s="63"/>
      <c r="CF550" s="63"/>
      <c r="CG550" s="63"/>
      <c r="CH550" s="63"/>
      <c r="CI550" s="63"/>
      <c r="CJ550" s="63"/>
      <c r="CK550" s="63"/>
      <c r="CL550" s="63">
        <f>CA550+1</f>
        <v>566</v>
      </c>
      <c r="CM550" s="63"/>
      <c r="CN550" s="63"/>
      <c r="CO550" s="63"/>
      <c r="CP550" s="63"/>
      <c r="CQ550" s="63"/>
      <c r="CR550" s="63"/>
      <c r="CS550" s="63"/>
      <c r="CT550" s="63"/>
      <c r="CU550" s="63"/>
      <c r="CV550" s="63"/>
    </row>
    <row r="551" spans="2:100" ht="5.0999999999999996" customHeight="1" x14ac:dyDescent="0.15">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row>
    <row r="552" spans="2:100" ht="5.0999999999999996" customHeight="1" x14ac:dyDescent="0.15">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row>
    <row r="553" spans="2:100" ht="5.0999999999999996" customHeight="1" x14ac:dyDescent="0.15">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row>
    <row r="554" spans="2:100" ht="5.0999999999999996" customHeight="1" x14ac:dyDescent="0.15">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row>
    <row r="555" spans="2:100" ht="5.0999999999999996" customHeight="1" x14ac:dyDescent="0.15">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row>
    <row r="556" spans="2:100" ht="5.0999999999999996" customHeight="1" x14ac:dyDescent="0.15">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row>
    <row r="557" spans="2:100" ht="5.0999999999999996" customHeight="1" x14ac:dyDescent="0.15">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row>
    <row r="558" spans="2:100" ht="5.0999999999999996" customHeight="1" x14ac:dyDescent="0.15">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row>
    <row r="559" spans="2:100" ht="5.0999999999999996" customHeight="1" x14ac:dyDescent="0.15">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row>
    <row r="560" spans="2:100" ht="5.0999999999999996" customHeight="1" x14ac:dyDescent="0.15">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row>
    <row r="561" spans="2:100" ht="5.0999999999999996" customHeight="1" x14ac:dyDescent="0.15">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row>
    <row r="574" spans="2:100" ht="5.0999999999999996" customHeight="1" x14ac:dyDescent="0.15">
      <c r="B574" s="63">
        <v>611</v>
      </c>
      <c r="C574" s="63"/>
      <c r="D574" s="63"/>
      <c r="E574" s="63"/>
      <c r="F574" s="63"/>
      <c r="G574" s="63"/>
      <c r="H574" s="63"/>
      <c r="I574" s="63"/>
      <c r="J574" s="63"/>
      <c r="K574" s="63"/>
      <c r="L574" s="63"/>
      <c r="M574" s="63">
        <f>B574+1</f>
        <v>612</v>
      </c>
      <c r="N574" s="63"/>
      <c r="O574" s="63"/>
      <c r="P574" s="63"/>
      <c r="Q574" s="63"/>
      <c r="R574" s="63"/>
      <c r="S574" s="63"/>
      <c r="T574" s="63"/>
      <c r="U574" s="63"/>
      <c r="V574" s="63"/>
      <c r="W574" s="63"/>
      <c r="X574" s="63">
        <f>M574+1</f>
        <v>613</v>
      </c>
      <c r="Y574" s="63"/>
      <c r="Z574" s="63"/>
      <c r="AA574" s="63"/>
      <c r="AB574" s="63"/>
      <c r="AC574" s="63"/>
      <c r="AD574" s="63"/>
      <c r="AE574" s="63"/>
      <c r="AF574" s="63"/>
      <c r="AG574" s="63"/>
      <c r="AH574" s="63"/>
      <c r="AI574" s="63">
        <f>X574+1</f>
        <v>614</v>
      </c>
      <c r="AJ574" s="63"/>
      <c r="AK574" s="63"/>
      <c r="AL574" s="63"/>
      <c r="AM574" s="63"/>
      <c r="AN574" s="63"/>
      <c r="AO574" s="63"/>
      <c r="AP574" s="63"/>
      <c r="AQ574" s="63"/>
      <c r="AR574" s="63"/>
      <c r="AS574" s="63"/>
      <c r="AT574" s="63">
        <f>AI574+1</f>
        <v>615</v>
      </c>
      <c r="AU574" s="63"/>
      <c r="AV574" s="63"/>
      <c r="AW574" s="63"/>
      <c r="AX574" s="63"/>
      <c r="AY574" s="63"/>
      <c r="AZ574" s="63"/>
      <c r="BA574" s="63"/>
      <c r="BB574" s="63"/>
      <c r="BC574" s="63"/>
      <c r="BD574" s="63"/>
      <c r="BE574" s="63">
        <f>AT574+1</f>
        <v>616</v>
      </c>
      <c r="BF574" s="63"/>
      <c r="BG574" s="63"/>
      <c r="BH574" s="63"/>
      <c r="BI574" s="63"/>
      <c r="BJ574" s="63"/>
      <c r="BK574" s="63"/>
      <c r="BL574" s="63"/>
      <c r="BM574" s="63"/>
      <c r="BN574" s="63"/>
      <c r="BO574" s="63"/>
      <c r="BP574" s="63">
        <v>621</v>
      </c>
      <c r="BQ574" s="63"/>
      <c r="BR574" s="63"/>
      <c r="BS574" s="63"/>
      <c r="BT574" s="63"/>
      <c r="BU574" s="63"/>
      <c r="BV574" s="63"/>
      <c r="BW574" s="63"/>
      <c r="BX574" s="63"/>
      <c r="BY574" s="63"/>
      <c r="BZ574" s="63"/>
      <c r="CA574" s="63">
        <f>BP574+1</f>
        <v>622</v>
      </c>
      <c r="CB574" s="63"/>
      <c r="CC574" s="63"/>
      <c r="CD574" s="63"/>
      <c r="CE574" s="63"/>
      <c r="CF574" s="63"/>
      <c r="CG574" s="63"/>
      <c r="CH574" s="63"/>
      <c r="CI574" s="63"/>
      <c r="CJ574" s="63"/>
      <c r="CK574" s="63"/>
      <c r="CL574" s="63">
        <f>CA574+1</f>
        <v>623</v>
      </c>
      <c r="CM574" s="63"/>
      <c r="CN574" s="63"/>
      <c r="CO574" s="63"/>
      <c r="CP574" s="63"/>
      <c r="CQ574" s="63"/>
      <c r="CR574" s="63"/>
      <c r="CS574" s="63"/>
      <c r="CT574" s="63"/>
      <c r="CU574" s="63"/>
      <c r="CV574" s="63"/>
    </row>
    <row r="575" spans="2:100" ht="5.0999999999999996" customHeight="1" x14ac:dyDescent="0.15">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row>
    <row r="576" spans="2:100" ht="5.0999999999999996" customHeight="1" x14ac:dyDescent="0.15">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row>
    <row r="577" spans="2:100" ht="5.0999999999999996" customHeight="1" x14ac:dyDescent="0.15">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row>
    <row r="578" spans="2:100" ht="5.0999999999999996" customHeight="1" x14ac:dyDescent="0.15">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row>
    <row r="579" spans="2:100" ht="5.0999999999999996" customHeight="1" x14ac:dyDescent="0.15">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row>
    <row r="580" spans="2:100" ht="5.0999999999999996" customHeight="1" x14ac:dyDescent="0.15">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row>
    <row r="581" spans="2:100" ht="5.0999999999999996" customHeight="1" x14ac:dyDescent="0.15">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row>
    <row r="582" spans="2:100" ht="5.0999999999999996" customHeight="1" x14ac:dyDescent="0.15">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row>
    <row r="583" spans="2:100" ht="5.0999999999999996" customHeight="1" x14ac:dyDescent="0.15">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row>
    <row r="584" spans="2:100" ht="5.0999999999999996" customHeight="1" x14ac:dyDescent="0.15">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row>
    <row r="585" spans="2:100" ht="5.0999999999999996" customHeight="1" x14ac:dyDescent="0.15">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row>
    <row r="598" spans="2:100" ht="5.0999999999999996" customHeight="1" x14ac:dyDescent="0.15">
      <c r="B598" s="63">
        <f>CL574+1</f>
        <v>624</v>
      </c>
      <c r="C598" s="63"/>
      <c r="D598" s="63"/>
      <c r="E598" s="63"/>
      <c r="F598" s="63"/>
      <c r="G598" s="63"/>
      <c r="H598" s="63"/>
      <c r="I598" s="63"/>
      <c r="J598" s="63"/>
      <c r="K598" s="63"/>
      <c r="L598" s="63"/>
      <c r="M598" s="63">
        <f>B598+1</f>
        <v>625</v>
      </c>
      <c r="N598" s="63"/>
      <c r="O598" s="63"/>
      <c r="P598" s="63"/>
      <c r="Q598" s="63"/>
      <c r="R598" s="63"/>
      <c r="S598" s="63"/>
      <c r="T598" s="63"/>
      <c r="U598" s="63"/>
      <c r="V598" s="63"/>
      <c r="W598" s="63"/>
      <c r="X598" s="63">
        <f>M598+1</f>
        <v>626</v>
      </c>
      <c r="Y598" s="63"/>
      <c r="Z598" s="63"/>
      <c r="AA598" s="63"/>
      <c r="AB598" s="63"/>
      <c r="AC598" s="63"/>
      <c r="AD598" s="63"/>
      <c r="AE598" s="63"/>
      <c r="AF598" s="63"/>
      <c r="AG598" s="63"/>
      <c r="AH598" s="63"/>
      <c r="AI598" s="63">
        <v>631</v>
      </c>
      <c r="AJ598" s="63"/>
      <c r="AK598" s="63"/>
      <c r="AL598" s="63"/>
      <c r="AM598" s="63"/>
      <c r="AN598" s="63"/>
      <c r="AO598" s="63"/>
      <c r="AP598" s="63"/>
      <c r="AQ598" s="63"/>
      <c r="AR598" s="63"/>
      <c r="AS598" s="63"/>
      <c r="AT598" s="63">
        <f>AI598+1</f>
        <v>632</v>
      </c>
      <c r="AU598" s="63"/>
      <c r="AV598" s="63"/>
      <c r="AW598" s="63"/>
      <c r="AX598" s="63"/>
      <c r="AY598" s="63"/>
      <c r="AZ598" s="63"/>
      <c r="BA598" s="63"/>
      <c r="BB598" s="63"/>
      <c r="BC598" s="63"/>
      <c r="BD598" s="63"/>
      <c r="BE598" s="63">
        <f>AT598+1</f>
        <v>633</v>
      </c>
      <c r="BF598" s="63"/>
      <c r="BG598" s="63"/>
      <c r="BH598" s="63"/>
      <c r="BI598" s="63"/>
      <c r="BJ598" s="63"/>
      <c r="BK598" s="63"/>
      <c r="BL598" s="63"/>
      <c r="BM598" s="63"/>
      <c r="BN598" s="63"/>
      <c r="BO598" s="63"/>
      <c r="BP598" s="63">
        <f>BE598+1</f>
        <v>634</v>
      </c>
      <c r="BQ598" s="63"/>
      <c r="BR598" s="63"/>
      <c r="BS598" s="63"/>
      <c r="BT598" s="63"/>
      <c r="BU598" s="63"/>
      <c r="BV598" s="63"/>
      <c r="BW598" s="63"/>
      <c r="BX598" s="63"/>
      <c r="BY598" s="63"/>
      <c r="BZ598" s="63"/>
      <c r="CA598" s="63">
        <f>BP598+1</f>
        <v>635</v>
      </c>
      <c r="CB598" s="63"/>
      <c r="CC598" s="63"/>
      <c r="CD598" s="63"/>
      <c r="CE598" s="63"/>
      <c r="CF598" s="63"/>
      <c r="CG598" s="63"/>
      <c r="CH598" s="63"/>
      <c r="CI598" s="63"/>
      <c r="CJ598" s="63"/>
      <c r="CK598" s="63"/>
      <c r="CL598" s="63">
        <f>CA598+1</f>
        <v>636</v>
      </c>
      <c r="CM598" s="63"/>
      <c r="CN598" s="63"/>
      <c r="CO598" s="63"/>
      <c r="CP598" s="63"/>
      <c r="CQ598" s="63"/>
      <c r="CR598" s="63"/>
      <c r="CS598" s="63"/>
      <c r="CT598" s="63"/>
      <c r="CU598" s="63"/>
      <c r="CV598" s="63"/>
    </row>
    <row r="599" spans="2:100" ht="5.0999999999999996" customHeight="1" x14ac:dyDescent="0.15">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row>
    <row r="600" spans="2:100" ht="5.0999999999999996" customHeight="1" x14ac:dyDescent="0.15">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row>
    <row r="601" spans="2:100" ht="5.0999999999999996" customHeight="1" x14ac:dyDescent="0.15">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row>
    <row r="602" spans="2:100" ht="5.0999999999999996" customHeight="1" x14ac:dyDescent="0.15">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row>
    <row r="603" spans="2:100" ht="5.0999999999999996" customHeight="1" x14ac:dyDescent="0.15">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row>
    <row r="604" spans="2:100" ht="5.0999999999999996" customHeight="1" x14ac:dyDescent="0.15">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row>
    <row r="605" spans="2:100" ht="5.0999999999999996" customHeight="1" x14ac:dyDescent="0.15">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row>
    <row r="606" spans="2:100" ht="5.0999999999999996" customHeight="1" x14ac:dyDescent="0.15">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row>
    <row r="607" spans="2:100" ht="5.0999999999999996" customHeight="1" x14ac:dyDescent="0.15">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row>
    <row r="608" spans="2:100" ht="5.0999999999999996" customHeight="1" x14ac:dyDescent="0.15">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row>
    <row r="609" spans="2:100" ht="5.0999999999999996" customHeight="1" x14ac:dyDescent="0.15">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row>
    <row r="622" spans="2:100" ht="5.0999999999999996" customHeight="1" x14ac:dyDescent="0.15">
      <c r="B622" s="63">
        <v>641</v>
      </c>
      <c r="C622" s="63"/>
      <c r="D622" s="63"/>
      <c r="E622" s="63"/>
      <c r="F622" s="63"/>
      <c r="G622" s="63"/>
      <c r="H622" s="63"/>
      <c r="I622" s="63"/>
      <c r="J622" s="63"/>
      <c r="K622" s="63"/>
      <c r="L622" s="63"/>
      <c r="M622" s="63">
        <f>B622+1</f>
        <v>642</v>
      </c>
      <c r="N622" s="63"/>
      <c r="O622" s="63"/>
      <c r="P622" s="63"/>
      <c r="Q622" s="63"/>
      <c r="R622" s="63"/>
      <c r="S622" s="63"/>
      <c r="T622" s="63"/>
      <c r="U622" s="63"/>
      <c r="V622" s="63"/>
      <c r="W622" s="63"/>
      <c r="X622" s="63">
        <f>M622+1</f>
        <v>643</v>
      </c>
      <c r="Y622" s="63"/>
      <c r="Z622" s="63"/>
      <c r="AA622" s="63"/>
      <c r="AB622" s="63"/>
      <c r="AC622" s="63"/>
      <c r="AD622" s="63"/>
      <c r="AE622" s="63"/>
      <c r="AF622" s="63"/>
      <c r="AG622" s="63"/>
      <c r="AH622" s="63"/>
      <c r="AI622" s="63">
        <f>X622+1</f>
        <v>644</v>
      </c>
      <c r="AJ622" s="63"/>
      <c r="AK622" s="63"/>
      <c r="AL622" s="63"/>
      <c r="AM622" s="63"/>
      <c r="AN622" s="63"/>
      <c r="AO622" s="63"/>
      <c r="AP622" s="63"/>
      <c r="AQ622" s="63"/>
      <c r="AR622" s="63"/>
      <c r="AS622" s="63"/>
      <c r="AT622" s="63">
        <f>AI622+1</f>
        <v>645</v>
      </c>
      <c r="AU622" s="63"/>
      <c r="AV622" s="63"/>
      <c r="AW622" s="63"/>
      <c r="AX622" s="63"/>
      <c r="AY622" s="63"/>
      <c r="AZ622" s="63"/>
      <c r="BA622" s="63"/>
      <c r="BB622" s="63"/>
      <c r="BC622" s="63"/>
      <c r="BD622" s="63"/>
      <c r="BE622" s="63">
        <f>AT622+1</f>
        <v>646</v>
      </c>
      <c r="BF622" s="63"/>
      <c r="BG622" s="63"/>
      <c r="BH622" s="63"/>
      <c r="BI622" s="63"/>
      <c r="BJ622" s="63"/>
      <c r="BK622" s="63"/>
      <c r="BL622" s="63"/>
      <c r="BM622" s="63"/>
      <c r="BN622" s="63"/>
      <c r="BO622" s="63"/>
      <c r="BP622" s="63">
        <v>651</v>
      </c>
      <c r="BQ622" s="63"/>
      <c r="BR622" s="63"/>
      <c r="BS622" s="63"/>
      <c r="BT622" s="63"/>
      <c r="BU622" s="63"/>
      <c r="BV622" s="63"/>
      <c r="BW622" s="63"/>
      <c r="BX622" s="63"/>
      <c r="BY622" s="63"/>
      <c r="BZ622" s="63"/>
      <c r="CA622" s="63">
        <f>BP622+1</f>
        <v>652</v>
      </c>
      <c r="CB622" s="63"/>
      <c r="CC622" s="63"/>
      <c r="CD622" s="63"/>
      <c r="CE622" s="63"/>
      <c r="CF622" s="63"/>
      <c r="CG622" s="63"/>
      <c r="CH622" s="63"/>
      <c r="CI622" s="63"/>
      <c r="CJ622" s="63"/>
      <c r="CK622" s="63"/>
      <c r="CL622" s="63">
        <f>CA622+1</f>
        <v>653</v>
      </c>
      <c r="CM622" s="63"/>
      <c r="CN622" s="63"/>
      <c r="CO622" s="63"/>
      <c r="CP622" s="63"/>
      <c r="CQ622" s="63"/>
      <c r="CR622" s="63"/>
      <c r="CS622" s="63"/>
      <c r="CT622" s="63"/>
      <c r="CU622" s="63"/>
      <c r="CV622" s="63"/>
    </row>
    <row r="623" spans="2:100" ht="5.0999999999999996" customHeight="1" x14ac:dyDescent="0.15">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row>
    <row r="624" spans="2:100" ht="5.0999999999999996" customHeight="1" x14ac:dyDescent="0.15">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row>
    <row r="625" spans="2:100" ht="5.0999999999999996" customHeight="1" x14ac:dyDescent="0.15">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row>
    <row r="626" spans="2:100" ht="5.0999999999999996" customHeight="1" x14ac:dyDescent="0.15">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row>
    <row r="627" spans="2:100" ht="5.0999999999999996" customHeight="1" x14ac:dyDescent="0.15">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row>
    <row r="628" spans="2:100" ht="5.0999999999999996" customHeight="1" x14ac:dyDescent="0.15">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row>
    <row r="629" spans="2:100" ht="5.0999999999999996" customHeight="1" x14ac:dyDescent="0.15">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row>
    <row r="630" spans="2:100" ht="5.0999999999999996" customHeight="1" x14ac:dyDescent="0.15">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row>
    <row r="631" spans="2:100" ht="5.0999999999999996" customHeight="1" x14ac:dyDescent="0.15">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row>
    <row r="632" spans="2:100" ht="5.0999999999999996" customHeight="1" x14ac:dyDescent="0.15">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row>
    <row r="633" spans="2:100" ht="5.0999999999999996" customHeight="1" x14ac:dyDescent="0.15">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row>
    <row r="646" spans="2:100" ht="5.0999999999999996" customHeight="1" x14ac:dyDescent="0.15">
      <c r="B646" s="63">
        <f>CL622+1</f>
        <v>654</v>
      </c>
      <c r="C646" s="63"/>
      <c r="D646" s="63"/>
      <c r="E646" s="63"/>
      <c r="F646" s="63"/>
      <c r="G646" s="63"/>
      <c r="H646" s="63"/>
      <c r="I646" s="63"/>
      <c r="J646" s="63"/>
      <c r="K646" s="63"/>
      <c r="L646" s="63"/>
      <c r="M646" s="63">
        <f>B646+1</f>
        <v>655</v>
      </c>
      <c r="N646" s="63"/>
      <c r="O646" s="63"/>
      <c r="P646" s="63"/>
      <c r="Q646" s="63"/>
      <c r="R646" s="63"/>
      <c r="S646" s="63"/>
      <c r="T646" s="63"/>
      <c r="U646" s="63"/>
      <c r="V646" s="63"/>
      <c r="W646" s="63"/>
      <c r="X646" s="63">
        <f>M646+1</f>
        <v>656</v>
      </c>
      <c r="Y646" s="63"/>
      <c r="Z646" s="63"/>
      <c r="AA646" s="63"/>
      <c r="AB646" s="63"/>
      <c r="AC646" s="63"/>
      <c r="AD646" s="63"/>
      <c r="AE646" s="63"/>
      <c r="AF646" s="63"/>
      <c r="AG646" s="63"/>
      <c r="AH646" s="63"/>
      <c r="AI646" s="63">
        <v>661</v>
      </c>
      <c r="AJ646" s="63"/>
      <c r="AK646" s="63"/>
      <c r="AL646" s="63"/>
      <c r="AM646" s="63"/>
      <c r="AN646" s="63"/>
      <c r="AO646" s="63"/>
      <c r="AP646" s="63"/>
      <c r="AQ646" s="63"/>
      <c r="AR646" s="63"/>
      <c r="AS646" s="63"/>
      <c r="AT646" s="63">
        <f>AI646+1</f>
        <v>662</v>
      </c>
      <c r="AU646" s="63"/>
      <c r="AV646" s="63"/>
      <c r="AW646" s="63"/>
      <c r="AX646" s="63"/>
      <c r="AY646" s="63"/>
      <c r="AZ646" s="63"/>
      <c r="BA646" s="63"/>
      <c r="BB646" s="63"/>
      <c r="BC646" s="63"/>
      <c r="BD646" s="63"/>
      <c r="BE646" s="63">
        <f>AT646+1</f>
        <v>663</v>
      </c>
      <c r="BF646" s="63"/>
      <c r="BG646" s="63"/>
      <c r="BH646" s="63"/>
      <c r="BI646" s="63"/>
      <c r="BJ646" s="63"/>
      <c r="BK646" s="63"/>
      <c r="BL646" s="63"/>
      <c r="BM646" s="63"/>
      <c r="BN646" s="63"/>
      <c r="BO646" s="63"/>
      <c r="BP646" s="63">
        <f>BE646+1</f>
        <v>664</v>
      </c>
      <c r="BQ646" s="63"/>
      <c r="BR646" s="63"/>
      <c r="BS646" s="63"/>
      <c r="BT646" s="63"/>
      <c r="BU646" s="63"/>
      <c r="BV646" s="63"/>
      <c r="BW646" s="63"/>
      <c r="BX646" s="63"/>
      <c r="BY646" s="63"/>
      <c r="BZ646" s="63"/>
      <c r="CA646" s="63">
        <f>BP646+1</f>
        <v>665</v>
      </c>
      <c r="CB646" s="63"/>
      <c r="CC646" s="63"/>
      <c r="CD646" s="63"/>
      <c r="CE646" s="63"/>
      <c r="CF646" s="63"/>
      <c r="CG646" s="63"/>
      <c r="CH646" s="63"/>
      <c r="CI646" s="63"/>
      <c r="CJ646" s="63"/>
      <c r="CK646" s="63"/>
      <c r="CL646" s="63">
        <f>CA646+1</f>
        <v>666</v>
      </c>
      <c r="CM646" s="63"/>
      <c r="CN646" s="63"/>
      <c r="CO646" s="63"/>
      <c r="CP646" s="63"/>
      <c r="CQ646" s="63"/>
      <c r="CR646" s="63"/>
      <c r="CS646" s="63"/>
      <c r="CT646" s="63"/>
      <c r="CU646" s="63"/>
      <c r="CV646" s="63"/>
    </row>
    <row r="647" spans="2:100" ht="5.0999999999999996" customHeight="1" x14ac:dyDescent="0.15">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row>
    <row r="648" spans="2:100" ht="5.0999999999999996" customHeight="1" x14ac:dyDescent="0.15">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row>
    <row r="649" spans="2:100" ht="5.0999999999999996" customHeight="1" x14ac:dyDescent="0.15">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row>
    <row r="650" spans="2:100" ht="5.0999999999999996" customHeight="1" x14ac:dyDescent="0.15">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row>
    <row r="651" spans="2:100" ht="5.0999999999999996" customHeight="1" x14ac:dyDescent="0.15">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row>
    <row r="652" spans="2:100" ht="5.0999999999999996" customHeight="1" x14ac:dyDescent="0.15">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row>
    <row r="653" spans="2:100" ht="5.0999999999999996" customHeight="1" x14ac:dyDescent="0.15">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row>
    <row r="654" spans="2:100" ht="5.0999999999999996" customHeight="1" x14ac:dyDescent="0.15">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row>
    <row r="655" spans="2:100" ht="5.0999999999999996" customHeight="1" x14ac:dyDescent="0.15">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row>
    <row r="656" spans="2:100" ht="5.0999999999999996" customHeight="1" x14ac:dyDescent="0.15">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row>
    <row r="657" spans="2:100" ht="5.0999999999999996" customHeight="1" x14ac:dyDescent="0.15">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row>
  </sheetData>
  <mergeCells count="216">
    <mergeCell ref="BP2:BZ13"/>
    <mergeCell ref="CA2:CK13"/>
    <mergeCell ref="CL2:CV13"/>
    <mergeCell ref="B26:L37"/>
    <mergeCell ref="M26:W37"/>
    <mergeCell ref="X26:AH37"/>
    <mergeCell ref="AI26:AS37"/>
    <mergeCell ref="AT26:BD37"/>
    <mergeCell ref="BE26:BO37"/>
    <mergeCell ref="BP26:BZ37"/>
    <mergeCell ref="B2:L13"/>
    <mergeCell ref="M2:W13"/>
    <mergeCell ref="X2:AH13"/>
    <mergeCell ref="AI2:AS13"/>
    <mergeCell ref="AT2:BD13"/>
    <mergeCell ref="BE2:BO13"/>
    <mergeCell ref="CA26:CK37"/>
    <mergeCell ref="CL26:CV37"/>
    <mergeCell ref="B50:L61"/>
    <mergeCell ref="M50:W61"/>
    <mergeCell ref="X50:AH61"/>
    <mergeCell ref="AI50:AS61"/>
    <mergeCell ref="AT50:BD61"/>
    <mergeCell ref="BE50:BO61"/>
    <mergeCell ref="BP50:BZ61"/>
    <mergeCell ref="CA50:CK61"/>
    <mergeCell ref="CL50:CV61"/>
    <mergeCell ref="B74:L85"/>
    <mergeCell ref="M74:W85"/>
    <mergeCell ref="X74:AH85"/>
    <mergeCell ref="AI74:AS85"/>
    <mergeCell ref="AT74:BD85"/>
    <mergeCell ref="BE74:BO85"/>
    <mergeCell ref="BP74:BZ85"/>
    <mergeCell ref="CA74:CK85"/>
    <mergeCell ref="CL74:CV85"/>
    <mergeCell ref="BP98:BZ109"/>
    <mergeCell ref="CA98:CK109"/>
    <mergeCell ref="CL98:CV109"/>
    <mergeCell ref="B122:L133"/>
    <mergeCell ref="M122:W133"/>
    <mergeCell ref="X122:AH133"/>
    <mergeCell ref="AI122:AS133"/>
    <mergeCell ref="AT122:BD133"/>
    <mergeCell ref="BE122:BO133"/>
    <mergeCell ref="BP122:BZ133"/>
    <mergeCell ref="B98:L109"/>
    <mergeCell ref="M98:W109"/>
    <mergeCell ref="X98:AH109"/>
    <mergeCell ref="AI98:AS109"/>
    <mergeCell ref="AT98:BD109"/>
    <mergeCell ref="BE98:BO109"/>
    <mergeCell ref="CA122:CK133"/>
    <mergeCell ref="CL122:CV133"/>
    <mergeCell ref="B176:L187"/>
    <mergeCell ref="M176:W187"/>
    <mergeCell ref="X176:AH187"/>
    <mergeCell ref="AI176:AS187"/>
    <mergeCell ref="AT176:BD187"/>
    <mergeCell ref="BE176:BO187"/>
    <mergeCell ref="BP176:BZ187"/>
    <mergeCell ref="CA176:CK187"/>
    <mergeCell ref="CL176:CV187"/>
    <mergeCell ref="B200:L211"/>
    <mergeCell ref="M200:W211"/>
    <mergeCell ref="X200:AH211"/>
    <mergeCell ref="AI200:AS211"/>
    <mergeCell ref="AT200:BD211"/>
    <mergeCell ref="BE200:BO211"/>
    <mergeCell ref="BP200:BZ211"/>
    <mergeCell ref="CA200:CK211"/>
    <mergeCell ref="CL200:CV211"/>
    <mergeCell ref="BP224:BZ235"/>
    <mergeCell ref="CA224:CK235"/>
    <mergeCell ref="CL224:CV235"/>
    <mergeCell ref="B248:L259"/>
    <mergeCell ref="M248:W259"/>
    <mergeCell ref="X248:AH259"/>
    <mergeCell ref="AI248:AS259"/>
    <mergeCell ref="AT248:BD259"/>
    <mergeCell ref="BE248:BO259"/>
    <mergeCell ref="BP248:BZ259"/>
    <mergeCell ref="B224:L235"/>
    <mergeCell ref="M224:W235"/>
    <mergeCell ref="X224:AH235"/>
    <mergeCell ref="AI224:AS235"/>
    <mergeCell ref="AT224:BD235"/>
    <mergeCell ref="BE224:BO235"/>
    <mergeCell ref="CA248:CK259"/>
    <mergeCell ref="CL248:CV259"/>
    <mergeCell ref="B272:L283"/>
    <mergeCell ref="M272:W283"/>
    <mergeCell ref="X272:AH283"/>
    <mergeCell ref="AI272:AS283"/>
    <mergeCell ref="AT272:BD283"/>
    <mergeCell ref="BE272:BO283"/>
    <mergeCell ref="BP272:BZ283"/>
    <mergeCell ref="CA272:CK283"/>
    <mergeCell ref="CL272:CV283"/>
    <mergeCell ref="B296:L307"/>
    <mergeCell ref="M296:W307"/>
    <mergeCell ref="X296:AH307"/>
    <mergeCell ref="AI296:AS307"/>
    <mergeCell ref="AT296:BD307"/>
    <mergeCell ref="BE296:BO307"/>
    <mergeCell ref="BP296:BZ307"/>
    <mergeCell ref="CA296:CK307"/>
    <mergeCell ref="CL296:CV307"/>
    <mergeCell ref="BP351:BZ362"/>
    <mergeCell ref="CA351:CK362"/>
    <mergeCell ref="CL351:CV362"/>
    <mergeCell ref="B375:L386"/>
    <mergeCell ref="M375:W386"/>
    <mergeCell ref="X375:AH386"/>
    <mergeCell ref="AI375:AS386"/>
    <mergeCell ref="AT375:BD386"/>
    <mergeCell ref="BE375:BO386"/>
    <mergeCell ref="BP375:BZ386"/>
    <mergeCell ref="B351:L362"/>
    <mergeCell ref="M351:W362"/>
    <mergeCell ref="X351:AH362"/>
    <mergeCell ref="AI351:AS362"/>
    <mergeCell ref="AT351:BD362"/>
    <mergeCell ref="BE351:BO362"/>
    <mergeCell ref="CA375:CK386"/>
    <mergeCell ref="CL375:CV386"/>
    <mergeCell ref="B399:L410"/>
    <mergeCell ref="M399:W410"/>
    <mergeCell ref="X399:AH410"/>
    <mergeCell ref="AI399:AS410"/>
    <mergeCell ref="AT399:BD410"/>
    <mergeCell ref="BE399:BO410"/>
    <mergeCell ref="BP399:BZ410"/>
    <mergeCell ref="CA399:CK410"/>
    <mergeCell ref="CL399:CV410"/>
    <mergeCell ref="B423:L434"/>
    <mergeCell ref="M423:W434"/>
    <mergeCell ref="X423:AH434"/>
    <mergeCell ref="AI423:AS434"/>
    <mergeCell ref="AT423:BD434"/>
    <mergeCell ref="BE423:BO434"/>
    <mergeCell ref="BP423:BZ434"/>
    <mergeCell ref="CA423:CK434"/>
    <mergeCell ref="CL423:CV434"/>
    <mergeCell ref="BP447:BZ458"/>
    <mergeCell ref="CA447:CK458"/>
    <mergeCell ref="CL447:CV458"/>
    <mergeCell ref="B471:L482"/>
    <mergeCell ref="M471:W482"/>
    <mergeCell ref="X471:AH482"/>
    <mergeCell ref="AI471:AS482"/>
    <mergeCell ref="AT471:BD482"/>
    <mergeCell ref="BE471:BO482"/>
    <mergeCell ref="BP471:BZ482"/>
    <mergeCell ref="B447:L458"/>
    <mergeCell ref="M447:W458"/>
    <mergeCell ref="X447:AH458"/>
    <mergeCell ref="AI447:AS458"/>
    <mergeCell ref="AT447:BD458"/>
    <mergeCell ref="BE447:BO458"/>
    <mergeCell ref="CA471:CK482"/>
    <mergeCell ref="CL471:CV482"/>
    <mergeCell ref="B526:L537"/>
    <mergeCell ref="M526:W537"/>
    <mergeCell ref="X526:AH537"/>
    <mergeCell ref="AI526:AS537"/>
    <mergeCell ref="AT526:BD537"/>
    <mergeCell ref="BE526:BO537"/>
    <mergeCell ref="BP526:BZ537"/>
    <mergeCell ref="CA526:CK537"/>
    <mergeCell ref="CL526:CV537"/>
    <mergeCell ref="B550:L561"/>
    <mergeCell ref="M550:W561"/>
    <mergeCell ref="X550:AH561"/>
    <mergeCell ref="AI550:AS561"/>
    <mergeCell ref="AT550:BD561"/>
    <mergeCell ref="BE550:BO561"/>
    <mergeCell ref="BP550:BZ561"/>
    <mergeCell ref="CA550:CK561"/>
    <mergeCell ref="CL550:CV561"/>
    <mergeCell ref="BP574:BZ585"/>
    <mergeCell ref="CA574:CK585"/>
    <mergeCell ref="CL574:CV585"/>
    <mergeCell ref="B598:L609"/>
    <mergeCell ref="M598:W609"/>
    <mergeCell ref="X598:AH609"/>
    <mergeCell ref="AI598:AS609"/>
    <mergeCell ref="AT598:BD609"/>
    <mergeCell ref="BE598:BO609"/>
    <mergeCell ref="BP598:BZ609"/>
    <mergeCell ref="B574:L585"/>
    <mergeCell ref="M574:W585"/>
    <mergeCell ref="X574:AH585"/>
    <mergeCell ref="AI574:AS585"/>
    <mergeCell ref="AT574:BD585"/>
    <mergeCell ref="BE574:BO585"/>
    <mergeCell ref="CA598:CK609"/>
    <mergeCell ref="CL598:CV609"/>
    <mergeCell ref="B622:L633"/>
    <mergeCell ref="M622:W633"/>
    <mergeCell ref="X622:AH633"/>
    <mergeCell ref="AI622:AS633"/>
    <mergeCell ref="AT622:BD633"/>
    <mergeCell ref="BE622:BO633"/>
    <mergeCell ref="BP622:BZ633"/>
    <mergeCell ref="CA622:CK633"/>
    <mergeCell ref="CL622:CV633"/>
    <mergeCell ref="B646:L657"/>
    <mergeCell ref="M646:W657"/>
    <mergeCell ref="X646:AH657"/>
    <mergeCell ref="AI646:AS657"/>
    <mergeCell ref="AT646:BD657"/>
    <mergeCell ref="BE646:BO657"/>
    <mergeCell ref="BP646:BZ657"/>
    <mergeCell ref="CA646:CK657"/>
    <mergeCell ref="CL646:CV657"/>
  </mergeCells>
  <phoneticPr fontId="1"/>
  <pageMargins left="0" right="0" top="0" bottom="0.39370078740157483" header="0" footer="0.19685039370078741"/>
  <pageSetup paperSize="9" orientation="portrait" r:id="rId1"/>
  <headerFooter scaleWithDoc="0">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view="pageBreakPreview" zoomScale="106" zoomScaleNormal="100" zoomScaleSheetLayoutView="106" workbookViewId="0">
      <selection activeCell="B1" sqref="B1"/>
    </sheetView>
  </sheetViews>
  <sheetFormatPr defaultColWidth="9" defaultRowHeight="13.5" x14ac:dyDescent="0.15"/>
  <cols>
    <col min="1" max="1" width="4.875" style="37" customWidth="1"/>
    <col min="2" max="2" width="36.5" style="41" customWidth="1"/>
    <col min="3" max="3" width="47.75" style="41" customWidth="1"/>
    <col min="4" max="16384" width="9" style="37"/>
  </cols>
  <sheetData>
    <row r="1" spans="1:3" x14ac:dyDescent="0.15">
      <c r="A1" s="35" t="s">
        <v>1441</v>
      </c>
      <c r="B1" s="36" t="s">
        <v>1442</v>
      </c>
      <c r="C1" s="36" t="s">
        <v>1443</v>
      </c>
    </row>
    <row r="2" spans="1:3" ht="27" x14ac:dyDescent="0.15">
      <c r="A2" s="38">
        <v>1</v>
      </c>
      <c r="B2" s="39" t="s">
        <v>1444</v>
      </c>
      <c r="C2" s="39" t="s">
        <v>1445</v>
      </c>
    </row>
    <row r="3" spans="1:3" ht="40.5" x14ac:dyDescent="0.15">
      <c r="A3" s="38">
        <v>2</v>
      </c>
      <c r="B3" s="39" t="s">
        <v>1446</v>
      </c>
      <c r="C3" s="39" t="s">
        <v>1445</v>
      </c>
    </row>
    <row r="4" spans="1:3" ht="27" x14ac:dyDescent="0.15">
      <c r="A4" s="38">
        <v>3</v>
      </c>
      <c r="B4" s="39" t="s">
        <v>1447</v>
      </c>
      <c r="C4" s="39" t="s">
        <v>1445</v>
      </c>
    </row>
    <row r="5" spans="1:3" ht="54" x14ac:dyDescent="0.15">
      <c r="A5" s="38">
        <v>4</v>
      </c>
      <c r="B5" s="39" t="s">
        <v>1448</v>
      </c>
      <c r="C5" s="39" t="s">
        <v>1449</v>
      </c>
    </row>
    <row r="6" spans="1:3" ht="40.5" x14ac:dyDescent="0.15">
      <c r="A6" s="38">
        <v>5</v>
      </c>
      <c r="B6" s="39" t="s">
        <v>1450</v>
      </c>
      <c r="C6" s="39" t="s">
        <v>1445</v>
      </c>
    </row>
    <row r="7" spans="1:3" ht="40.5" x14ac:dyDescent="0.15">
      <c r="A7" s="38">
        <v>6</v>
      </c>
      <c r="B7" s="39" t="s">
        <v>1451</v>
      </c>
      <c r="C7" s="39" t="s">
        <v>1445</v>
      </c>
    </row>
    <row r="8" spans="1:3" ht="27" x14ac:dyDescent="0.15">
      <c r="A8" s="38">
        <v>7</v>
      </c>
      <c r="B8" s="39" t="s">
        <v>1452</v>
      </c>
      <c r="C8" s="39" t="s">
        <v>1445</v>
      </c>
    </row>
    <row r="9" spans="1:3" ht="40.5" x14ac:dyDescent="0.15">
      <c r="A9" s="38">
        <v>8</v>
      </c>
      <c r="B9" s="39" t="s">
        <v>1453</v>
      </c>
      <c r="C9" s="39" t="s">
        <v>1445</v>
      </c>
    </row>
    <row r="10" spans="1:3" ht="40.5" x14ac:dyDescent="0.15">
      <c r="A10" s="38">
        <v>9</v>
      </c>
      <c r="B10" s="39" t="s">
        <v>1454</v>
      </c>
      <c r="C10" s="39" t="s">
        <v>1445</v>
      </c>
    </row>
    <row r="11" spans="1:3" ht="54" x14ac:dyDescent="0.15">
      <c r="A11" s="38">
        <v>10</v>
      </c>
      <c r="B11" s="39" t="s">
        <v>1455</v>
      </c>
      <c r="C11" s="39" t="s">
        <v>1445</v>
      </c>
    </row>
    <row r="12" spans="1:3" ht="54" x14ac:dyDescent="0.15">
      <c r="A12" s="38">
        <v>11</v>
      </c>
      <c r="B12" s="39" t="s">
        <v>1448</v>
      </c>
      <c r="C12" s="39" t="s">
        <v>1449</v>
      </c>
    </row>
    <row r="13" spans="1:3" ht="40.5" x14ac:dyDescent="0.15">
      <c r="A13" s="38">
        <v>12</v>
      </c>
      <c r="B13" s="39" t="s">
        <v>1456</v>
      </c>
      <c r="C13" s="39" t="s">
        <v>1457</v>
      </c>
    </row>
    <row r="14" spans="1:3" ht="27" x14ac:dyDescent="0.15">
      <c r="A14" s="38">
        <v>13</v>
      </c>
      <c r="B14" s="39" t="s">
        <v>1458</v>
      </c>
      <c r="C14" s="39" t="s">
        <v>1445</v>
      </c>
    </row>
    <row r="15" spans="1:3" x14ac:dyDescent="0.15">
      <c r="A15" s="38">
        <v>14</v>
      </c>
      <c r="B15" s="39" t="s">
        <v>1459</v>
      </c>
      <c r="C15" s="39" t="s">
        <v>1445</v>
      </c>
    </row>
    <row r="16" spans="1:3" ht="27" x14ac:dyDescent="0.15">
      <c r="A16" s="38">
        <v>15</v>
      </c>
      <c r="B16" s="39" t="s">
        <v>1460</v>
      </c>
      <c r="C16" s="39" t="s">
        <v>1445</v>
      </c>
    </row>
    <row r="17" spans="1:3" ht="40.5" x14ac:dyDescent="0.15">
      <c r="A17" s="38">
        <v>16</v>
      </c>
      <c r="B17" s="39" t="s">
        <v>1461</v>
      </c>
      <c r="C17" s="39" t="s">
        <v>1462</v>
      </c>
    </row>
    <row r="18" spans="1:3" ht="54" x14ac:dyDescent="0.15">
      <c r="A18" s="38">
        <v>17</v>
      </c>
      <c r="B18" s="39" t="s">
        <v>1448</v>
      </c>
      <c r="C18" s="39" t="s">
        <v>1449</v>
      </c>
    </row>
    <row r="19" spans="1:3" ht="54" x14ac:dyDescent="0.15">
      <c r="A19" s="38">
        <v>18</v>
      </c>
      <c r="B19" s="39" t="s">
        <v>1463</v>
      </c>
      <c r="C19" s="39" t="s">
        <v>1445</v>
      </c>
    </row>
    <row r="20" spans="1:3" ht="40.5" x14ac:dyDescent="0.15">
      <c r="A20" s="38">
        <v>19</v>
      </c>
      <c r="B20" s="39" t="s">
        <v>1464</v>
      </c>
      <c r="C20" s="39" t="s">
        <v>1445</v>
      </c>
    </row>
    <row r="21" spans="1:3" x14ac:dyDescent="0.15">
      <c r="A21" s="38">
        <v>20</v>
      </c>
      <c r="B21" s="39" t="s">
        <v>1465</v>
      </c>
      <c r="C21" s="39" t="s">
        <v>1445</v>
      </c>
    </row>
    <row r="22" spans="1:3" ht="50.25" customHeight="1" x14ac:dyDescent="0.15">
      <c r="A22" s="38">
        <v>21</v>
      </c>
      <c r="B22" s="39" t="s">
        <v>1466</v>
      </c>
      <c r="C22" s="39" t="s">
        <v>1445</v>
      </c>
    </row>
    <row r="23" spans="1:3" ht="67.5" customHeight="1" x14ac:dyDescent="0.15">
      <c r="A23" s="38">
        <v>22</v>
      </c>
      <c r="B23" s="39" t="s">
        <v>1467</v>
      </c>
      <c r="C23" s="39" t="s">
        <v>1445</v>
      </c>
    </row>
    <row r="24" spans="1:3" ht="84" customHeight="1" x14ac:dyDescent="0.15">
      <c r="A24" s="38">
        <v>23</v>
      </c>
      <c r="B24" s="40" t="s">
        <v>1468</v>
      </c>
      <c r="C24" s="39" t="s">
        <v>1445</v>
      </c>
    </row>
    <row r="25" spans="1:3" ht="54" x14ac:dyDescent="0.15">
      <c r="A25" s="38">
        <v>24</v>
      </c>
      <c r="B25" s="39" t="s">
        <v>1469</v>
      </c>
      <c r="C25" s="39" t="s">
        <v>1470</v>
      </c>
    </row>
    <row r="26" spans="1:3" ht="54" x14ac:dyDescent="0.15">
      <c r="A26" s="38">
        <v>25</v>
      </c>
      <c r="B26" s="39" t="s">
        <v>1471</v>
      </c>
      <c r="C26" s="39" t="s">
        <v>1472</v>
      </c>
    </row>
    <row r="27" spans="1:3" ht="40.5" x14ac:dyDescent="0.15">
      <c r="A27" s="38">
        <v>26</v>
      </c>
      <c r="B27" s="39" t="s">
        <v>1473</v>
      </c>
      <c r="C27" s="39" t="s">
        <v>1445</v>
      </c>
    </row>
    <row r="28" spans="1:3" ht="40.5" x14ac:dyDescent="0.15">
      <c r="A28" s="38">
        <v>27</v>
      </c>
      <c r="B28" s="39" t="s">
        <v>1474</v>
      </c>
      <c r="C28" s="39" t="s">
        <v>1475</v>
      </c>
    </row>
    <row r="29" spans="1:3" ht="27" x14ac:dyDescent="0.15">
      <c r="A29" s="38">
        <v>28</v>
      </c>
      <c r="B29" s="39" t="s">
        <v>1476</v>
      </c>
      <c r="C29" s="39" t="s">
        <v>1445</v>
      </c>
    </row>
    <row r="30" spans="1:3" ht="54" x14ac:dyDescent="0.15">
      <c r="A30" s="38">
        <v>29</v>
      </c>
      <c r="B30" s="39" t="s">
        <v>1448</v>
      </c>
      <c r="C30" s="39" t="s">
        <v>1449</v>
      </c>
    </row>
    <row r="31" spans="1:3" ht="40.5" x14ac:dyDescent="0.15">
      <c r="A31" s="38">
        <v>30</v>
      </c>
      <c r="B31" s="39" t="s">
        <v>1477</v>
      </c>
      <c r="C31" s="39" t="s">
        <v>1445</v>
      </c>
    </row>
    <row r="32" spans="1:3" ht="54" x14ac:dyDescent="0.15">
      <c r="A32" s="38">
        <v>31</v>
      </c>
      <c r="B32" s="39" t="s">
        <v>1478</v>
      </c>
      <c r="C32" s="39" t="s">
        <v>1445</v>
      </c>
    </row>
    <row r="33" spans="1:3" ht="40.5" x14ac:dyDescent="0.15">
      <c r="A33" s="38">
        <v>32</v>
      </c>
      <c r="B33" s="39" t="s">
        <v>1479</v>
      </c>
      <c r="C33" s="39" t="s">
        <v>1445</v>
      </c>
    </row>
    <row r="34" spans="1:3" x14ac:dyDescent="0.15">
      <c r="A34" s="38"/>
      <c r="B34" s="39"/>
      <c r="C34" s="39"/>
    </row>
    <row r="35" spans="1:3" x14ac:dyDescent="0.15">
      <c r="A35" s="38"/>
      <c r="B35" s="39"/>
      <c r="C35" s="39"/>
    </row>
    <row r="36" spans="1:3" x14ac:dyDescent="0.15">
      <c r="A36" s="38"/>
      <c r="B36" s="39"/>
      <c r="C36" s="39"/>
    </row>
    <row r="37" spans="1:3" x14ac:dyDescent="0.15">
      <c r="A37" s="38"/>
      <c r="B37" s="39"/>
      <c r="C37" s="39"/>
    </row>
    <row r="38" spans="1:3" x14ac:dyDescent="0.15">
      <c r="A38" s="38"/>
      <c r="B38" s="39"/>
      <c r="C38" s="39"/>
    </row>
    <row r="39" spans="1:3" x14ac:dyDescent="0.15">
      <c r="A39" s="38"/>
      <c r="B39" s="39"/>
      <c r="C39" s="39"/>
    </row>
    <row r="40" spans="1:3" x14ac:dyDescent="0.15">
      <c r="A40" s="38"/>
      <c r="B40" s="39"/>
      <c r="C40" s="39"/>
    </row>
    <row r="41" spans="1:3" x14ac:dyDescent="0.15">
      <c r="A41" s="38"/>
      <c r="B41" s="39"/>
      <c r="C41" s="39"/>
    </row>
    <row r="42" spans="1:3" x14ac:dyDescent="0.15">
      <c r="A42" s="38"/>
      <c r="B42" s="39"/>
      <c r="C42" s="39"/>
    </row>
    <row r="43" spans="1:3" x14ac:dyDescent="0.15">
      <c r="A43" s="38"/>
      <c r="B43" s="39"/>
      <c r="C43" s="39"/>
    </row>
    <row r="44" spans="1:3" x14ac:dyDescent="0.15">
      <c r="A44" s="38"/>
      <c r="B44" s="39"/>
      <c r="C44" s="39"/>
    </row>
    <row r="45" spans="1:3" x14ac:dyDescent="0.15">
      <c r="A45" s="38"/>
      <c r="B45" s="39"/>
      <c r="C45" s="39"/>
    </row>
    <row r="46" spans="1:3" x14ac:dyDescent="0.15">
      <c r="A46" s="38"/>
      <c r="B46" s="39"/>
      <c r="C46" s="39"/>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0"/>
  <sheetViews>
    <sheetView zoomScaleNormal="100" zoomScaleSheetLayoutView="84" workbookViewId="0">
      <selection activeCell="BB66" sqref="BB66"/>
    </sheetView>
  </sheetViews>
  <sheetFormatPr defaultColWidth="2.25" defaultRowHeight="11.25" x14ac:dyDescent="0.15"/>
  <cols>
    <col min="1" max="16384" width="2.25" style="45"/>
  </cols>
  <sheetData>
    <row r="1" spans="1:44" ht="13.5" customHeight="1" x14ac:dyDescent="0.15">
      <c r="A1" s="42"/>
      <c r="B1" s="43"/>
      <c r="C1" s="43"/>
      <c r="D1" s="43"/>
      <c r="E1" s="43"/>
      <c r="F1" s="43"/>
      <c r="G1" s="43"/>
      <c r="H1" s="44" t="s">
        <v>1308</v>
      </c>
      <c r="I1" s="70">
        <v>1</v>
      </c>
      <c r="J1" s="70"/>
      <c r="K1" s="71"/>
      <c r="L1" s="42"/>
      <c r="M1" s="43"/>
      <c r="N1" s="43"/>
      <c r="O1" s="43"/>
      <c r="P1" s="43"/>
      <c r="Q1" s="43"/>
      <c r="R1" s="43"/>
      <c r="S1" s="44" t="s">
        <v>1308</v>
      </c>
      <c r="T1" s="70">
        <v>2</v>
      </c>
      <c r="U1" s="70"/>
      <c r="V1" s="71"/>
      <c r="W1" s="42"/>
      <c r="X1" s="43"/>
      <c r="Y1" s="43"/>
      <c r="Z1" s="43"/>
      <c r="AA1" s="43"/>
      <c r="AB1" s="43"/>
      <c r="AC1" s="43"/>
      <c r="AD1" s="44" t="s">
        <v>1308</v>
      </c>
      <c r="AE1" s="70">
        <v>3</v>
      </c>
      <c r="AF1" s="70"/>
      <c r="AG1" s="71"/>
      <c r="AH1" s="42"/>
      <c r="AI1" s="43"/>
      <c r="AJ1" s="43"/>
      <c r="AK1" s="43"/>
      <c r="AL1" s="43"/>
      <c r="AM1" s="43"/>
      <c r="AN1" s="43"/>
      <c r="AO1" s="44" t="s">
        <v>1308</v>
      </c>
      <c r="AP1" s="70">
        <v>4</v>
      </c>
      <c r="AQ1" s="70"/>
      <c r="AR1" s="71"/>
    </row>
    <row r="2" spans="1:44" ht="13.5" customHeight="1" x14ac:dyDescent="0.15">
      <c r="A2" s="72" t="s">
        <v>1480</v>
      </c>
      <c r="B2" s="73"/>
      <c r="C2" s="73"/>
      <c r="D2" s="73"/>
      <c r="E2" s="73"/>
      <c r="F2" s="73"/>
      <c r="G2" s="73"/>
      <c r="H2" s="73"/>
      <c r="I2" s="73"/>
      <c r="J2" s="73"/>
      <c r="K2" s="74"/>
      <c r="L2" s="72" t="s">
        <v>1480</v>
      </c>
      <c r="M2" s="73"/>
      <c r="N2" s="73"/>
      <c r="O2" s="73"/>
      <c r="P2" s="73"/>
      <c r="Q2" s="73"/>
      <c r="R2" s="73"/>
      <c r="S2" s="73"/>
      <c r="T2" s="73"/>
      <c r="U2" s="73"/>
      <c r="V2" s="74"/>
      <c r="W2" s="72" t="s">
        <v>1480</v>
      </c>
      <c r="X2" s="73"/>
      <c r="Y2" s="73"/>
      <c r="Z2" s="73"/>
      <c r="AA2" s="73"/>
      <c r="AB2" s="73"/>
      <c r="AC2" s="73"/>
      <c r="AD2" s="73"/>
      <c r="AE2" s="73"/>
      <c r="AF2" s="73"/>
      <c r="AG2" s="74"/>
      <c r="AH2" s="72" t="s">
        <v>1480</v>
      </c>
      <c r="AI2" s="73"/>
      <c r="AJ2" s="73"/>
      <c r="AK2" s="73"/>
      <c r="AL2" s="73"/>
      <c r="AM2" s="73"/>
      <c r="AN2" s="73"/>
      <c r="AO2" s="73"/>
      <c r="AP2" s="73"/>
      <c r="AQ2" s="73"/>
      <c r="AR2" s="74"/>
    </row>
    <row r="3" spans="1:44" ht="13.5" customHeight="1" x14ac:dyDescent="0.15">
      <c r="A3" s="46"/>
      <c r="K3" s="47"/>
      <c r="L3" s="46"/>
      <c r="V3" s="47"/>
      <c r="W3" s="46"/>
      <c r="AG3" s="47"/>
      <c r="AH3" s="46"/>
      <c r="AR3" s="47"/>
    </row>
    <row r="4" spans="1:44" ht="13.5" customHeight="1" x14ac:dyDescent="0.15">
      <c r="A4" s="64" t="s">
        <v>1513</v>
      </c>
      <c r="B4" s="65"/>
      <c r="C4" s="65"/>
      <c r="D4" s="65"/>
      <c r="E4" s="65"/>
      <c r="F4" s="65"/>
      <c r="G4" s="65"/>
      <c r="H4" s="65"/>
      <c r="I4" s="65"/>
      <c r="J4" s="65"/>
      <c r="K4" s="66"/>
      <c r="L4" s="64" t="s">
        <v>1514</v>
      </c>
      <c r="M4" s="65"/>
      <c r="N4" s="65"/>
      <c r="O4" s="65"/>
      <c r="P4" s="65"/>
      <c r="Q4" s="65"/>
      <c r="R4" s="65"/>
      <c r="S4" s="65"/>
      <c r="T4" s="65"/>
      <c r="U4" s="65"/>
      <c r="V4" s="66"/>
      <c r="W4" s="64" t="s">
        <v>1515</v>
      </c>
      <c r="X4" s="65"/>
      <c r="Y4" s="65"/>
      <c r="Z4" s="65"/>
      <c r="AA4" s="65"/>
      <c r="AB4" s="65"/>
      <c r="AC4" s="65"/>
      <c r="AD4" s="65"/>
      <c r="AE4" s="65"/>
      <c r="AF4" s="65"/>
      <c r="AG4" s="66"/>
      <c r="AH4" s="64" t="s">
        <v>1516</v>
      </c>
      <c r="AI4" s="65"/>
      <c r="AJ4" s="65"/>
      <c r="AK4" s="65"/>
      <c r="AL4" s="65"/>
      <c r="AM4" s="65"/>
      <c r="AN4" s="65"/>
      <c r="AO4" s="65"/>
      <c r="AP4" s="65"/>
      <c r="AQ4" s="65"/>
      <c r="AR4" s="66"/>
    </row>
    <row r="5" spans="1:44" ht="13.5" customHeight="1" x14ac:dyDescent="0.15">
      <c r="A5" s="64"/>
      <c r="B5" s="65"/>
      <c r="C5" s="65"/>
      <c r="D5" s="65"/>
      <c r="E5" s="65"/>
      <c r="F5" s="65"/>
      <c r="G5" s="65"/>
      <c r="H5" s="65"/>
      <c r="I5" s="65"/>
      <c r="J5" s="65"/>
      <c r="K5" s="66"/>
      <c r="L5" s="64"/>
      <c r="M5" s="65"/>
      <c r="N5" s="65"/>
      <c r="O5" s="65"/>
      <c r="P5" s="65"/>
      <c r="Q5" s="65"/>
      <c r="R5" s="65"/>
      <c r="S5" s="65"/>
      <c r="T5" s="65"/>
      <c r="U5" s="65"/>
      <c r="V5" s="66"/>
      <c r="W5" s="64"/>
      <c r="X5" s="65"/>
      <c r="Y5" s="65"/>
      <c r="Z5" s="65"/>
      <c r="AA5" s="65"/>
      <c r="AB5" s="65"/>
      <c r="AC5" s="65"/>
      <c r="AD5" s="65"/>
      <c r="AE5" s="65"/>
      <c r="AF5" s="65"/>
      <c r="AG5" s="66"/>
      <c r="AH5" s="64"/>
      <c r="AI5" s="65"/>
      <c r="AJ5" s="65"/>
      <c r="AK5" s="65"/>
      <c r="AL5" s="65"/>
      <c r="AM5" s="65"/>
      <c r="AN5" s="65"/>
      <c r="AO5" s="65"/>
      <c r="AP5" s="65"/>
      <c r="AQ5" s="65"/>
      <c r="AR5" s="66"/>
    </row>
    <row r="6" spans="1:44" ht="13.5" customHeight="1" x14ac:dyDescent="0.15">
      <c r="A6" s="64"/>
      <c r="B6" s="65"/>
      <c r="C6" s="65"/>
      <c r="D6" s="65"/>
      <c r="E6" s="65"/>
      <c r="F6" s="65"/>
      <c r="G6" s="65"/>
      <c r="H6" s="65"/>
      <c r="I6" s="65"/>
      <c r="J6" s="65"/>
      <c r="K6" s="66"/>
      <c r="L6" s="64"/>
      <c r="M6" s="65"/>
      <c r="N6" s="65"/>
      <c r="O6" s="65"/>
      <c r="P6" s="65"/>
      <c r="Q6" s="65"/>
      <c r="R6" s="65"/>
      <c r="S6" s="65"/>
      <c r="T6" s="65"/>
      <c r="U6" s="65"/>
      <c r="V6" s="66"/>
      <c r="W6" s="64"/>
      <c r="X6" s="65"/>
      <c r="Y6" s="65"/>
      <c r="Z6" s="65"/>
      <c r="AA6" s="65"/>
      <c r="AB6" s="65"/>
      <c r="AC6" s="65"/>
      <c r="AD6" s="65"/>
      <c r="AE6" s="65"/>
      <c r="AF6" s="65"/>
      <c r="AG6" s="66"/>
      <c r="AH6" s="64"/>
      <c r="AI6" s="65"/>
      <c r="AJ6" s="65"/>
      <c r="AK6" s="65"/>
      <c r="AL6" s="65"/>
      <c r="AM6" s="65"/>
      <c r="AN6" s="65"/>
      <c r="AO6" s="65"/>
      <c r="AP6" s="65"/>
      <c r="AQ6" s="65"/>
      <c r="AR6" s="66"/>
    </row>
    <row r="7" spans="1:44" ht="13.5" customHeight="1" x14ac:dyDescent="0.15">
      <c r="A7" s="64"/>
      <c r="B7" s="65"/>
      <c r="C7" s="65"/>
      <c r="D7" s="65"/>
      <c r="E7" s="65"/>
      <c r="F7" s="65"/>
      <c r="G7" s="65"/>
      <c r="H7" s="65"/>
      <c r="I7" s="65"/>
      <c r="J7" s="65"/>
      <c r="K7" s="66"/>
      <c r="L7" s="64"/>
      <c r="M7" s="65"/>
      <c r="N7" s="65"/>
      <c r="O7" s="65"/>
      <c r="P7" s="65"/>
      <c r="Q7" s="65"/>
      <c r="R7" s="65"/>
      <c r="S7" s="65"/>
      <c r="T7" s="65"/>
      <c r="U7" s="65"/>
      <c r="V7" s="66"/>
      <c r="W7" s="64"/>
      <c r="X7" s="65"/>
      <c r="Y7" s="65"/>
      <c r="Z7" s="65"/>
      <c r="AA7" s="65"/>
      <c r="AB7" s="65"/>
      <c r="AC7" s="65"/>
      <c r="AD7" s="65"/>
      <c r="AE7" s="65"/>
      <c r="AF7" s="65"/>
      <c r="AG7" s="66"/>
      <c r="AH7" s="64"/>
      <c r="AI7" s="65"/>
      <c r="AJ7" s="65"/>
      <c r="AK7" s="65"/>
      <c r="AL7" s="65"/>
      <c r="AM7" s="65"/>
      <c r="AN7" s="65"/>
      <c r="AO7" s="65"/>
      <c r="AP7" s="65"/>
      <c r="AQ7" s="65"/>
      <c r="AR7" s="66"/>
    </row>
    <row r="8" spans="1:44" ht="13.5" customHeight="1" x14ac:dyDescent="0.15">
      <c r="A8" s="64"/>
      <c r="B8" s="65"/>
      <c r="C8" s="65"/>
      <c r="D8" s="65"/>
      <c r="E8" s="65"/>
      <c r="F8" s="65"/>
      <c r="G8" s="65"/>
      <c r="H8" s="65"/>
      <c r="I8" s="65"/>
      <c r="J8" s="65"/>
      <c r="K8" s="66"/>
      <c r="L8" s="64"/>
      <c r="M8" s="65"/>
      <c r="N8" s="65"/>
      <c r="O8" s="65"/>
      <c r="P8" s="65"/>
      <c r="Q8" s="65"/>
      <c r="R8" s="65"/>
      <c r="S8" s="65"/>
      <c r="T8" s="65"/>
      <c r="U8" s="65"/>
      <c r="V8" s="66"/>
      <c r="W8" s="64"/>
      <c r="X8" s="65"/>
      <c r="Y8" s="65"/>
      <c r="Z8" s="65"/>
      <c r="AA8" s="65"/>
      <c r="AB8" s="65"/>
      <c r="AC8" s="65"/>
      <c r="AD8" s="65"/>
      <c r="AE8" s="65"/>
      <c r="AF8" s="65"/>
      <c r="AG8" s="66"/>
      <c r="AH8" s="64"/>
      <c r="AI8" s="65"/>
      <c r="AJ8" s="65"/>
      <c r="AK8" s="65"/>
      <c r="AL8" s="65"/>
      <c r="AM8" s="65"/>
      <c r="AN8" s="65"/>
      <c r="AO8" s="65"/>
      <c r="AP8" s="65"/>
      <c r="AQ8" s="65"/>
      <c r="AR8" s="66"/>
    </row>
    <row r="9" spans="1:44" ht="13.5" customHeight="1" x14ac:dyDescent="0.15">
      <c r="A9" s="64"/>
      <c r="B9" s="65"/>
      <c r="C9" s="65"/>
      <c r="D9" s="65"/>
      <c r="E9" s="65"/>
      <c r="F9" s="65"/>
      <c r="G9" s="65"/>
      <c r="H9" s="65"/>
      <c r="I9" s="65"/>
      <c r="J9" s="65"/>
      <c r="K9" s="66"/>
      <c r="L9" s="64"/>
      <c r="M9" s="65"/>
      <c r="N9" s="65"/>
      <c r="O9" s="65"/>
      <c r="P9" s="65"/>
      <c r="Q9" s="65"/>
      <c r="R9" s="65"/>
      <c r="S9" s="65"/>
      <c r="T9" s="65"/>
      <c r="U9" s="65"/>
      <c r="V9" s="66"/>
      <c r="W9" s="64"/>
      <c r="X9" s="65"/>
      <c r="Y9" s="65"/>
      <c r="Z9" s="65"/>
      <c r="AA9" s="65"/>
      <c r="AB9" s="65"/>
      <c r="AC9" s="65"/>
      <c r="AD9" s="65"/>
      <c r="AE9" s="65"/>
      <c r="AF9" s="65"/>
      <c r="AG9" s="66"/>
      <c r="AH9" s="64"/>
      <c r="AI9" s="65"/>
      <c r="AJ9" s="65"/>
      <c r="AK9" s="65"/>
      <c r="AL9" s="65"/>
      <c r="AM9" s="65"/>
      <c r="AN9" s="65"/>
      <c r="AO9" s="65"/>
      <c r="AP9" s="65"/>
      <c r="AQ9" s="65"/>
      <c r="AR9" s="66"/>
    </row>
    <row r="10" spans="1:44" ht="13.5" customHeight="1" x14ac:dyDescent="0.15">
      <c r="A10" s="48" t="s">
        <v>1481</v>
      </c>
      <c r="K10" s="47"/>
      <c r="L10" s="48" t="s">
        <v>1481</v>
      </c>
      <c r="V10" s="47"/>
      <c r="W10" s="48" t="s">
        <v>1481</v>
      </c>
      <c r="AG10" s="47"/>
      <c r="AH10" s="48" t="s">
        <v>1481</v>
      </c>
      <c r="AR10" s="47"/>
    </row>
    <row r="11" spans="1:44" ht="13.5" customHeight="1" x14ac:dyDescent="0.15">
      <c r="A11" s="64" t="s">
        <v>1517</v>
      </c>
      <c r="B11" s="65"/>
      <c r="C11" s="65"/>
      <c r="D11" s="65"/>
      <c r="E11" s="65"/>
      <c r="F11" s="65"/>
      <c r="G11" s="65"/>
      <c r="H11" s="65"/>
      <c r="I11" s="65"/>
      <c r="J11" s="65"/>
      <c r="K11" s="66"/>
      <c r="L11" s="64" t="s">
        <v>1517</v>
      </c>
      <c r="M11" s="65"/>
      <c r="N11" s="65"/>
      <c r="O11" s="65"/>
      <c r="P11" s="65"/>
      <c r="Q11" s="65"/>
      <c r="R11" s="65"/>
      <c r="S11" s="65"/>
      <c r="T11" s="65"/>
      <c r="U11" s="65"/>
      <c r="V11" s="66"/>
      <c r="W11" s="64" t="s">
        <v>1517</v>
      </c>
      <c r="X11" s="65"/>
      <c r="Y11" s="65"/>
      <c r="Z11" s="65"/>
      <c r="AA11" s="65"/>
      <c r="AB11" s="65"/>
      <c r="AC11" s="65"/>
      <c r="AD11" s="65"/>
      <c r="AE11" s="65"/>
      <c r="AF11" s="65"/>
      <c r="AG11" s="66"/>
      <c r="AH11" s="64" t="s">
        <v>1518</v>
      </c>
      <c r="AI11" s="65"/>
      <c r="AJ11" s="65"/>
      <c r="AK11" s="65"/>
      <c r="AL11" s="65"/>
      <c r="AM11" s="65"/>
      <c r="AN11" s="65"/>
      <c r="AO11" s="65"/>
      <c r="AP11" s="65"/>
      <c r="AQ11" s="65"/>
      <c r="AR11" s="66"/>
    </row>
    <row r="12" spans="1:44" ht="13.5" customHeight="1" x14ac:dyDescent="0.15">
      <c r="A12" s="64"/>
      <c r="B12" s="65"/>
      <c r="C12" s="65"/>
      <c r="D12" s="65"/>
      <c r="E12" s="65"/>
      <c r="F12" s="65"/>
      <c r="G12" s="65"/>
      <c r="H12" s="65"/>
      <c r="I12" s="65"/>
      <c r="J12" s="65"/>
      <c r="K12" s="66"/>
      <c r="L12" s="64"/>
      <c r="M12" s="65"/>
      <c r="N12" s="65"/>
      <c r="O12" s="65"/>
      <c r="P12" s="65"/>
      <c r="Q12" s="65"/>
      <c r="R12" s="65"/>
      <c r="S12" s="65"/>
      <c r="T12" s="65"/>
      <c r="U12" s="65"/>
      <c r="V12" s="66"/>
      <c r="W12" s="64"/>
      <c r="X12" s="65"/>
      <c r="Y12" s="65"/>
      <c r="Z12" s="65"/>
      <c r="AA12" s="65"/>
      <c r="AB12" s="65"/>
      <c r="AC12" s="65"/>
      <c r="AD12" s="65"/>
      <c r="AE12" s="65"/>
      <c r="AF12" s="65"/>
      <c r="AG12" s="66"/>
      <c r="AH12" s="64"/>
      <c r="AI12" s="65"/>
      <c r="AJ12" s="65"/>
      <c r="AK12" s="65"/>
      <c r="AL12" s="65"/>
      <c r="AM12" s="65"/>
      <c r="AN12" s="65"/>
      <c r="AO12" s="65"/>
      <c r="AP12" s="65"/>
      <c r="AQ12" s="65"/>
      <c r="AR12" s="66"/>
    </row>
    <row r="13" spans="1:44" ht="13.5" customHeight="1" x14ac:dyDescent="0.15">
      <c r="A13" s="64"/>
      <c r="B13" s="65"/>
      <c r="C13" s="65"/>
      <c r="D13" s="65"/>
      <c r="E13" s="65"/>
      <c r="F13" s="65"/>
      <c r="G13" s="65"/>
      <c r="H13" s="65"/>
      <c r="I13" s="65"/>
      <c r="J13" s="65"/>
      <c r="K13" s="66"/>
      <c r="L13" s="64"/>
      <c r="M13" s="65"/>
      <c r="N13" s="65"/>
      <c r="O13" s="65"/>
      <c r="P13" s="65"/>
      <c r="Q13" s="65"/>
      <c r="R13" s="65"/>
      <c r="S13" s="65"/>
      <c r="T13" s="65"/>
      <c r="U13" s="65"/>
      <c r="V13" s="66"/>
      <c r="W13" s="64"/>
      <c r="X13" s="65"/>
      <c r="Y13" s="65"/>
      <c r="Z13" s="65"/>
      <c r="AA13" s="65"/>
      <c r="AB13" s="65"/>
      <c r="AC13" s="65"/>
      <c r="AD13" s="65"/>
      <c r="AE13" s="65"/>
      <c r="AF13" s="65"/>
      <c r="AG13" s="66"/>
      <c r="AH13" s="64"/>
      <c r="AI13" s="65"/>
      <c r="AJ13" s="65"/>
      <c r="AK13" s="65"/>
      <c r="AL13" s="65"/>
      <c r="AM13" s="65"/>
      <c r="AN13" s="65"/>
      <c r="AO13" s="65"/>
      <c r="AP13" s="65"/>
      <c r="AQ13" s="65"/>
      <c r="AR13" s="66"/>
    </row>
    <row r="14" spans="1:44" ht="13.5" customHeight="1" x14ac:dyDescent="0.15">
      <c r="A14" s="64"/>
      <c r="B14" s="65"/>
      <c r="C14" s="65"/>
      <c r="D14" s="65"/>
      <c r="E14" s="65"/>
      <c r="F14" s="65"/>
      <c r="G14" s="65"/>
      <c r="H14" s="65"/>
      <c r="I14" s="65"/>
      <c r="J14" s="65"/>
      <c r="K14" s="66"/>
      <c r="L14" s="64"/>
      <c r="M14" s="65"/>
      <c r="N14" s="65"/>
      <c r="O14" s="65"/>
      <c r="P14" s="65"/>
      <c r="Q14" s="65"/>
      <c r="R14" s="65"/>
      <c r="S14" s="65"/>
      <c r="T14" s="65"/>
      <c r="U14" s="65"/>
      <c r="V14" s="66"/>
      <c r="W14" s="64"/>
      <c r="X14" s="65"/>
      <c r="Y14" s="65"/>
      <c r="Z14" s="65"/>
      <c r="AA14" s="65"/>
      <c r="AB14" s="65"/>
      <c r="AC14" s="65"/>
      <c r="AD14" s="65"/>
      <c r="AE14" s="65"/>
      <c r="AF14" s="65"/>
      <c r="AG14" s="66"/>
      <c r="AH14" s="64"/>
      <c r="AI14" s="65"/>
      <c r="AJ14" s="65"/>
      <c r="AK14" s="65"/>
      <c r="AL14" s="65"/>
      <c r="AM14" s="65"/>
      <c r="AN14" s="65"/>
      <c r="AO14" s="65"/>
      <c r="AP14" s="65"/>
      <c r="AQ14" s="65"/>
      <c r="AR14" s="66"/>
    </row>
    <row r="15" spans="1:44" ht="13.5" customHeight="1" x14ac:dyDescent="0.15">
      <c r="A15" s="64"/>
      <c r="B15" s="65"/>
      <c r="C15" s="65"/>
      <c r="D15" s="65"/>
      <c r="E15" s="65"/>
      <c r="F15" s="65"/>
      <c r="G15" s="65"/>
      <c r="H15" s="65"/>
      <c r="I15" s="65"/>
      <c r="J15" s="65"/>
      <c r="K15" s="66"/>
      <c r="L15" s="64"/>
      <c r="M15" s="65"/>
      <c r="N15" s="65"/>
      <c r="O15" s="65"/>
      <c r="P15" s="65"/>
      <c r="Q15" s="65"/>
      <c r="R15" s="65"/>
      <c r="S15" s="65"/>
      <c r="T15" s="65"/>
      <c r="U15" s="65"/>
      <c r="V15" s="66"/>
      <c r="W15" s="64"/>
      <c r="X15" s="65"/>
      <c r="Y15" s="65"/>
      <c r="Z15" s="65"/>
      <c r="AA15" s="65"/>
      <c r="AB15" s="65"/>
      <c r="AC15" s="65"/>
      <c r="AD15" s="65"/>
      <c r="AE15" s="65"/>
      <c r="AF15" s="65"/>
      <c r="AG15" s="66"/>
      <c r="AH15" s="64"/>
      <c r="AI15" s="65"/>
      <c r="AJ15" s="65"/>
      <c r="AK15" s="65"/>
      <c r="AL15" s="65"/>
      <c r="AM15" s="65"/>
      <c r="AN15" s="65"/>
      <c r="AO15" s="65"/>
      <c r="AP15" s="65"/>
      <c r="AQ15" s="65"/>
      <c r="AR15" s="66"/>
    </row>
    <row r="16" spans="1:44" ht="13.5" customHeight="1" x14ac:dyDescent="0.15">
      <c r="A16" s="67"/>
      <c r="B16" s="68"/>
      <c r="C16" s="68"/>
      <c r="D16" s="68"/>
      <c r="E16" s="68"/>
      <c r="F16" s="68"/>
      <c r="G16" s="68"/>
      <c r="H16" s="68"/>
      <c r="I16" s="68"/>
      <c r="J16" s="68"/>
      <c r="K16" s="69"/>
      <c r="L16" s="67"/>
      <c r="M16" s="68"/>
      <c r="N16" s="68"/>
      <c r="O16" s="68"/>
      <c r="P16" s="68"/>
      <c r="Q16" s="68"/>
      <c r="R16" s="68"/>
      <c r="S16" s="68"/>
      <c r="T16" s="68"/>
      <c r="U16" s="68"/>
      <c r="V16" s="69"/>
      <c r="W16" s="67"/>
      <c r="X16" s="68"/>
      <c r="Y16" s="68"/>
      <c r="Z16" s="68"/>
      <c r="AA16" s="68"/>
      <c r="AB16" s="68"/>
      <c r="AC16" s="68"/>
      <c r="AD16" s="68"/>
      <c r="AE16" s="68"/>
      <c r="AF16" s="68"/>
      <c r="AG16" s="69"/>
      <c r="AH16" s="67"/>
      <c r="AI16" s="68"/>
      <c r="AJ16" s="68"/>
      <c r="AK16" s="68"/>
      <c r="AL16" s="68"/>
      <c r="AM16" s="68"/>
      <c r="AN16" s="68"/>
      <c r="AO16" s="68"/>
      <c r="AP16" s="68"/>
      <c r="AQ16" s="68"/>
      <c r="AR16" s="69"/>
    </row>
    <row r="17" spans="1:44" ht="13.5" customHeight="1" x14ac:dyDescent="0.15">
      <c r="A17" s="42"/>
      <c r="B17" s="43"/>
      <c r="C17" s="43"/>
      <c r="D17" s="43"/>
      <c r="E17" s="43"/>
      <c r="F17" s="43"/>
      <c r="G17" s="43"/>
      <c r="H17" s="44" t="s">
        <v>1308</v>
      </c>
      <c r="I17" s="70">
        <v>5</v>
      </c>
      <c r="J17" s="70"/>
      <c r="K17" s="71"/>
      <c r="L17" s="42"/>
      <c r="M17" s="43"/>
      <c r="N17" s="43"/>
      <c r="O17" s="43"/>
      <c r="P17" s="43"/>
      <c r="Q17" s="43"/>
      <c r="R17" s="43"/>
      <c r="S17" s="44" t="s">
        <v>1308</v>
      </c>
      <c r="T17" s="70">
        <v>6</v>
      </c>
      <c r="U17" s="70"/>
      <c r="V17" s="71"/>
      <c r="W17" s="42"/>
      <c r="X17" s="43"/>
      <c r="Y17" s="43"/>
      <c r="Z17" s="43"/>
      <c r="AA17" s="43"/>
      <c r="AB17" s="43"/>
      <c r="AC17" s="43"/>
      <c r="AD17" s="44" t="s">
        <v>1308</v>
      </c>
      <c r="AE17" s="70">
        <v>7</v>
      </c>
      <c r="AF17" s="70"/>
      <c r="AG17" s="71"/>
      <c r="AH17" s="42"/>
      <c r="AI17" s="43"/>
      <c r="AJ17" s="43"/>
      <c r="AK17" s="43"/>
      <c r="AL17" s="43"/>
      <c r="AM17" s="43"/>
      <c r="AN17" s="43"/>
      <c r="AO17" s="44" t="s">
        <v>1308</v>
      </c>
      <c r="AP17" s="70">
        <v>8</v>
      </c>
      <c r="AQ17" s="70"/>
      <c r="AR17" s="71"/>
    </row>
    <row r="18" spans="1:44" ht="13.5" customHeight="1" x14ac:dyDescent="0.15">
      <c r="A18" s="72" t="s">
        <v>1480</v>
      </c>
      <c r="B18" s="73"/>
      <c r="C18" s="73"/>
      <c r="D18" s="73"/>
      <c r="E18" s="73"/>
      <c r="F18" s="73"/>
      <c r="G18" s="73"/>
      <c r="H18" s="73"/>
      <c r="I18" s="73"/>
      <c r="J18" s="73"/>
      <c r="K18" s="74"/>
      <c r="L18" s="72" t="s">
        <v>1480</v>
      </c>
      <c r="M18" s="73"/>
      <c r="N18" s="73"/>
      <c r="O18" s="73"/>
      <c r="P18" s="73"/>
      <c r="Q18" s="73"/>
      <c r="R18" s="73"/>
      <c r="S18" s="73"/>
      <c r="T18" s="73"/>
      <c r="U18" s="73"/>
      <c r="V18" s="74"/>
      <c r="W18" s="72" t="s">
        <v>1480</v>
      </c>
      <c r="X18" s="73"/>
      <c r="Y18" s="73"/>
      <c r="Z18" s="73"/>
      <c r="AA18" s="73"/>
      <c r="AB18" s="73"/>
      <c r="AC18" s="73"/>
      <c r="AD18" s="73"/>
      <c r="AE18" s="73"/>
      <c r="AF18" s="73"/>
      <c r="AG18" s="74"/>
      <c r="AH18" s="72" t="s">
        <v>1480</v>
      </c>
      <c r="AI18" s="73"/>
      <c r="AJ18" s="73"/>
      <c r="AK18" s="73"/>
      <c r="AL18" s="73"/>
      <c r="AM18" s="73"/>
      <c r="AN18" s="73"/>
      <c r="AO18" s="73"/>
      <c r="AP18" s="73"/>
      <c r="AQ18" s="73"/>
      <c r="AR18" s="74"/>
    </row>
    <row r="19" spans="1:44" ht="13.5" customHeight="1" x14ac:dyDescent="0.15">
      <c r="A19" s="46"/>
      <c r="K19" s="47"/>
      <c r="L19" s="46"/>
      <c r="V19" s="47"/>
      <c r="W19" s="46"/>
      <c r="AG19" s="47"/>
      <c r="AH19" s="46"/>
      <c r="AR19" s="47"/>
    </row>
    <row r="20" spans="1:44" ht="13.5" customHeight="1" x14ac:dyDescent="0.15">
      <c r="A20" s="64" t="s">
        <v>1519</v>
      </c>
      <c r="B20" s="65"/>
      <c r="C20" s="65"/>
      <c r="D20" s="65"/>
      <c r="E20" s="65"/>
      <c r="F20" s="65"/>
      <c r="G20" s="65"/>
      <c r="H20" s="65"/>
      <c r="I20" s="65"/>
      <c r="J20" s="65"/>
      <c r="K20" s="66"/>
      <c r="L20" s="64" t="s">
        <v>1520</v>
      </c>
      <c r="M20" s="65"/>
      <c r="N20" s="65"/>
      <c r="O20" s="65"/>
      <c r="P20" s="65"/>
      <c r="Q20" s="65"/>
      <c r="R20" s="65"/>
      <c r="S20" s="65"/>
      <c r="T20" s="65"/>
      <c r="U20" s="65"/>
      <c r="V20" s="66"/>
      <c r="W20" s="64" t="s">
        <v>1521</v>
      </c>
      <c r="X20" s="65"/>
      <c r="Y20" s="65"/>
      <c r="Z20" s="65"/>
      <c r="AA20" s="65"/>
      <c r="AB20" s="65"/>
      <c r="AC20" s="65"/>
      <c r="AD20" s="65"/>
      <c r="AE20" s="65"/>
      <c r="AF20" s="65"/>
      <c r="AG20" s="66"/>
      <c r="AH20" s="64" t="s">
        <v>1522</v>
      </c>
      <c r="AI20" s="65"/>
      <c r="AJ20" s="65"/>
      <c r="AK20" s="65"/>
      <c r="AL20" s="65"/>
      <c r="AM20" s="65"/>
      <c r="AN20" s="65"/>
      <c r="AO20" s="65"/>
      <c r="AP20" s="65"/>
      <c r="AQ20" s="65"/>
      <c r="AR20" s="66"/>
    </row>
    <row r="21" spans="1:44" ht="13.5" customHeight="1" x14ac:dyDescent="0.15">
      <c r="A21" s="64"/>
      <c r="B21" s="65"/>
      <c r="C21" s="65"/>
      <c r="D21" s="65"/>
      <c r="E21" s="65"/>
      <c r="F21" s="65"/>
      <c r="G21" s="65"/>
      <c r="H21" s="65"/>
      <c r="I21" s="65"/>
      <c r="J21" s="65"/>
      <c r="K21" s="66"/>
      <c r="L21" s="64"/>
      <c r="M21" s="65"/>
      <c r="N21" s="65"/>
      <c r="O21" s="65"/>
      <c r="P21" s="65"/>
      <c r="Q21" s="65"/>
      <c r="R21" s="65"/>
      <c r="S21" s="65"/>
      <c r="T21" s="65"/>
      <c r="U21" s="65"/>
      <c r="V21" s="66"/>
      <c r="W21" s="64"/>
      <c r="X21" s="65"/>
      <c r="Y21" s="65"/>
      <c r="Z21" s="65"/>
      <c r="AA21" s="65"/>
      <c r="AB21" s="65"/>
      <c r="AC21" s="65"/>
      <c r="AD21" s="65"/>
      <c r="AE21" s="65"/>
      <c r="AF21" s="65"/>
      <c r="AG21" s="66"/>
      <c r="AH21" s="64"/>
      <c r="AI21" s="65"/>
      <c r="AJ21" s="65"/>
      <c r="AK21" s="65"/>
      <c r="AL21" s="65"/>
      <c r="AM21" s="65"/>
      <c r="AN21" s="65"/>
      <c r="AO21" s="65"/>
      <c r="AP21" s="65"/>
      <c r="AQ21" s="65"/>
      <c r="AR21" s="66"/>
    </row>
    <row r="22" spans="1:44" ht="13.5" customHeight="1" x14ac:dyDescent="0.15">
      <c r="A22" s="64"/>
      <c r="B22" s="65"/>
      <c r="C22" s="65"/>
      <c r="D22" s="65"/>
      <c r="E22" s="65"/>
      <c r="F22" s="65"/>
      <c r="G22" s="65"/>
      <c r="H22" s="65"/>
      <c r="I22" s="65"/>
      <c r="J22" s="65"/>
      <c r="K22" s="66"/>
      <c r="L22" s="64"/>
      <c r="M22" s="65"/>
      <c r="N22" s="65"/>
      <c r="O22" s="65"/>
      <c r="P22" s="65"/>
      <c r="Q22" s="65"/>
      <c r="R22" s="65"/>
      <c r="S22" s="65"/>
      <c r="T22" s="65"/>
      <c r="U22" s="65"/>
      <c r="V22" s="66"/>
      <c r="W22" s="64"/>
      <c r="X22" s="65"/>
      <c r="Y22" s="65"/>
      <c r="Z22" s="65"/>
      <c r="AA22" s="65"/>
      <c r="AB22" s="65"/>
      <c r="AC22" s="65"/>
      <c r="AD22" s="65"/>
      <c r="AE22" s="65"/>
      <c r="AF22" s="65"/>
      <c r="AG22" s="66"/>
      <c r="AH22" s="64"/>
      <c r="AI22" s="65"/>
      <c r="AJ22" s="65"/>
      <c r="AK22" s="65"/>
      <c r="AL22" s="65"/>
      <c r="AM22" s="65"/>
      <c r="AN22" s="65"/>
      <c r="AO22" s="65"/>
      <c r="AP22" s="65"/>
      <c r="AQ22" s="65"/>
      <c r="AR22" s="66"/>
    </row>
    <row r="23" spans="1:44" ht="13.5" customHeight="1" x14ac:dyDescent="0.15">
      <c r="A23" s="64"/>
      <c r="B23" s="65"/>
      <c r="C23" s="65"/>
      <c r="D23" s="65"/>
      <c r="E23" s="65"/>
      <c r="F23" s="65"/>
      <c r="G23" s="65"/>
      <c r="H23" s="65"/>
      <c r="I23" s="65"/>
      <c r="J23" s="65"/>
      <c r="K23" s="66"/>
      <c r="L23" s="64"/>
      <c r="M23" s="65"/>
      <c r="N23" s="65"/>
      <c r="O23" s="65"/>
      <c r="P23" s="65"/>
      <c r="Q23" s="65"/>
      <c r="R23" s="65"/>
      <c r="S23" s="65"/>
      <c r="T23" s="65"/>
      <c r="U23" s="65"/>
      <c r="V23" s="66"/>
      <c r="W23" s="64"/>
      <c r="X23" s="65"/>
      <c r="Y23" s="65"/>
      <c r="Z23" s="65"/>
      <c r="AA23" s="65"/>
      <c r="AB23" s="65"/>
      <c r="AC23" s="65"/>
      <c r="AD23" s="65"/>
      <c r="AE23" s="65"/>
      <c r="AF23" s="65"/>
      <c r="AG23" s="66"/>
      <c r="AH23" s="64"/>
      <c r="AI23" s="65"/>
      <c r="AJ23" s="65"/>
      <c r="AK23" s="65"/>
      <c r="AL23" s="65"/>
      <c r="AM23" s="65"/>
      <c r="AN23" s="65"/>
      <c r="AO23" s="65"/>
      <c r="AP23" s="65"/>
      <c r="AQ23" s="65"/>
      <c r="AR23" s="66"/>
    </row>
    <row r="24" spans="1:44" ht="13.5" customHeight="1" x14ac:dyDescent="0.15">
      <c r="A24" s="64"/>
      <c r="B24" s="65"/>
      <c r="C24" s="65"/>
      <c r="D24" s="65"/>
      <c r="E24" s="65"/>
      <c r="F24" s="65"/>
      <c r="G24" s="65"/>
      <c r="H24" s="65"/>
      <c r="I24" s="65"/>
      <c r="J24" s="65"/>
      <c r="K24" s="66"/>
      <c r="L24" s="64"/>
      <c r="M24" s="65"/>
      <c r="N24" s="65"/>
      <c r="O24" s="65"/>
      <c r="P24" s="65"/>
      <c r="Q24" s="65"/>
      <c r="R24" s="65"/>
      <c r="S24" s="65"/>
      <c r="T24" s="65"/>
      <c r="U24" s="65"/>
      <c r="V24" s="66"/>
      <c r="W24" s="64"/>
      <c r="X24" s="65"/>
      <c r="Y24" s="65"/>
      <c r="Z24" s="65"/>
      <c r="AA24" s="65"/>
      <c r="AB24" s="65"/>
      <c r="AC24" s="65"/>
      <c r="AD24" s="65"/>
      <c r="AE24" s="65"/>
      <c r="AF24" s="65"/>
      <c r="AG24" s="66"/>
      <c r="AH24" s="64"/>
      <c r="AI24" s="65"/>
      <c r="AJ24" s="65"/>
      <c r="AK24" s="65"/>
      <c r="AL24" s="65"/>
      <c r="AM24" s="65"/>
      <c r="AN24" s="65"/>
      <c r="AO24" s="65"/>
      <c r="AP24" s="65"/>
      <c r="AQ24" s="65"/>
      <c r="AR24" s="66"/>
    </row>
    <row r="25" spans="1:44" ht="13.5" customHeight="1" x14ac:dyDescent="0.15">
      <c r="A25" s="64"/>
      <c r="B25" s="65"/>
      <c r="C25" s="65"/>
      <c r="D25" s="65"/>
      <c r="E25" s="65"/>
      <c r="F25" s="65"/>
      <c r="G25" s="65"/>
      <c r="H25" s="65"/>
      <c r="I25" s="65"/>
      <c r="J25" s="65"/>
      <c r="K25" s="66"/>
      <c r="L25" s="64"/>
      <c r="M25" s="65"/>
      <c r="N25" s="65"/>
      <c r="O25" s="65"/>
      <c r="P25" s="65"/>
      <c r="Q25" s="65"/>
      <c r="R25" s="65"/>
      <c r="S25" s="65"/>
      <c r="T25" s="65"/>
      <c r="U25" s="65"/>
      <c r="V25" s="66"/>
      <c r="W25" s="64"/>
      <c r="X25" s="65"/>
      <c r="Y25" s="65"/>
      <c r="Z25" s="65"/>
      <c r="AA25" s="65"/>
      <c r="AB25" s="65"/>
      <c r="AC25" s="65"/>
      <c r="AD25" s="65"/>
      <c r="AE25" s="65"/>
      <c r="AF25" s="65"/>
      <c r="AG25" s="66"/>
      <c r="AH25" s="64"/>
      <c r="AI25" s="65"/>
      <c r="AJ25" s="65"/>
      <c r="AK25" s="65"/>
      <c r="AL25" s="65"/>
      <c r="AM25" s="65"/>
      <c r="AN25" s="65"/>
      <c r="AO25" s="65"/>
      <c r="AP25" s="65"/>
      <c r="AQ25" s="65"/>
      <c r="AR25" s="66"/>
    </row>
    <row r="26" spans="1:44" ht="13.5" customHeight="1" x14ac:dyDescent="0.15">
      <c r="A26" s="48" t="s">
        <v>1481</v>
      </c>
      <c r="K26" s="47"/>
      <c r="L26" s="48" t="s">
        <v>1481</v>
      </c>
      <c r="V26" s="47"/>
      <c r="W26" s="48" t="s">
        <v>1481</v>
      </c>
      <c r="AG26" s="47"/>
      <c r="AH26" s="48" t="s">
        <v>1481</v>
      </c>
      <c r="AR26" s="47"/>
    </row>
    <row r="27" spans="1:44" ht="13.5" customHeight="1" x14ac:dyDescent="0.15">
      <c r="A27" s="64" t="s">
        <v>1517</v>
      </c>
      <c r="B27" s="65"/>
      <c r="C27" s="65"/>
      <c r="D27" s="65"/>
      <c r="E27" s="65"/>
      <c r="F27" s="65"/>
      <c r="G27" s="65"/>
      <c r="H27" s="65"/>
      <c r="I27" s="65"/>
      <c r="J27" s="65"/>
      <c r="K27" s="66"/>
      <c r="L27" s="64" t="s">
        <v>1517</v>
      </c>
      <c r="M27" s="65"/>
      <c r="N27" s="65"/>
      <c r="O27" s="65"/>
      <c r="P27" s="65"/>
      <c r="Q27" s="65"/>
      <c r="R27" s="65"/>
      <c r="S27" s="65"/>
      <c r="T27" s="65"/>
      <c r="U27" s="65"/>
      <c r="V27" s="66"/>
      <c r="W27" s="64" t="s">
        <v>1517</v>
      </c>
      <c r="X27" s="65"/>
      <c r="Y27" s="65"/>
      <c r="Z27" s="65"/>
      <c r="AA27" s="65"/>
      <c r="AB27" s="65"/>
      <c r="AC27" s="65"/>
      <c r="AD27" s="65"/>
      <c r="AE27" s="65"/>
      <c r="AF27" s="65"/>
      <c r="AG27" s="66"/>
      <c r="AH27" s="64" t="s">
        <v>1517</v>
      </c>
      <c r="AI27" s="65"/>
      <c r="AJ27" s="65"/>
      <c r="AK27" s="65"/>
      <c r="AL27" s="65"/>
      <c r="AM27" s="65"/>
      <c r="AN27" s="65"/>
      <c r="AO27" s="65"/>
      <c r="AP27" s="65"/>
      <c r="AQ27" s="65"/>
      <c r="AR27" s="66"/>
    </row>
    <row r="28" spans="1:44" ht="13.5" customHeight="1" x14ac:dyDescent="0.15">
      <c r="A28" s="64"/>
      <c r="B28" s="65"/>
      <c r="C28" s="65"/>
      <c r="D28" s="65"/>
      <c r="E28" s="65"/>
      <c r="F28" s="65"/>
      <c r="G28" s="65"/>
      <c r="H28" s="65"/>
      <c r="I28" s="65"/>
      <c r="J28" s="65"/>
      <c r="K28" s="66"/>
      <c r="L28" s="64"/>
      <c r="M28" s="65"/>
      <c r="N28" s="65"/>
      <c r="O28" s="65"/>
      <c r="P28" s="65"/>
      <c r="Q28" s="65"/>
      <c r="R28" s="65"/>
      <c r="S28" s="65"/>
      <c r="T28" s="65"/>
      <c r="U28" s="65"/>
      <c r="V28" s="66"/>
      <c r="W28" s="64"/>
      <c r="X28" s="65"/>
      <c r="Y28" s="65"/>
      <c r="Z28" s="65"/>
      <c r="AA28" s="65"/>
      <c r="AB28" s="65"/>
      <c r="AC28" s="65"/>
      <c r="AD28" s="65"/>
      <c r="AE28" s="65"/>
      <c r="AF28" s="65"/>
      <c r="AG28" s="66"/>
      <c r="AH28" s="64"/>
      <c r="AI28" s="65"/>
      <c r="AJ28" s="65"/>
      <c r="AK28" s="65"/>
      <c r="AL28" s="65"/>
      <c r="AM28" s="65"/>
      <c r="AN28" s="65"/>
      <c r="AO28" s="65"/>
      <c r="AP28" s="65"/>
      <c r="AQ28" s="65"/>
      <c r="AR28" s="66"/>
    </row>
    <row r="29" spans="1:44" ht="13.5" customHeight="1" x14ac:dyDescent="0.15">
      <c r="A29" s="64"/>
      <c r="B29" s="65"/>
      <c r="C29" s="65"/>
      <c r="D29" s="65"/>
      <c r="E29" s="65"/>
      <c r="F29" s="65"/>
      <c r="G29" s="65"/>
      <c r="H29" s="65"/>
      <c r="I29" s="65"/>
      <c r="J29" s="65"/>
      <c r="K29" s="66"/>
      <c r="L29" s="64"/>
      <c r="M29" s="65"/>
      <c r="N29" s="65"/>
      <c r="O29" s="65"/>
      <c r="P29" s="65"/>
      <c r="Q29" s="65"/>
      <c r="R29" s="65"/>
      <c r="S29" s="65"/>
      <c r="T29" s="65"/>
      <c r="U29" s="65"/>
      <c r="V29" s="66"/>
      <c r="W29" s="64"/>
      <c r="X29" s="65"/>
      <c r="Y29" s="65"/>
      <c r="Z29" s="65"/>
      <c r="AA29" s="65"/>
      <c r="AB29" s="65"/>
      <c r="AC29" s="65"/>
      <c r="AD29" s="65"/>
      <c r="AE29" s="65"/>
      <c r="AF29" s="65"/>
      <c r="AG29" s="66"/>
      <c r="AH29" s="64"/>
      <c r="AI29" s="65"/>
      <c r="AJ29" s="65"/>
      <c r="AK29" s="65"/>
      <c r="AL29" s="65"/>
      <c r="AM29" s="65"/>
      <c r="AN29" s="65"/>
      <c r="AO29" s="65"/>
      <c r="AP29" s="65"/>
      <c r="AQ29" s="65"/>
      <c r="AR29" s="66"/>
    </row>
    <row r="30" spans="1:44" ht="13.5" customHeight="1" x14ac:dyDescent="0.15">
      <c r="A30" s="64"/>
      <c r="B30" s="65"/>
      <c r="C30" s="65"/>
      <c r="D30" s="65"/>
      <c r="E30" s="65"/>
      <c r="F30" s="65"/>
      <c r="G30" s="65"/>
      <c r="H30" s="65"/>
      <c r="I30" s="65"/>
      <c r="J30" s="65"/>
      <c r="K30" s="66"/>
      <c r="L30" s="64"/>
      <c r="M30" s="65"/>
      <c r="N30" s="65"/>
      <c r="O30" s="65"/>
      <c r="P30" s="65"/>
      <c r="Q30" s="65"/>
      <c r="R30" s="65"/>
      <c r="S30" s="65"/>
      <c r="T30" s="65"/>
      <c r="U30" s="65"/>
      <c r="V30" s="66"/>
      <c r="W30" s="64"/>
      <c r="X30" s="65"/>
      <c r="Y30" s="65"/>
      <c r="Z30" s="65"/>
      <c r="AA30" s="65"/>
      <c r="AB30" s="65"/>
      <c r="AC30" s="65"/>
      <c r="AD30" s="65"/>
      <c r="AE30" s="65"/>
      <c r="AF30" s="65"/>
      <c r="AG30" s="66"/>
      <c r="AH30" s="64"/>
      <c r="AI30" s="65"/>
      <c r="AJ30" s="65"/>
      <c r="AK30" s="65"/>
      <c r="AL30" s="65"/>
      <c r="AM30" s="65"/>
      <c r="AN30" s="65"/>
      <c r="AO30" s="65"/>
      <c r="AP30" s="65"/>
      <c r="AQ30" s="65"/>
      <c r="AR30" s="66"/>
    </row>
    <row r="31" spans="1:44" ht="13.5" customHeight="1" x14ac:dyDescent="0.15">
      <c r="A31" s="64"/>
      <c r="B31" s="65"/>
      <c r="C31" s="65"/>
      <c r="D31" s="65"/>
      <c r="E31" s="65"/>
      <c r="F31" s="65"/>
      <c r="G31" s="65"/>
      <c r="H31" s="65"/>
      <c r="I31" s="65"/>
      <c r="J31" s="65"/>
      <c r="K31" s="66"/>
      <c r="L31" s="64"/>
      <c r="M31" s="65"/>
      <c r="N31" s="65"/>
      <c r="O31" s="65"/>
      <c r="P31" s="65"/>
      <c r="Q31" s="65"/>
      <c r="R31" s="65"/>
      <c r="S31" s="65"/>
      <c r="T31" s="65"/>
      <c r="U31" s="65"/>
      <c r="V31" s="66"/>
      <c r="W31" s="64"/>
      <c r="X31" s="65"/>
      <c r="Y31" s="65"/>
      <c r="Z31" s="65"/>
      <c r="AA31" s="65"/>
      <c r="AB31" s="65"/>
      <c r="AC31" s="65"/>
      <c r="AD31" s="65"/>
      <c r="AE31" s="65"/>
      <c r="AF31" s="65"/>
      <c r="AG31" s="66"/>
      <c r="AH31" s="64"/>
      <c r="AI31" s="65"/>
      <c r="AJ31" s="65"/>
      <c r="AK31" s="65"/>
      <c r="AL31" s="65"/>
      <c r="AM31" s="65"/>
      <c r="AN31" s="65"/>
      <c r="AO31" s="65"/>
      <c r="AP31" s="65"/>
      <c r="AQ31" s="65"/>
      <c r="AR31" s="66"/>
    </row>
    <row r="32" spans="1:44" ht="13.5" customHeight="1" x14ac:dyDescent="0.15">
      <c r="A32" s="67"/>
      <c r="B32" s="68"/>
      <c r="C32" s="68"/>
      <c r="D32" s="68"/>
      <c r="E32" s="68"/>
      <c r="F32" s="68"/>
      <c r="G32" s="68"/>
      <c r="H32" s="68"/>
      <c r="I32" s="68"/>
      <c r="J32" s="68"/>
      <c r="K32" s="69"/>
      <c r="L32" s="67"/>
      <c r="M32" s="68"/>
      <c r="N32" s="68"/>
      <c r="O32" s="68"/>
      <c r="P32" s="68"/>
      <c r="Q32" s="68"/>
      <c r="R32" s="68"/>
      <c r="S32" s="68"/>
      <c r="T32" s="68"/>
      <c r="U32" s="68"/>
      <c r="V32" s="69"/>
      <c r="W32" s="67"/>
      <c r="X32" s="68"/>
      <c r="Y32" s="68"/>
      <c r="Z32" s="68"/>
      <c r="AA32" s="68"/>
      <c r="AB32" s="68"/>
      <c r="AC32" s="68"/>
      <c r="AD32" s="68"/>
      <c r="AE32" s="68"/>
      <c r="AF32" s="68"/>
      <c r="AG32" s="69"/>
      <c r="AH32" s="67"/>
      <c r="AI32" s="68"/>
      <c r="AJ32" s="68"/>
      <c r="AK32" s="68"/>
      <c r="AL32" s="68"/>
      <c r="AM32" s="68"/>
      <c r="AN32" s="68"/>
      <c r="AO32" s="68"/>
      <c r="AP32" s="68"/>
      <c r="AQ32" s="68"/>
      <c r="AR32" s="69"/>
    </row>
    <row r="33" spans="1:44" ht="13.5" customHeight="1" x14ac:dyDescent="0.15">
      <c r="A33" s="42"/>
      <c r="B33" s="43"/>
      <c r="C33" s="43"/>
      <c r="D33" s="43"/>
      <c r="E33" s="43"/>
      <c r="F33" s="43"/>
      <c r="G33" s="43"/>
      <c r="H33" s="44" t="s">
        <v>1308</v>
      </c>
      <c r="I33" s="70">
        <v>9</v>
      </c>
      <c r="J33" s="70"/>
      <c r="K33" s="71"/>
      <c r="L33" s="42"/>
      <c r="M33" s="43"/>
      <c r="N33" s="43"/>
      <c r="O33" s="43"/>
      <c r="P33" s="43"/>
      <c r="Q33" s="43"/>
      <c r="R33" s="43"/>
      <c r="S33" s="44" t="s">
        <v>1308</v>
      </c>
      <c r="T33" s="70">
        <v>10</v>
      </c>
      <c r="U33" s="70"/>
      <c r="V33" s="71"/>
      <c r="W33" s="42"/>
      <c r="X33" s="43"/>
      <c r="Y33" s="43"/>
      <c r="Z33" s="43"/>
      <c r="AA33" s="43"/>
      <c r="AB33" s="43"/>
      <c r="AC33" s="43"/>
      <c r="AD33" s="44" t="s">
        <v>1308</v>
      </c>
      <c r="AE33" s="70">
        <v>11</v>
      </c>
      <c r="AF33" s="70"/>
      <c r="AG33" s="71"/>
      <c r="AH33" s="42"/>
      <c r="AI33" s="43"/>
      <c r="AJ33" s="43"/>
      <c r="AK33" s="43"/>
      <c r="AL33" s="43"/>
      <c r="AM33" s="43"/>
      <c r="AN33" s="43"/>
      <c r="AO33" s="44" t="s">
        <v>1308</v>
      </c>
      <c r="AP33" s="70">
        <v>12</v>
      </c>
      <c r="AQ33" s="70"/>
      <c r="AR33" s="71"/>
    </row>
    <row r="34" spans="1:44" ht="13.5" customHeight="1" x14ac:dyDescent="0.15">
      <c r="A34" s="72" t="s">
        <v>1480</v>
      </c>
      <c r="B34" s="73"/>
      <c r="C34" s="73"/>
      <c r="D34" s="73"/>
      <c r="E34" s="73"/>
      <c r="F34" s="73"/>
      <c r="G34" s="73"/>
      <c r="H34" s="73"/>
      <c r="I34" s="73"/>
      <c r="J34" s="73"/>
      <c r="K34" s="74"/>
      <c r="L34" s="72" t="s">
        <v>1480</v>
      </c>
      <c r="M34" s="73"/>
      <c r="N34" s="73"/>
      <c r="O34" s="73"/>
      <c r="P34" s="73"/>
      <c r="Q34" s="73"/>
      <c r="R34" s="73"/>
      <c r="S34" s="73"/>
      <c r="T34" s="73"/>
      <c r="U34" s="73"/>
      <c r="V34" s="74"/>
      <c r="W34" s="72" t="s">
        <v>1480</v>
      </c>
      <c r="X34" s="73"/>
      <c r="Y34" s="73"/>
      <c r="Z34" s="73"/>
      <c r="AA34" s="73"/>
      <c r="AB34" s="73"/>
      <c r="AC34" s="73"/>
      <c r="AD34" s="73"/>
      <c r="AE34" s="73"/>
      <c r="AF34" s="73"/>
      <c r="AG34" s="74"/>
      <c r="AH34" s="72" t="s">
        <v>1480</v>
      </c>
      <c r="AI34" s="73"/>
      <c r="AJ34" s="73"/>
      <c r="AK34" s="73"/>
      <c r="AL34" s="73"/>
      <c r="AM34" s="73"/>
      <c r="AN34" s="73"/>
      <c r="AO34" s="73"/>
      <c r="AP34" s="73"/>
      <c r="AQ34" s="73"/>
      <c r="AR34" s="74"/>
    </row>
    <row r="35" spans="1:44" ht="13.5" customHeight="1" x14ac:dyDescent="0.15">
      <c r="A35" s="46"/>
      <c r="K35" s="47"/>
      <c r="L35" s="46"/>
      <c r="V35" s="47"/>
      <c r="W35" s="46"/>
      <c r="AG35" s="47"/>
      <c r="AH35" s="46"/>
      <c r="AR35" s="47"/>
    </row>
    <row r="36" spans="1:44" ht="13.5" customHeight="1" x14ac:dyDescent="0.15">
      <c r="A36" s="64" t="s">
        <v>1523</v>
      </c>
      <c r="B36" s="65"/>
      <c r="C36" s="65"/>
      <c r="D36" s="65"/>
      <c r="E36" s="65"/>
      <c r="F36" s="65"/>
      <c r="G36" s="65"/>
      <c r="H36" s="65"/>
      <c r="I36" s="65"/>
      <c r="J36" s="65"/>
      <c r="K36" s="66"/>
      <c r="L36" s="64" t="s">
        <v>1524</v>
      </c>
      <c r="M36" s="65"/>
      <c r="N36" s="65"/>
      <c r="O36" s="65"/>
      <c r="P36" s="65"/>
      <c r="Q36" s="65"/>
      <c r="R36" s="65"/>
      <c r="S36" s="65"/>
      <c r="T36" s="65"/>
      <c r="U36" s="65"/>
      <c r="V36" s="66"/>
      <c r="W36" s="64" t="s">
        <v>1516</v>
      </c>
      <c r="X36" s="65"/>
      <c r="Y36" s="65"/>
      <c r="Z36" s="65"/>
      <c r="AA36" s="65"/>
      <c r="AB36" s="65"/>
      <c r="AC36" s="65"/>
      <c r="AD36" s="65"/>
      <c r="AE36" s="65"/>
      <c r="AF36" s="65"/>
      <c r="AG36" s="66"/>
      <c r="AH36" s="64" t="s">
        <v>1525</v>
      </c>
      <c r="AI36" s="65"/>
      <c r="AJ36" s="65"/>
      <c r="AK36" s="65"/>
      <c r="AL36" s="65"/>
      <c r="AM36" s="65"/>
      <c r="AN36" s="65"/>
      <c r="AO36" s="65"/>
      <c r="AP36" s="65"/>
      <c r="AQ36" s="65"/>
      <c r="AR36" s="66"/>
    </row>
    <row r="37" spans="1:44" ht="13.5" customHeight="1" x14ac:dyDescent="0.15">
      <c r="A37" s="64"/>
      <c r="B37" s="65"/>
      <c r="C37" s="65"/>
      <c r="D37" s="65"/>
      <c r="E37" s="65"/>
      <c r="F37" s="65"/>
      <c r="G37" s="65"/>
      <c r="H37" s="65"/>
      <c r="I37" s="65"/>
      <c r="J37" s="65"/>
      <c r="K37" s="66"/>
      <c r="L37" s="64"/>
      <c r="M37" s="65"/>
      <c r="N37" s="65"/>
      <c r="O37" s="65"/>
      <c r="P37" s="65"/>
      <c r="Q37" s="65"/>
      <c r="R37" s="65"/>
      <c r="S37" s="65"/>
      <c r="T37" s="65"/>
      <c r="U37" s="65"/>
      <c r="V37" s="66"/>
      <c r="W37" s="64"/>
      <c r="X37" s="65"/>
      <c r="Y37" s="65"/>
      <c r="Z37" s="65"/>
      <c r="AA37" s="65"/>
      <c r="AB37" s="65"/>
      <c r="AC37" s="65"/>
      <c r="AD37" s="65"/>
      <c r="AE37" s="65"/>
      <c r="AF37" s="65"/>
      <c r="AG37" s="66"/>
      <c r="AH37" s="64"/>
      <c r="AI37" s="65"/>
      <c r="AJ37" s="65"/>
      <c r="AK37" s="65"/>
      <c r="AL37" s="65"/>
      <c r="AM37" s="65"/>
      <c r="AN37" s="65"/>
      <c r="AO37" s="65"/>
      <c r="AP37" s="65"/>
      <c r="AQ37" s="65"/>
      <c r="AR37" s="66"/>
    </row>
    <row r="38" spans="1:44" ht="13.5" customHeight="1" x14ac:dyDescent="0.15">
      <c r="A38" s="64"/>
      <c r="B38" s="65"/>
      <c r="C38" s="65"/>
      <c r="D38" s="65"/>
      <c r="E38" s="65"/>
      <c r="F38" s="65"/>
      <c r="G38" s="65"/>
      <c r="H38" s="65"/>
      <c r="I38" s="65"/>
      <c r="J38" s="65"/>
      <c r="K38" s="66"/>
      <c r="L38" s="64"/>
      <c r="M38" s="65"/>
      <c r="N38" s="65"/>
      <c r="O38" s="65"/>
      <c r="P38" s="65"/>
      <c r="Q38" s="65"/>
      <c r="R38" s="65"/>
      <c r="S38" s="65"/>
      <c r="T38" s="65"/>
      <c r="U38" s="65"/>
      <c r="V38" s="66"/>
      <c r="W38" s="64"/>
      <c r="X38" s="65"/>
      <c r="Y38" s="65"/>
      <c r="Z38" s="65"/>
      <c r="AA38" s="65"/>
      <c r="AB38" s="65"/>
      <c r="AC38" s="65"/>
      <c r="AD38" s="65"/>
      <c r="AE38" s="65"/>
      <c r="AF38" s="65"/>
      <c r="AG38" s="66"/>
      <c r="AH38" s="64"/>
      <c r="AI38" s="65"/>
      <c r="AJ38" s="65"/>
      <c r="AK38" s="65"/>
      <c r="AL38" s="65"/>
      <c r="AM38" s="65"/>
      <c r="AN38" s="65"/>
      <c r="AO38" s="65"/>
      <c r="AP38" s="65"/>
      <c r="AQ38" s="65"/>
      <c r="AR38" s="66"/>
    </row>
    <row r="39" spans="1:44" ht="13.5" customHeight="1" x14ac:dyDescent="0.15">
      <c r="A39" s="64"/>
      <c r="B39" s="65"/>
      <c r="C39" s="65"/>
      <c r="D39" s="65"/>
      <c r="E39" s="65"/>
      <c r="F39" s="65"/>
      <c r="G39" s="65"/>
      <c r="H39" s="65"/>
      <c r="I39" s="65"/>
      <c r="J39" s="65"/>
      <c r="K39" s="66"/>
      <c r="L39" s="64"/>
      <c r="M39" s="65"/>
      <c r="N39" s="65"/>
      <c r="O39" s="65"/>
      <c r="P39" s="65"/>
      <c r="Q39" s="65"/>
      <c r="R39" s="65"/>
      <c r="S39" s="65"/>
      <c r="T39" s="65"/>
      <c r="U39" s="65"/>
      <c r="V39" s="66"/>
      <c r="W39" s="64"/>
      <c r="X39" s="65"/>
      <c r="Y39" s="65"/>
      <c r="Z39" s="65"/>
      <c r="AA39" s="65"/>
      <c r="AB39" s="65"/>
      <c r="AC39" s="65"/>
      <c r="AD39" s="65"/>
      <c r="AE39" s="65"/>
      <c r="AF39" s="65"/>
      <c r="AG39" s="66"/>
      <c r="AH39" s="64"/>
      <c r="AI39" s="65"/>
      <c r="AJ39" s="65"/>
      <c r="AK39" s="65"/>
      <c r="AL39" s="65"/>
      <c r="AM39" s="65"/>
      <c r="AN39" s="65"/>
      <c r="AO39" s="65"/>
      <c r="AP39" s="65"/>
      <c r="AQ39" s="65"/>
      <c r="AR39" s="66"/>
    </row>
    <row r="40" spans="1:44" ht="13.5" customHeight="1" x14ac:dyDescent="0.15">
      <c r="A40" s="64"/>
      <c r="B40" s="65"/>
      <c r="C40" s="65"/>
      <c r="D40" s="65"/>
      <c r="E40" s="65"/>
      <c r="F40" s="65"/>
      <c r="G40" s="65"/>
      <c r="H40" s="65"/>
      <c r="I40" s="65"/>
      <c r="J40" s="65"/>
      <c r="K40" s="66"/>
      <c r="L40" s="64"/>
      <c r="M40" s="65"/>
      <c r="N40" s="65"/>
      <c r="O40" s="65"/>
      <c r="P40" s="65"/>
      <c r="Q40" s="65"/>
      <c r="R40" s="65"/>
      <c r="S40" s="65"/>
      <c r="T40" s="65"/>
      <c r="U40" s="65"/>
      <c r="V40" s="66"/>
      <c r="W40" s="64"/>
      <c r="X40" s="65"/>
      <c r="Y40" s="65"/>
      <c r="Z40" s="65"/>
      <c r="AA40" s="65"/>
      <c r="AB40" s="65"/>
      <c r="AC40" s="65"/>
      <c r="AD40" s="65"/>
      <c r="AE40" s="65"/>
      <c r="AF40" s="65"/>
      <c r="AG40" s="66"/>
      <c r="AH40" s="64"/>
      <c r="AI40" s="65"/>
      <c r="AJ40" s="65"/>
      <c r="AK40" s="65"/>
      <c r="AL40" s="65"/>
      <c r="AM40" s="65"/>
      <c r="AN40" s="65"/>
      <c r="AO40" s="65"/>
      <c r="AP40" s="65"/>
      <c r="AQ40" s="65"/>
      <c r="AR40" s="66"/>
    </row>
    <row r="41" spans="1:44" ht="13.5" customHeight="1" x14ac:dyDescent="0.15">
      <c r="A41" s="64"/>
      <c r="B41" s="65"/>
      <c r="C41" s="65"/>
      <c r="D41" s="65"/>
      <c r="E41" s="65"/>
      <c r="F41" s="65"/>
      <c r="G41" s="65"/>
      <c r="H41" s="65"/>
      <c r="I41" s="65"/>
      <c r="J41" s="65"/>
      <c r="K41" s="66"/>
      <c r="L41" s="64"/>
      <c r="M41" s="65"/>
      <c r="N41" s="65"/>
      <c r="O41" s="65"/>
      <c r="P41" s="65"/>
      <c r="Q41" s="65"/>
      <c r="R41" s="65"/>
      <c r="S41" s="65"/>
      <c r="T41" s="65"/>
      <c r="U41" s="65"/>
      <c r="V41" s="66"/>
      <c r="W41" s="64"/>
      <c r="X41" s="65"/>
      <c r="Y41" s="65"/>
      <c r="Z41" s="65"/>
      <c r="AA41" s="65"/>
      <c r="AB41" s="65"/>
      <c r="AC41" s="65"/>
      <c r="AD41" s="65"/>
      <c r="AE41" s="65"/>
      <c r="AF41" s="65"/>
      <c r="AG41" s="66"/>
      <c r="AH41" s="64"/>
      <c r="AI41" s="65"/>
      <c r="AJ41" s="65"/>
      <c r="AK41" s="65"/>
      <c r="AL41" s="65"/>
      <c r="AM41" s="65"/>
      <c r="AN41" s="65"/>
      <c r="AO41" s="65"/>
      <c r="AP41" s="65"/>
      <c r="AQ41" s="65"/>
      <c r="AR41" s="66"/>
    </row>
    <row r="42" spans="1:44" ht="13.5" customHeight="1" x14ac:dyDescent="0.15">
      <c r="A42" s="48" t="s">
        <v>1482</v>
      </c>
      <c r="K42" s="47"/>
      <c r="L42" s="48" t="s">
        <v>1482</v>
      </c>
      <c r="V42" s="47"/>
      <c r="W42" s="48" t="s">
        <v>1482</v>
      </c>
      <c r="AG42" s="47"/>
      <c r="AH42" s="48" t="s">
        <v>1482</v>
      </c>
      <c r="AR42" s="47"/>
    </row>
    <row r="43" spans="1:44" ht="13.5" customHeight="1" x14ac:dyDescent="0.15">
      <c r="A43" s="64" t="s">
        <v>1517</v>
      </c>
      <c r="B43" s="65"/>
      <c r="C43" s="65"/>
      <c r="D43" s="65"/>
      <c r="E43" s="65"/>
      <c r="F43" s="65"/>
      <c r="G43" s="65"/>
      <c r="H43" s="65"/>
      <c r="I43" s="65"/>
      <c r="J43" s="65"/>
      <c r="K43" s="66"/>
      <c r="L43" s="64" t="s">
        <v>1517</v>
      </c>
      <c r="M43" s="65"/>
      <c r="N43" s="65"/>
      <c r="O43" s="65"/>
      <c r="P43" s="65"/>
      <c r="Q43" s="65"/>
      <c r="R43" s="65"/>
      <c r="S43" s="65"/>
      <c r="T43" s="65"/>
      <c r="U43" s="65"/>
      <c r="V43" s="66"/>
      <c r="W43" s="64" t="s">
        <v>1518</v>
      </c>
      <c r="X43" s="65"/>
      <c r="Y43" s="65"/>
      <c r="Z43" s="65"/>
      <c r="AA43" s="65"/>
      <c r="AB43" s="65"/>
      <c r="AC43" s="65"/>
      <c r="AD43" s="65"/>
      <c r="AE43" s="65"/>
      <c r="AF43" s="65"/>
      <c r="AG43" s="66"/>
      <c r="AH43" s="64" t="s">
        <v>1526</v>
      </c>
      <c r="AI43" s="65"/>
      <c r="AJ43" s="65"/>
      <c r="AK43" s="65"/>
      <c r="AL43" s="65"/>
      <c r="AM43" s="65"/>
      <c r="AN43" s="65"/>
      <c r="AO43" s="65"/>
      <c r="AP43" s="65"/>
      <c r="AQ43" s="65"/>
      <c r="AR43" s="66"/>
    </row>
    <row r="44" spans="1:44" ht="13.5" customHeight="1" x14ac:dyDescent="0.15">
      <c r="A44" s="64"/>
      <c r="B44" s="65"/>
      <c r="C44" s="65"/>
      <c r="D44" s="65"/>
      <c r="E44" s="65"/>
      <c r="F44" s="65"/>
      <c r="G44" s="65"/>
      <c r="H44" s="65"/>
      <c r="I44" s="65"/>
      <c r="J44" s="65"/>
      <c r="K44" s="66"/>
      <c r="L44" s="64"/>
      <c r="M44" s="65"/>
      <c r="N44" s="65"/>
      <c r="O44" s="65"/>
      <c r="P44" s="65"/>
      <c r="Q44" s="65"/>
      <c r="R44" s="65"/>
      <c r="S44" s="65"/>
      <c r="T44" s="65"/>
      <c r="U44" s="65"/>
      <c r="V44" s="66"/>
      <c r="W44" s="64"/>
      <c r="X44" s="65"/>
      <c r="Y44" s="65"/>
      <c r="Z44" s="65"/>
      <c r="AA44" s="65"/>
      <c r="AB44" s="65"/>
      <c r="AC44" s="65"/>
      <c r="AD44" s="65"/>
      <c r="AE44" s="65"/>
      <c r="AF44" s="65"/>
      <c r="AG44" s="66"/>
      <c r="AH44" s="64"/>
      <c r="AI44" s="65"/>
      <c r="AJ44" s="65"/>
      <c r="AK44" s="65"/>
      <c r="AL44" s="65"/>
      <c r="AM44" s="65"/>
      <c r="AN44" s="65"/>
      <c r="AO44" s="65"/>
      <c r="AP44" s="65"/>
      <c r="AQ44" s="65"/>
      <c r="AR44" s="66"/>
    </row>
    <row r="45" spans="1:44" ht="13.5" customHeight="1" x14ac:dyDescent="0.15">
      <c r="A45" s="64"/>
      <c r="B45" s="65"/>
      <c r="C45" s="65"/>
      <c r="D45" s="65"/>
      <c r="E45" s="65"/>
      <c r="F45" s="65"/>
      <c r="G45" s="65"/>
      <c r="H45" s="65"/>
      <c r="I45" s="65"/>
      <c r="J45" s="65"/>
      <c r="K45" s="66"/>
      <c r="L45" s="64"/>
      <c r="M45" s="65"/>
      <c r="N45" s="65"/>
      <c r="O45" s="65"/>
      <c r="P45" s="65"/>
      <c r="Q45" s="65"/>
      <c r="R45" s="65"/>
      <c r="S45" s="65"/>
      <c r="T45" s="65"/>
      <c r="U45" s="65"/>
      <c r="V45" s="66"/>
      <c r="W45" s="64"/>
      <c r="X45" s="65"/>
      <c r="Y45" s="65"/>
      <c r="Z45" s="65"/>
      <c r="AA45" s="65"/>
      <c r="AB45" s="65"/>
      <c r="AC45" s="65"/>
      <c r="AD45" s="65"/>
      <c r="AE45" s="65"/>
      <c r="AF45" s="65"/>
      <c r="AG45" s="66"/>
      <c r="AH45" s="64"/>
      <c r="AI45" s="65"/>
      <c r="AJ45" s="65"/>
      <c r="AK45" s="65"/>
      <c r="AL45" s="65"/>
      <c r="AM45" s="65"/>
      <c r="AN45" s="65"/>
      <c r="AO45" s="65"/>
      <c r="AP45" s="65"/>
      <c r="AQ45" s="65"/>
      <c r="AR45" s="66"/>
    </row>
    <row r="46" spans="1:44" ht="13.5" customHeight="1" x14ac:dyDescent="0.15">
      <c r="A46" s="64"/>
      <c r="B46" s="65"/>
      <c r="C46" s="65"/>
      <c r="D46" s="65"/>
      <c r="E46" s="65"/>
      <c r="F46" s="65"/>
      <c r="G46" s="65"/>
      <c r="H46" s="65"/>
      <c r="I46" s="65"/>
      <c r="J46" s="65"/>
      <c r="K46" s="66"/>
      <c r="L46" s="64"/>
      <c r="M46" s="65"/>
      <c r="N46" s="65"/>
      <c r="O46" s="65"/>
      <c r="P46" s="65"/>
      <c r="Q46" s="65"/>
      <c r="R46" s="65"/>
      <c r="S46" s="65"/>
      <c r="T46" s="65"/>
      <c r="U46" s="65"/>
      <c r="V46" s="66"/>
      <c r="W46" s="64"/>
      <c r="X46" s="65"/>
      <c r="Y46" s="65"/>
      <c r="Z46" s="65"/>
      <c r="AA46" s="65"/>
      <c r="AB46" s="65"/>
      <c r="AC46" s="65"/>
      <c r="AD46" s="65"/>
      <c r="AE46" s="65"/>
      <c r="AF46" s="65"/>
      <c r="AG46" s="66"/>
      <c r="AH46" s="64"/>
      <c r="AI46" s="65"/>
      <c r="AJ46" s="65"/>
      <c r="AK46" s="65"/>
      <c r="AL46" s="65"/>
      <c r="AM46" s="65"/>
      <c r="AN46" s="65"/>
      <c r="AO46" s="65"/>
      <c r="AP46" s="65"/>
      <c r="AQ46" s="65"/>
      <c r="AR46" s="66"/>
    </row>
    <row r="47" spans="1:44" ht="13.5" customHeight="1" x14ac:dyDescent="0.15">
      <c r="A47" s="64"/>
      <c r="B47" s="65"/>
      <c r="C47" s="65"/>
      <c r="D47" s="65"/>
      <c r="E47" s="65"/>
      <c r="F47" s="65"/>
      <c r="G47" s="65"/>
      <c r="H47" s="65"/>
      <c r="I47" s="65"/>
      <c r="J47" s="65"/>
      <c r="K47" s="66"/>
      <c r="L47" s="64"/>
      <c r="M47" s="65"/>
      <c r="N47" s="65"/>
      <c r="O47" s="65"/>
      <c r="P47" s="65"/>
      <c r="Q47" s="65"/>
      <c r="R47" s="65"/>
      <c r="S47" s="65"/>
      <c r="T47" s="65"/>
      <c r="U47" s="65"/>
      <c r="V47" s="66"/>
      <c r="W47" s="64"/>
      <c r="X47" s="65"/>
      <c r="Y47" s="65"/>
      <c r="Z47" s="65"/>
      <c r="AA47" s="65"/>
      <c r="AB47" s="65"/>
      <c r="AC47" s="65"/>
      <c r="AD47" s="65"/>
      <c r="AE47" s="65"/>
      <c r="AF47" s="65"/>
      <c r="AG47" s="66"/>
      <c r="AH47" s="64"/>
      <c r="AI47" s="65"/>
      <c r="AJ47" s="65"/>
      <c r="AK47" s="65"/>
      <c r="AL47" s="65"/>
      <c r="AM47" s="65"/>
      <c r="AN47" s="65"/>
      <c r="AO47" s="65"/>
      <c r="AP47" s="65"/>
      <c r="AQ47" s="65"/>
      <c r="AR47" s="66"/>
    </row>
    <row r="48" spans="1:44" ht="13.5" customHeight="1" x14ac:dyDescent="0.15">
      <c r="A48" s="67"/>
      <c r="B48" s="68"/>
      <c r="C48" s="68"/>
      <c r="D48" s="68"/>
      <c r="E48" s="68"/>
      <c r="F48" s="68"/>
      <c r="G48" s="68"/>
      <c r="H48" s="68"/>
      <c r="I48" s="68"/>
      <c r="J48" s="68"/>
      <c r="K48" s="69"/>
      <c r="L48" s="67"/>
      <c r="M48" s="68"/>
      <c r="N48" s="68"/>
      <c r="O48" s="68"/>
      <c r="P48" s="68"/>
      <c r="Q48" s="68"/>
      <c r="R48" s="68"/>
      <c r="S48" s="68"/>
      <c r="T48" s="68"/>
      <c r="U48" s="68"/>
      <c r="V48" s="69"/>
      <c r="W48" s="67"/>
      <c r="X48" s="68"/>
      <c r="Y48" s="68"/>
      <c r="Z48" s="68"/>
      <c r="AA48" s="68"/>
      <c r="AB48" s="68"/>
      <c r="AC48" s="68"/>
      <c r="AD48" s="68"/>
      <c r="AE48" s="68"/>
      <c r="AF48" s="68"/>
      <c r="AG48" s="69"/>
      <c r="AH48" s="67"/>
      <c r="AI48" s="68"/>
      <c r="AJ48" s="68"/>
      <c r="AK48" s="68"/>
      <c r="AL48" s="68"/>
      <c r="AM48" s="68"/>
      <c r="AN48" s="68"/>
      <c r="AO48" s="68"/>
      <c r="AP48" s="68"/>
      <c r="AQ48" s="68"/>
      <c r="AR48" s="69"/>
    </row>
    <row r="49" spans="1:44" ht="13.5" customHeight="1" x14ac:dyDescent="0.15">
      <c r="A49" s="42"/>
      <c r="B49" s="43"/>
      <c r="C49" s="43"/>
      <c r="D49" s="43"/>
      <c r="E49" s="43"/>
      <c r="F49" s="43"/>
      <c r="G49" s="43"/>
      <c r="H49" s="44" t="s">
        <v>1308</v>
      </c>
      <c r="I49" s="70">
        <v>13</v>
      </c>
      <c r="J49" s="70"/>
      <c r="K49" s="71"/>
      <c r="L49" s="42"/>
      <c r="M49" s="43"/>
      <c r="N49" s="43"/>
      <c r="O49" s="43"/>
      <c r="P49" s="43"/>
      <c r="Q49" s="43"/>
      <c r="R49" s="43"/>
      <c r="S49" s="44" t="s">
        <v>1308</v>
      </c>
      <c r="T49" s="70">
        <v>14</v>
      </c>
      <c r="U49" s="70"/>
      <c r="V49" s="71"/>
      <c r="W49" s="42"/>
      <c r="X49" s="43"/>
      <c r="Y49" s="43"/>
      <c r="Z49" s="43"/>
      <c r="AA49" s="43"/>
      <c r="AB49" s="43"/>
      <c r="AC49" s="43"/>
      <c r="AD49" s="44" t="s">
        <v>1308</v>
      </c>
      <c r="AE49" s="70">
        <v>15</v>
      </c>
      <c r="AF49" s="70"/>
      <c r="AG49" s="71"/>
      <c r="AH49" s="42"/>
      <c r="AI49" s="43"/>
      <c r="AJ49" s="43"/>
      <c r="AK49" s="43"/>
      <c r="AL49" s="43"/>
      <c r="AM49" s="43"/>
      <c r="AN49" s="43"/>
      <c r="AO49" s="44" t="s">
        <v>1308</v>
      </c>
      <c r="AP49" s="70">
        <v>16</v>
      </c>
      <c r="AQ49" s="70"/>
      <c r="AR49" s="71"/>
    </row>
    <row r="50" spans="1:44" ht="13.5" customHeight="1" x14ac:dyDescent="0.15">
      <c r="A50" s="72" t="s">
        <v>1480</v>
      </c>
      <c r="B50" s="73"/>
      <c r="C50" s="73"/>
      <c r="D50" s="73"/>
      <c r="E50" s="73"/>
      <c r="F50" s="73"/>
      <c r="G50" s="73"/>
      <c r="H50" s="73"/>
      <c r="I50" s="73"/>
      <c r="J50" s="73"/>
      <c r="K50" s="74"/>
      <c r="L50" s="72" t="s">
        <v>1480</v>
      </c>
      <c r="M50" s="73"/>
      <c r="N50" s="73"/>
      <c r="O50" s="73"/>
      <c r="P50" s="73"/>
      <c r="Q50" s="73"/>
      <c r="R50" s="73"/>
      <c r="S50" s="73"/>
      <c r="T50" s="73"/>
      <c r="U50" s="73"/>
      <c r="V50" s="74"/>
      <c r="W50" s="72" t="s">
        <v>1480</v>
      </c>
      <c r="X50" s="73"/>
      <c r="Y50" s="73"/>
      <c r="Z50" s="73"/>
      <c r="AA50" s="73"/>
      <c r="AB50" s="73"/>
      <c r="AC50" s="73"/>
      <c r="AD50" s="73"/>
      <c r="AE50" s="73"/>
      <c r="AF50" s="73"/>
      <c r="AG50" s="74"/>
      <c r="AH50" s="72" t="s">
        <v>1480</v>
      </c>
      <c r="AI50" s="73"/>
      <c r="AJ50" s="73"/>
      <c r="AK50" s="73"/>
      <c r="AL50" s="73"/>
      <c r="AM50" s="73"/>
      <c r="AN50" s="73"/>
      <c r="AO50" s="73"/>
      <c r="AP50" s="73"/>
      <c r="AQ50" s="73"/>
      <c r="AR50" s="74"/>
    </row>
    <row r="51" spans="1:44" ht="13.5" customHeight="1" x14ac:dyDescent="0.15">
      <c r="A51" s="46"/>
      <c r="K51" s="47"/>
      <c r="L51" s="46"/>
      <c r="V51" s="47"/>
      <c r="W51" s="46"/>
      <c r="AG51" s="47"/>
      <c r="AH51" s="46"/>
      <c r="AR51" s="47"/>
    </row>
    <row r="52" spans="1:44" ht="13.5" customHeight="1" x14ac:dyDescent="0.15">
      <c r="A52" s="64" t="s">
        <v>1527</v>
      </c>
      <c r="B52" s="65"/>
      <c r="C52" s="65"/>
      <c r="D52" s="65"/>
      <c r="E52" s="65"/>
      <c r="F52" s="65"/>
      <c r="G52" s="65"/>
      <c r="H52" s="65"/>
      <c r="I52" s="65"/>
      <c r="J52" s="65"/>
      <c r="K52" s="66"/>
      <c r="L52" s="64" t="s">
        <v>1528</v>
      </c>
      <c r="M52" s="65"/>
      <c r="N52" s="65"/>
      <c r="O52" s="65"/>
      <c r="P52" s="65"/>
      <c r="Q52" s="65"/>
      <c r="R52" s="65"/>
      <c r="S52" s="65"/>
      <c r="T52" s="65"/>
      <c r="U52" s="65"/>
      <c r="V52" s="66"/>
      <c r="W52" s="64" t="s">
        <v>1529</v>
      </c>
      <c r="X52" s="65"/>
      <c r="Y52" s="65"/>
      <c r="Z52" s="65"/>
      <c r="AA52" s="65"/>
      <c r="AB52" s="65"/>
      <c r="AC52" s="65"/>
      <c r="AD52" s="65"/>
      <c r="AE52" s="65"/>
      <c r="AF52" s="65"/>
      <c r="AG52" s="66"/>
      <c r="AH52" s="64" t="s">
        <v>1530</v>
      </c>
      <c r="AI52" s="65"/>
      <c r="AJ52" s="65"/>
      <c r="AK52" s="65"/>
      <c r="AL52" s="65"/>
      <c r="AM52" s="65"/>
      <c r="AN52" s="65"/>
      <c r="AO52" s="65"/>
      <c r="AP52" s="65"/>
      <c r="AQ52" s="65"/>
      <c r="AR52" s="66"/>
    </row>
    <row r="53" spans="1:44" ht="13.5" customHeight="1" x14ac:dyDescent="0.15">
      <c r="A53" s="64"/>
      <c r="B53" s="65"/>
      <c r="C53" s="65"/>
      <c r="D53" s="65"/>
      <c r="E53" s="65"/>
      <c r="F53" s="65"/>
      <c r="G53" s="65"/>
      <c r="H53" s="65"/>
      <c r="I53" s="65"/>
      <c r="J53" s="65"/>
      <c r="K53" s="66"/>
      <c r="L53" s="64"/>
      <c r="M53" s="65"/>
      <c r="N53" s="65"/>
      <c r="O53" s="65"/>
      <c r="P53" s="65"/>
      <c r="Q53" s="65"/>
      <c r="R53" s="65"/>
      <c r="S53" s="65"/>
      <c r="T53" s="65"/>
      <c r="U53" s="65"/>
      <c r="V53" s="66"/>
      <c r="W53" s="64"/>
      <c r="X53" s="65"/>
      <c r="Y53" s="65"/>
      <c r="Z53" s="65"/>
      <c r="AA53" s="65"/>
      <c r="AB53" s="65"/>
      <c r="AC53" s="65"/>
      <c r="AD53" s="65"/>
      <c r="AE53" s="65"/>
      <c r="AF53" s="65"/>
      <c r="AG53" s="66"/>
      <c r="AH53" s="64"/>
      <c r="AI53" s="65"/>
      <c r="AJ53" s="65"/>
      <c r="AK53" s="65"/>
      <c r="AL53" s="65"/>
      <c r="AM53" s="65"/>
      <c r="AN53" s="65"/>
      <c r="AO53" s="65"/>
      <c r="AP53" s="65"/>
      <c r="AQ53" s="65"/>
      <c r="AR53" s="66"/>
    </row>
    <row r="54" spans="1:44" ht="13.5" customHeight="1" x14ac:dyDescent="0.15">
      <c r="A54" s="64"/>
      <c r="B54" s="65"/>
      <c r="C54" s="65"/>
      <c r="D54" s="65"/>
      <c r="E54" s="65"/>
      <c r="F54" s="65"/>
      <c r="G54" s="65"/>
      <c r="H54" s="65"/>
      <c r="I54" s="65"/>
      <c r="J54" s="65"/>
      <c r="K54" s="66"/>
      <c r="L54" s="64"/>
      <c r="M54" s="65"/>
      <c r="N54" s="65"/>
      <c r="O54" s="65"/>
      <c r="P54" s="65"/>
      <c r="Q54" s="65"/>
      <c r="R54" s="65"/>
      <c r="S54" s="65"/>
      <c r="T54" s="65"/>
      <c r="U54" s="65"/>
      <c r="V54" s="66"/>
      <c r="W54" s="64"/>
      <c r="X54" s="65"/>
      <c r="Y54" s="65"/>
      <c r="Z54" s="65"/>
      <c r="AA54" s="65"/>
      <c r="AB54" s="65"/>
      <c r="AC54" s="65"/>
      <c r="AD54" s="65"/>
      <c r="AE54" s="65"/>
      <c r="AF54" s="65"/>
      <c r="AG54" s="66"/>
      <c r="AH54" s="64"/>
      <c r="AI54" s="65"/>
      <c r="AJ54" s="65"/>
      <c r="AK54" s="65"/>
      <c r="AL54" s="65"/>
      <c r="AM54" s="65"/>
      <c r="AN54" s="65"/>
      <c r="AO54" s="65"/>
      <c r="AP54" s="65"/>
      <c r="AQ54" s="65"/>
      <c r="AR54" s="66"/>
    </row>
    <row r="55" spans="1:44" ht="13.5" customHeight="1" x14ac:dyDescent="0.15">
      <c r="A55" s="64"/>
      <c r="B55" s="65"/>
      <c r="C55" s="65"/>
      <c r="D55" s="65"/>
      <c r="E55" s="65"/>
      <c r="F55" s="65"/>
      <c r="G55" s="65"/>
      <c r="H55" s="65"/>
      <c r="I55" s="65"/>
      <c r="J55" s="65"/>
      <c r="K55" s="66"/>
      <c r="L55" s="64"/>
      <c r="M55" s="65"/>
      <c r="N55" s="65"/>
      <c r="O55" s="65"/>
      <c r="P55" s="65"/>
      <c r="Q55" s="65"/>
      <c r="R55" s="65"/>
      <c r="S55" s="65"/>
      <c r="T55" s="65"/>
      <c r="U55" s="65"/>
      <c r="V55" s="66"/>
      <c r="W55" s="64"/>
      <c r="X55" s="65"/>
      <c r="Y55" s="65"/>
      <c r="Z55" s="65"/>
      <c r="AA55" s="65"/>
      <c r="AB55" s="65"/>
      <c r="AC55" s="65"/>
      <c r="AD55" s="65"/>
      <c r="AE55" s="65"/>
      <c r="AF55" s="65"/>
      <c r="AG55" s="66"/>
      <c r="AH55" s="64"/>
      <c r="AI55" s="65"/>
      <c r="AJ55" s="65"/>
      <c r="AK55" s="65"/>
      <c r="AL55" s="65"/>
      <c r="AM55" s="65"/>
      <c r="AN55" s="65"/>
      <c r="AO55" s="65"/>
      <c r="AP55" s="65"/>
      <c r="AQ55" s="65"/>
      <c r="AR55" s="66"/>
    </row>
    <row r="56" spans="1:44" ht="13.5" customHeight="1" x14ac:dyDescent="0.15">
      <c r="A56" s="64"/>
      <c r="B56" s="65"/>
      <c r="C56" s="65"/>
      <c r="D56" s="65"/>
      <c r="E56" s="65"/>
      <c r="F56" s="65"/>
      <c r="G56" s="65"/>
      <c r="H56" s="65"/>
      <c r="I56" s="65"/>
      <c r="J56" s="65"/>
      <c r="K56" s="66"/>
      <c r="L56" s="64"/>
      <c r="M56" s="65"/>
      <c r="N56" s="65"/>
      <c r="O56" s="65"/>
      <c r="P56" s="65"/>
      <c r="Q56" s="65"/>
      <c r="R56" s="65"/>
      <c r="S56" s="65"/>
      <c r="T56" s="65"/>
      <c r="U56" s="65"/>
      <c r="V56" s="66"/>
      <c r="W56" s="64"/>
      <c r="X56" s="65"/>
      <c r="Y56" s="65"/>
      <c r="Z56" s="65"/>
      <c r="AA56" s="65"/>
      <c r="AB56" s="65"/>
      <c r="AC56" s="65"/>
      <c r="AD56" s="65"/>
      <c r="AE56" s="65"/>
      <c r="AF56" s="65"/>
      <c r="AG56" s="66"/>
      <c r="AH56" s="64"/>
      <c r="AI56" s="65"/>
      <c r="AJ56" s="65"/>
      <c r="AK56" s="65"/>
      <c r="AL56" s="65"/>
      <c r="AM56" s="65"/>
      <c r="AN56" s="65"/>
      <c r="AO56" s="65"/>
      <c r="AP56" s="65"/>
      <c r="AQ56" s="65"/>
      <c r="AR56" s="66"/>
    </row>
    <row r="57" spans="1:44" ht="13.5" customHeight="1" x14ac:dyDescent="0.15">
      <c r="A57" s="64"/>
      <c r="B57" s="65"/>
      <c r="C57" s="65"/>
      <c r="D57" s="65"/>
      <c r="E57" s="65"/>
      <c r="F57" s="65"/>
      <c r="G57" s="65"/>
      <c r="H57" s="65"/>
      <c r="I57" s="65"/>
      <c r="J57" s="65"/>
      <c r="K57" s="66"/>
      <c r="L57" s="64"/>
      <c r="M57" s="65"/>
      <c r="N57" s="65"/>
      <c r="O57" s="65"/>
      <c r="P57" s="65"/>
      <c r="Q57" s="65"/>
      <c r="R57" s="65"/>
      <c r="S57" s="65"/>
      <c r="T57" s="65"/>
      <c r="U57" s="65"/>
      <c r="V57" s="66"/>
      <c r="W57" s="64"/>
      <c r="X57" s="65"/>
      <c r="Y57" s="65"/>
      <c r="Z57" s="65"/>
      <c r="AA57" s="65"/>
      <c r="AB57" s="65"/>
      <c r="AC57" s="65"/>
      <c r="AD57" s="65"/>
      <c r="AE57" s="65"/>
      <c r="AF57" s="65"/>
      <c r="AG57" s="66"/>
      <c r="AH57" s="64"/>
      <c r="AI57" s="65"/>
      <c r="AJ57" s="65"/>
      <c r="AK57" s="65"/>
      <c r="AL57" s="65"/>
      <c r="AM57" s="65"/>
      <c r="AN57" s="65"/>
      <c r="AO57" s="65"/>
      <c r="AP57" s="65"/>
      <c r="AQ57" s="65"/>
      <c r="AR57" s="66"/>
    </row>
    <row r="58" spans="1:44" ht="13.5" customHeight="1" x14ac:dyDescent="0.15">
      <c r="A58" s="48" t="s">
        <v>1482</v>
      </c>
      <c r="K58" s="47"/>
      <c r="L58" s="48" t="s">
        <v>1482</v>
      </c>
      <c r="V58" s="47"/>
      <c r="W58" s="48" t="s">
        <v>1482</v>
      </c>
      <c r="AG58" s="47"/>
      <c r="AH58" s="48" t="s">
        <v>1482</v>
      </c>
      <c r="AR58" s="47"/>
    </row>
    <row r="59" spans="1:44" ht="13.5" customHeight="1" x14ac:dyDescent="0.15">
      <c r="A59" s="64" t="s">
        <v>1517</v>
      </c>
      <c r="B59" s="65"/>
      <c r="C59" s="65"/>
      <c r="D59" s="65"/>
      <c r="E59" s="65"/>
      <c r="F59" s="65"/>
      <c r="G59" s="65"/>
      <c r="H59" s="65"/>
      <c r="I59" s="65"/>
      <c r="J59" s="65"/>
      <c r="K59" s="66"/>
      <c r="L59" s="64" t="s">
        <v>1517</v>
      </c>
      <c r="M59" s="65"/>
      <c r="N59" s="65"/>
      <c r="O59" s="65"/>
      <c r="P59" s="65"/>
      <c r="Q59" s="65"/>
      <c r="R59" s="65"/>
      <c r="S59" s="65"/>
      <c r="T59" s="65"/>
      <c r="U59" s="65"/>
      <c r="V59" s="66"/>
      <c r="W59" s="64" t="s">
        <v>1517</v>
      </c>
      <c r="X59" s="65"/>
      <c r="Y59" s="65"/>
      <c r="Z59" s="65"/>
      <c r="AA59" s="65"/>
      <c r="AB59" s="65"/>
      <c r="AC59" s="65"/>
      <c r="AD59" s="65"/>
      <c r="AE59" s="65"/>
      <c r="AF59" s="65"/>
      <c r="AG59" s="66"/>
      <c r="AH59" s="64" t="s">
        <v>1531</v>
      </c>
      <c r="AI59" s="65"/>
      <c r="AJ59" s="65"/>
      <c r="AK59" s="65"/>
      <c r="AL59" s="65"/>
      <c r="AM59" s="65"/>
      <c r="AN59" s="65"/>
      <c r="AO59" s="65"/>
      <c r="AP59" s="65"/>
      <c r="AQ59" s="65"/>
      <c r="AR59" s="66"/>
    </row>
    <row r="60" spans="1:44" ht="13.5" customHeight="1" x14ac:dyDescent="0.15">
      <c r="A60" s="64"/>
      <c r="B60" s="65"/>
      <c r="C60" s="65"/>
      <c r="D60" s="65"/>
      <c r="E60" s="65"/>
      <c r="F60" s="65"/>
      <c r="G60" s="65"/>
      <c r="H60" s="65"/>
      <c r="I60" s="65"/>
      <c r="J60" s="65"/>
      <c r="K60" s="66"/>
      <c r="L60" s="64"/>
      <c r="M60" s="65"/>
      <c r="N60" s="65"/>
      <c r="O60" s="65"/>
      <c r="P60" s="65"/>
      <c r="Q60" s="65"/>
      <c r="R60" s="65"/>
      <c r="S60" s="65"/>
      <c r="T60" s="65"/>
      <c r="U60" s="65"/>
      <c r="V60" s="66"/>
      <c r="W60" s="64"/>
      <c r="X60" s="65"/>
      <c r="Y60" s="65"/>
      <c r="Z60" s="65"/>
      <c r="AA60" s="65"/>
      <c r="AB60" s="65"/>
      <c r="AC60" s="65"/>
      <c r="AD60" s="65"/>
      <c r="AE60" s="65"/>
      <c r="AF60" s="65"/>
      <c r="AG60" s="66"/>
      <c r="AH60" s="64"/>
      <c r="AI60" s="65"/>
      <c r="AJ60" s="65"/>
      <c r="AK60" s="65"/>
      <c r="AL60" s="65"/>
      <c r="AM60" s="65"/>
      <c r="AN60" s="65"/>
      <c r="AO60" s="65"/>
      <c r="AP60" s="65"/>
      <c r="AQ60" s="65"/>
      <c r="AR60" s="66"/>
    </row>
    <row r="61" spans="1:44" ht="13.5" customHeight="1" x14ac:dyDescent="0.15">
      <c r="A61" s="64"/>
      <c r="B61" s="65"/>
      <c r="C61" s="65"/>
      <c r="D61" s="65"/>
      <c r="E61" s="65"/>
      <c r="F61" s="65"/>
      <c r="G61" s="65"/>
      <c r="H61" s="65"/>
      <c r="I61" s="65"/>
      <c r="J61" s="65"/>
      <c r="K61" s="66"/>
      <c r="L61" s="64"/>
      <c r="M61" s="65"/>
      <c r="N61" s="65"/>
      <c r="O61" s="65"/>
      <c r="P61" s="65"/>
      <c r="Q61" s="65"/>
      <c r="R61" s="65"/>
      <c r="S61" s="65"/>
      <c r="T61" s="65"/>
      <c r="U61" s="65"/>
      <c r="V61" s="66"/>
      <c r="W61" s="64"/>
      <c r="X61" s="65"/>
      <c r="Y61" s="65"/>
      <c r="Z61" s="65"/>
      <c r="AA61" s="65"/>
      <c r="AB61" s="65"/>
      <c r="AC61" s="65"/>
      <c r="AD61" s="65"/>
      <c r="AE61" s="65"/>
      <c r="AF61" s="65"/>
      <c r="AG61" s="66"/>
      <c r="AH61" s="64"/>
      <c r="AI61" s="65"/>
      <c r="AJ61" s="65"/>
      <c r="AK61" s="65"/>
      <c r="AL61" s="65"/>
      <c r="AM61" s="65"/>
      <c r="AN61" s="65"/>
      <c r="AO61" s="65"/>
      <c r="AP61" s="65"/>
      <c r="AQ61" s="65"/>
      <c r="AR61" s="66"/>
    </row>
    <row r="62" spans="1:44" ht="13.5" customHeight="1" x14ac:dyDescent="0.15">
      <c r="A62" s="64"/>
      <c r="B62" s="65"/>
      <c r="C62" s="65"/>
      <c r="D62" s="65"/>
      <c r="E62" s="65"/>
      <c r="F62" s="65"/>
      <c r="G62" s="65"/>
      <c r="H62" s="65"/>
      <c r="I62" s="65"/>
      <c r="J62" s="65"/>
      <c r="K62" s="66"/>
      <c r="L62" s="64"/>
      <c r="M62" s="65"/>
      <c r="N62" s="65"/>
      <c r="O62" s="65"/>
      <c r="P62" s="65"/>
      <c r="Q62" s="65"/>
      <c r="R62" s="65"/>
      <c r="S62" s="65"/>
      <c r="T62" s="65"/>
      <c r="U62" s="65"/>
      <c r="V62" s="66"/>
      <c r="W62" s="64"/>
      <c r="X62" s="65"/>
      <c r="Y62" s="65"/>
      <c r="Z62" s="65"/>
      <c r="AA62" s="65"/>
      <c r="AB62" s="65"/>
      <c r="AC62" s="65"/>
      <c r="AD62" s="65"/>
      <c r="AE62" s="65"/>
      <c r="AF62" s="65"/>
      <c r="AG62" s="66"/>
      <c r="AH62" s="64"/>
      <c r="AI62" s="65"/>
      <c r="AJ62" s="65"/>
      <c r="AK62" s="65"/>
      <c r="AL62" s="65"/>
      <c r="AM62" s="65"/>
      <c r="AN62" s="65"/>
      <c r="AO62" s="65"/>
      <c r="AP62" s="65"/>
      <c r="AQ62" s="65"/>
      <c r="AR62" s="66"/>
    </row>
    <row r="63" spans="1:44" ht="13.5" customHeight="1" x14ac:dyDescent="0.15">
      <c r="A63" s="64"/>
      <c r="B63" s="65"/>
      <c r="C63" s="65"/>
      <c r="D63" s="65"/>
      <c r="E63" s="65"/>
      <c r="F63" s="65"/>
      <c r="G63" s="65"/>
      <c r="H63" s="65"/>
      <c r="I63" s="65"/>
      <c r="J63" s="65"/>
      <c r="K63" s="66"/>
      <c r="L63" s="64"/>
      <c r="M63" s="65"/>
      <c r="N63" s="65"/>
      <c r="O63" s="65"/>
      <c r="P63" s="65"/>
      <c r="Q63" s="65"/>
      <c r="R63" s="65"/>
      <c r="S63" s="65"/>
      <c r="T63" s="65"/>
      <c r="U63" s="65"/>
      <c r="V63" s="66"/>
      <c r="W63" s="64"/>
      <c r="X63" s="65"/>
      <c r="Y63" s="65"/>
      <c r="Z63" s="65"/>
      <c r="AA63" s="65"/>
      <c r="AB63" s="65"/>
      <c r="AC63" s="65"/>
      <c r="AD63" s="65"/>
      <c r="AE63" s="65"/>
      <c r="AF63" s="65"/>
      <c r="AG63" s="66"/>
      <c r="AH63" s="64"/>
      <c r="AI63" s="65"/>
      <c r="AJ63" s="65"/>
      <c r="AK63" s="65"/>
      <c r="AL63" s="65"/>
      <c r="AM63" s="65"/>
      <c r="AN63" s="65"/>
      <c r="AO63" s="65"/>
      <c r="AP63" s="65"/>
      <c r="AQ63" s="65"/>
      <c r="AR63" s="66"/>
    </row>
    <row r="64" spans="1:44" ht="13.5" customHeight="1" x14ac:dyDescent="0.15">
      <c r="A64" s="64"/>
      <c r="B64" s="75"/>
      <c r="C64" s="75"/>
      <c r="D64" s="75"/>
      <c r="E64" s="75"/>
      <c r="F64" s="75"/>
      <c r="G64" s="75"/>
      <c r="H64" s="75"/>
      <c r="I64" s="75"/>
      <c r="J64" s="75"/>
      <c r="K64" s="66"/>
      <c r="L64" s="64"/>
      <c r="M64" s="75"/>
      <c r="N64" s="75"/>
      <c r="O64" s="75"/>
      <c r="P64" s="75"/>
      <c r="Q64" s="75"/>
      <c r="R64" s="75"/>
      <c r="S64" s="75"/>
      <c r="T64" s="75"/>
      <c r="U64" s="75"/>
      <c r="V64" s="66"/>
      <c r="W64" s="64"/>
      <c r="X64" s="75"/>
      <c r="Y64" s="75"/>
      <c r="Z64" s="75"/>
      <c r="AA64" s="75"/>
      <c r="AB64" s="75"/>
      <c r="AC64" s="75"/>
      <c r="AD64" s="75"/>
      <c r="AE64" s="75"/>
      <c r="AF64" s="75"/>
      <c r="AG64" s="66"/>
      <c r="AH64" s="64"/>
      <c r="AI64" s="75"/>
      <c r="AJ64" s="75"/>
      <c r="AK64" s="75"/>
      <c r="AL64" s="75"/>
      <c r="AM64" s="75"/>
      <c r="AN64" s="75"/>
      <c r="AO64" s="75"/>
      <c r="AP64" s="75"/>
      <c r="AQ64" s="75"/>
      <c r="AR64" s="66"/>
    </row>
    <row r="65" spans="1:4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43"/>
    </row>
    <row r="66" spans="1:45" ht="13.5" customHeight="1"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4"/>
    </row>
    <row r="67" spans="1:45" ht="13.5" customHeight="1" x14ac:dyDescent="0.15">
      <c r="A67" s="42"/>
      <c r="B67" s="43"/>
      <c r="C67" s="43"/>
      <c r="D67" s="43"/>
      <c r="E67" s="43"/>
      <c r="F67" s="43"/>
      <c r="G67" s="43"/>
      <c r="H67" s="44" t="s">
        <v>1308</v>
      </c>
      <c r="I67" s="70">
        <v>17</v>
      </c>
      <c r="J67" s="70"/>
      <c r="K67" s="71"/>
      <c r="L67" s="42"/>
      <c r="M67" s="43"/>
      <c r="N67" s="43"/>
      <c r="O67" s="43"/>
      <c r="P67" s="43"/>
      <c r="Q67" s="43"/>
      <c r="R67" s="43"/>
      <c r="S67" s="44" t="s">
        <v>1308</v>
      </c>
      <c r="T67" s="70">
        <v>18</v>
      </c>
      <c r="U67" s="70"/>
      <c r="V67" s="71"/>
      <c r="W67" s="42"/>
      <c r="X67" s="43"/>
      <c r="Y67" s="43"/>
      <c r="Z67" s="43"/>
      <c r="AA67" s="43"/>
      <c r="AB67" s="43"/>
      <c r="AC67" s="43"/>
      <c r="AD67" s="44" t="s">
        <v>1308</v>
      </c>
      <c r="AE67" s="70">
        <v>19</v>
      </c>
      <c r="AF67" s="70"/>
      <c r="AG67" s="71"/>
      <c r="AH67" s="42"/>
      <c r="AI67" s="43"/>
      <c r="AJ67" s="43"/>
      <c r="AK67" s="43"/>
      <c r="AL67" s="43"/>
      <c r="AM67" s="43"/>
      <c r="AN67" s="43"/>
      <c r="AO67" s="44" t="s">
        <v>1308</v>
      </c>
      <c r="AP67" s="70">
        <v>20</v>
      </c>
      <c r="AQ67" s="70"/>
      <c r="AR67" s="71"/>
    </row>
    <row r="68" spans="1:45" ht="13.5" customHeight="1" x14ac:dyDescent="0.15">
      <c r="A68" s="72" t="s">
        <v>1480</v>
      </c>
      <c r="B68" s="73"/>
      <c r="C68" s="73"/>
      <c r="D68" s="73"/>
      <c r="E68" s="73"/>
      <c r="F68" s="73"/>
      <c r="G68" s="73"/>
      <c r="H68" s="73"/>
      <c r="I68" s="73"/>
      <c r="J68" s="73"/>
      <c r="K68" s="74"/>
      <c r="L68" s="72" t="s">
        <v>1480</v>
      </c>
      <c r="M68" s="73"/>
      <c r="N68" s="73"/>
      <c r="O68" s="73"/>
      <c r="P68" s="73"/>
      <c r="Q68" s="73"/>
      <c r="R68" s="73"/>
      <c r="S68" s="73"/>
      <c r="T68" s="73"/>
      <c r="U68" s="73"/>
      <c r="V68" s="74"/>
      <c r="W68" s="72" t="s">
        <v>1480</v>
      </c>
      <c r="X68" s="73"/>
      <c r="Y68" s="73"/>
      <c r="Z68" s="73"/>
      <c r="AA68" s="73"/>
      <c r="AB68" s="73"/>
      <c r="AC68" s="73"/>
      <c r="AD68" s="73"/>
      <c r="AE68" s="73"/>
      <c r="AF68" s="73"/>
      <c r="AG68" s="74"/>
      <c r="AH68" s="72" t="s">
        <v>1480</v>
      </c>
      <c r="AI68" s="73"/>
      <c r="AJ68" s="73"/>
      <c r="AK68" s="73"/>
      <c r="AL68" s="73"/>
      <c r="AM68" s="73"/>
      <c r="AN68" s="73"/>
      <c r="AO68" s="73"/>
      <c r="AP68" s="73"/>
      <c r="AQ68" s="73"/>
      <c r="AR68" s="74"/>
    </row>
    <row r="69" spans="1:45" ht="13.5" customHeight="1" x14ac:dyDescent="0.15">
      <c r="A69" s="46"/>
      <c r="K69" s="47"/>
      <c r="L69" s="46"/>
      <c r="V69" s="47"/>
      <c r="W69" s="46"/>
      <c r="AG69" s="47"/>
      <c r="AH69" s="46"/>
      <c r="AR69" s="47"/>
    </row>
    <row r="70" spans="1:45" ht="13.5" customHeight="1" x14ac:dyDescent="0.15">
      <c r="A70" s="64" t="s">
        <v>1516</v>
      </c>
      <c r="B70" s="65"/>
      <c r="C70" s="65"/>
      <c r="D70" s="65"/>
      <c r="E70" s="65"/>
      <c r="F70" s="65"/>
      <c r="G70" s="65"/>
      <c r="H70" s="65"/>
      <c r="I70" s="65"/>
      <c r="J70" s="65"/>
      <c r="K70" s="66"/>
      <c r="L70" s="64" t="s">
        <v>1532</v>
      </c>
      <c r="M70" s="65"/>
      <c r="N70" s="65"/>
      <c r="O70" s="65"/>
      <c r="P70" s="65"/>
      <c r="Q70" s="65"/>
      <c r="R70" s="65"/>
      <c r="S70" s="65"/>
      <c r="T70" s="65"/>
      <c r="U70" s="65"/>
      <c r="V70" s="66"/>
      <c r="W70" s="64" t="s">
        <v>1533</v>
      </c>
      <c r="X70" s="65"/>
      <c r="Y70" s="65"/>
      <c r="Z70" s="65"/>
      <c r="AA70" s="65"/>
      <c r="AB70" s="65"/>
      <c r="AC70" s="65"/>
      <c r="AD70" s="65"/>
      <c r="AE70" s="65"/>
      <c r="AF70" s="65"/>
      <c r="AG70" s="66"/>
      <c r="AH70" s="64" t="s">
        <v>1534</v>
      </c>
      <c r="AI70" s="65"/>
      <c r="AJ70" s="65"/>
      <c r="AK70" s="65"/>
      <c r="AL70" s="65"/>
      <c r="AM70" s="65"/>
      <c r="AN70" s="65"/>
      <c r="AO70" s="65"/>
      <c r="AP70" s="65"/>
      <c r="AQ70" s="65"/>
      <c r="AR70" s="66"/>
    </row>
    <row r="71" spans="1:45" ht="13.5" customHeight="1" x14ac:dyDescent="0.15">
      <c r="A71" s="64"/>
      <c r="B71" s="65"/>
      <c r="C71" s="65"/>
      <c r="D71" s="65"/>
      <c r="E71" s="65"/>
      <c r="F71" s="65"/>
      <c r="G71" s="65"/>
      <c r="H71" s="65"/>
      <c r="I71" s="65"/>
      <c r="J71" s="65"/>
      <c r="K71" s="66"/>
      <c r="L71" s="64"/>
      <c r="M71" s="65"/>
      <c r="N71" s="65"/>
      <c r="O71" s="65"/>
      <c r="P71" s="65"/>
      <c r="Q71" s="65"/>
      <c r="R71" s="65"/>
      <c r="S71" s="65"/>
      <c r="T71" s="65"/>
      <c r="U71" s="65"/>
      <c r="V71" s="66"/>
      <c r="W71" s="64"/>
      <c r="X71" s="65"/>
      <c r="Y71" s="65"/>
      <c r="Z71" s="65"/>
      <c r="AA71" s="65"/>
      <c r="AB71" s="65"/>
      <c r="AC71" s="65"/>
      <c r="AD71" s="65"/>
      <c r="AE71" s="65"/>
      <c r="AF71" s="65"/>
      <c r="AG71" s="66"/>
      <c r="AH71" s="64"/>
      <c r="AI71" s="65"/>
      <c r="AJ71" s="65"/>
      <c r="AK71" s="65"/>
      <c r="AL71" s="65"/>
      <c r="AM71" s="65"/>
      <c r="AN71" s="65"/>
      <c r="AO71" s="65"/>
      <c r="AP71" s="65"/>
      <c r="AQ71" s="65"/>
      <c r="AR71" s="66"/>
    </row>
    <row r="72" spans="1:45" ht="13.5" customHeight="1" x14ac:dyDescent="0.15">
      <c r="A72" s="64"/>
      <c r="B72" s="65"/>
      <c r="C72" s="65"/>
      <c r="D72" s="65"/>
      <c r="E72" s="65"/>
      <c r="F72" s="65"/>
      <c r="G72" s="65"/>
      <c r="H72" s="65"/>
      <c r="I72" s="65"/>
      <c r="J72" s="65"/>
      <c r="K72" s="66"/>
      <c r="L72" s="64"/>
      <c r="M72" s="65"/>
      <c r="N72" s="65"/>
      <c r="O72" s="65"/>
      <c r="P72" s="65"/>
      <c r="Q72" s="65"/>
      <c r="R72" s="65"/>
      <c r="S72" s="65"/>
      <c r="T72" s="65"/>
      <c r="U72" s="65"/>
      <c r="V72" s="66"/>
      <c r="W72" s="64"/>
      <c r="X72" s="65"/>
      <c r="Y72" s="65"/>
      <c r="Z72" s="65"/>
      <c r="AA72" s="65"/>
      <c r="AB72" s="65"/>
      <c r="AC72" s="65"/>
      <c r="AD72" s="65"/>
      <c r="AE72" s="65"/>
      <c r="AF72" s="65"/>
      <c r="AG72" s="66"/>
      <c r="AH72" s="64"/>
      <c r="AI72" s="65"/>
      <c r="AJ72" s="65"/>
      <c r="AK72" s="65"/>
      <c r="AL72" s="65"/>
      <c r="AM72" s="65"/>
      <c r="AN72" s="65"/>
      <c r="AO72" s="65"/>
      <c r="AP72" s="65"/>
      <c r="AQ72" s="65"/>
      <c r="AR72" s="66"/>
    </row>
    <row r="73" spans="1:45" ht="13.5" customHeight="1" x14ac:dyDescent="0.15">
      <c r="A73" s="64"/>
      <c r="B73" s="65"/>
      <c r="C73" s="65"/>
      <c r="D73" s="65"/>
      <c r="E73" s="65"/>
      <c r="F73" s="65"/>
      <c r="G73" s="65"/>
      <c r="H73" s="65"/>
      <c r="I73" s="65"/>
      <c r="J73" s="65"/>
      <c r="K73" s="66"/>
      <c r="L73" s="64"/>
      <c r="M73" s="65"/>
      <c r="N73" s="65"/>
      <c r="O73" s="65"/>
      <c r="P73" s="65"/>
      <c r="Q73" s="65"/>
      <c r="R73" s="65"/>
      <c r="S73" s="65"/>
      <c r="T73" s="65"/>
      <c r="U73" s="65"/>
      <c r="V73" s="66"/>
      <c r="W73" s="64"/>
      <c r="X73" s="65"/>
      <c r="Y73" s="65"/>
      <c r="Z73" s="65"/>
      <c r="AA73" s="65"/>
      <c r="AB73" s="65"/>
      <c r="AC73" s="65"/>
      <c r="AD73" s="65"/>
      <c r="AE73" s="65"/>
      <c r="AF73" s="65"/>
      <c r="AG73" s="66"/>
      <c r="AH73" s="64"/>
      <c r="AI73" s="65"/>
      <c r="AJ73" s="65"/>
      <c r="AK73" s="65"/>
      <c r="AL73" s="65"/>
      <c r="AM73" s="65"/>
      <c r="AN73" s="65"/>
      <c r="AO73" s="65"/>
      <c r="AP73" s="65"/>
      <c r="AQ73" s="65"/>
      <c r="AR73" s="66"/>
    </row>
    <row r="74" spans="1:45" ht="13.5" customHeight="1" x14ac:dyDescent="0.15">
      <c r="A74" s="64"/>
      <c r="B74" s="65"/>
      <c r="C74" s="65"/>
      <c r="D74" s="65"/>
      <c r="E74" s="65"/>
      <c r="F74" s="65"/>
      <c r="G74" s="65"/>
      <c r="H74" s="65"/>
      <c r="I74" s="65"/>
      <c r="J74" s="65"/>
      <c r="K74" s="66"/>
      <c r="L74" s="64"/>
      <c r="M74" s="65"/>
      <c r="N74" s="65"/>
      <c r="O74" s="65"/>
      <c r="P74" s="65"/>
      <c r="Q74" s="65"/>
      <c r="R74" s="65"/>
      <c r="S74" s="65"/>
      <c r="T74" s="65"/>
      <c r="U74" s="65"/>
      <c r="V74" s="66"/>
      <c r="W74" s="64"/>
      <c r="X74" s="65"/>
      <c r="Y74" s="65"/>
      <c r="Z74" s="65"/>
      <c r="AA74" s="65"/>
      <c r="AB74" s="65"/>
      <c r="AC74" s="65"/>
      <c r="AD74" s="65"/>
      <c r="AE74" s="65"/>
      <c r="AF74" s="65"/>
      <c r="AG74" s="66"/>
      <c r="AH74" s="64"/>
      <c r="AI74" s="65"/>
      <c r="AJ74" s="65"/>
      <c r="AK74" s="65"/>
      <c r="AL74" s="65"/>
      <c r="AM74" s="65"/>
      <c r="AN74" s="65"/>
      <c r="AO74" s="65"/>
      <c r="AP74" s="65"/>
      <c r="AQ74" s="65"/>
      <c r="AR74" s="66"/>
    </row>
    <row r="75" spans="1:45" ht="13.5" customHeight="1" x14ac:dyDescent="0.15">
      <c r="A75" s="64"/>
      <c r="B75" s="65"/>
      <c r="C75" s="65"/>
      <c r="D75" s="65"/>
      <c r="E75" s="65"/>
      <c r="F75" s="65"/>
      <c r="G75" s="65"/>
      <c r="H75" s="65"/>
      <c r="I75" s="65"/>
      <c r="J75" s="65"/>
      <c r="K75" s="66"/>
      <c r="L75" s="64"/>
      <c r="M75" s="65"/>
      <c r="N75" s="65"/>
      <c r="O75" s="65"/>
      <c r="P75" s="65"/>
      <c r="Q75" s="65"/>
      <c r="R75" s="65"/>
      <c r="S75" s="65"/>
      <c r="T75" s="65"/>
      <c r="U75" s="65"/>
      <c r="V75" s="66"/>
      <c r="W75" s="64"/>
      <c r="X75" s="65"/>
      <c r="Y75" s="65"/>
      <c r="Z75" s="65"/>
      <c r="AA75" s="65"/>
      <c r="AB75" s="65"/>
      <c r="AC75" s="65"/>
      <c r="AD75" s="65"/>
      <c r="AE75" s="65"/>
      <c r="AF75" s="65"/>
      <c r="AG75" s="66"/>
      <c r="AH75" s="64"/>
      <c r="AI75" s="65"/>
      <c r="AJ75" s="65"/>
      <c r="AK75" s="65"/>
      <c r="AL75" s="65"/>
      <c r="AM75" s="65"/>
      <c r="AN75" s="65"/>
      <c r="AO75" s="65"/>
      <c r="AP75" s="65"/>
      <c r="AQ75" s="65"/>
      <c r="AR75" s="66"/>
    </row>
    <row r="76" spans="1:45" ht="13.5" customHeight="1" x14ac:dyDescent="0.15">
      <c r="A76" s="48" t="s">
        <v>1482</v>
      </c>
      <c r="K76" s="47"/>
      <c r="L76" s="48" t="s">
        <v>1482</v>
      </c>
      <c r="V76" s="47"/>
      <c r="W76" s="48" t="s">
        <v>1482</v>
      </c>
      <c r="AG76" s="47"/>
      <c r="AH76" s="48" t="s">
        <v>1482</v>
      </c>
      <c r="AR76" s="47"/>
    </row>
    <row r="77" spans="1:45" ht="13.5" customHeight="1" x14ac:dyDescent="0.15">
      <c r="A77" s="64" t="s">
        <v>1518</v>
      </c>
      <c r="B77" s="65"/>
      <c r="C77" s="65"/>
      <c r="D77" s="65"/>
      <c r="E77" s="65"/>
      <c r="F77" s="65"/>
      <c r="G77" s="65"/>
      <c r="H77" s="65"/>
      <c r="I77" s="65"/>
      <c r="J77" s="65"/>
      <c r="K77" s="66"/>
      <c r="L77" s="64" t="s">
        <v>1517</v>
      </c>
      <c r="M77" s="65"/>
      <c r="N77" s="65"/>
      <c r="O77" s="65"/>
      <c r="P77" s="65"/>
      <c r="Q77" s="65"/>
      <c r="R77" s="65"/>
      <c r="S77" s="65"/>
      <c r="T77" s="65"/>
      <c r="U77" s="65"/>
      <c r="V77" s="66"/>
      <c r="W77" s="64" t="s">
        <v>1517</v>
      </c>
      <c r="X77" s="65"/>
      <c r="Y77" s="65"/>
      <c r="Z77" s="65"/>
      <c r="AA77" s="65"/>
      <c r="AB77" s="65"/>
      <c r="AC77" s="65"/>
      <c r="AD77" s="65"/>
      <c r="AE77" s="65"/>
      <c r="AF77" s="65"/>
      <c r="AG77" s="66"/>
      <c r="AH77" s="64" t="s">
        <v>1517</v>
      </c>
      <c r="AI77" s="65"/>
      <c r="AJ77" s="65"/>
      <c r="AK77" s="65"/>
      <c r="AL77" s="65"/>
      <c r="AM77" s="65"/>
      <c r="AN77" s="65"/>
      <c r="AO77" s="65"/>
      <c r="AP77" s="65"/>
      <c r="AQ77" s="65"/>
      <c r="AR77" s="66"/>
    </row>
    <row r="78" spans="1:45" ht="13.5" customHeight="1" x14ac:dyDescent="0.15">
      <c r="A78" s="64"/>
      <c r="B78" s="65"/>
      <c r="C78" s="65"/>
      <c r="D78" s="65"/>
      <c r="E78" s="65"/>
      <c r="F78" s="65"/>
      <c r="G78" s="65"/>
      <c r="H78" s="65"/>
      <c r="I78" s="65"/>
      <c r="J78" s="65"/>
      <c r="K78" s="66"/>
      <c r="L78" s="64"/>
      <c r="M78" s="65"/>
      <c r="N78" s="65"/>
      <c r="O78" s="65"/>
      <c r="P78" s="65"/>
      <c r="Q78" s="65"/>
      <c r="R78" s="65"/>
      <c r="S78" s="65"/>
      <c r="T78" s="65"/>
      <c r="U78" s="65"/>
      <c r="V78" s="66"/>
      <c r="W78" s="64"/>
      <c r="X78" s="65"/>
      <c r="Y78" s="65"/>
      <c r="Z78" s="65"/>
      <c r="AA78" s="65"/>
      <c r="AB78" s="65"/>
      <c r="AC78" s="65"/>
      <c r="AD78" s="65"/>
      <c r="AE78" s="65"/>
      <c r="AF78" s="65"/>
      <c r="AG78" s="66"/>
      <c r="AH78" s="64"/>
      <c r="AI78" s="65"/>
      <c r="AJ78" s="65"/>
      <c r="AK78" s="65"/>
      <c r="AL78" s="65"/>
      <c r="AM78" s="65"/>
      <c r="AN78" s="65"/>
      <c r="AO78" s="65"/>
      <c r="AP78" s="65"/>
      <c r="AQ78" s="65"/>
      <c r="AR78" s="66"/>
    </row>
    <row r="79" spans="1:45" ht="13.5" customHeight="1" x14ac:dyDescent="0.15">
      <c r="A79" s="64"/>
      <c r="B79" s="65"/>
      <c r="C79" s="65"/>
      <c r="D79" s="65"/>
      <c r="E79" s="65"/>
      <c r="F79" s="65"/>
      <c r="G79" s="65"/>
      <c r="H79" s="65"/>
      <c r="I79" s="65"/>
      <c r="J79" s="65"/>
      <c r="K79" s="66"/>
      <c r="L79" s="64"/>
      <c r="M79" s="65"/>
      <c r="N79" s="65"/>
      <c r="O79" s="65"/>
      <c r="P79" s="65"/>
      <c r="Q79" s="65"/>
      <c r="R79" s="65"/>
      <c r="S79" s="65"/>
      <c r="T79" s="65"/>
      <c r="U79" s="65"/>
      <c r="V79" s="66"/>
      <c r="W79" s="64"/>
      <c r="X79" s="65"/>
      <c r="Y79" s="65"/>
      <c r="Z79" s="65"/>
      <c r="AA79" s="65"/>
      <c r="AB79" s="65"/>
      <c r="AC79" s="65"/>
      <c r="AD79" s="65"/>
      <c r="AE79" s="65"/>
      <c r="AF79" s="65"/>
      <c r="AG79" s="66"/>
      <c r="AH79" s="64"/>
      <c r="AI79" s="65"/>
      <c r="AJ79" s="65"/>
      <c r="AK79" s="65"/>
      <c r="AL79" s="65"/>
      <c r="AM79" s="65"/>
      <c r="AN79" s="65"/>
      <c r="AO79" s="65"/>
      <c r="AP79" s="65"/>
      <c r="AQ79" s="65"/>
      <c r="AR79" s="66"/>
    </row>
    <row r="80" spans="1:45" ht="13.5" customHeight="1" x14ac:dyDescent="0.15">
      <c r="A80" s="64"/>
      <c r="B80" s="65"/>
      <c r="C80" s="65"/>
      <c r="D80" s="65"/>
      <c r="E80" s="65"/>
      <c r="F80" s="65"/>
      <c r="G80" s="65"/>
      <c r="H80" s="65"/>
      <c r="I80" s="65"/>
      <c r="J80" s="65"/>
      <c r="K80" s="66"/>
      <c r="L80" s="64"/>
      <c r="M80" s="65"/>
      <c r="N80" s="65"/>
      <c r="O80" s="65"/>
      <c r="P80" s="65"/>
      <c r="Q80" s="65"/>
      <c r="R80" s="65"/>
      <c r="S80" s="65"/>
      <c r="T80" s="65"/>
      <c r="U80" s="65"/>
      <c r="V80" s="66"/>
      <c r="W80" s="64"/>
      <c r="X80" s="65"/>
      <c r="Y80" s="65"/>
      <c r="Z80" s="65"/>
      <c r="AA80" s="65"/>
      <c r="AB80" s="65"/>
      <c r="AC80" s="65"/>
      <c r="AD80" s="65"/>
      <c r="AE80" s="65"/>
      <c r="AF80" s="65"/>
      <c r="AG80" s="66"/>
      <c r="AH80" s="64"/>
      <c r="AI80" s="65"/>
      <c r="AJ80" s="65"/>
      <c r="AK80" s="65"/>
      <c r="AL80" s="65"/>
      <c r="AM80" s="65"/>
      <c r="AN80" s="65"/>
      <c r="AO80" s="65"/>
      <c r="AP80" s="65"/>
      <c r="AQ80" s="65"/>
      <c r="AR80" s="66"/>
    </row>
    <row r="81" spans="1:44" ht="13.5" customHeight="1" x14ac:dyDescent="0.15">
      <c r="A81" s="64"/>
      <c r="B81" s="65"/>
      <c r="C81" s="65"/>
      <c r="D81" s="65"/>
      <c r="E81" s="65"/>
      <c r="F81" s="65"/>
      <c r="G81" s="65"/>
      <c r="H81" s="65"/>
      <c r="I81" s="65"/>
      <c r="J81" s="65"/>
      <c r="K81" s="66"/>
      <c r="L81" s="64"/>
      <c r="M81" s="65"/>
      <c r="N81" s="65"/>
      <c r="O81" s="65"/>
      <c r="P81" s="65"/>
      <c r="Q81" s="65"/>
      <c r="R81" s="65"/>
      <c r="S81" s="65"/>
      <c r="T81" s="65"/>
      <c r="U81" s="65"/>
      <c r="V81" s="66"/>
      <c r="W81" s="64"/>
      <c r="X81" s="65"/>
      <c r="Y81" s="65"/>
      <c r="Z81" s="65"/>
      <c r="AA81" s="65"/>
      <c r="AB81" s="65"/>
      <c r="AC81" s="65"/>
      <c r="AD81" s="65"/>
      <c r="AE81" s="65"/>
      <c r="AF81" s="65"/>
      <c r="AG81" s="66"/>
      <c r="AH81" s="64"/>
      <c r="AI81" s="65"/>
      <c r="AJ81" s="65"/>
      <c r="AK81" s="65"/>
      <c r="AL81" s="65"/>
      <c r="AM81" s="65"/>
      <c r="AN81" s="65"/>
      <c r="AO81" s="65"/>
      <c r="AP81" s="65"/>
      <c r="AQ81" s="65"/>
      <c r="AR81" s="66"/>
    </row>
    <row r="82" spans="1:44" ht="13.5" customHeight="1" x14ac:dyDescent="0.15">
      <c r="A82" s="67"/>
      <c r="B82" s="68"/>
      <c r="C82" s="68"/>
      <c r="D82" s="68"/>
      <c r="E82" s="68"/>
      <c r="F82" s="68"/>
      <c r="G82" s="68"/>
      <c r="H82" s="68"/>
      <c r="I82" s="68"/>
      <c r="J82" s="68"/>
      <c r="K82" s="69"/>
      <c r="L82" s="67"/>
      <c r="M82" s="68"/>
      <c r="N82" s="68"/>
      <c r="O82" s="68"/>
      <c r="P82" s="68"/>
      <c r="Q82" s="68"/>
      <c r="R82" s="68"/>
      <c r="S82" s="68"/>
      <c r="T82" s="68"/>
      <c r="U82" s="68"/>
      <c r="V82" s="69"/>
      <c r="W82" s="67"/>
      <c r="X82" s="68"/>
      <c r="Y82" s="68"/>
      <c r="Z82" s="68"/>
      <c r="AA82" s="68"/>
      <c r="AB82" s="68"/>
      <c r="AC82" s="68"/>
      <c r="AD82" s="68"/>
      <c r="AE82" s="68"/>
      <c r="AF82" s="68"/>
      <c r="AG82" s="69"/>
      <c r="AH82" s="67"/>
      <c r="AI82" s="68"/>
      <c r="AJ82" s="68"/>
      <c r="AK82" s="68"/>
      <c r="AL82" s="68"/>
      <c r="AM82" s="68"/>
      <c r="AN82" s="68"/>
      <c r="AO82" s="68"/>
      <c r="AP82" s="68"/>
      <c r="AQ82" s="68"/>
      <c r="AR82" s="69"/>
    </row>
    <row r="83" spans="1:44" ht="13.5" customHeight="1" x14ac:dyDescent="0.15">
      <c r="A83" s="42"/>
      <c r="B83" s="43"/>
      <c r="C83" s="43"/>
      <c r="D83" s="43"/>
      <c r="E83" s="43"/>
      <c r="F83" s="43"/>
      <c r="G83" s="43"/>
      <c r="H83" s="44" t="s">
        <v>1308</v>
      </c>
      <c r="I83" s="70">
        <v>21</v>
      </c>
      <c r="J83" s="70"/>
      <c r="K83" s="71"/>
      <c r="L83" s="42"/>
      <c r="M83" s="43"/>
      <c r="N83" s="43"/>
      <c r="O83" s="43"/>
      <c r="P83" s="43"/>
      <c r="Q83" s="43"/>
      <c r="R83" s="43"/>
      <c r="S83" s="44" t="s">
        <v>1308</v>
      </c>
      <c r="T83" s="70">
        <v>22</v>
      </c>
      <c r="U83" s="70"/>
      <c r="V83" s="71"/>
      <c r="W83" s="42"/>
      <c r="X83" s="43"/>
      <c r="Y83" s="43"/>
      <c r="Z83" s="43"/>
      <c r="AA83" s="43"/>
      <c r="AB83" s="43"/>
      <c r="AC83" s="43"/>
      <c r="AD83" s="44" t="s">
        <v>1308</v>
      </c>
      <c r="AE83" s="70">
        <v>23</v>
      </c>
      <c r="AF83" s="70"/>
      <c r="AG83" s="71"/>
      <c r="AH83" s="42"/>
      <c r="AI83" s="43"/>
      <c r="AJ83" s="43"/>
      <c r="AK83" s="43"/>
      <c r="AL83" s="43"/>
      <c r="AM83" s="43"/>
      <c r="AN83" s="43"/>
      <c r="AO83" s="44" t="s">
        <v>1308</v>
      </c>
      <c r="AP83" s="70">
        <v>24</v>
      </c>
      <c r="AQ83" s="70"/>
      <c r="AR83" s="71"/>
    </row>
    <row r="84" spans="1:44" ht="13.5" customHeight="1" x14ac:dyDescent="0.15">
      <c r="A84" s="72" t="s">
        <v>1480</v>
      </c>
      <c r="B84" s="73"/>
      <c r="C84" s="73"/>
      <c r="D84" s="73"/>
      <c r="E84" s="73"/>
      <c r="F84" s="73"/>
      <c r="G84" s="73"/>
      <c r="H84" s="73"/>
      <c r="I84" s="73"/>
      <c r="J84" s="73"/>
      <c r="K84" s="74"/>
      <c r="L84" s="72" t="s">
        <v>1480</v>
      </c>
      <c r="M84" s="73"/>
      <c r="N84" s="73"/>
      <c r="O84" s="73"/>
      <c r="P84" s="73"/>
      <c r="Q84" s="73"/>
      <c r="R84" s="73"/>
      <c r="S84" s="73"/>
      <c r="T84" s="73"/>
      <c r="U84" s="73"/>
      <c r="V84" s="74"/>
      <c r="W84" s="72" t="s">
        <v>1480</v>
      </c>
      <c r="X84" s="73"/>
      <c r="Y84" s="73"/>
      <c r="Z84" s="73"/>
      <c r="AA84" s="73"/>
      <c r="AB84" s="73"/>
      <c r="AC84" s="73"/>
      <c r="AD84" s="73"/>
      <c r="AE84" s="73"/>
      <c r="AF84" s="73"/>
      <c r="AG84" s="74"/>
      <c r="AH84" s="72" t="s">
        <v>1480</v>
      </c>
      <c r="AI84" s="73"/>
      <c r="AJ84" s="73"/>
      <c r="AK84" s="73"/>
      <c r="AL84" s="73"/>
      <c r="AM84" s="73"/>
      <c r="AN84" s="73"/>
      <c r="AO84" s="73"/>
      <c r="AP84" s="73"/>
      <c r="AQ84" s="73"/>
      <c r="AR84" s="74"/>
    </row>
    <row r="85" spans="1:44" ht="13.5" customHeight="1" x14ac:dyDescent="0.15">
      <c r="A85" s="46"/>
      <c r="K85" s="47"/>
      <c r="L85" s="46"/>
      <c r="V85" s="47"/>
      <c r="W85" s="46"/>
      <c r="AG85" s="47"/>
      <c r="AH85" s="46"/>
      <c r="AR85" s="47"/>
    </row>
    <row r="86" spans="1:44" ht="13.5" customHeight="1" x14ac:dyDescent="0.15">
      <c r="A86" s="64" t="s">
        <v>1535</v>
      </c>
      <c r="B86" s="65"/>
      <c r="C86" s="65"/>
      <c r="D86" s="65"/>
      <c r="E86" s="65"/>
      <c r="F86" s="65"/>
      <c r="G86" s="65"/>
      <c r="H86" s="65"/>
      <c r="I86" s="65"/>
      <c r="J86" s="65"/>
      <c r="K86" s="66"/>
      <c r="L86" s="64" t="s">
        <v>1536</v>
      </c>
      <c r="M86" s="65"/>
      <c r="N86" s="65"/>
      <c r="O86" s="65"/>
      <c r="P86" s="65"/>
      <c r="Q86" s="65"/>
      <c r="R86" s="65"/>
      <c r="S86" s="65"/>
      <c r="T86" s="65"/>
      <c r="U86" s="65"/>
      <c r="V86" s="66"/>
      <c r="W86" s="64" t="s">
        <v>1537</v>
      </c>
      <c r="X86" s="65"/>
      <c r="Y86" s="65"/>
      <c r="Z86" s="65"/>
      <c r="AA86" s="65"/>
      <c r="AB86" s="65"/>
      <c r="AC86" s="65"/>
      <c r="AD86" s="65"/>
      <c r="AE86" s="65"/>
      <c r="AF86" s="65"/>
      <c r="AG86" s="66"/>
      <c r="AH86" s="64" t="s">
        <v>1538</v>
      </c>
      <c r="AI86" s="65"/>
      <c r="AJ86" s="65"/>
      <c r="AK86" s="65"/>
      <c r="AL86" s="65"/>
      <c r="AM86" s="65"/>
      <c r="AN86" s="65"/>
      <c r="AO86" s="65"/>
      <c r="AP86" s="65"/>
      <c r="AQ86" s="65"/>
      <c r="AR86" s="66"/>
    </row>
    <row r="87" spans="1:44" ht="13.5" customHeight="1" x14ac:dyDescent="0.15">
      <c r="A87" s="64"/>
      <c r="B87" s="65"/>
      <c r="C87" s="65"/>
      <c r="D87" s="65"/>
      <c r="E87" s="65"/>
      <c r="F87" s="65"/>
      <c r="G87" s="65"/>
      <c r="H87" s="65"/>
      <c r="I87" s="65"/>
      <c r="J87" s="65"/>
      <c r="K87" s="66"/>
      <c r="L87" s="64"/>
      <c r="M87" s="65"/>
      <c r="N87" s="65"/>
      <c r="O87" s="65"/>
      <c r="P87" s="65"/>
      <c r="Q87" s="65"/>
      <c r="R87" s="65"/>
      <c r="S87" s="65"/>
      <c r="T87" s="65"/>
      <c r="U87" s="65"/>
      <c r="V87" s="66"/>
      <c r="W87" s="64"/>
      <c r="X87" s="65"/>
      <c r="Y87" s="65"/>
      <c r="Z87" s="65"/>
      <c r="AA87" s="65"/>
      <c r="AB87" s="65"/>
      <c r="AC87" s="65"/>
      <c r="AD87" s="65"/>
      <c r="AE87" s="65"/>
      <c r="AF87" s="65"/>
      <c r="AG87" s="66"/>
      <c r="AH87" s="64"/>
      <c r="AI87" s="65"/>
      <c r="AJ87" s="65"/>
      <c r="AK87" s="65"/>
      <c r="AL87" s="65"/>
      <c r="AM87" s="65"/>
      <c r="AN87" s="65"/>
      <c r="AO87" s="65"/>
      <c r="AP87" s="65"/>
      <c r="AQ87" s="65"/>
      <c r="AR87" s="66"/>
    </row>
    <row r="88" spans="1:44" ht="13.5" customHeight="1" x14ac:dyDescent="0.15">
      <c r="A88" s="64"/>
      <c r="B88" s="65"/>
      <c r="C88" s="65"/>
      <c r="D88" s="65"/>
      <c r="E88" s="65"/>
      <c r="F88" s="65"/>
      <c r="G88" s="65"/>
      <c r="H88" s="65"/>
      <c r="I88" s="65"/>
      <c r="J88" s="65"/>
      <c r="K88" s="66"/>
      <c r="L88" s="64"/>
      <c r="M88" s="65"/>
      <c r="N88" s="65"/>
      <c r="O88" s="65"/>
      <c r="P88" s="65"/>
      <c r="Q88" s="65"/>
      <c r="R88" s="65"/>
      <c r="S88" s="65"/>
      <c r="T88" s="65"/>
      <c r="U88" s="65"/>
      <c r="V88" s="66"/>
      <c r="W88" s="64"/>
      <c r="X88" s="65"/>
      <c r="Y88" s="65"/>
      <c r="Z88" s="65"/>
      <c r="AA88" s="65"/>
      <c r="AB88" s="65"/>
      <c r="AC88" s="65"/>
      <c r="AD88" s="65"/>
      <c r="AE88" s="65"/>
      <c r="AF88" s="65"/>
      <c r="AG88" s="66"/>
      <c r="AH88" s="64"/>
      <c r="AI88" s="65"/>
      <c r="AJ88" s="65"/>
      <c r="AK88" s="65"/>
      <c r="AL88" s="65"/>
      <c r="AM88" s="65"/>
      <c r="AN88" s="65"/>
      <c r="AO88" s="65"/>
      <c r="AP88" s="65"/>
      <c r="AQ88" s="65"/>
      <c r="AR88" s="66"/>
    </row>
    <row r="89" spans="1:44" ht="13.5" customHeight="1" x14ac:dyDescent="0.15">
      <c r="A89" s="64"/>
      <c r="B89" s="65"/>
      <c r="C89" s="65"/>
      <c r="D89" s="65"/>
      <c r="E89" s="65"/>
      <c r="F89" s="65"/>
      <c r="G89" s="65"/>
      <c r="H89" s="65"/>
      <c r="I89" s="65"/>
      <c r="J89" s="65"/>
      <c r="K89" s="66"/>
      <c r="L89" s="64"/>
      <c r="M89" s="65"/>
      <c r="N89" s="65"/>
      <c r="O89" s="65"/>
      <c r="P89" s="65"/>
      <c r="Q89" s="65"/>
      <c r="R89" s="65"/>
      <c r="S89" s="65"/>
      <c r="T89" s="65"/>
      <c r="U89" s="65"/>
      <c r="V89" s="66"/>
      <c r="W89" s="64"/>
      <c r="X89" s="65"/>
      <c r="Y89" s="65"/>
      <c r="Z89" s="65"/>
      <c r="AA89" s="65"/>
      <c r="AB89" s="65"/>
      <c r="AC89" s="65"/>
      <c r="AD89" s="65"/>
      <c r="AE89" s="65"/>
      <c r="AF89" s="65"/>
      <c r="AG89" s="66"/>
      <c r="AH89" s="64"/>
      <c r="AI89" s="65"/>
      <c r="AJ89" s="65"/>
      <c r="AK89" s="65"/>
      <c r="AL89" s="65"/>
      <c r="AM89" s="65"/>
      <c r="AN89" s="65"/>
      <c r="AO89" s="65"/>
      <c r="AP89" s="65"/>
      <c r="AQ89" s="65"/>
      <c r="AR89" s="66"/>
    </row>
    <row r="90" spans="1:44" ht="13.5" customHeight="1" x14ac:dyDescent="0.15">
      <c r="A90" s="64"/>
      <c r="B90" s="65"/>
      <c r="C90" s="65"/>
      <c r="D90" s="65"/>
      <c r="E90" s="65"/>
      <c r="F90" s="65"/>
      <c r="G90" s="65"/>
      <c r="H90" s="65"/>
      <c r="I90" s="65"/>
      <c r="J90" s="65"/>
      <c r="K90" s="66"/>
      <c r="L90" s="64"/>
      <c r="M90" s="65"/>
      <c r="N90" s="65"/>
      <c r="O90" s="65"/>
      <c r="P90" s="65"/>
      <c r="Q90" s="65"/>
      <c r="R90" s="65"/>
      <c r="S90" s="65"/>
      <c r="T90" s="65"/>
      <c r="U90" s="65"/>
      <c r="V90" s="66"/>
      <c r="W90" s="64"/>
      <c r="X90" s="65"/>
      <c r="Y90" s="65"/>
      <c r="Z90" s="65"/>
      <c r="AA90" s="65"/>
      <c r="AB90" s="65"/>
      <c r="AC90" s="65"/>
      <c r="AD90" s="65"/>
      <c r="AE90" s="65"/>
      <c r="AF90" s="65"/>
      <c r="AG90" s="66"/>
      <c r="AH90" s="64"/>
      <c r="AI90" s="65"/>
      <c r="AJ90" s="65"/>
      <c r="AK90" s="65"/>
      <c r="AL90" s="65"/>
      <c r="AM90" s="65"/>
      <c r="AN90" s="65"/>
      <c r="AO90" s="65"/>
      <c r="AP90" s="65"/>
      <c r="AQ90" s="65"/>
      <c r="AR90" s="66"/>
    </row>
    <row r="91" spans="1:44" ht="13.5" customHeight="1" x14ac:dyDescent="0.15">
      <c r="A91" s="64"/>
      <c r="B91" s="65"/>
      <c r="C91" s="65"/>
      <c r="D91" s="65"/>
      <c r="E91" s="65"/>
      <c r="F91" s="65"/>
      <c r="G91" s="65"/>
      <c r="H91" s="65"/>
      <c r="I91" s="65"/>
      <c r="J91" s="65"/>
      <c r="K91" s="66"/>
      <c r="L91" s="64"/>
      <c r="M91" s="65"/>
      <c r="N91" s="65"/>
      <c r="O91" s="65"/>
      <c r="P91" s="65"/>
      <c r="Q91" s="65"/>
      <c r="R91" s="65"/>
      <c r="S91" s="65"/>
      <c r="T91" s="65"/>
      <c r="U91" s="65"/>
      <c r="V91" s="66"/>
      <c r="W91" s="64"/>
      <c r="X91" s="65"/>
      <c r="Y91" s="65"/>
      <c r="Z91" s="65"/>
      <c r="AA91" s="65"/>
      <c r="AB91" s="65"/>
      <c r="AC91" s="65"/>
      <c r="AD91" s="65"/>
      <c r="AE91" s="65"/>
      <c r="AF91" s="65"/>
      <c r="AG91" s="66"/>
      <c r="AH91" s="64"/>
      <c r="AI91" s="65"/>
      <c r="AJ91" s="65"/>
      <c r="AK91" s="65"/>
      <c r="AL91" s="65"/>
      <c r="AM91" s="65"/>
      <c r="AN91" s="65"/>
      <c r="AO91" s="65"/>
      <c r="AP91" s="65"/>
      <c r="AQ91" s="65"/>
      <c r="AR91" s="66"/>
    </row>
    <row r="92" spans="1:44" ht="13.5" customHeight="1" x14ac:dyDescent="0.15">
      <c r="A92" s="48" t="s">
        <v>1482</v>
      </c>
      <c r="K92" s="47"/>
      <c r="L92" s="48" t="s">
        <v>1482</v>
      </c>
      <c r="V92" s="47"/>
      <c r="W92" s="48" t="s">
        <v>1482</v>
      </c>
      <c r="AG92" s="47"/>
      <c r="AH92" s="48" t="s">
        <v>1482</v>
      </c>
      <c r="AR92" s="47"/>
    </row>
    <row r="93" spans="1:44" ht="13.5" customHeight="1" x14ac:dyDescent="0.15">
      <c r="A93" s="64" t="s">
        <v>1517</v>
      </c>
      <c r="B93" s="65"/>
      <c r="C93" s="65"/>
      <c r="D93" s="65"/>
      <c r="E93" s="65"/>
      <c r="F93" s="65"/>
      <c r="G93" s="65"/>
      <c r="H93" s="65"/>
      <c r="I93" s="65"/>
      <c r="J93" s="65"/>
      <c r="K93" s="66"/>
      <c r="L93" s="64" t="s">
        <v>1517</v>
      </c>
      <c r="M93" s="65"/>
      <c r="N93" s="65"/>
      <c r="O93" s="65"/>
      <c r="P93" s="65"/>
      <c r="Q93" s="65"/>
      <c r="R93" s="65"/>
      <c r="S93" s="65"/>
      <c r="T93" s="65"/>
      <c r="U93" s="65"/>
      <c r="V93" s="66"/>
      <c r="W93" s="64" t="s">
        <v>1517</v>
      </c>
      <c r="X93" s="65"/>
      <c r="Y93" s="65"/>
      <c r="Z93" s="65"/>
      <c r="AA93" s="65"/>
      <c r="AB93" s="65"/>
      <c r="AC93" s="65"/>
      <c r="AD93" s="65"/>
      <c r="AE93" s="65"/>
      <c r="AF93" s="65"/>
      <c r="AG93" s="66"/>
      <c r="AH93" s="64" t="s">
        <v>1539</v>
      </c>
      <c r="AI93" s="65"/>
      <c r="AJ93" s="65"/>
      <c r="AK93" s="65"/>
      <c r="AL93" s="65"/>
      <c r="AM93" s="65"/>
      <c r="AN93" s="65"/>
      <c r="AO93" s="65"/>
      <c r="AP93" s="65"/>
      <c r="AQ93" s="65"/>
      <c r="AR93" s="66"/>
    </row>
    <row r="94" spans="1:44" ht="13.5" customHeight="1" x14ac:dyDescent="0.15">
      <c r="A94" s="64"/>
      <c r="B94" s="65"/>
      <c r="C94" s="65"/>
      <c r="D94" s="65"/>
      <c r="E94" s="65"/>
      <c r="F94" s="65"/>
      <c r="G94" s="65"/>
      <c r="H94" s="65"/>
      <c r="I94" s="65"/>
      <c r="J94" s="65"/>
      <c r="K94" s="66"/>
      <c r="L94" s="64"/>
      <c r="M94" s="65"/>
      <c r="N94" s="65"/>
      <c r="O94" s="65"/>
      <c r="P94" s="65"/>
      <c r="Q94" s="65"/>
      <c r="R94" s="65"/>
      <c r="S94" s="65"/>
      <c r="T94" s="65"/>
      <c r="U94" s="65"/>
      <c r="V94" s="66"/>
      <c r="W94" s="64"/>
      <c r="X94" s="65"/>
      <c r="Y94" s="65"/>
      <c r="Z94" s="65"/>
      <c r="AA94" s="65"/>
      <c r="AB94" s="65"/>
      <c r="AC94" s="65"/>
      <c r="AD94" s="65"/>
      <c r="AE94" s="65"/>
      <c r="AF94" s="65"/>
      <c r="AG94" s="66"/>
      <c r="AH94" s="64"/>
      <c r="AI94" s="65"/>
      <c r="AJ94" s="65"/>
      <c r="AK94" s="65"/>
      <c r="AL94" s="65"/>
      <c r="AM94" s="65"/>
      <c r="AN94" s="65"/>
      <c r="AO94" s="65"/>
      <c r="AP94" s="65"/>
      <c r="AQ94" s="65"/>
      <c r="AR94" s="66"/>
    </row>
    <row r="95" spans="1:44" ht="13.5" customHeight="1" x14ac:dyDescent="0.15">
      <c r="A95" s="64"/>
      <c r="B95" s="65"/>
      <c r="C95" s="65"/>
      <c r="D95" s="65"/>
      <c r="E95" s="65"/>
      <c r="F95" s="65"/>
      <c r="G95" s="65"/>
      <c r="H95" s="65"/>
      <c r="I95" s="65"/>
      <c r="J95" s="65"/>
      <c r="K95" s="66"/>
      <c r="L95" s="64"/>
      <c r="M95" s="65"/>
      <c r="N95" s="65"/>
      <c r="O95" s="65"/>
      <c r="P95" s="65"/>
      <c r="Q95" s="65"/>
      <c r="R95" s="65"/>
      <c r="S95" s="65"/>
      <c r="T95" s="65"/>
      <c r="U95" s="65"/>
      <c r="V95" s="66"/>
      <c r="W95" s="64"/>
      <c r="X95" s="65"/>
      <c r="Y95" s="65"/>
      <c r="Z95" s="65"/>
      <c r="AA95" s="65"/>
      <c r="AB95" s="65"/>
      <c r="AC95" s="65"/>
      <c r="AD95" s="65"/>
      <c r="AE95" s="65"/>
      <c r="AF95" s="65"/>
      <c r="AG95" s="66"/>
      <c r="AH95" s="64"/>
      <c r="AI95" s="65"/>
      <c r="AJ95" s="65"/>
      <c r="AK95" s="65"/>
      <c r="AL95" s="65"/>
      <c r="AM95" s="65"/>
      <c r="AN95" s="65"/>
      <c r="AO95" s="65"/>
      <c r="AP95" s="65"/>
      <c r="AQ95" s="65"/>
      <c r="AR95" s="66"/>
    </row>
    <row r="96" spans="1:44" ht="13.5" customHeight="1" x14ac:dyDescent="0.15">
      <c r="A96" s="64"/>
      <c r="B96" s="65"/>
      <c r="C96" s="65"/>
      <c r="D96" s="65"/>
      <c r="E96" s="65"/>
      <c r="F96" s="65"/>
      <c r="G96" s="65"/>
      <c r="H96" s="65"/>
      <c r="I96" s="65"/>
      <c r="J96" s="65"/>
      <c r="K96" s="66"/>
      <c r="L96" s="64"/>
      <c r="M96" s="65"/>
      <c r="N96" s="65"/>
      <c r="O96" s="65"/>
      <c r="P96" s="65"/>
      <c r="Q96" s="65"/>
      <c r="R96" s="65"/>
      <c r="S96" s="65"/>
      <c r="T96" s="65"/>
      <c r="U96" s="65"/>
      <c r="V96" s="66"/>
      <c r="W96" s="64"/>
      <c r="X96" s="65"/>
      <c r="Y96" s="65"/>
      <c r="Z96" s="65"/>
      <c r="AA96" s="65"/>
      <c r="AB96" s="65"/>
      <c r="AC96" s="65"/>
      <c r="AD96" s="65"/>
      <c r="AE96" s="65"/>
      <c r="AF96" s="65"/>
      <c r="AG96" s="66"/>
      <c r="AH96" s="64"/>
      <c r="AI96" s="65"/>
      <c r="AJ96" s="65"/>
      <c r="AK96" s="65"/>
      <c r="AL96" s="65"/>
      <c r="AM96" s="65"/>
      <c r="AN96" s="65"/>
      <c r="AO96" s="65"/>
      <c r="AP96" s="65"/>
      <c r="AQ96" s="65"/>
      <c r="AR96" s="66"/>
    </row>
    <row r="97" spans="1:44" ht="13.5" customHeight="1" x14ac:dyDescent="0.15">
      <c r="A97" s="64"/>
      <c r="B97" s="65"/>
      <c r="C97" s="65"/>
      <c r="D97" s="65"/>
      <c r="E97" s="65"/>
      <c r="F97" s="65"/>
      <c r="G97" s="65"/>
      <c r="H97" s="65"/>
      <c r="I97" s="65"/>
      <c r="J97" s="65"/>
      <c r="K97" s="66"/>
      <c r="L97" s="64"/>
      <c r="M97" s="65"/>
      <c r="N97" s="65"/>
      <c r="O97" s="65"/>
      <c r="P97" s="65"/>
      <c r="Q97" s="65"/>
      <c r="R97" s="65"/>
      <c r="S97" s="65"/>
      <c r="T97" s="65"/>
      <c r="U97" s="65"/>
      <c r="V97" s="66"/>
      <c r="W97" s="64"/>
      <c r="X97" s="65"/>
      <c r="Y97" s="65"/>
      <c r="Z97" s="65"/>
      <c r="AA97" s="65"/>
      <c r="AB97" s="65"/>
      <c r="AC97" s="65"/>
      <c r="AD97" s="65"/>
      <c r="AE97" s="65"/>
      <c r="AF97" s="65"/>
      <c r="AG97" s="66"/>
      <c r="AH97" s="64"/>
      <c r="AI97" s="65"/>
      <c r="AJ97" s="65"/>
      <c r="AK97" s="65"/>
      <c r="AL97" s="65"/>
      <c r="AM97" s="65"/>
      <c r="AN97" s="65"/>
      <c r="AO97" s="65"/>
      <c r="AP97" s="65"/>
      <c r="AQ97" s="65"/>
      <c r="AR97" s="66"/>
    </row>
    <row r="98" spans="1:44" ht="13.5" customHeight="1" x14ac:dyDescent="0.15">
      <c r="A98" s="67"/>
      <c r="B98" s="68"/>
      <c r="C98" s="68"/>
      <c r="D98" s="68"/>
      <c r="E98" s="68"/>
      <c r="F98" s="68"/>
      <c r="G98" s="68"/>
      <c r="H98" s="68"/>
      <c r="I98" s="68"/>
      <c r="J98" s="68"/>
      <c r="K98" s="69"/>
      <c r="L98" s="67"/>
      <c r="M98" s="68"/>
      <c r="N98" s="68"/>
      <c r="O98" s="68"/>
      <c r="P98" s="68"/>
      <c r="Q98" s="68"/>
      <c r="R98" s="68"/>
      <c r="S98" s="68"/>
      <c r="T98" s="68"/>
      <c r="U98" s="68"/>
      <c r="V98" s="69"/>
      <c r="W98" s="67"/>
      <c r="X98" s="68"/>
      <c r="Y98" s="68"/>
      <c r="Z98" s="68"/>
      <c r="AA98" s="68"/>
      <c r="AB98" s="68"/>
      <c r="AC98" s="68"/>
      <c r="AD98" s="68"/>
      <c r="AE98" s="68"/>
      <c r="AF98" s="68"/>
      <c r="AG98" s="69"/>
      <c r="AH98" s="67"/>
      <c r="AI98" s="68"/>
      <c r="AJ98" s="68"/>
      <c r="AK98" s="68"/>
      <c r="AL98" s="68"/>
      <c r="AM98" s="68"/>
      <c r="AN98" s="68"/>
      <c r="AO98" s="68"/>
      <c r="AP98" s="68"/>
      <c r="AQ98" s="68"/>
      <c r="AR98" s="69"/>
    </row>
    <row r="99" spans="1:44" ht="13.5" customHeight="1" x14ac:dyDescent="0.15">
      <c r="A99" s="42"/>
      <c r="B99" s="43"/>
      <c r="C99" s="43"/>
      <c r="D99" s="43"/>
      <c r="E99" s="43"/>
      <c r="F99" s="43"/>
      <c r="G99" s="43"/>
      <c r="H99" s="44" t="s">
        <v>1308</v>
      </c>
      <c r="I99" s="70">
        <v>25</v>
      </c>
      <c r="J99" s="70"/>
      <c r="K99" s="71"/>
      <c r="L99" s="42"/>
      <c r="M99" s="43"/>
      <c r="N99" s="43"/>
      <c r="O99" s="43"/>
      <c r="P99" s="43"/>
      <c r="Q99" s="43"/>
      <c r="R99" s="43"/>
      <c r="S99" s="44" t="s">
        <v>1308</v>
      </c>
      <c r="T99" s="70">
        <v>26</v>
      </c>
      <c r="U99" s="70"/>
      <c r="V99" s="71"/>
      <c r="W99" s="42"/>
      <c r="X99" s="43"/>
      <c r="Y99" s="43"/>
      <c r="Z99" s="43"/>
      <c r="AA99" s="43"/>
      <c r="AB99" s="43"/>
      <c r="AC99" s="43"/>
      <c r="AD99" s="44" t="s">
        <v>1308</v>
      </c>
      <c r="AE99" s="70">
        <v>27</v>
      </c>
      <c r="AF99" s="70"/>
      <c r="AG99" s="71"/>
      <c r="AH99" s="42"/>
      <c r="AI99" s="43"/>
      <c r="AJ99" s="43"/>
      <c r="AK99" s="43"/>
      <c r="AL99" s="43"/>
      <c r="AM99" s="43"/>
      <c r="AN99" s="43"/>
      <c r="AO99" s="44" t="s">
        <v>1308</v>
      </c>
      <c r="AP99" s="70">
        <v>28</v>
      </c>
      <c r="AQ99" s="70"/>
      <c r="AR99" s="71"/>
    </row>
    <row r="100" spans="1:44" ht="13.5" customHeight="1" x14ac:dyDescent="0.15">
      <c r="A100" s="72" t="s">
        <v>1480</v>
      </c>
      <c r="B100" s="73"/>
      <c r="C100" s="73"/>
      <c r="D100" s="73"/>
      <c r="E100" s="73"/>
      <c r="F100" s="73"/>
      <c r="G100" s="73"/>
      <c r="H100" s="73"/>
      <c r="I100" s="73"/>
      <c r="J100" s="73"/>
      <c r="K100" s="74"/>
      <c r="L100" s="72" t="s">
        <v>1480</v>
      </c>
      <c r="M100" s="73"/>
      <c r="N100" s="73"/>
      <c r="O100" s="73"/>
      <c r="P100" s="73"/>
      <c r="Q100" s="73"/>
      <c r="R100" s="73"/>
      <c r="S100" s="73"/>
      <c r="T100" s="73"/>
      <c r="U100" s="73"/>
      <c r="V100" s="74"/>
      <c r="W100" s="72" t="s">
        <v>1480</v>
      </c>
      <c r="X100" s="73"/>
      <c r="Y100" s="73"/>
      <c r="Z100" s="73"/>
      <c r="AA100" s="73"/>
      <c r="AB100" s="73"/>
      <c r="AC100" s="73"/>
      <c r="AD100" s="73"/>
      <c r="AE100" s="73"/>
      <c r="AF100" s="73"/>
      <c r="AG100" s="74"/>
      <c r="AH100" s="72" t="s">
        <v>1480</v>
      </c>
      <c r="AI100" s="73"/>
      <c r="AJ100" s="73"/>
      <c r="AK100" s="73"/>
      <c r="AL100" s="73"/>
      <c r="AM100" s="73"/>
      <c r="AN100" s="73"/>
      <c r="AO100" s="73"/>
      <c r="AP100" s="73"/>
      <c r="AQ100" s="73"/>
      <c r="AR100" s="74"/>
    </row>
    <row r="101" spans="1:44" ht="13.5" customHeight="1" x14ac:dyDescent="0.15">
      <c r="A101" s="46"/>
      <c r="K101" s="47"/>
      <c r="L101" s="46"/>
      <c r="V101" s="47"/>
      <c r="W101" s="46"/>
      <c r="AG101" s="47"/>
      <c r="AH101" s="46"/>
      <c r="AR101" s="47"/>
    </row>
    <row r="102" spans="1:44" ht="13.5" customHeight="1" x14ac:dyDescent="0.15">
      <c r="A102" s="64" t="s">
        <v>1540</v>
      </c>
      <c r="B102" s="65"/>
      <c r="C102" s="65"/>
      <c r="D102" s="65"/>
      <c r="E102" s="65"/>
      <c r="F102" s="65"/>
      <c r="G102" s="65"/>
      <c r="H102" s="65"/>
      <c r="I102" s="65"/>
      <c r="J102" s="65"/>
      <c r="K102" s="66"/>
      <c r="L102" s="64" t="s">
        <v>1541</v>
      </c>
      <c r="M102" s="65"/>
      <c r="N102" s="65"/>
      <c r="O102" s="65"/>
      <c r="P102" s="65"/>
      <c r="Q102" s="65"/>
      <c r="R102" s="65"/>
      <c r="S102" s="65"/>
      <c r="T102" s="65"/>
      <c r="U102" s="65"/>
      <c r="V102" s="66"/>
      <c r="W102" s="64" t="s">
        <v>1542</v>
      </c>
      <c r="X102" s="65"/>
      <c r="Y102" s="65"/>
      <c r="Z102" s="65"/>
      <c r="AA102" s="65"/>
      <c r="AB102" s="65"/>
      <c r="AC102" s="65"/>
      <c r="AD102" s="65"/>
      <c r="AE102" s="65"/>
      <c r="AF102" s="65"/>
      <c r="AG102" s="66"/>
      <c r="AH102" s="64" t="s">
        <v>1543</v>
      </c>
      <c r="AI102" s="65"/>
      <c r="AJ102" s="65"/>
      <c r="AK102" s="65"/>
      <c r="AL102" s="65"/>
      <c r="AM102" s="65"/>
      <c r="AN102" s="65"/>
      <c r="AO102" s="65"/>
      <c r="AP102" s="65"/>
      <c r="AQ102" s="65"/>
      <c r="AR102" s="66"/>
    </row>
    <row r="103" spans="1:44" ht="13.5" customHeight="1" x14ac:dyDescent="0.15">
      <c r="A103" s="64"/>
      <c r="B103" s="65"/>
      <c r="C103" s="65"/>
      <c r="D103" s="65"/>
      <c r="E103" s="65"/>
      <c r="F103" s="65"/>
      <c r="G103" s="65"/>
      <c r="H103" s="65"/>
      <c r="I103" s="65"/>
      <c r="J103" s="65"/>
      <c r="K103" s="66"/>
      <c r="L103" s="64"/>
      <c r="M103" s="65"/>
      <c r="N103" s="65"/>
      <c r="O103" s="65"/>
      <c r="P103" s="65"/>
      <c r="Q103" s="65"/>
      <c r="R103" s="65"/>
      <c r="S103" s="65"/>
      <c r="T103" s="65"/>
      <c r="U103" s="65"/>
      <c r="V103" s="66"/>
      <c r="W103" s="64"/>
      <c r="X103" s="65"/>
      <c r="Y103" s="65"/>
      <c r="Z103" s="65"/>
      <c r="AA103" s="65"/>
      <c r="AB103" s="65"/>
      <c r="AC103" s="65"/>
      <c r="AD103" s="65"/>
      <c r="AE103" s="65"/>
      <c r="AF103" s="65"/>
      <c r="AG103" s="66"/>
      <c r="AH103" s="64"/>
      <c r="AI103" s="65"/>
      <c r="AJ103" s="65"/>
      <c r="AK103" s="65"/>
      <c r="AL103" s="65"/>
      <c r="AM103" s="65"/>
      <c r="AN103" s="65"/>
      <c r="AO103" s="65"/>
      <c r="AP103" s="65"/>
      <c r="AQ103" s="65"/>
      <c r="AR103" s="66"/>
    </row>
    <row r="104" spans="1:44" ht="13.5" customHeight="1" x14ac:dyDescent="0.15">
      <c r="A104" s="64"/>
      <c r="B104" s="65"/>
      <c r="C104" s="65"/>
      <c r="D104" s="65"/>
      <c r="E104" s="65"/>
      <c r="F104" s="65"/>
      <c r="G104" s="65"/>
      <c r="H104" s="65"/>
      <c r="I104" s="65"/>
      <c r="J104" s="65"/>
      <c r="K104" s="66"/>
      <c r="L104" s="64"/>
      <c r="M104" s="65"/>
      <c r="N104" s="65"/>
      <c r="O104" s="65"/>
      <c r="P104" s="65"/>
      <c r="Q104" s="65"/>
      <c r="R104" s="65"/>
      <c r="S104" s="65"/>
      <c r="T104" s="65"/>
      <c r="U104" s="65"/>
      <c r="V104" s="66"/>
      <c r="W104" s="64"/>
      <c r="X104" s="65"/>
      <c r="Y104" s="65"/>
      <c r="Z104" s="65"/>
      <c r="AA104" s="65"/>
      <c r="AB104" s="65"/>
      <c r="AC104" s="65"/>
      <c r="AD104" s="65"/>
      <c r="AE104" s="65"/>
      <c r="AF104" s="65"/>
      <c r="AG104" s="66"/>
      <c r="AH104" s="64"/>
      <c r="AI104" s="65"/>
      <c r="AJ104" s="65"/>
      <c r="AK104" s="65"/>
      <c r="AL104" s="65"/>
      <c r="AM104" s="65"/>
      <c r="AN104" s="65"/>
      <c r="AO104" s="65"/>
      <c r="AP104" s="65"/>
      <c r="AQ104" s="65"/>
      <c r="AR104" s="66"/>
    </row>
    <row r="105" spans="1:44" ht="13.5" customHeight="1" x14ac:dyDescent="0.15">
      <c r="A105" s="64"/>
      <c r="B105" s="65"/>
      <c r="C105" s="65"/>
      <c r="D105" s="65"/>
      <c r="E105" s="65"/>
      <c r="F105" s="65"/>
      <c r="G105" s="65"/>
      <c r="H105" s="65"/>
      <c r="I105" s="65"/>
      <c r="J105" s="65"/>
      <c r="K105" s="66"/>
      <c r="L105" s="64"/>
      <c r="M105" s="65"/>
      <c r="N105" s="65"/>
      <c r="O105" s="65"/>
      <c r="P105" s="65"/>
      <c r="Q105" s="65"/>
      <c r="R105" s="65"/>
      <c r="S105" s="65"/>
      <c r="T105" s="65"/>
      <c r="U105" s="65"/>
      <c r="V105" s="66"/>
      <c r="W105" s="64"/>
      <c r="X105" s="65"/>
      <c r="Y105" s="65"/>
      <c r="Z105" s="65"/>
      <c r="AA105" s="65"/>
      <c r="AB105" s="65"/>
      <c r="AC105" s="65"/>
      <c r="AD105" s="65"/>
      <c r="AE105" s="65"/>
      <c r="AF105" s="65"/>
      <c r="AG105" s="66"/>
      <c r="AH105" s="64"/>
      <c r="AI105" s="65"/>
      <c r="AJ105" s="65"/>
      <c r="AK105" s="65"/>
      <c r="AL105" s="65"/>
      <c r="AM105" s="65"/>
      <c r="AN105" s="65"/>
      <c r="AO105" s="65"/>
      <c r="AP105" s="65"/>
      <c r="AQ105" s="65"/>
      <c r="AR105" s="66"/>
    </row>
    <row r="106" spans="1:44" ht="13.5" customHeight="1" x14ac:dyDescent="0.15">
      <c r="A106" s="64"/>
      <c r="B106" s="65"/>
      <c r="C106" s="65"/>
      <c r="D106" s="65"/>
      <c r="E106" s="65"/>
      <c r="F106" s="65"/>
      <c r="G106" s="65"/>
      <c r="H106" s="65"/>
      <c r="I106" s="65"/>
      <c r="J106" s="65"/>
      <c r="K106" s="66"/>
      <c r="L106" s="64"/>
      <c r="M106" s="65"/>
      <c r="N106" s="65"/>
      <c r="O106" s="65"/>
      <c r="P106" s="65"/>
      <c r="Q106" s="65"/>
      <c r="R106" s="65"/>
      <c r="S106" s="65"/>
      <c r="T106" s="65"/>
      <c r="U106" s="65"/>
      <c r="V106" s="66"/>
      <c r="W106" s="64"/>
      <c r="X106" s="65"/>
      <c r="Y106" s="65"/>
      <c r="Z106" s="65"/>
      <c r="AA106" s="65"/>
      <c r="AB106" s="65"/>
      <c r="AC106" s="65"/>
      <c r="AD106" s="65"/>
      <c r="AE106" s="65"/>
      <c r="AF106" s="65"/>
      <c r="AG106" s="66"/>
      <c r="AH106" s="64"/>
      <c r="AI106" s="65"/>
      <c r="AJ106" s="65"/>
      <c r="AK106" s="65"/>
      <c r="AL106" s="65"/>
      <c r="AM106" s="65"/>
      <c r="AN106" s="65"/>
      <c r="AO106" s="65"/>
      <c r="AP106" s="65"/>
      <c r="AQ106" s="65"/>
      <c r="AR106" s="66"/>
    </row>
    <row r="107" spans="1:44" ht="13.5" customHeight="1" x14ac:dyDescent="0.15">
      <c r="A107" s="64"/>
      <c r="B107" s="65"/>
      <c r="C107" s="65"/>
      <c r="D107" s="65"/>
      <c r="E107" s="65"/>
      <c r="F107" s="65"/>
      <c r="G107" s="65"/>
      <c r="H107" s="65"/>
      <c r="I107" s="65"/>
      <c r="J107" s="65"/>
      <c r="K107" s="66"/>
      <c r="L107" s="64"/>
      <c r="M107" s="65"/>
      <c r="N107" s="65"/>
      <c r="O107" s="65"/>
      <c r="P107" s="65"/>
      <c r="Q107" s="65"/>
      <c r="R107" s="65"/>
      <c r="S107" s="65"/>
      <c r="T107" s="65"/>
      <c r="U107" s="65"/>
      <c r="V107" s="66"/>
      <c r="W107" s="64"/>
      <c r="X107" s="65"/>
      <c r="Y107" s="65"/>
      <c r="Z107" s="65"/>
      <c r="AA107" s="65"/>
      <c r="AB107" s="65"/>
      <c r="AC107" s="65"/>
      <c r="AD107" s="65"/>
      <c r="AE107" s="65"/>
      <c r="AF107" s="65"/>
      <c r="AG107" s="66"/>
      <c r="AH107" s="64"/>
      <c r="AI107" s="65"/>
      <c r="AJ107" s="65"/>
      <c r="AK107" s="65"/>
      <c r="AL107" s="65"/>
      <c r="AM107" s="65"/>
      <c r="AN107" s="65"/>
      <c r="AO107" s="65"/>
      <c r="AP107" s="65"/>
      <c r="AQ107" s="65"/>
      <c r="AR107" s="66"/>
    </row>
    <row r="108" spans="1:44" ht="13.5" customHeight="1" x14ac:dyDescent="0.15">
      <c r="A108" s="48" t="s">
        <v>1482</v>
      </c>
      <c r="K108" s="47"/>
      <c r="L108" s="48" t="s">
        <v>1482</v>
      </c>
      <c r="V108" s="47"/>
      <c r="W108" s="48" t="s">
        <v>1482</v>
      </c>
      <c r="AG108" s="47"/>
      <c r="AH108" s="48" t="s">
        <v>1482</v>
      </c>
      <c r="AR108" s="47"/>
    </row>
    <row r="109" spans="1:44" ht="13.5" customHeight="1" x14ac:dyDescent="0.15">
      <c r="A109" s="64" t="s">
        <v>1544</v>
      </c>
      <c r="B109" s="65"/>
      <c r="C109" s="65"/>
      <c r="D109" s="65"/>
      <c r="E109" s="65"/>
      <c r="F109" s="65"/>
      <c r="G109" s="65"/>
      <c r="H109" s="65"/>
      <c r="I109" s="65"/>
      <c r="J109" s="65"/>
      <c r="K109" s="66"/>
      <c r="L109" s="64" t="s">
        <v>1517</v>
      </c>
      <c r="M109" s="65"/>
      <c r="N109" s="65"/>
      <c r="O109" s="65"/>
      <c r="P109" s="65"/>
      <c r="Q109" s="65"/>
      <c r="R109" s="65"/>
      <c r="S109" s="65"/>
      <c r="T109" s="65"/>
      <c r="U109" s="65"/>
      <c r="V109" s="66"/>
      <c r="W109" s="64" t="s">
        <v>1545</v>
      </c>
      <c r="X109" s="65"/>
      <c r="Y109" s="65"/>
      <c r="Z109" s="65"/>
      <c r="AA109" s="65"/>
      <c r="AB109" s="65"/>
      <c r="AC109" s="65"/>
      <c r="AD109" s="65"/>
      <c r="AE109" s="65"/>
      <c r="AF109" s="65"/>
      <c r="AG109" s="66"/>
      <c r="AH109" s="64" t="s">
        <v>1517</v>
      </c>
      <c r="AI109" s="65"/>
      <c r="AJ109" s="65"/>
      <c r="AK109" s="65"/>
      <c r="AL109" s="65"/>
      <c r="AM109" s="65"/>
      <c r="AN109" s="65"/>
      <c r="AO109" s="65"/>
      <c r="AP109" s="65"/>
      <c r="AQ109" s="65"/>
      <c r="AR109" s="66"/>
    </row>
    <row r="110" spans="1:44" ht="13.5" customHeight="1" x14ac:dyDescent="0.15">
      <c r="A110" s="64"/>
      <c r="B110" s="65"/>
      <c r="C110" s="65"/>
      <c r="D110" s="65"/>
      <c r="E110" s="65"/>
      <c r="F110" s="65"/>
      <c r="G110" s="65"/>
      <c r="H110" s="65"/>
      <c r="I110" s="65"/>
      <c r="J110" s="65"/>
      <c r="K110" s="66"/>
      <c r="L110" s="64"/>
      <c r="M110" s="65"/>
      <c r="N110" s="65"/>
      <c r="O110" s="65"/>
      <c r="P110" s="65"/>
      <c r="Q110" s="65"/>
      <c r="R110" s="65"/>
      <c r="S110" s="65"/>
      <c r="T110" s="65"/>
      <c r="U110" s="65"/>
      <c r="V110" s="66"/>
      <c r="W110" s="64"/>
      <c r="X110" s="65"/>
      <c r="Y110" s="65"/>
      <c r="Z110" s="65"/>
      <c r="AA110" s="65"/>
      <c r="AB110" s="65"/>
      <c r="AC110" s="65"/>
      <c r="AD110" s="65"/>
      <c r="AE110" s="65"/>
      <c r="AF110" s="65"/>
      <c r="AG110" s="66"/>
      <c r="AH110" s="64"/>
      <c r="AI110" s="65"/>
      <c r="AJ110" s="65"/>
      <c r="AK110" s="65"/>
      <c r="AL110" s="65"/>
      <c r="AM110" s="65"/>
      <c r="AN110" s="65"/>
      <c r="AO110" s="65"/>
      <c r="AP110" s="65"/>
      <c r="AQ110" s="65"/>
      <c r="AR110" s="66"/>
    </row>
    <row r="111" spans="1:44" ht="13.5" customHeight="1" x14ac:dyDescent="0.15">
      <c r="A111" s="64"/>
      <c r="B111" s="65"/>
      <c r="C111" s="65"/>
      <c r="D111" s="65"/>
      <c r="E111" s="65"/>
      <c r="F111" s="65"/>
      <c r="G111" s="65"/>
      <c r="H111" s="65"/>
      <c r="I111" s="65"/>
      <c r="J111" s="65"/>
      <c r="K111" s="66"/>
      <c r="L111" s="64"/>
      <c r="M111" s="65"/>
      <c r="N111" s="65"/>
      <c r="O111" s="65"/>
      <c r="P111" s="65"/>
      <c r="Q111" s="65"/>
      <c r="R111" s="65"/>
      <c r="S111" s="65"/>
      <c r="T111" s="65"/>
      <c r="U111" s="65"/>
      <c r="V111" s="66"/>
      <c r="W111" s="64"/>
      <c r="X111" s="65"/>
      <c r="Y111" s="65"/>
      <c r="Z111" s="65"/>
      <c r="AA111" s="65"/>
      <c r="AB111" s="65"/>
      <c r="AC111" s="65"/>
      <c r="AD111" s="65"/>
      <c r="AE111" s="65"/>
      <c r="AF111" s="65"/>
      <c r="AG111" s="66"/>
      <c r="AH111" s="64"/>
      <c r="AI111" s="65"/>
      <c r="AJ111" s="65"/>
      <c r="AK111" s="65"/>
      <c r="AL111" s="65"/>
      <c r="AM111" s="65"/>
      <c r="AN111" s="65"/>
      <c r="AO111" s="65"/>
      <c r="AP111" s="65"/>
      <c r="AQ111" s="65"/>
      <c r="AR111" s="66"/>
    </row>
    <row r="112" spans="1:44" ht="13.5" customHeight="1" x14ac:dyDescent="0.15">
      <c r="A112" s="64"/>
      <c r="B112" s="65"/>
      <c r="C112" s="65"/>
      <c r="D112" s="65"/>
      <c r="E112" s="65"/>
      <c r="F112" s="65"/>
      <c r="G112" s="65"/>
      <c r="H112" s="65"/>
      <c r="I112" s="65"/>
      <c r="J112" s="65"/>
      <c r="K112" s="66"/>
      <c r="L112" s="64"/>
      <c r="M112" s="65"/>
      <c r="N112" s="65"/>
      <c r="O112" s="65"/>
      <c r="P112" s="65"/>
      <c r="Q112" s="65"/>
      <c r="R112" s="65"/>
      <c r="S112" s="65"/>
      <c r="T112" s="65"/>
      <c r="U112" s="65"/>
      <c r="V112" s="66"/>
      <c r="W112" s="64"/>
      <c r="X112" s="65"/>
      <c r="Y112" s="65"/>
      <c r="Z112" s="65"/>
      <c r="AA112" s="65"/>
      <c r="AB112" s="65"/>
      <c r="AC112" s="65"/>
      <c r="AD112" s="65"/>
      <c r="AE112" s="65"/>
      <c r="AF112" s="65"/>
      <c r="AG112" s="66"/>
      <c r="AH112" s="64"/>
      <c r="AI112" s="65"/>
      <c r="AJ112" s="65"/>
      <c r="AK112" s="65"/>
      <c r="AL112" s="65"/>
      <c r="AM112" s="65"/>
      <c r="AN112" s="65"/>
      <c r="AO112" s="65"/>
      <c r="AP112" s="65"/>
      <c r="AQ112" s="65"/>
      <c r="AR112" s="66"/>
    </row>
    <row r="113" spans="1:44" ht="13.5" customHeight="1" x14ac:dyDescent="0.15">
      <c r="A113" s="64"/>
      <c r="B113" s="65"/>
      <c r="C113" s="65"/>
      <c r="D113" s="65"/>
      <c r="E113" s="65"/>
      <c r="F113" s="65"/>
      <c r="G113" s="65"/>
      <c r="H113" s="65"/>
      <c r="I113" s="65"/>
      <c r="J113" s="65"/>
      <c r="K113" s="66"/>
      <c r="L113" s="64"/>
      <c r="M113" s="65"/>
      <c r="N113" s="65"/>
      <c r="O113" s="65"/>
      <c r="P113" s="65"/>
      <c r="Q113" s="65"/>
      <c r="R113" s="65"/>
      <c r="S113" s="65"/>
      <c r="T113" s="65"/>
      <c r="U113" s="65"/>
      <c r="V113" s="66"/>
      <c r="W113" s="64"/>
      <c r="X113" s="65"/>
      <c r="Y113" s="65"/>
      <c r="Z113" s="65"/>
      <c r="AA113" s="65"/>
      <c r="AB113" s="65"/>
      <c r="AC113" s="65"/>
      <c r="AD113" s="65"/>
      <c r="AE113" s="65"/>
      <c r="AF113" s="65"/>
      <c r="AG113" s="66"/>
      <c r="AH113" s="64"/>
      <c r="AI113" s="65"/>
      <c r="AJ113" s="65"/>
      <c r="AK113" s="65"/>
      <c r="AL113" s="65"/>
      <c r="AM113" s="65"/>
      <c r="AN113" s="65"/>
      <c r="AO113" s="65"/>
      <c r="AP113" s="65"/>
      <c r="AQ113" s="65"/>
      <c r="AR113" s="66"/>
    </row>
    <row r="114" spans="1:44" ht="13.5" customHeight="1" x14ac:dyDescent="0.15">
      <c r="A114" s="67"/>
      <c r="B114" s="68"/>
      <c r="C114" s="68"/>
      <c r="D114" s="68"/>
      <c r="E114" s="68"/>
      <c r="F114" s="68"/>
      <c r="G114" s="68"/>
      <c r="H114" s="68"/>
      <c r="I114" s="68"/>
      <c r="J114" s="68"/>
      <c r="K114" s="69"/>
      <c r="L114" s="67"/>
      <c r="M114" s="68"/>
      <c r="N114" s="68"/>
      <c r="O114" s="68"/>
      <c r="P114" s="68"/>
      <c r="Q114" s="68"/>
      <c r="R114" s="68"/>
      <c r="S114" s="68"/>
      <c r="T114" s="68"/>
      <c r="U114" s="68"/>
      <c r="V114" s="69"/>
      <c r="W114" s="67"/>
      <c r="X114" s="68"/>
      <c r="Y114" s="68"/>
      <c r="Z114" s="68"/>
      <c r="AA114" s="68"/>
      <c r="AB114" s="68"/>
      <c r="AC114" s="68"/>
      <c r="AD114" s="68"/>
      <c r="AE114" s="68"/>
      <c r="AF114" s="68"/>
      <c r="AG114" s="69"/>
      <c r="AH114" s="67"/>
      <c r="AI114" s="68"/>
      <c r="AJ114" s="68"/>
      <c r="AK114" s="68"/>
      <c r="AL114" s="68"/>
      <c r="AM114" s="68"/>
      <c r="AN114" s="68"/>
      <c r="AO114" s="68"/>
      <c r="AP114" s="68"/>
      <c r="AQ114" s="68"/>
      <c r="AR114" s="69"/>
    </row>
    <row r="115" spans="1:44" ht="13.5" customHeight="1" x14ac:dyDescent="0.15">
      <c r="A115" s="42"/>
      <c r="B115" s="43"/>
      <c r="C115" s="43"/>
      <c r="D115" s="43"/>
      <c r="E115" s="43"/>
      <c r="F115" s="43"/>
      <c r="G115" s="43"/>
      <c r="H115" s="44" t="s">
        <v>1308</v>
      </c>
      <c r="I115" s="70">
        <v>29</v>
      </c>
      <c r="J115" s="70"/>
      <c r="K115" s="71"/>
      <c r="L115" s="42"/>
      <c r="M115" s="43"/>
      <c r="N115" s="43"/>
      <c r="O115" s="43"/>
      <c r="P115" s="43"/>
      <c r="Q115" s="43"/>
      <c r="R115" s="43"/>
      <c r="S115" s="44" t="s">
        <v>1308</v>
      </c>
      <c r="T115" s="70">
        <v>30</v>
      </c>
      <c r="U115" s="70"/>
      <c r="V115" s="71"/>
      <c r="W115" s="42"/>
      <c r="X115" s="43"/>
      <c r="Y115" s="43"/>
      <c r="Z115" s="43"/>
      <c r="AA115" s="43"/>
      <c r="AB115" s="43"/>
      <c r="AC115" s="43"/>
      <c r="AD115" s="44" t="s">
        <v>1308</v>
      </c>
      <c r="AE115" s="70">
        <v>31</v>
      </c>
      <c r="AF115" s="70"/>
      <c r="AG115" s="71"/>
      <c r="AH115" s="42"/>
      <c r="AI115" s="43"/>
      <c r="AJ115" s="43"/>
      <c r="AK115" s="43"/>
      <c r="AL115" s="43"/>
      <c r="AM115" s="43"/>
      <c r="AN115" s="43"/>
      <c r="AO115" s="44" t="s">
        <v>1308</v>
      </c>
      <c r="AP115" s="70">
        <v>32</v>
      </c>
      <c r="AQ115" s="70"/>
      <c r="AR115" s="71"/>
    </row>
    <row r="116" spans="1:44" ht="13.5" customHeight="1" x14ac:dyDescent="0.15">
      <c r="A116" s="72" t="s">
        <v>1480</v>
      </c>
      <c r="B116" s="73"/>
      <c r="C116" s="73"/>
      <c r="D116" s="73"/>
      <c r="E116" s="73"/>
      <c r="F116" s="73"/>
      <c r="G116" s="73"/>
      <c r="H116" s="73"/>
      <c r="I116" s="73"/>
      <c r="J116" s="73"/>
      <c r="K116" s="74"/>
      <c r="L116" s="72" t="s">
        <v>1480</v>
      </c>
      <c r="M116" s="73"/>
      <c r="N116" s="73"/>
      <c r="O116" s="73"/>
      <c r="P116" s="73"/>
      <c r="Q116" s="73"/>
      <c r="R116" s="73"/>
      <c r="S116" s="73"/>
      <c r="T116" s="73"/>
      <c r="U116" s="73"/>
      <c r="V116" s="74"/>
      <c r="W116" s="72" t="s">
        <v>1480</v>
      </c>
      <c r="X116" s="73"/>
      <c r="Y116" s="73"/>
      <c r="Z116" s="73"/>
      <c r="AA116" s="73"/>
      <c r="AB116" s="73"/>
      <c r="AC116" s="73"/>
      <c r="AD116" s="73"/>
      <c r="AE116" s="73"/>
      <c r="AF116" s="73"/>
      <c r="AG116" s="74"/>
      <c r="AH116" s="72" t="s">
        <v>1480</v>
      </c>
      <c r="AI116" s="73"/>
      <c r="AJ116" s="73"/>
      <c r="AK116" s="73"/>
      <c r="AL116" s="73"/>
      <c r="AM116" s="73"/>
      <c r="AN116" s="73"/>
      <c r="AO116" s="73"/>
      <c r="AP116" s="73"/>
      <c r="AQ116" s="73"/>
      <c r="AR116" s="74"/>
    </row>
    <row r="117" spans="1:44" ht="13.5" customHeight="1" x14ac:dyDescent="0.15">
      <c r="A117" s="46"/>
      <c r="K117" s="47"/>
      <c r="L117" s="46"/>
      <c r="V117" s="47"/>
      <c r="W117" s="46"/>
      <c r="AG117" s="47"/>
      <c r="AH117" s="46"/>
      <c r="AR117" s="47"/>
    </row>
    <row r="118" spans="1:44" ht="13.5" customHeight="1" x14ac:dyDescent="0.15">
      <c r="A118" s="64" t="s">
        <v>1516</v>
      </c>
      <c r="B118" s="65"/>
      <c r="C118" s="65"/>
      <c r="D118" s="65"/>
      <c r="E118" s="65"/>
      <c r="F118" s="65"/>
      <c r="G118" s="65"/>
      <c r="H118" s="65"/>
      <c r="I118" s="65"/>
      <c r="J118" s="65"/>
      <c r="K118" s="66"/>
      <c r="L118" s="64" t="s">
        <v>1546</v>
      </c>
      <c r="M118" s="65"/>
      <c r="N118" s="65"/>
      <c r="O118" s="65"/>
      <c r="P118" s="65"/>
      <c r="Q118" s="65"/>
      <c r="R118" s="65"/>
      <c r="S118" s="65"/>
      <c r="T118" s="65"/>
      <c r="U118" s="65"/>
      <c r="V118" s="66"/>
      <c r="W118" s="64" t="s">
        <v>1547</v>
      </c>
      <c r="X118" s="65"/>
      <c r="Y118" s="65"/>
      <c r="Z118" s="65"/>
      <c r="AA118" s="65"/>
      <c r="AB118" s="65"/>
      <c r="AC118" s="65"/>
      <c r="AD118" s="65"/>
      <c r="AE118" s="65"/>
      <c r="AF118" s="65"/>
      <c r="AG118" s="66"/>
      <c r="AH118" s="64" t="s">
        <v>1548</v>
      </c>
      <c r="AI118" s="65"/>
      <c r="AJ118" s="65"/>
      <c r="AK118" s="65"/>
      <c r="AL118" s="65"/>
      <c r="AM118" s="65"/>
      <c r="AN118" s="65"/>
      <c r="AO118" s="65"/>
      <c r="AP118" s="65"/>
      <c r="AQ118" s="65"/>
      <c r="AR118" s="66"/>
    </row>
    <row r="119" spans="1:44" ht="13.5" customHeight="1" x14ac:dyDescent="0.15">
      <c r="A119" s="64"/>
      <c r="B119" s="65"/>
      <c r="C119" s="65"/>
      <c r="D119" s="65"/>
      <c r="E119" s="65"/>
      <c r="F119" s="65"/>
      <c r="G119" s="65"/>
      <c r="H119" s="65"/>
      <c r="I119" s="65"/>
      <c r="J119" s="65"/>
      <c r="K119" s="66"/>
      <c r="L119" s="64"/>
      <c r="M119" s="65"/>
      <c r="N119" s="65"/>
      <c r="O119" s="65"/>
      <c r="P119" s="65"/>
      <c r="Q119" s="65"/>
      <c r="R119" s="65"/>
      <c r="S119" s="65"/>
      <c r="T119" s="65"/>
      <c r="U119" s="65"/>
      <c r="V119" s="66"/>
      <c r="W119" s="64"/>
      <c r="X119" s="65"/>
      <c r="Y119" s="65"/>
      <c r="Z119" s="65"/>
      <c r="AA119" s="65"/>
      <c r="AB119" s="65"/>
      <c r="AC119" s="65"/>
      <c r="AD119" s="65"/>
      <c r="AE119" s="65"/>
      <c r="AF119" s="65"/>
      <c r="AG119" s="66"/>
      <c r="AH119" s="64"/>
      <c r="AI119" s="65"/>
      <c r="AJ119" s="65"/>
      <c r="AK119" s="65"/>
      <c r="AL119" s="65"/>
      <c r="AM119" s="65"/>
      <c r="AN119" s="65"/>
      <c r="AO119" s="65"/>
      <c r="AP119" s="65"/>
      <c r="AQ119" s="65"/>
      <c r="AR119" s="66"/>
    </row>
    <row r="120" spans="1:44" ht="13.5" customHeight="1" x14ac:dyDescent="0.15">
      <c r="A120" s="64"/>
      <c r="B120" s="65"/>
      <c r="C120" s="65"/>
      <c r="D120" s="65"/>
      <c r="E120" s="65"/>
      <c r="F120" s="65"/>
      <c r="G120" s="65"/>
      <c r="H120" s="65"/>
      <c r="I120" s="65"/>
      <c r="J120" s="65"/>
      <c r="K120" s="66"/>
      <c r="L120" s="64"/>
      <c r="M120" s="65"/>
      <c r="N120" s="65"/>
      <c r="O120" s="65"/>
      <c r="P120" s="65"/>
      <c r="Q120" s="65"/>
      <c r="R120" s="65"/>
      <c r="S120" s="65"/>
      <c r="T120" s="65"/>
      <c r="U120" s="65"/>
      <c r="V120" s="66"/>
      <c r="W120" s="64"/>
      <c r="X120" s="65"/>
      <c r="Y120" s="65"/>
      <c r="Z120" s="65"/>
      <c r="AA120" s="65"/>
      <c r="AB120" s="65"/>
      <c r="AC120" s="65"/>
      <c r="AD120" s="65"/>
      <c r="AE120" s="65"/>
      <c r="AF120" s="65"/>
      <c r="AG120" s="66"/>
      <c r="AH120" s="64"/>
      <c r="AI120" s="65"/>
      <c r="AJ120" s="65"/>
      <c r="AK120" s="65"/>
      <c r="AL120" s="65"/>
      <c r="AM120" s="65"/>
      <c r="AN120" s="65"/>
      <c r="AO120" s="65"/>
      <c r="AP120" s="65"/>
      <c r="AQ120" s="65"/>
      <c r="AR120" s="66"/>
    </row>
    <row r="121" spans="1:44" ht="13.5" customHeight="1" x14ac:dyDescent="0.15">
      <c r="A121" s="64"/>
      <c r="B121" s="65"/>
      <c r="C121" s="65"/>
      <c r="D121" s="65"/>
      <c r="E121" s="65"/>
      <c r="F121" s="65"/>
      <c r="G121" s="65"/>
      <c r="H121" s="65"/>
      <c r="I121" s="65"/>
      <c r="J121" s="65"/>
      <c r="K121" s="66"/>
      <c r="L121" s="64"/>
      <c r="M121" s="65"/>
      <c r="N121" s="65"/>
      <c r="O121" s="65"/>
      <c r="P121" s="65"/>
      <c r="Q121" s="65"/>
      <c r="R121" s="65"/>
      <c r="S121" s="65"/>
      <c r="T121" s="65"/>
      <c r="U121" s="65"/>
      <c r="V121" s="66"/>
      <c r="W121" s="64"/>
      <c r="X121" s="65"/>
      <c r="Y121" s="65"/>
      <c r="Z121" s="65"/>
      <c r="AA121" s="65"/>
      <c r="AB121" s="65"/>
      <c r="AC121" s="65"/>
      <c r="AD121" s="65"/>
      <c r="AE121" s="65"/>
      <c r="AF121" s="65"/>
      <c r="AG121" s="66"/>
      <c r="AH121" s="64"/>
      <c r="AI121" s="65"/>
      <c r="AJ121" s="65"/>
      <c r="AK121" s="65"/>
      <c r="AL121" s="65"/>
      <c r="AM121" s="65"/>
      <c r="AN121" s="65"/>
      <c r="AO121" s="65"/>
      <c r="AP121" s="65"/>
      <c r="AQ121" s="65"/>
      <c r="AR121" s="66"/>
    </row>
    <row r="122" spans="1:44" ht="13.5" customHeight="1" x14ac:dyDescent="0.15">
      <c r="A122" s="64"/>
      <c r="B122" s="65"/>
      <c r="C122" s="65"/>
      <c r="D122" s="65"/>
      <c r="E122" s="65"/>
      <c r="F122" s="65"/>
      <c r="G122" s="65"/>
      <c r="H122" s="65"/>
      <c r="I122" s="65"/>
      <c r="J122" s="65"/>
      <c r="K122" s="66"/>
      <c r="L122" s="64"/>
      <c r="M122" s="65"/>
      <c r="N122" s="65"/>
      <c r="O122" s="65"/>
      <c r="P122" s="65"/>
      <c r="Q122" s="65"/>
      <c r="R122" s="65"/>
      <c r="S122" s="65"/>
      <c r="T122" s="65"/>
      <c r="U122" s="65"/>
      <c r="V122" s="66"/>
      <c r="W122" s="64"/>
      <c r="X122" s="65"/>
      <c r="Y122" s="65"/>
      <c r="Z122" s="65"/>
      <c r="AA122" s="65"/>
      <c r="AB122" s="65"/>
      <c r="AC122" s="65"/>
      <c r="AD122" s="65"/>
      <c r="AE122" s="65"/>
      <c r="AF122" s="65"/>
      <c r="AG122" s="66"/>
      <c r="AH122" s="64"/>
      <c r="AI122" s="65"/>
      <c r="AJ122" s="65"/>
      <c r="AK122" s="65"/>
      <c r="AL122" s="65"/>
      <c r="AM122" s="65"/>
      <c r="AN122" s="65"/>
      <c r="AO122" s="65"/>
      <c r="AP122" s="65"/>
      <c r="AQ122" s="65"/>
      <c r="AR122" s="66"/>
    </row>
    <row r="123" spans="1:44" ht="13.5" customHeight="1" x14ac:dyDescent="0.15">
      <c r="A123" s="64"/>
      <c r="B123" s="65"/>
      <c r="C123" s="65"/>
      <c r="D123" s="65"/>
      <c r="E123" s="65"/>
      <c r="F123" s="65"/>
      <c r="G123" s="65"/>
      <c r="H123" s="65"/>
      <c r="I123" s="65"/>
      <c r="J123" s="65"/>
      <c r="K123" s="66"/>
      <c r="L123" s="64"/>
      <c r="M123" s="65"/>
      <c r="N123" s="65"/>
      <c r="O123" s="65"/>
      <c r="P123" s="65"/>
      <c r="Q123" s="65"/>
      <c r="R123" s="65"/>
      <c r="S123" s="65"/>
      <c r="T123" s="65"/>
      <c r="U123" s="65"/>
      <c r="V123" s="66"/>
      <c r="W123" s="64"/>
      <c r="X123" s="65"/>
      <c r="Y123" s="65"/>
      <c r="Z123" s="65"/>
      <c r="AA123" s="65"/>
      <c r="AB123" s="65"/>
      <c r="AC123" s="65"/>
      <c r="AD123" s="65"/>
      <c r="AE123" s="65"/>
      <c r="AF123" s="65"/>
      <c r="AG123" s="66"/>
      <c r="AH123" s="64"/>
      <c r="AI123" s="65"/>
      <c r="AJ123" s="65"/>
      <c r="AK123" s="65"/>
      <c r="AL123" s="65"/>
      <c r="AM123" s="65"/>
      <c r="AN123" s="65"/>
      <c r="AO123" s="65"/>
      <c r="AP123" s="65"/>
      <c r="AQ123" s="65"/>
      <c r="AR123" s="66"/>
    </row>
    <row r="124" spans="1:44" ht="13.5" customHeight="1" x14ac:dyDescent="0.15">
      <c r="A124" s="48" t="s">
        <v>1482</v>
      </c>
      <c r="K124" s="47"/>
      <c r="L124" s="48" t="s">
        <v>1482</v>
      </c>
      <c r="V124" s="47"/>
      <c r="W124" s="48" t="s">
        <v>1482</v>
      </c>
      <c r="AG124" s="47"/>
      <c r="AH124" s="48" t="s">
        <v>1482</v>
      </c>
      <c r="AR124" s="47"/>
    </row>
    <row r="125" spans="1:44" ht="13.5" customHeight="1" x14ac:dyDescent="0.15">
      <c r="A125" s="64" t="s">
        <v>1518</v>
      </c>
      <c r="B125" s="65"/>
      <c r="C125" s="65"/>
      <c r="D125" s="65"/>
      <c r="E125" s="65"/>
      <c r="F125" s="65"/>
      <c r="G125" s="65"/>
      <c r="H125" s="65"/>
      <c r="I125" s="65"/>
      <c r="J125" s="65"/>
      <c r="K125" s="66"/>
      <c r="L125" s="64" t="s">
        <v>1517</v>
      </c>
      <c r="M125" s="65"/>
      <c r="N125" s="65"/>
      <c r="O125" s="65"/>
      <c r="P125" s="65"/>
      <c r="Q125" s="65"/>
      <c r="R125" s="65"/>
      <c r="S125" s="65"/>
      <c r="T125" s="65"/>
      <c r="U125" s="65"/>
      <c r="V125" s="66"/>
      <c r="W125" s="64" t="s">
        <v>1517</v>
      </c>
      <c r="X125" s="65"/>
      <c r="Y125" s="65"/>
      <c r="Z125" s="65"/>
      <c r="AA125" s="65"/>
      <c r="AB125" s="65"/>
      <c r="AC125" s="65"/>
      <c r="AD125" s="65"/>
      <c r="AE125" s="65"/>
      <c r="AF125" s="65"/>
      <c r="AG125" s="66"/>
      <c r="AH125" s="64" t="s">
        <v>1517</v>
      </c>
      <c r="AI125" s="65"/>
      <c r="AJ125" s="65"/>
      <c r="AK125" s="65"/>
      <c r="AL125" s="65"/>
      <c r="AM125" s="65"/>
      <c r="AN125" s="65"/>
      <c r="AO125" s="65"/>
      <c r="AP125" s="65"/>
      <c r="AQ125" s="65"/>
      <c r="AR125" s="66"/>
    </row>
    <row r="126" spans="1:44" ht="13.5" customHeight="1" x14ac:dyDescent="0.15">
      <c r="A126" s="64"/>
      <c r="B126" s="65"/>
      <c r="C126" s="65"/>
      <c r="D126" s="65"/>
      <c r="E126" s="65"/>
      <c r="F126" s="65"/>
      <c r="G126" s="65"/>
      <c r="H126" s="65"/>
      <c r="I126" s="65"/>
      <c r="J126" s="65"/>
      <c r="K126" s="66"/>
      <c r="L126" s="64"/>
      <c r="M126" s="65"/>
      <c r="N126" s="65"/>
      <c r="O126" s="65"/>
      <c r="P126" s="65"/>
      <c r="Q126" s="65"/>
      <c r="R126" s="65"/>
      <c r="S126" s="65"/>
      <c r="T126" s="65"/>
      <c r="U126" s="65"/>
      <c r="V126" s="66"/>
      <c r="W126" s="64"/>
      <c r="X126" s="65"/>
      <c r="Y126" s="65"/>
      <c r="Z126" s="65"/>
      <c r="AA126" s="65"/>
      <c r="AB126" s="65"/>
      <c r="AC126" s="65"/>
      <c r="AD126" s="65"/>
      <c r="AE126" s="65"/>
      <c r="AF126" s="65"/>
      <c r="AG126" s="66"/>
      <c r="AH126" s="64"/>
      <c r="AI126" s="65"/>
      <c r="AJ126" s="65"/>
      <c r="AK126" s="65"/>
      <c r="AL126" s="65"/>
      <c r="AM126" s="65"/>
      <c r="AN126" s="65"/>
      <c r="AO126" s="65"/>
      <c r="AP126" s="65"/>
      <c r="AQ126" s="65"/>
      <c r="AR126" s="66"/>
    </row>
    <row r="127" spans="1:44" ht="13.5" customHeight="1" x14ac:dyDescent="0.15">
      <c r="A127" s="64"/>
      <c r="B127" s="65"/>
      <c r="C127" s="65"/>
      <c r="D127" s="65"/>
      <c r="E127" s="65"/>
      <c r="F127" s="65"/>
      <c r="G127" s="65"/>
      <c r="H127" s="65"/>
      <c r="I127" s="65"/>
      <c r="J127" s="65"/>
      <c r="K127" s="66"/>
      <c r="L127" s="64"/>
      <c r="M127" s="65"/>
      <c r="N127" s="65"/>
      <c r="O127" s="65"/>
      <c r="P127" s="65"/>
      <c r="Q127" s="65"/>
      <c r="R127" s="65"/>
      <c r="S127" s="65"/>
      <c r="T127" s="65"/>
      <c r="U127" s="65"/>
      <c r="V127" s="66"/>
      <c r="W127" s="64"/>
      <c r="X127" s="65"/>
      <c r="Y127" s="65"/>
      <c r="Z127" s="65"/>
      <c r="AA127" s="65"/>
      <c r="AB127" s="65"/>
      <c r="AC127" s="65"/>
      <c r="AD127" s="65"/>
      <c r="AE127" s="65"/>
      <c r="AF127" s="65"/>
      <c r="AG127" s="66"/>
      <c r="AH127" s="64"/>
      <c r="AI127" s="65"/>
      <c r="AJ127" s="65"/>
      <c r="AK127" s="65"/>
      <c r="AL127" s="65"/>
      <c r="AM127" s="65"/>
      <c r="AN127" s="65"/>
      <c r="AO127" s="65"/>
      <c r="AP127" s="65"/>
      <c r="AQ127" s="65"/>
      <c r="AR127" s="66"/>
    </row>
    <row r="128" spans="1:44" ht="13.5" customHeight="1" x14ac:dyDescent="0.15">
      <c r="A128" s="64"/>
      <c r="B128" s="65"/>
      <c r="C128" s="65"/>
      <c r="D128" s="65"/>
      <c r="E128" s="65"/>
      <c r="F128" s="65"/>
      <c r="G128" s="65"/>
      <c r="H128" s="65"/>
      <c r="I128" s="65"/>
      <c r="J128" s="65"/>
      <c r="K128" s="66"/>
      <c r="L128" s="64"/>
      <c r="M128" s="65"/>
      <c r="N128" s="65"/>
      <c r="O128" s="65"/>
      <c r="P128" s="65"/>
      <c r="Q128" s="65"/>
      <c r="R128" s="65"/>
      <c r="S128" s="65"/>
      <c r="T128" s="65"/>
      <c r="U128" s="65"/>
      <c r="V128" s="66"/>
      <c r="W128" s="64"/>
      <c r="X128" s="65"/>
      <c r="Y128" s="65"/>
      <c r="Z128" s="65"/>
      <c r="AA128" s="65"/>
      <c r="AB128" s="65"/>
      <c r="AC128" s="65"/>
      <c r="AD128" s="65"/>
      <c r="AE128" s="65"/>
      <c r="AF128" s="65"/>
      <c r="AG128" s="66"/>
      <c r="AH128" s="64"/>
      <c r="AI128" s="65"/>
      <c r="AJ128" s="65"/>
      <c r="AK128" s="65"/>
      <c r="AL128" s="65"/>
      <c r="AM128" s="65"/>
      <c r="AN128" s="65"/>
      <c r="AO128" s="65"/>
      <c r="AP128" s="65"/>
      <c r="AQ128" s="65"/>
      <c r="AR128" s="66"/>
    </row>
    <row r="129" spans="1:44" ht="13.5" customHeight="1" x14ac:dyDescent="0.15">
      <c r="A129" s="64"/>
      <c r="B129" s="65"/>
      <c r="C129" s="65"/>
      <c r="D129" s="65"/>
      <c r="E129" s="65"/>
      <c r="F129" s="65"/>
      <c r="G129" s="65"/>
      <c r="H129" s="65"/>
      <c r="I129" s="65"/>
      <c r="J129" s="65"/>
      <c r="K129" s="66"/>
      <c r="L129" s="64"/>
      <c r="M129" s="65"/>
      <c r="N129" s="65"/>
      <c r="O129" s="65"/>
      <c r="P129" s="65"/>
      <c r="Q129" s="65"/>
      <c r="R129" s="65"/>
      <c r="S129" s="65"/>
      <c r="T129" s="65"/>
      <c r="U129" s="65"/>
      <c r="V129" s="66"/>
      <c r="W129" s="64"/>
      <c r="X129" s="65"/>
      <c r="Y129" s="65"/>
      <c r="Z129" s="65"/>
      <c r="AA129" s="65"/>
      <c r="AB129" s="65"/>
      <c r="AC129" s="65"/>
      <c r="AD129" s="65"/>
      <c r="AE129" s="65"/>
      <c r="AF129" s="65"/>
      <c r="AG129" s="66"/>
      <c r="AH129" s="64"/>
      <c r="AI129" s="65"/>
      <c r="AJ129" s="65"/>
      <c r="AK129" s="65"/>
      <c r="AL129" s="65"/>
      <c r="AM129" s="65"/>
      <c r="AN129" s="65"/>
      <c r="AO129" s="65"/>
      <c r="AP129" s="65"/>
      <c r="AQ129" s="65"/>
      <c r="AR129" s="66"/>
    </row>
    <row r="130" spans="1:44" ht="13.5" customHeight="1" x14ac:dyDescent="0.15">
      <c r="A130" s="67"/>
      <c r="B130" s="68"/>
      <c r="C130" s="68"/>
      <c r="D130" s="68"/>
      <c r="E130" s="68"/>
      <c r="F130" s="68"/>
      <c r="G130" s="68"/>
      <c r="H130" s="68"/>
      <c r="I130" s="68"/>
      <c r="J130" s="68"/>
      <c r="K130" s="69"/>
      <c r="L130" s="67"/>
      <c r="M130" s="68"/>
      <c r="N130" s="68"/>
      <c r="O130" s="68"/>
      <c r="P130" s="68"/>
      <c r="Q130" s="68"/>
      <c r="R130" s="68"/>
      <c r="S130" s="68"/>
      <c r="T130" s="68"/>
      <c r="U130" s="68"/>
      <c r="V130" s="69"/>
      <c r="W130" s="67"/>
      <c r="X130" s="68"/>
      <c r="Y130" s="68"/>
      <c r="Z130" s="68"/>
      <c r="AA130" s="68"/>
      <c r="AB130" s="68"/>
      <c r="AC130" s="68"/>
      <c r="AD130" s="68"/>
      <c r="AE130" s="68"/>
      <c r="AF130" s="68"/>
      <c r="AG130" s="69"/>
      <c r="AH130" s="67"/>
      <c r="AI130" s="68"/>
      <c r="AJ130" s="68"/>
      <c r="AK130" s="68"/>
      <c r="AL130" s="68"/>
      <c r="AM130" s="68"/>
      <c r="AN130" s="68"/>
      <c r="AO130" s="68"/>
      <c r="AP130" s="68"/>
      <c r="AQ130" s="68"/>
      <c r="AR130" s="69"/>
    </row>
  </sheetData>
  <mergeCells count="128">
    <mergeCell ref="A4:K9"/>
    <mergeCell ref="L4:V9"/>
    <mergeCell ref="W4:AG9"/>
    <mergeCell ref="AH4:AR9"/>
    <mergeCell ref="A11:K16"/>
    <mergeCell ref="L11:V16"/>
    <mergeCell ref="W11:AG16"/>
    <mergeCell ref="AH11:AR16"/>
    <mergeCell ref="I1:K1"/>
    <mergeCell ref="T1:V1"/>
    <mergeCell ref="AE1:AG1"/>
    <mergeCell ref="AP1:AR1"/>
    <mergeCell ref="A2:K2"/>
    <mergeCell ref="L2:V2"/>
    <mergeCell ref="W2:AG2"/>
    <mergeCell ref="AH2:AR2"/>
    <mergeCell ref="A20:K25"/>
    <mergeCell ref="L20:V25"/>
    <mergeCell ref="W20:AG25"/>
    <mergeCell ref="AH20:AR25"/>
    <mergeCell ref="A27:K32"/>
    <mergeCell ref="L27:V32"/>
    <mergeCell ref="W27:AG32"/>
    <mergeCell ref="AH27:AR32"/>
    <mergeCell ref="I17:K17"/>
    <mergeCell ref="T17:V17"/>
    <mergeCell ref="AE17:AG17"/>
    <mergeCell ref="AP17:AR17"/>
    <mergeCell ref="A18:K18"/>
    <mergeCell ref="L18:V18"/>
    <mergeCell ref="W18:AG18"/>
    <mergeCell ref="AH18:AR18"/>
    <mergeCell ref="A36:K41"/>
    <mergeCell ref="L36:V41"/>
    <mergeCell ref="W36:AG41"/>
    <mergeCell ref="AH36:AR41"/>
    <mergeCell ref="A43:K48"/>
    <mergeCell ref="L43:V48"/>
    <mergeCell ref="W43:AG48"/>
    <mergeCell ref="AH43:AR48"/>
    <mergeCell ref="I33:K33"/>
    <mergeCell ref="T33:V33"/>
    <mergeCell ref="AE33:AG33"/>
    <mergeCell ref="AP33:AR33"/>
    <mergeCell ref="A34:K34"/>
    <mergeCell ref="L34:V34"/>
    <mergeCell ref="W34:AG34"/>
    <mergeCell ref="AH34:AR34"/>
    <mergeCell ref="A52:K57"/>
    <mergeCell ref="L52:V57"/>
    <mergeCell ref="W52:AG57"/>
    <mergeCell ref="AH52:AR57"/>
    <mergeCell ref="A59:K64"/>
    <mergeCell ref="L59:V64"/>
    <mergeCell ref="W59:AG64"/>
    <mergeCell ref="AH59:AR64"/>
    <mergeCell ref="I49:K49"/>
    <mergeCell ref="T49:V49"/>
    <mergeCell ref="AE49:AG49"/>
    <mergeCell ref="AP49:AR49"/>
    <mergeCell ref="A50:K50"/>
    <mergeCell ref="L50:V50"/>
    <mergeCell ref="W50:AG50"/>
    <mergeCell ref="AH50:AR50"/>
    <mergeCell ref="A70:K75"/>
    <mergeCell ref="L70:V75"/>
    <mergeCell ref="W70:AG75"/>
    <mergeCell ref="AH70:AR75"/>
    <mergeCell ref="A77:K82"/>
    <mergeCell ref="L77:V82"/>
    <mergeCell ref="W77:AG82"/>
    <mergeCell ref="AH77:AR82"/>
    <mergeCell ref="I67:K67"/>
    <mergeCell ref="T67:V67"/>
    <mergeCell ref="AE67:AG67"/>
    <mergeCell ref="AP67:AR67"/>
    <mergeCell ref="A68:K68"/>
    <mergeCell ref="L68:V68"/>
    <mergeCell ref="W68:AG68"/>
    <mergeCell ref="AH68:AR68"/>
    <mergeCell ref="A86:K91"/>
    <mergeCell ref="L86:V91"/>
    <mergeCell ref="W86:AG91"/>
    <mergeCell ref="AH86:AR91"/>
    <mergeCell ref="A93:K98"/>
    <mergeCell ref="L93:V98"/>
    <mergeCell ref="W93:AG98"/>
    <mergeCell ref="AH93:AR98"/>
    <mergeCell ref="I83:K83"/>
    <mergeCell ref="T83:V83"/>
    <mergeCell ref="AE83:AG83"/>
    <mergeCell ref="AP83:AR83"/>
    <mergeCell ref="A84:K84"/>
    <mergeCell ref="L84:V84"/>
    <mergeCell ref="W84:AG84"/>
    <mergeCell ref="AH84:AR84"/>
    <mergeCell ref="A102:K107"/>
    <mergeCell ref="L102:V107"/>
    <mergeCell ref="W102:AG107"/>
    <mergeCell ref="AH102:AR107"/>
    <mergeCell ref="A109:K114"/>
    <mergeCell ref="L109:V114"/>
    <mergeCell ref="W109:AG114"/>
    <mergeCell ref="AH109:AR114"/>
    <mergeCell ref="I99:K99"/>
    <mergeCell ref="T99:V99"/>
    <mergeCell ref="AE99:AG99"/>
    <mergeCell ref="AP99:AR99"/>
    <mergeCell ref="A100:K100"/>
    <mergeCell ref="L100:V100"/>
    <mergeCell ref="W100:AG100"/>
    <mergeCell ref="AH100:AR100"/>
    <mergeCell ref="A118:K123"/>
    <mergeCell ref="L118:V123"/>
    <mergeCell ref="W118:AG123"/>
    <mergeCell ref="AH118:AR123"/>
    <mergeCell ref="A125:K130"/>
    <mergeCell ref="L125:V130"/>
    <mergeCell ref="W125:AG130"/>
    <mergeCell ref="AH125:AR130"/>
    <mergeCell ref="I115:K115"/>
    <mergeCell ref="T115:V115"/>
    <mergeCell ref="AE115:AG115"/>
    <mergeCell ref="AP115:AR115"/>
    <mergeCell ref="A116:K116"/>
    <mergeCell ref="L116:V116"/>
    <mergeCell ref="W116:AG116"/>
    <mergeCell ref="AH116:AR116"/>
  </mergeCells>
  <phoneticPr fontId="1"/>
  <printOptions horizontalCentered="1" verticalCentered="1"/>
  <pageMargins left="0" right="0" top="0"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40" zoomScaleNormal="100" zoomScaleSheetLayoutView="40" workbookViewId="0"/>
  </sheetViews>
  <sheetFormatPr defaultColWidth="1.625" defaultRowHeight="9.9499999999999993" customHeight="1" x14ac:dyDescent="0.15"/>
  <sheetData>
    <row r="1" ht="13.5" x14ac:dyDescent="0.15"/>
  </sheetData>
  <phoneticPr fontId="1"/>
  <printOptions horizontalCentered="1" verticalCentered="1"/>
  <pageMargins left="0" right="0" top="0" bottom="0" header="0.19685039370078741" footer="0.19685039370078741"/>
  <pageSetup paperSize="8"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40" zoomScaleNormal="100" zoomScaleSheetLayoutView="40" workbookViewId="0"/>
  </sheetViews>
  <sheetFormatPr defaultColWidth="1.625" defaultRowHeight="9.9499999999999993" customHeight="1" x14ac:dyDescent="0.15"/>
  <sheetData>
    <row r="1" ht="13.5" x14ac:dyDescent="0.15"/>
  </sheetData>
  <phoneticPr fontId="1"/>
  <printOptions horizontalCentered="1" verticalCentered="1"/>
  <pageMargins left="0" right="0" top="0" bottom="0" header="0.19685039370078741" footer="0.19685039370078741"/>
  <pageSetup paperSize="8"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
  <sheetViews>
    <sheetView view="pageBreakPreview" zoomScale="25" zoomScaleNormal="100" zoomScaleSheetLayoutView="25" workbookViewId="0">
      <selection activeCell="EC206" sqref="EC206"/>
    </sheetView>
  </sheetViews>
  <sheetFormatPr defaultColWidth="1.625" defaultRowHeight="9.9499999999999993" customHeight="1" x14ac:dyDescent="0.15"/>
  <sheetData>
    <row r="1" spans="2:2" ht="13.5" x14ac:dyDescent="0.15">
      <c r="B1" t="s">
        <v>1512</v>
      </c>
    </row>
  </sheetData>
  <phoneticPr fontId="1"/>
  <printOptions horizontalCentered="1" verticalCentered="1"/>
  <pageMargins left="0" right="0" top="0" bottom="0" header="0.19685039370078741" footer="0.19685039370078741"/>
  <pageSetup paperSize="8" scale="35" orientation="landscape" r:id="rId1"/>
  <colBreaks count="1" manualBreakCount="1">
    <brk id="116" min="3" max="25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topLeftCell="A2" zoomScaleNormal="100" zoomScaleSheetLayoutView="110" workbookViewId="0">
      <selection activeCell="B2" sqref="B2"/>
    </sheetView>
  </sheetViews>
  <sheetFormatPr defaultRowHeight="13.5" x14ac:dyDescent="0.15"/>
  <cols>
    <col min="1" max="1" width="2" customWidth="1"/>
    <col min="2" max="2" width="3" customWidth="1"/>
    <col min="4" max="4" width="39.5" bestFit="1" customWidth="1"/>
    <col min="6" max="6" width="3.375" bestFit="1" customWidth="1"/>
    <col min="7" max="7" width="31.5" bestFit="1" customWidth="1"/>
  </cols>
  <sheetData>
    <row r="2" spans="2:7" ht="17.25" x14ac:dyDescent="0.15">
      <c r="B2" s="49" t="s">
        <v>1483</v>
      </c>
    </row>
    <row r="3" spans="2:7" ht="21.75" customHeight="1" x14ac:dyDescent="0.15">
      <c r="C3" s="50" t="s">
        <v>1484</v>
      </c>
      <c r="D3" s="50" t="s">
        <v>1485</v>
      </c>
      <c r="E3" s="76" t="s">
        <v>1486</v>
      </c>
      <c r="F3" s="77"/>
      <c r="G3" s="50" t="s">
        <v>1487</v>
      </c>
    </row>
    <row r="4" spans="2:7" ht="21.75" customHeight="1" x14ac:dyDescent="0.15">
      <c r="C4" s="1" t="s">
        <v>1488</v>
      </c>
      <c r="D4" s="1" t="s">
        <v>1489</v>
      </c>
      <c r="E4" s="51">
        <v>1800</v>
      </c>
      <c r="F4" s="52" t="s">
        <v>1490</v>
      </c>
      <c r="G4" s="1" t="s">
        <v>1491</v>
      </c>
    </row>
    <row r="5" spans="2:7" ht="21.75" customHeight="1" x14ac:dyDescent="0.15">
      <c r="C5" s="1" t="s">
        <v>1492</v>
      </c>
      <c r="D5" s="1" t="s">
        <v>1493</v>
      </c>
      <c r="E5" s="51">
        <v>300</v>
      </c>
      <c r="F5" s="52" t="s">
        <v>1494</v>
      </c>
      <c r="G5" s="1" t="s">
        <v>1495</v>
      </c>
    </row>
    <row r="6" spans="2:7" ht="21.75" customHeight="1" x14ac:dyDescent="0.15">
      <c r="C6" s="1" t="s">
        <v>1492</v>
      </c>
      <c r="D6" s="1" t="s">
        <v>1496</v>
      </c>
      <c r="E6" s="51">
        <v>100</v>
      </c>
      <c r="F6" s="52" t="s">
        <v>1494</v>
      </c>
      <c r="G6" s="1"/>
    </row>
    <row r="7" spans="2:7" ht="21.75" customHeight="1" x14ac:dyDescent="0.15">
      <c r="C7" s="1" t="s">
        <v>1492</v>
      </c>
      <c r="D7" s="1" t="s">
        <v>1497</v>
      </c>
      <c r="E7" s="51">
        <v>100</v>
      </c>
      <c r="F7" s="52" t="s">
        <v>1494</v>
      </c>
      <c r="G7" s="1"/>
    </row>
    <row r="8" spans="2:7" ht="21.75" customHeight="1" x14ac:dyDescent="0.15">
      <c r="C8" s="1" t="s">
        <v>1492</v>
      </c>
      <c r="D8" s="1" t="s">
        <v>1498</v>
      </c>
      <c r="E8" s="51">
        <v>100</v>
      </c>
      <c r="F8" s="52" t="s">
        <v>1494</v>
      </c>
      <c r="G8" s="1"/>
    </row>
    <row r="9" spans="2:7" ht="21.75" customHeight="1" x14ac:dyDescent="0.15">
      <c r="C9" s="1" t="s">
        <v>1492</v>
      </c>
      <c r="D9" s="1" t="s">
        <v>1499</v>
      </c>
      <c r="E9" s="51">
        <v>100</v>
      </c>
      <c r="F9" s="52" t="s">
        <v>1500</v>
      </c>
      <c r="G9" s="1" t="s">
        <v>1501</v>
      </c>
    </row>
    <row r="10" spans="2:7" ht="21.75" customHeight="1" x14ac:dyDescent="0.15">
      <c r="C10" s="1" t="s">
        <v>1492</v>
      </c>
      <c r="D10" s="1" t="s">
        <v>1502</v>
      </c>
      <c r="E10" s="51">
        <v>100</v>
      </c>
      <c r="F10" s="52" t="s">
        <v>1500</v>
      </c>
      <c r="G10" s="1" t="s">
        <v>1501</v>
      </c>
    </row>
    <row r="11" spans="2:7" ht="21.75" customHeight="1" x14ac:dyDescent="0.15">
      <c r="C11" s="1" t="s">
        <v>1492</v>
      </c>
      <c r="D11" s="1" t="s">
        <v>1503</v>
      </c>
      <c r="E11" s="51">
        <v>100</v>
      </c>
      <c r="F11" s="52" t="s">
        <v>1500</v>
      </c>
      <c r="G11" s="1" t="s">
        <v>1501</v>
      </c>
    </row>
    <row r="12" spans="2:7" ht="21.75" customHeight="1" x14ac:dyDescent="0.15">
      <c r="C12" s="1" t="s">
        <v>1504</v>
      </c>
      <c r="D12" s="1" t="s">
        <v>1505</v>
      </c>
      <c r="E12" s="51">
        <v>1500</v>
      </c>
      <c r="F12" s="52" t="s">
        <v>1506</v>
      </c>
      <c r="G12" s="1" t="s">
        <v>1507</v>
      </c>
    </row>
    <row r="13" spans="2:7" ht="21.75" customHeight="1" x14ac:dyDescent="0.15">
      <c r="C13" s="1" t="s">
        <v>1508</v>
      </c>
      <c r="D13" s="1" t="s">
        <v>1509</v>
      </c>
      <c r="E13" s="51">
        <v>300</v>
      </c>
      <c r="F13" s="52" t="s">
        <v>1494</v>
      </c>
      <c r="G13" s="1"/>
    </row>
    <row r="14" spans="2:7" ht="21.75" customHeight="1" x14ac:dyDescent="0.15">
      <c r="C14" s="1" t="s">
        <v>1510</v>
      </c>
      <c r="D14" s="1" t="s">
        <v>1511</v>
      </c>
      <c r="E14" s="51">
        <v>300</v>
      </c>
      <c r="F14" s="52" t="s">
        <v>1494</v>
      </c>
      <c r="G14" s="1"/>
    </row>
  </sheetData>
  <mergeCells count="1">
    <mergeCell ref="E3:F3"/>
  </mergeCells>
  <phoneticPr fontId="1"/>
  <pageMargins left="0.70866141732283472" right="0.70866141732283472" top="0.74803149606299213" bottom="0.74803149606299213" header="0.31496062992125984" footer="0.31496062992125984"/>
  <pageSetup paperSize="9" scale="1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7"/>
  <sheetViews>
    <sheetView zoomScale="70" zoomScaleNormal="70" zoomScaleSheetLayoutView="70" workbookViewId="0">
      <pane xSplit="4" ySplit="1" topLeftCell="E193" activePane="bottomRight" state="frozen"/>
      <selection pane="topRight" activeCell="E1" sqref="E1"/>
      <selection pane="bottomLeft" activeCell="A2" sqref="A2"/>
      <selection pane="bottomRight" activeCell="J205" sqref="J205"/>
    </sheetView>
  </sheetViews>
  <sheetFormatPr defaultRowHeight="13.5" x14ac:dyDescent="0.15"/>
  <cols>
    <col min="1" max="1" width="6.125" bestFit="1" customWidth="1"/>
    <col min="2" max="2" width="23.25" customWidth="1"/>
    <col min="3" max="3" width="13.125" customWidth="1"/>
    <col min="4" max="4" width="17.75" customWidth="1"/>
    <col min="5" max="5" width="8.875" customWidth="1"/>
    <col min="6" max="8" width="7.25" customWidth="1"/>
    <col min="9" max="9" width="21.25" customWidth="1"/>
    <col min="10" max="10" width="40.625" customWidth="1"/>
    <col min="11" max="11" width="22.625" customWidth="1"/>
    <col min="12" max="16" width="9" customWidth="1"/>
    <col min="17" max="17" width="43.75" customWidth="1"/>
    <col min="18" max="18" width="11.25" customWidth="1"/>
    <col min="19" max="19" width="17.75" customWidth="1"/>
    <col min="20" max="20" width="5.625" customWidth="1"/>
    <col min="21" max="21" width="7.5" customWidth="1"/>
    <col min="22" max="22" width="21.5" customWidth="1"/>
  </cols>
  <sheetData>
    <row r="1" spans="1:27" x14ac:dyDescent="0.15">
      <c r="A1" s="8" t="s">
        <v>1308</v>
      </c>
      <c r="B1" s="8" t="s">
        <v>1306</v>
      </c>
      <c r="C1" s="8" t="s">
        <v>1307</v>
      </c>
      <c r="D1" s="8" t="s">
        <v>2</v>
      </c>
      <c r="E1" s="8" t="s">
        <v>4</v>
      </c>
      <c r="F1" s="8" t="s">
        <v>5</v>
      </c>
      <c r="G1" s="8" t="s">
        <v>6</v>
      </c>
      <c r="H1" s="8" t="s">
        <v>48</v>
      </c>
      <c r="I1" s="8" t="s">
        <v>1342</v>
      </c>
      <c r="J1" s="8" t="s">
        <v>7</v>
      </c>
      <c r="K1" s="8" t="s">
        <v>1408</v>
      </c>
      <c r="M1" s="33" t="s">
        <v>1405</v>
      </c>
      <c r="N1" s="28" t="s">
        <v>1406</v>
      </c>
      <c r="O1" s="29" t="s">
        <v>1407</v>
      </c>
      <c r="Q1" s="30" t="s">
        <v>1306</v>
      </c>
      <c r="R1" s="30" t="s">
        <v>1307</v>
      </c>
      <c r="S1" s="30" t="s">
        <v>2</v>
      </c>
      <c r="T1" s="30" t="s">
        <v>5</v>
      </c>
      <c r="U1" s="30" t="s">
        <v>48</v>
      </c>
      <c r="V1" s="30" t="s">
        <v>1342</v>
      </c>
      <c r="X1" s="30" t="s">
        <v>1438</v>
      </c>
      <c r="Y1" s="30" t="s">
        <v>1439</v>
      </c>
      <c r="Z1" s="30" t="s">
        <v>1440</v>
      </c>
    </row>
    <row r="2" spans="1:27" ht="27" x14ac:dyDescent="0.15">
      <c r="A2" s="32">
        <v>111</v>
      </c>
      <c r="B2" s="4" t="s">
        <v>15</v>
      </c>
      <c r="C2" s="1" t="s">
        <v>34</v>
      </c>
      <c r="D2" s="4" t="s">
        <v>3</v>
      </c>
      <c r="E2" s="1" t="s">
        <v>71</v>
      </c>
      <c r="F2" s="1" t="s">
        <v>49</v>
      </c>
      <c r="G2" s="1">
        <v>53</v>
      </c>
      <c r="H2" s="4" t="s">
        <v>43</v>
      </c>
      <c r="I2" s="4"/>
      <c r="J2" s="17" t="s">
        <v>1309</v>
      </c>
      <c r="K2" s="4"/>
      <c r="M2">
        <f ca="1">RANDBETWEEN(N2,O2)</f>
        <v>52</v>
      </c>
      <c r="N2">
        <v>50</v>
      </c>
      <c r="O2">
        <v>70</v>
      </c>
      <c r="Q2" s="7" t="s">
        <v>30</v>
      </c>
      <c r="R2" s="5" t="s">
        <v>35</v>
      </c>
      <c r="S2" s="7" t="s">
        <v>1401</v>
      </c>
      <c r="T2" s="5" t="s">
        <v>49</v>
      </c>
      <c r="U2" s="5" t="s">
        <v>43</v>
      </c>
      <c r="V2" s="5" t="s">
        <v>8</v>
      </c>
      <c r="X2">
        <v>1</v>
      </c>
      <c r="Y2">
        <v>1</v>
      </c>
      <c r="Z2">
        <v>1</v>
      </c>
      <c r="AA2">
        <v>1</v>
      </c>
    </row>
    <row r="3" spans="1:27" ht="27" x14ac:dyDescent="0.15">
      <c r="A3" s="1">
        <f>A2+1</f>
        <v>112</v>
      </c>
      <c r="B3" s="4" t="s">
        <v>15</v>
      </c>
      <c r="C3" s="1" t="s">
        <v>34</v>
      </c>
      <c r="D3" s="4" t="s">
        <v>3</v>
      </c>
      <c r="E3" s="1" t="s">
        <v>80</v>
      </c>
      <c r="F3" s="1" t="s">
        <v>49</v>
      </c>
      <c r="G3" s="1">
        <v>57</v>
      </c>
      <c r="H3" s="4" t="s">
        <v>43</v>
      </c>
      <c r="I3" s="4"/>
      <c r="J3" s="17" t="s">
        <v>1309</v>
      </c>
      <c r="K3" s="4"/>
      <c r="M3">
        <f t="shared" ref="M3:M66" ca="1" si="0">RANDBETWEEN(N3,O3)</f>
        <v>68</v>
      </c>
      <c r="N3">
        <v>50</v>
      </c>
      <c r="O3">
        <v>70</v>
      </c>
      <c r="Q3" s="5" t="s">
        <v>16</v>
      </c>
      <c r="R3" s="5" t="s">
        <v>1335</v>
      </c>
      <c r="S3" s="5" t="s">
        <v>42</v>
      </c>
      <c r="T3" s="5" t="s">
        <v>50</v>
      </c>
      <c r="U3" s="5" t="s">
        <v>44</v>
      </c>
      <c r="V3" s="5" t="s">
        <v>1355</v>
      </c>
      <c r="X3">
        <v>1</v>
      </c>
      <c r="Y3">
        <v>1</v>
      </c>
      <c r="Z3">
        <v>1</v>
      </c>
      <c r="AA3">
        <v>2</v>
      </c>
    </row>
    <row r="4" spans="1:27" ht="27" x14ac:dyDescent="0.15">
      <c r="A4" s="1">
        <f t="shared" ref="A4:A7" si="1">A3+1</f>
        <v>113</v>
      </c>
      <c r="B4" s="4" t="s">
        <v>15</v>
      </c>
      <c r="C4" s="1" t="s">
        <v>34</v>
      </c>
      <c r="D4" s="4" t="s">
        <v>3</v>
      </c>
      <c r="E4" s="1" t="s">
        <v>85</v>
      </c>
      <c r="F4" s="1" t="s">
        <v>49</v>
      </c>
      <c r="G4" s="1">
        <v>60</v>
      </c>
      <c r="H4" s="4" t="s">
        <v>43</v>
      </c>
      <c r="I4" s="4"/>
      <c r="J4" s="17" t="s">
        <v>1309</v>
      </c>
      <c r="K4" s="4"/>
      <c r="M4">
        <f t="shared" ca="1" si="0"/>
        <v>70</v>
      </c>
      <c r="N4">
        <v>50</v>
      </c>
      <c r="O4">
        <v>70</v>
      </c>
      <c r="Q4" s="5" t="s">
        <v>9</v>
      </c>
      <c r="R4" s="5" t="s">
        <v>1336</v>
      </c>
      <c r="S4" s="5" t="s">
        <v>1334</v>
      </c>
      <c r="U4" s="5" t="s">
        <v>45</v>
      </c>
      <c r="V4" s="5" t="s">
        <v>59</v>
      </c>
      <c r="X4">
        <v>1</v>
      </c>
      <c r="Y4">
        <v>1</v>
      </c>
      <c r="Z4">
        <v>1</v>
      </c>
      <c r="AA4">
        <v>3</v>
      </c>
    </row>
    <row r="5" spans="1:27" ht="27" x14ac:dyDescent="0.15">
      <c r="A5" s="1">
        <f t="shared" si="1"/>
        <v>114</v>
      </c>
      <c r="B5" s="4" t="s">
        <v>15</v>
      </c>
      <c r="C5" s="1" t="s">
        <v>34</v>
      </c>
      <c r="D5" s="4" t="s">
        <v>3</v>
      </c>
      <c r="E5" s="1" t="s">
        <v>90</v>
      </c>
      <c r="F5" s="1" t="s">
        <v>49</v>
      </c>
      <c r="G5" s="1">
        <v>50</v>
      </c>
      <c r="H5" s="4" t="s">
        <v>43</v>
      </c>
      <c r="I5" s="4"/>
      <c r="J5" s="17" t="s">
        <v>1309</v>
      </c>
      <c r="K5" s="4"/>
      <c r="M5">
        <f t="shared" ca="1" si="0"/>
        <v>56</v>
      </c>
      <c r="N5">
        <v>50</v>
      </c>
      <c r="O5">
        <v>70</v>
      </c>
      <c r="Q5" s="5" t="s">
        <v>1339</v>
      </c>
      <c r="S5" s="5" t="s">
        <v>1350</v>
      </c>
      <c r="U5" s="5" t="s">
        <v>46</v>
      </c>
      <c r="V5" s="5" t="s">
        <v>60</v>
      </c>
      <c r="X5">
        <v>1</v>
      </c>
      <c r="Y5">
        <v>1</v>
      </c>
      <c r="Z5">
        <v>1</v>
      </c>
      <c r="AA5">
        <v>4</v>
      </c>
    </row>
    <row r="6" spans="1:27" ht="27" x14ac:dyDescent="0.15">
      <c r="A6" s="1">
        <f t="shared" si="1"/>
        <v>115</v>
      </c>
      <c r="B6" s="4" t="s">
        <v>15</v>
      </c>
      <c r="C6" s="1" t="s">
        <v>34</v>
      </c>
      <c r="D6" s="4" t="s">
        <v>3</v>
      </c>
      <c r="E6" s="1" t="s">
        <v>94</v>
      </c>
      <c r="F6" s="1" t="s">
        <v>50</v>
      </c>
      <c r="G6" s="1">
        <v>67</v>
      </c>
      <c r="H6" s="4" t="s">
        <v>43</v>
      </c>
      <c r="I6" s="4"/>
      <c r="J6" s="17" t="s">
        <v>1309</v>
      </c>
      <c r="K6" s="4"/>
      <c r="M6">
        <f t="shared" ca="1" si="0"/>
        <v>65</v>
      </c>
      <c r="N6">
        <v>50</v>
      </c>
      <c r="O6">
        <v>70</v>
      </c>
      <c r="Q6" s="5" t="s">
        <v>10</v>
      </c>
      <c r="S6" s="5" t="s">
        <v>1341</v>
      </c>
      <c r="U6" s="5" t="s">
        <v>47</v>
      </c>
      <c r="V6" s="5" t="s">
        <v>57</v>
      </c>
      <c r="X6">
        <v>1</v>
      </c>
      <c r="Y6">
        <v>1</v>
      </c>
      <c r="Z6">
        <v>1</v>
      </c>
      <c r="AA6">
        <v>5</v>
      </c>
    </row>
    <row r="7" spans="1:27" ht="27" x14ac:dyDescent="0.15">
      <c r="A7" s="1">
        <f t="shared" si="1"/>
        <v>116</v>
      </c>
      <c r="B7" s="4" t="s">
        <v>15</v>
      </c>
      <c r="C7" s="1" t="s">
        <v>34</v>
      </c>
      <c r="D7" s="4" t="s">
        <v>3</v>
      </c>
      <c r="E7" s="1" t="s">
        <v>101</v>
      </c>
      <c r="F7" s="1" t="s">
        <v>50</v>
      </c>
      <c r="G7" s="1">
        <v>69</v>
      </c>
      <c r="H7" s="4" t="s">
        <v>43</v>
      </c>
      <c r="I7" s="4"/>
      <c r="J7" s="17" t="s">
        <v>1309</v>
      </c>
      <c r="K7" s="4"/>
      <c r="M7">
        <f t="shared" ca="1" si="0"/>
        <v>69</v>
      </c>
      <c r="N7">
        <v>50</v>
      </c>
      <c r="O7">
        <v>70</v>
      </c>
      <c r="Q7" s="5" t="s">
        <v>11</v>
      </c>
      <c r="S7" s="5" t="s">
        <v>40</v>
      </c>
      <c r="U7" s="9"/>
      <c r="V7" s="5" t="s">
        <v>1359</v>
      </c>
      <c r="X7">
        <v>1</v>
      </c>
      <c r="Y7">
        <v>1</v>
      </c>
      <c r="Z7">
        <v>1</v>
      </c>
      <c r="AA7">
        <v>6</v>
      </c>
    </row>
    <row r="8" spans="1:27" ht="27" x14ac:dyDescent="0.15">
      <c r="A8" s="32">
        <v>121</v>
      </c>
      <c r="B8" s="4" t="s">
        <v>15</v>
      </c>
      <c r="C8" s="1" t="s">
        <v>34</v>
      </c>
      <c r="D8" s="4" t="s">
        <v>3</v>
      </c>
      <c r="E8" s="1" t="s">
        <v>104</v>
      </c>
      <c r="F8" s="1" t="s">
        <v>50</v>
      </c>
      <c r="G8" s="1">
        <v>70</v>
      </c>
      <c r="H8" s="4" t="s">
        <v>43</v>
      </c>
      <c r="I8" s="4"/>
      <c r="J8" s="17" t="s">
        <v>1309</v>
      </c>
      <c r="K8" s="4"/>
      <c r="M8">
        <f t="shared" ca="1" si="0"/>
        <v>64</v>
      </c>
      <c r="N8">
        <v>50</v>
      </c>
      <c r="O8">
        <v>70</v>
      </c>
      <c r="Q8" s="6" t="s">
        <v>10</v>
      </c>
      <c r="S8" s="5" t="s">
        <v>37</v>
      </c>
      <c r="V8" s="5" t="s">
        <v>55</v>
      </c>
      <c r="X8">
        <v>1</v>
      </c>
      <c r="Y8">
        <v>1</v>
      </c>
      <c r="Z8">
        <v>1</v>
      </c>
      <c r="AA8">
        <v>7</v>
      </c>
    </row>
    <row r="9" spans="1:27" ht="27" x14ac:dyDescent="0.15">
      <c r="A9" s="1">
        <f>A8+1</f>
        <v>122</v>
      </c>
      <c r="B9" s="4" t="s">
        <v>15</v>
      </c>
      <c r="C9" s="1" t="s">
        <v>34</v>
      </c>
      <c r="D9" s="4" t="s">
        <v>3</v>
      </c>
      <c r="E9" s="1" t="s">
        <v>106</v>
      </c>
      <c r="F9" s="1" t="s">
        <v>50</v>
      </c>
      <c r="G9" s="1">
        <v>66</v>
      </c>
      <c r="H9" s="4" t="s">
        <v>43</v>
      </c>
      <c r="I9" s="4"/>
      <c r="J9" s="17" t="s">
        <v>1309</v>
      </c>
      <c r="K9" s="4"/>
      <c r="M9">
        <f t="shared" ca="1" si="0"/>
        <v>56</v>
      </c>
      <c r="N9">
        <v>50</v>
      </c>
      <c r="O9">
        <v>70</v>
      </c>
      <c r="Q9" s="6" t="s">
        <v>1388</v>
      </c>
      <c r="S9" s="5" t="s">
        <v>38</v>
      </c>
      <c r="V9" s="5" t="s">
        <v>54</v>
      </c>
      <c r="X9">
        <v>1</v>
      </c>
      <c r="Y9">
        <v>1</v>
      </c>
      <c r="Z9">
        <v>1</v>
      </c>
      <c r="AA9">
        <v>8</v>
      </c>
    </row>
    <row r="10" spans="1:27" ht="27" x14ac:dyDescent="0.15">
      <c r="A10" s="1">
        <f t="shared" ref="A10:A13" si="2">A9+1</f>
        <v>123</v>
      </c>
      <c r="B10" s="4" t="s">
        <v>15</v>
      </c>
      <c r="C10" s="1" t="s">
        <v>34</v>
      </c>
      <c r="D10" s="4" t="s">
        <v>3</v>
      </c>
      <c r="E10" s="1" t="s">
        <v>108</v>
      </c>
      <c r="F10" s="1" t="s">
        <v>50</v>
      </c>
      <c r="G10" s="1">
        <v>51</v>
      </c>
      <c r="H10" s="4" t="s">
        <v>43</v>
      </c>
      <c r="I10" s="4"/>
      <c r="J10" s="17" t="s">
        <v>1309</v>
      </c>
      <c r="K10" s="4"/>
      <c r="M10">
        <f t="shared" ca="1" si="0"/>
        <v>53</v>
      </c>
      <c r="N10">
        <v>50</v>
      </c>
      <c r="O10">
        <v>70</v>
      </c>
      <c r="Q10" s="6" t="s">
        <v>1390</v>
      </c>
      <c r="S10" s="5" t="s">
        <v>39</v>
      </c>
      <c r="V10" s="5" t="s">
        <v>51</v>
      </c>
      <c r="X10">
        <v>1</v>
      </c>
      <c r="Y10">
        <v>1</v>
      </c>
      <c r="Z10">
        <v>1</v>
      </c>
      <c r="AA10">
        <v>9</v>
      </c>
    </row>
    <row r="11" spans="1:27" ht="27" x14ac:dyDescent="0.15">
      <c r="A11" s="1">
        <f t="shared" si="2"/>
        <v>124</v>
      </c>
      <c r="B11" s="4" t="s">
        <v>15</v>
      </c>
      <c r="C11" s="1" t="s">
        <v>34</v>
      </c>
      <c r="D11" s="4" t="s">
        <v>3</v>
      </c>
      <c r="E11" s="1" t="s">
        <v>114</v>
      </c>
      <c r="F11" s="1" t="s">
        <v>50</v>
      </c>
      <c r="G11" s="1">
        <v>50</v>
      </c>
      <c r="H11" s="4" t="s">
        <v>43</v>
      </c>
      <c r="I11" s="4"/>
      <c r="J11" s="17" t="s">
        <v>1309</v>
      </c>
      <c r="K11" s="4"/>
      <c r="M11">
        <f t="shared" ca="1" si="0"/>
        <v>64</v>
      </c>
      <c r="N11">
        <v>50</v>
      </c>
      <c r="O11">
        <v>70</v>
      </c>
      <c r="Q11" s="5" t="s">
        <v>12</v>
      </c>
      <c r="S11" s="5" t="s">
        <v>41</v>
      </c>
      <c r="V11" s="5" t="s">
        <v>52</v>
      </c>
      <c r="X11">
        <v>1</v>
      </c>
      <c r="Y11">
        <v>1</v>
      </c>
      <c r="Z11">
        <v>1</v>
      </c>
      <c r="AA11">
        <v>10</v>
      </c>
    </row>
    <row r="12" spans="1:27" ht="27" x14ac:dyDescent="0.15">
      <c r="A12" s="1">
        <f t="shared" si="2"/>
        <v>125</v>
      </c>
      <c r="B12" s="4" t="s">
        <v>9</v>
      </c>
      <c r="C12" s="1" t="s">
        <v>34</v>
      </c>
      <c r="D12" s="4" t="s">
        <v>3</v>
      </c>
      <c r="E12" s="1" t="s">
        <v>117</v>
      </c>
      <c r="F12" s="1" t="s">
        <v>49</v>
      </c>
      <c r="G12" s="1">
        <v>54</v>
      </c>
      <c r="H12" s="4" t="s">
        <v>43</v>
      </c>
      <c r="I12" s="4" t="s">
        <v>8</v>
      </c>
      <c r="J12" s="17" t="s">
        <v>1310</v>
      </c>
      <c r="K12" s="4" t="s">
        <v>1409</v>
      </c>
      <c r="M12">
        <f t="shared" ca="1" si="0"/>
        <v>65</v>
      </c>
      <c r="N12">
        <v>50</v>
      </c>
      <c r="O12">
        <v>70</v>
      </c>
      <c r="Q12" s="5" t="s">
        <v>13</v>
      </c>
      <c r="S12" s="5" t="s">
        <v>1361</v>
      </c>
      <c r="V12" s="5" t="s">
        <v>53</v>
      </c>
      <c r="X12">
        <v>1</v>
      </c>
      <c r="Y12">
        <v>1</v>
      </c>
      <c r="Z12">
        <v>1</v>
      </c>
      <c r="AA12">
        <v>11</v>
      </c>
    </row>
    <row r="13" spans="1:27" ht="40.5" x14ac:dyDescent="0.15">
      <c r="A13" s="1">
        <f t="shared" si="2"/>
        <v>126</v>
      </c>
      <c r="B13" s="4" t="s">
        <v>9</v>
      </c>
      <c r="C13" s="1" t="s">
        <v>34</v>
      </c>
      <c r="D13" s="4" t="s">
        <v>3</v>
      </c>
      <c r="E13" s="1" t="s">
        <v>123</v>
      </c>
      <c r="F13" s="1" t="s">
        <v>49</v>
      </c>
      <c r="G13" s="1">
        <v>53</v>
      </c>
      <c r="H13" s="4" t="s">
        <v>43</v>
      </c>
      <c r="I13" s="4"/>
      <c r="J13" s="17" t="s">
        <v>1311</v>
      </c>
      <c r="K13" s="4" t="s">
        <v>1409</v>
      </c>
      <c r="M13">
        <f t="shared" ca="1" si="0"/>
        <v>69</v>
      </c>
      <c r="N13">
        <v>50</v>
      </c>
      <c r="O13">
        <v>70</v>
      </c>
      <c r="Q13" s="5" t="s">
        <v>14</v>
      </c>
      <c r="S13" s="7" t="s">
        <v>1358</v>
      </c>
      <c r="V13" s="5" t="s">
        <v>56</v>
      </c>
      <c r="X13">
        <v>1</v>
      </c>
      <c r="Y13">
        <v>1</v>
      </c>
      <c r="Z13">
        <v>1</v>
      </c>
      <c r="AA13">
        <v>12</v>
      </c>
    </row>
    <row r="14" spans="1:27" ht="40.5" x14ac:dyDescent="0.15">
      <c r="A14" s="32">
        <v>131</v>
      </c>
      <c r="B14" s="4" t="s">
        <v>9</v>
      </c>
      <c r="C14" s="1" t="s">
        <v>34</v>
      </c>
      <c r="D14" s="4" t="s">
        <v>3</v>
      </c>
      <c r="E14" s="1" t="s">
        <v>128</v>
      </c>
      <c r="F14" s="1" t="s">
        <v>49</v>
      </c>
      <c r="G14" s="1">
        <v>58</v>
      </c>
      <c r="H14" s="4" t="s">
        <v>43</v>
      </c>
      <c r="I14" s="4"/>
      <c r="J14" s="17" t="s">
        <v>1311</v>
      </c>
      <c r="K14" s="4" t="s">
        <v>1409</v>
      </c>
      <c r="M14">
        <f t="shared" ca="1" si="0"/>
        <v>62</v>
      </c>
      <c r="N14">
        <v>50</v>
      </c>
      <c r="O14">
        <v>70</v>
      </c>
      <c r="Q14" s="5" t="s">
        <v>15</v>
      </c>
      <c r="S14" s="7" t="s">
        <v>1348</v>
      </c>
      <c r="V14" s="5" t="s">
        <v>58</v>
      </c>
      <c r="X14">
        <v>1</v>
      </c>
      <c r="Y14">
        <v>1</v>
      </c>
      <c r="Z14">
        <v>1</v>
      </c>
      <c r="AA14">
        <v>13</v>
      </c>
    </row>
    <row r="15" spans="1:27" ht="40.5" x14ac:dyDescent="0.15">
      <c r="A15" s="1">
        <f>A14+1</f>
        <v>132</v>
      </c>
      <c r="B15" s="4" t="s">
        <v>9</v>
      </c>
      <c r="C15" s="1" t="s">
        <v>34</v>
      </c>
      <c r="D15" s="4" t="s">
        <v>3</v>
      </c>
      <c r="E15" s="1" t="s">
        <v>130</v>
      </c>
      <c r="F15" s="1" t="s">
        <v>50</v>
      </c>
      <c r="G15" s="1">
        <v>67</v>
      </c>
      <c r="H15" s="4" t="s">
        <v>43</v>
      </c>
      <c r="I15" s="4"/>
      <c r="J15" s="17" t="s">
        <v>1312</v>
      </c>
      <c r="K15" s="4" t="s">
        <v>1409</v>
      </c>
      <c r="M15">
        <f t="shared" ca="1" si="0"/>
        <v>52</v>
      </c>
      <c r="N15">
        <v>50</v>
      </c>
      <c r="O15">
        <v>70</v>
      </c>
      <c r="Q15" s="5" t="s">
        <v>33</v>
      </c>
      <c r="S15" s="5" t="s">
        <v>1349</v>
      </c>
      <c r="V15" s="5" t="s">
        <v>1347</v>
      </c>
      <c r="X15">
        <v>1</v>
      </c>
      <c r="Y15">
        <v>1</v>
      </c>
      <c r="Z15">
        <v>1</v>
      </c>
      <c r="AA15">
        <v>14</v>
      </c>
    </row>
    <row r="16" spans="1:27" ht="27" x14ac:dyDescent="0.15">
      <c r="A16" s="1">
        <f t="shared" ref="A16:A19" si="3">A15+1</f>
        <v>133</v>
      </c>
      <c r="B16" s="4" t="s">
        <v>1389</v>
      </c>
      <c r="C16" s="1" t="s">
        <v>34</v>
      </c>
      <c r="D16" s="4" t="s">
        <v>3</v>
      </c>
      <c r="E16" s="1" t="s">
        <v>133</v>
      </c>
      <c r="F16" s="1" t="s">
        <v>50</v>
      </c>
      <c r="G16" s="1">
        <v>67</v>
      </c>
      <c r="H16" s="4" t="s">
        <v>43</v>
      </c>
      <c r="I16" s="4"/>
      <c r="J16" s="17" t="s">
        <v>1309</v>
      </c>
      <c r="K16" s="4"/>
      <c r="M16">
        <f t="shared" ca="1" si="0"/>
        <v>53</v>
      </c>
      <c r="N16">
        <v>50</v>
      </c>
      <c r="O16">
        <v>70</v>
      </c>
      <c r="Q16" s="7" t="s">
        <v>27</v>
      </c>
      <c r="S16" s="5" t="s">
        <v>1360</v>
      </c>
      <c r="V16" s="5" t="s">
        <v>1384</v>
      </c>
      <c r="X16">
        <v>1</v>
      </c>
      <c r="Y16">
        <v>1</v>
      </c>
      <c r="Z16">
        <v>1</v>
      </c>
      <c r="AA16">
        <v>15</v>
      </c>
    </row>
    <row r="17" spans="1:27" ht="27" x14ac:dyDescent="0.15">
      <c r="A17" s="1">
        <f t="shared" si="3"/>
        <v>134</v>
      </c>
      <c r="B17" s="4" t="s">
        <v>1389</v>
      </c>
      <c r="C17" s="1" t="s">
        <v>34</v>
      </c>
      <c r="D17" s="4" t="s">
        <v>3</v>
      </c>
      <c r="E17" s="1" t="s">
        <v>136</v>
      </c>
      <c r="F17" s="1" t="s">
        <v>50</v>
      </c>
      <c r="G17" s="1">
        <v>55</v>
      </c>
      <c r="H17" s="4" t="s">
        <v>43</v>
      </c>
      <c r="I17" s="4"/>
      <c r="J17" s="17" t="s">
        <v>1309</v>
      </c>
      <c r="K17" s="4"/>
      <c r="M17">
        <f t="shared" ca="1" si="0"/>
        <v>53</v>
      </c>
      <c r="N17">
        <v>50</v>
      </c>
      <c r="O17">
        <v>70</v>
      </c>
      <c r="Q17" s="5" t="s">
        <v>20</v>
      </c>
      <c r="S17" s="5" t="s">
        <v>1385</v>
      </c>
      <c r="X17">
        <v>1</v>
      </c>
      <c r="Y17">
        <v>1</v>
      </c>
      <c r="Z17">
        <v>1</v>
      </c>
      <c r="AA17">
        <v>16</v>
      </c>
    </row>
    <row r="18" spans="1:27" ht="27" x14ac:dyDescent="0.15">
      <c r="A18" s="1">
        <f t="shared" si="3"/>
        <v>135</v>
      </c>
      <c r="B18" s="4" t="s">
        <v>13</v>
      </c>
      <c r="C18" s="1" t="s">
        <v>34</v>
      </c>
      <c r="D18" s="4" t="s">
        <v>3</v>
      </c>
      <c r="E18" s="1" t="s">
        <v>146</v>
      </c>
      <c r="F18" s="1" t="s">
        <v>49</v>
      </c>
      <c r="G18" s="1">
        <v>70</v>
      </c>
      <c r="H18" s="4" t="s">
        <v>43</v>
      </c>
      <c r="I18" s="4"/>
      <c r="J18" s="17" t="s">
        <v>1309</v>
      </c>
      <c r="K18" s="4"/>
      <c r="M18">
        <f t="shared" ca="1" si="0"/>
        <v>58</v>
      </c>
      <c r="N18">
        <v>50</v>
      </c>
      <c r="O18">
        <v>70</v>
      </c>
      <c r="Q18" s="5" t="s">
        <v>31</v>
      </c>
      <c r="S18" s="5" t="s">
        <v>1391</v>
      </c>
      <c r="X18">
        <v>1</v>
      </c>
      <c r="Y18">
        <v>1</v>
      </c>
      <c r="Z18">
        <v>1</v>
      </c>
      <c r="AA18">
        <v>17</v>
      </c>
    </row>
    <row r="19" spans="1:27" ht="27" x14ac:dyDescent="0.15">
      <c r="A19" s="1">
        <f t="shared" si="3"/>
        <v>136</v>
      </c>
      <c r="B19" s="4" t="s">
        <v>13</v>
      </c>
      <c r="C19" s="1" t="s">
        <v>34</v>
      </c>
      <c r="D19" s="4" t="s">
        <v>3</v>
      </c>
      <c r="E19" s="1" t="s">
        <v>148</v>
      </c>
      <c r="F19" s="1" t="s">
        <v>50</v>
      </c>
      <c r="G19" s="1">
        <v>55</v>
      </c>
      <c r="H19" s="4" t="s">
        <v>43</v>
      </c>
      <c r="I19" s="4"/>
      <c r="J19" s="17" t="s">
        <v>1309</v>
      </c>
      <c r="K19" s="4"/>
      <c r="M19">
        <f t="shared" ca="1" si="0"/>
        <v>60</v>
      </c>
      <c r="N19">
        <v>50</v>
      </c>
      <c r="O19">
        <v>70</v>
      </c>
      <c r="Q19" s="7" t="s">
        <v>32</v>
      </c>
      <c r="S19" s="5" t="s">
        <v>1402</v>
      </c>
      <c r="X19">
        <v>1</v>
      </c>
      <c r="Y19">
        <v>1</v>
      </c>
      <c r="Z19">
        <v>1</v>
      </c>
      <c r="AA19">
        <v>18</v>
      </c>
    </row>
    <row r="20" spans="1:27" ht="27" x14ac:dyDescent="0.15">
      <c r="A20" s="32">
        <v>141</v>
      </c>
      <c r="B20" s="4" t="s">
        <v>13</v>
      </c>
      <c r="C20" s="1" t="s">
        <v>34</v>
      </c>
      <c r="D20" s="4" t="s">
        <v>3</v>
      </c>
      <c r="E20" s="1" t="s">
        <v>151</v>
      </c>
      <c r="F20" s="1" t="s">
        <v>49</v>
      </c>
      <c r="G20" s="1">
        <v>57</v>
      </c>
      <c r="H20" s="4" t="s">
        <v>43</v>
      </c>
      <c r="I20" s="4"/>
      <c r="J20" s="17" t="s">
        <v>1309</v>
      </c>
      <c r="K20" s="4"/>
      <c r="M20">
        <f t="shared" ca="1" si="0"/>
        <v>54</v>
      </c>
      <c r="N20">
        <v>50</v>
      </c>
      <c r="O20">
        <v>70</v>
      </c>
      <c r="Q20" s="5" t="s">
        <v>21</v>
      </c>
      <c r="S20" s="5" t="s">
        <v>3</v>
      </c>
      <c r="X20">
        <v>1</v>
      </c>
      <c r="Y20">
        <v>1</v>
      </c>
      <c r="Z20">
        <v>1</v>
      </c>
      <c r="AA20">
        <v>19</v>
      </c>
    </row>
    <row r="21" spans="1:27" ht="27" x14ac:dyDescent="0.15">
      <c r="A21" s="1">
        <f>A20+1</f>
        <v>142</v>
      </c>
      <c r="B21" s="4" t="s">
        <v>13</v>
      </c>
      <c r="C21" s="1" t="s">
        <v>34</v>
      </c>
      <c r="D21" s="4" t="s">
        <v>3</v>
      </c>
      <c r="E21" s="1" t="s">
        <v>160</v>
      </c>
      <c r="F21" s="1" t="s">
        <v>50</v>
      </c>
      <c r="G21" s="1">
        <v>52</v>
      </c>
      <c r="H21" s="4" t="s">
        <v>43</v>
      </c>
      <c r="I21" s="4"/>
      <c r="J21" s="17" t="s">
        <v>1309</v>
      </c>
      <c r="K21" s="4"/>
      <c r="M21">
        <f t="shared" ca="1" si="0"/>
        <v>59</v>
      </c>
      <c r="N21">
        <v>50</v>
      </c>
      <c r="O21">
        <v>70</v>
      </c>
      <c r="Q21" s="7" t="s">
        <v>28</v>
      </c>
      <c r="S21" s="5" t="s">
        <v>1</v>
      </c>
      <c r="X21">
        <v>1</v>
      </c>
      <c r="Y21">
        <v>1</v>
      </c>
      <c r="Z21">
        <v>1</v>
      </c>
      <c r="AA21">
        <v>20</v>
      </c>
    </row>
    <row r="22" spans="1:27" ht="40.5" x14ac:dyDescent="0.15">
      <c r="A22" s="1">
        <f t="shared" ref="A22:A25" si="4">A21+1</f>
        <v>143</v>
      </c>
      <c r="B22" s="4" t="s">
        <v>14</v>
      </c>
      <c r="C22" s="1" t="s">
        <v>34</v>
      </c>
      <c r="D22" s="4" t="s">
        <v>3</v>
      </c>
      <c r="E22" s="1" t="s">
        <v>166</v>
      </c>
      <c r="F22" s="1" t="s">
        <v>50</v>
      </c>
      <c r="G22" s="1">
        <v>68</v>
      </c>
      <c r="H22" s="4" t="s">
        <v>43</v>
      </c>
      <c r="I22" s="4"/>
      <c r="J22" s="17" t="s">
        <v>1313</v>
      </c>
      <c r="K22" s="4"/>
      <c r="M22">
        <f t="shared" ca="1" si="0"/>
        <v>60</v>
      </c>
      <c r="N22">
        <v>50</v>
      </c>
      <c r="O22">
        <v>70</v>
      </c>
      <c r="Q22" s="5" t="s">
        <v>23</v>
      </c>
      <c r="S22" s="5" t="s">
        <v>0</v>
      </c>
      <c r="X22">
        <v>1</v>
      </c>
      <c r="Y22">
        <v>1</v>
      </c>
      <c r="Z22">
        <v>1</v>
      </c>
      <c r="AA22">
        <v>21</v>
      </c>
    </row>
    <row r="23" spans="1:27" ht="40.5" x14ac:dyDescent="0.15">
      <c r="A23" s="1">
        <f t="shared" si="4"/>
        <v>144</v>
      </c>
      <c r="B23" s="4" t="s">
        <v>14</v>
      </c>
      <c r="C23" s="1" t="s">
        <v>34</v>
      </c>
      <c r="D23" s="4" t="s">
        <v>3</v>
      </c>
      <c r="E23" s="1" t="s">
        <v>169</v>
      </c>
      <c r="F23" s="1" t="s">
        <v>50</v>
      </c>
      <c r="G23" s="1">
        <v>60</v>
      </c>
      <c r="H23" s="4" t="s">
        <v>43</v>
      </c>
      <c r="I23" s="4"/>
      <c r="J23" s="17" t="s">
        <v>1313</v>
      </c>
      <c r="K23" s="4"/>
      <c r="M23">
        <f t="shared" ca="1" si="0"/>
        <v>66</v>
      </c>
      <c r="N23">
        <v>50</v>
      </c>
      <c r="O23">
        <v>70</v>
      </c>
      <c r="Q23" s="5" t="s">
        <v>24</v>
      </c>
      <c r="S23" s="5" t="s">
        <v>36</v>
      </c>
      <c r="X23">
        <v>1</v>
      </c>
      <c r="Y23">
        <v>1</v>
      </c>
      <c r="Z23">
        <v>1</v>
      </c>
      <c r="AA23">
        <v>22</v>
      </c>
    </row>
    <row r="24" spans="1:27" ht="40.5" x14ac:dyDescent="0.15">
      <c r="A24" s="1">
        <f t="shared" si="4"/>
        <v>145</v>
      </c>
      <c r="B24" s="4" t="s">
        <v>14</v>
      </c>
      <c r="C24" s="1" t="s">
        <v>34</v>
      </c>
      <c r="D24" s="4" t="s">
        <v>3</v>
      </c>
      <c r="E24" s="1" t="s">
        <v>174</v>
      </c>
      <c r="F24" s="1" t="s">
        <v>50</v>
      </c>
      <c r="G24" s="1">
        <v>65</v>
      </c>
      <c r="H24" s="4" t="s">
        <v>43</v>
      </c>
      <c r="I24" s="4"/>
      <c r="J24" s="17" t="s">
        <v>1313</v>
      </c>
      <c r="K24" s="4"/>
      <c r="M24">
        <f t="shared" ca="1" si="0"/>
        <v>65</v>
      </c>
      <c r="N24">
        <v>50</v>
      </c>
      <c r="O24">
        <v>70</v>
      </c>
      <c r="Q24" s="5" t="s">
        <v>25</v>
      </c>
      <c r="X24">
        <v>1</v>
      </c>
      <c r="Y24">
        <v>1</v>
      </c>
      <c r="Z24">
        <v>1</v>
      </c>
      <c r="AA24">
        <v>23</v>
      </c>
    </row>
    <row r="25" spans="1:27" ht="40.5" x14ac:dyDescent="0.15">
      <c r="A25" s="1">
        <f t="shared" si="4"/>
        <v>146</v>
      </c>
      <c r="B25" s="4" t="s">
        <v>14</v>
      </c>
      <c r="C25" s="1" t="s">
        <v>34</v>
      </c>
      <c r="D25" s="4" t="s">
        <v>3</v>
      </c>
      <c r="E25" s="1" t="s">
        <v>179</v>
      </c>
      <c r="F25" s="1" t="s">
        <v>50</v>
      </c>
      <c r="G25" s="1">
        <v>53</v>
      </c>
      <c r="H25" s="4" t="s">
        <v>43</v>
      </c>
      <c r="I25" s="4"/>
      <c r="J25" s="17" t="s">
        <v>1313</v>
      </c>
      <c r="K25" s="4"/>
      <c r="M25">
        <f t="shared" ca="1" si="0"/>
        <v>53</v>
      </c>
      <c r="N25">
        <v>50</v>
      </c>
      <c r="O25">
        <v>70</v>
      </c>
      <c r="Q25" s="5" t="s">
        <v>18</v>
      </c>
      <c r="X25">
        <v>1</v>
      </c>
      <c r="Y25">
        <v>1</v>
      </c>
      <c r="Z25">
        <v>1</v>
      </c>
      <c r="AA25">
        <v>24</v>
      </c>
    </row>
    <row r="26" spans="1:27" ht="40.5" x14ac:dyDescent="0.15">
      <c r="A26" s="32">
        <v>151</v>
      </c>
      <c r="B26" s="4" t="s">
        <v>14</v>
      </c>
      <c r="C26" s="1" t="s">
        <v>34</v>
      </c>
      <c r="D26" s="4" t="s">
        <v>3</v>
      </c>
      <c r="E26" s="1" t="s">
        <v>183</v>
      </c>
      <c r="F26" s="1" t="s">
        <v>50</v>
      </c>
      <c r="G26" s="1">
        <v>62</v>
      </c>
      <c r="H26" s="4" t="s">
        <v>43</v>
      </c>
      <c r="I26" s="4"/>
      <c r="J26" s="17" t="s">
        <v>1313</v>
      </c>
      <c r="K26" s="4"/>
      <c r="M26">
        <f t="shared" ca="1" si="0"/>
        <v>67</v>
      </c>
      <c r="N26">
        <v>50</v>
      </c>
      <c r="O26">
        <v>70</v>
      </c>
      <c r="Q26" s="5" t="s">
        <v>19</v>
      </c>
      <c r="X26">
        <v>1</v>
      </c>
      <c r="Y26">
        <v>1</v>
      </c>
      <c r="Z26">
        <v>1</v>
      </c>
      <c r="AA26">
        <v>25</v>
      </c>
    </row>
    <row r="27" spans="1:27" ht="54" x14ac:dyDescent="0.15">
      <c r="A27" s="1">
        <f>A26+1</f>
        <v>152</v>
      </c>
      <c r="B27" s="4" t="s">
        <v>33</v>
      </c>
      <c r="C27" s="1" t="s">
        <v>34</v>
      </c>
      <c r="D27" s="4" t="s">
        <v>3</v>
      </c>
      <c r="E27" s="1" t="s">
        <v>1314</v>
      </c>
      <c r="F27" s="1" t="s">
        <v>49</v>
      </c>
      <c r="G27" s="1">
        <v>69</v>
      </c>
      <c r="H27" s="4" t="s">
        <v>43</v>
      </c>
      <c r="I27" s="4"/>
      <c r="J27" s="17" t="s">
        <v>1326</v>
      </c>
      <c r="K27" s="4" t="s">
        <v>1436</v>
      </c>
      <c r="M27">
        <f t="shared" ca="1" si="0"/>
        <v>68</v>
      </c>
      <c r="N27">
        <v>50</v>
      </c>
      <c r="O27">
        <v>70</v>
      </c>
      <c r="Q27" s="5" t="s">
        <v>22</v>
      </c>
      <c r="X27">
        <v>1</v>
      </c>
      <c r="Y27">
        <v>1</v>
      </c>
      <c r="Z27">
        <v>1</v>
      </c>
      <c r="AA27">
        <v>26</v>
      </c>
    </row>
    <row r="28" spans="1:27" x14ac:dyDescent="0.15">
      <c r="A28" s="1">
        <f t="shared" ref="A28:A31" si="5">A27+1</f>
        <v>153</v>
      </c>
      <c r="B28" s="4" t="s">
        <v>33</v>
      </c>
      <c r="C28" s="1" t="s">
        <v>34</v>
      </c>
      <c r="D28" s="4" t="s">
        <v>3</v>
      </c>
      <c r="E28" s="1" t="s">
        <v>1315</v>
      </c>
      <c r="F28" s="1" t="s">
        <v>49</v>
      </c>
      <c r="G28" s="1">
        <v>69</v>
      </c>
      <c r="H28" s="4" t="s">
        <v>43</v>
      </c>
      <c r="I28" s="4" t="s">
        <v>1384</v>
      </c>
      <c r="J28" s="17" t="s">
        <v>1325</v>
      </c>
      <c r="K28" s="4" t="s">
        <v>1436</v>
      </c>
      <c r="M28">
        <f t="shared" ca="1" si="0"/>
        <v>51</v>
      </c>
      <c r="N28">
        <v>50</v>
      </c>
      <c r="O28">
        <v>70</v>
      </c>
      <c r="Q28" s="7" t="s">
        <v>29</v>
      </c>
      <c r="X28">
        <v>1</v>
      </c>
      <c r="Y28">
        <v>1</v>
      </c>
      <c r="Z28">
        <v>1</v>
      </c>
      <c r="AA28">
        <v>27</v>
      </c>
    </row>
    <row r="29" spans="1:27" x14ac:dyDescent="0.15">
      <c r="A29" s="1">
        <f t="shared" si="5"/>
        <v>154</v>
      </c>
      <c r="B29" s="4" t="s">
        <v>33</v>
      </c>
      <c r="C29" s="1" t="s">
        <v>34</v>
      </c>
      <c r="D29" s="4" t="s">
        <v>3</v>
      </c>
      <c r="E29" s="1" t="s">
        <v>1318</v>
      </c>
      <c r="F29" s="1" t="s">
        <v>50</v>
      </c>
      <c r="G29" s="1">
        <v>54</v>
      </c>
      <c r="H29" s="4" t="s">
        <v>43</v>
      </c>
      <c r="I29" s="4" t="s">
        <v>1384</v>
      </c>
      <c r="J29" s="17" t="s">
        <v>1382</v>
      </c>
      <c r="K29" s="4"/>
      <c r="M29">
        <f t="shared" ca="1" si="0"/>
        <v>52</v>
      </c>
      <c r="N29">
        <v>50</v>
      </c>
      <c r="O29">
        <v>70</v>
      </c>
      <c r="Q29" s="5" t="s">
        <v>17</v>
      </c>
      <c r="X29">
        <v>1</v>
      </c>
      <c r="Y29">
        <v>1</v>
      </c>
      <c r="Z29">
        <v>2</v>
      </c>
      <c r="AA29">
        <v>28</v>
      </c>
    </row>
    <row r="30" spans="1:27" x14ac:dyDescent="0.15">
      <c r="A30" s="1">
        <f t="shared" si="5"/>
        <v>155</v>
      </c>
      <c r="B30" s="4" t="s">
        <v>33</v>
      </c>
      <c r="C30" s="1" t="s">
        <v>34</v>
      </c>
      <c r="D30" s="4" t="s">
        <v>3</v>
      </c>
      <c r="E30" s="1" t="s">
        <v>1317</v>
      </c>
      <c r="F30" s="1" t="s">
        <v>50</v>
      </c>
      <c r="G30" s="1">
        <v>50</v>
      </c>
      <c r="H30" s="4" t="s">
        <v>43</v>
      </c>
      <c r="I30" s="4" t="s">
        <v>1384</v>
      </c>
      <c r="J30" s="17" t="s">
        <v>1382</v>
      </c>
      <c r="K30" s="4"/>
      <c r="M30">
        <f t="shared" ca="1" si="0"/>
        <v>54</v>
      </c>
      <c r="N30">
        <v>50</v>
      </c>
      <c r="O30">
        <v>70</v>
      </c>
      <c r="X30">
        <v>1</v>
      </c>
      <c r="Y30">
        <v>1</v>
      </c>
      <c r="Z30">
        <v>2</v>
      </c>
      <c r="AA30">
        <v>29</v>
      </c>
    </row>
    <row r="31" spans="1:27" x14ac:dyDescent="0.15">
      <c r="A31" s="1">
        <f t="shared" si="5"/>
        <v>156</v>
      </c>
      <c r="B31" s="4" t="s">
        <v>33</v>
      </c>
      <c r="C31" s="1" t="s">
        <v>34</v>
      </c>
      <c r="D31" s="4" t="s">
        <v>3</v>
      </c>
      <c r="E31" s="1" t="s">
        <v>1316</v>
      </c>
      <c r="F31" s="1" t="s">
        <v>50</v>
      </c>
      <c r="G31" s="1">
        <v>53</v>
      </c>
      <c r="H31" s="4" t="s">
        <v>43</v>
      </c>
      <c r="I31" s="4" t="s">
        <v>1384</v>
      </c>
      <c r="J31" s="17" t="s">
        <v>1382</v>
      </c>
      <c r="K31" s="4"/>
      <c r="M31">
        <f t="shared" ca="1" si="0"/>
        <v>54</v>
      </c>
      <c r="N31">
        <v>50</v>
      </c>
      <c r="O31">
        <v>70</v>
      </c>
      <c r="X31">
        <v>1</v>
      </c>
      <c r="Y31">
        <v>2</v>
      </c>
      <c r="Z31">
        <v>2</v>
      </c>
      <c r="AA31">
        <v>30</v>
      </c>
    </row>
    <row r="32" spans="1:27" ht="40.5" x14ac:dyDescent="0.15">
      <c r="A32" s="32">
        <v>161</v>
      </c>
      <c r="B32" s="4" t="s">
        <v>33</v>
      </c>
      <c r="C32" s="1" t="s">
        <v>34</v>
      </c>
      <c r="D32" s="4" t="s">
        <v>3</v>
      </c>
      <c r="E32" s="1" t="s">
        <v>1319</v>
      </c>
      <c r="F32" s="1" t="s">
        <v>49</v>
      </c>
      <c r="G32" s="1">
        <v>59</v>
      </c>
      <c r="H32" s="4" t="s">
        <v>43</v>
      </c>
      <c r="I32" s="4" t="s">
        <v>1384</v>
      </c>
      <c r="J32" s="17" t="s">
        <v>1324</v>
      </c>
      <c r="K32" s="4"/>
      <c r="M32">
        <f t="shared" ca="1" si="0"/>
        <v>67</v>
      </c>
      <c r="N32">
        <v>50</v>
      </c>
      <c r="O32">
        <v>70</v>
      </c>
      <c r="X32">
        <v>1</v>
      </c>
      <c r="Y32">
        <v>2</v>
      </c>
      <c r="Z32">
        <v>2</v>
      </c>
      <c r="AA32">
        <v>31</v>
      </c>
    </row>
    <row r="33" spans="1:27" ht="40.5" x14ac:dyDescent="0.15">
      <c r="A33" s="1">
        <f>A32+1</f>
        <v>162</v>
      </c>
      <c r="B33" s="4" t="s">
        <v>33</v>
      </c>
      <c r="C33" s="1" t="s">
        <v>34</v>
      </c>
      <c r="D33" s="4" t="s">
        <v>3</v>
      </c>
      <c r="E33" s="1" t="s">
        <v>1320</v>
      </c>
      <c r="F33" s="1" t="s">
        <v>49</v>
      </c>
      <c r="G33" s="1">
        <v>52</v>
      </c>
      <c r="H33" s="4" t="s">
        <v>43</v>
      </c>
      <c r="I33" s="4" t="s">
        <v>1384</v>
      </c>
      <c r="J33" s="17" t="s">
        <v>1324</v>
      </c>
      <c r="K33" s="4"/>
      <c r="M33">
        <f t="shared" ca="1" si="0"/>
        <v>63</v>
      </c>
      <c r="N33">
        <v>50</v>
      </c>
      <c r="O33">
        <v>70</v>
      </c>
      <c r="X33">
        <v>1</v>
      </c>
      <c r="Y33">
        <v>2</v>
      </c>
      <c r="Z33">
        <v>2</v>
      </c>
      <c r="AA33">
        <v>32</v>
      </c>
    </row>
    <row r="34" spans="1:27" ht="40.5" x14ac:dyDescent="0.15">
      <c r="A34" s="1">
        <f t="shared" ref="A34:A37" si="6">A33+1</f>
        <v>163</v>
      </c>
      <c r="B34" s="4" t="s">
        <v>33</v>
      </c>
      <c r="C34" s="1" t="s">
        <v>34</v>
      </c>
      <c r="D34" s="4" t="s">
        <v>3</v>
      </c>
      <c r="E34" s="1" t="s">
        <v>1321</v>
      </c>
      <c r="F34" s="1" t="s">
        <v>49</v>
      </c>
      <c r="G34" s="1">
        <v>57</v>
      </c>
      <c r="H34" s="4" t="s">
        <v>43</v>
      </c>
      <c r="I34" s="4" t="s">
        <v>1384</v>
      </c>
      <c r="J34" s="17" t="s">
        <v>1324</v>
      </c>
      <c r="K34" s="4"/>
      <c r="M34">
        <f t="shared" ca="1" si="0"/>
        <v>57</v>
      </c>
      <c r="N34">
        <v>50</v>
      </c>
      <c r="O34">
        <v>70</v>
      </c>
      <c r="X34">
        <v>1</v>
      </c>
      <c r="Y34">
        <v>2</v>
      </c>
      <c r="Z34">
        <v>2</v>
      </c>
      <c r="AA34">
        <v>33</v>
      </c>
    </row>
    <row r="35" spans="1:27" ht="40.5" x14ac:dyDescent="0.15">
      <c r="A35" s="1">
        <f t="shared" si="6"/>
        <v>164</v>
      </c>
      <c r="B35" s="4" t="s">
        <v>33</v>
      </c>
      <c r="C35" s="1" t="s">
        <v>34</v>
      </c>
      <c r="D35" s="4" t="s">
        <v>3</v>
      </c>
      <c r="E35" s="1" t="s">
        <v>1322</v>
      </c>
      <c r="F35" s="1" t="s">
        <v>50</v>
      </c>
      <c r="G35" s="1">
        <v>59</v>
      </c>
      <c r="H35" s="4" t="s">
        <v>43</v>
      </c>
      <c r="I35" s="4" t="s">
        <v>1384</v>
      </c>
      <c r="J35" s="17" t="s">
        <v>1324</v>
      </c>
      <c r="K35" s="4"/>
      <c r="M35">
        <f t="shared" ca="1" si="0"/>
        <v>67</v>
      </c>
      <c r="N35">
        <v>50</v>
      </c>
      <c r="O35">
        <v>70</v>
      </c>
      <c r="X35">
        <v>1</v>
      </c>
      <c r="Y35">
        <v>2</v>
      </c>
      <c r="Z35">
        <v>2</v>
      </c>
      <c r="AA35">
        <v>34</v>
      </c>
    </row>
    <row r="36" spans="1:27" ht="40.5" x14ac:dyDescent="0.15">
      <c r="A36" s="1">
        <f t="shared" si="6"/>
        <v>165</v>
      </c>
      <c r="B36" s="4" t="s">
        <v>33</v>
      </c>
      <c r="C36" s="1" t="s">
        <v>34</v>
      </c>
      <c r="D36" s="4" t="s">
        <v>3</v>
      </c>
      <c r="E36" s="1" t="s">
        <v>1323</v>
      </c>
      <c r="F36" s="1" t="s">
        <v>50</v>
      </c>
      <c r="G36" s="1">
        <v>66</v>
      </c>
      <c r="H36" s="4" t="s">
        <v>43</v>
      </c>
      <c r="I36" s="4" t="s">
        <v>1384</v>
      </c>
      <c r="J36" s="17" t="s">
        <v>1324</v>
      </c>
      <c r="K36" s="4"/>
      <c r="M36">
        <f t="shared" ca="1" si="0"/>
        <v>52</v>
      </c>
      <c r="N36">
        <v>50</v>
      </c>
      <c r="O36">
        <v>70</v>
      </c>
      <c r="X36">
        <v>1</v>
      </c>
      <c r="Y36">
        <v>2</v>
      </c>
      <c r="Z36">
        <v>2</v>
      </c>
      <c r="AA36">
        <v>35</v>
      </c>
    </row>
    <row r="37" spans="1:27" ht="27" x14ac:dyDescent="0.15">
      <c r="A37" s="1">
        <f t="shared" si="6"/>
        <v>166</v>
      </c>
      <c r="B37" s="4" t="s">
        <v>1339</v>
      </c>
      <c r="C37" s="1" t="s">
        <v>34</v>
      </c>
      <c r="D37" s="4" t="s">
        <v>1</v>
      </c>
      <c r="E37" s="1" t="s">
        <v>186</v>
      </c>
      <c r="F37" s="1" t="s">
        <v>50</v>
      </c>
      <c r="G37" s="1">
        <v>66</v>
      </c>
      <c r="H37" s="4" t="s">
        <v>43</v>
      </c>
      <c r="I37" s="4"/>
      <c r="J37" s="17" t="s">
        <v>1327</v>
      </c>
      <c r="K37" s="4" t="s">
        <v>1410</v>
      </c>
      <c r="M37">
        <f t="shared" ca="1" si="0"/>
        <v>63</v>
      </c>
      <c r="N37">
        <v>50</v>
      </c>
      <c r="O37">
        <v>70</v>
      </c>
      <c r="X37">
        <v>2</v>
      </c>
      <c r="Y37">
        <v>2</v>
      </c>
      <c r="Z37">
        <v>2</v>
      </c>
      <c r="AA37">
        <v>36</v>
      </c>
    </row>
    <row r="38" spans="1:27" ht="27" x14ac:dyDescent="0.15">
      <c r="A38" s="32">
        <v>211</v>
      </c>
      <c r="B38" s="4" t="s">
        <v>1339</v>
      </c>
      <c r="C38" s="1" t="s">
        <v>34</v>
      </c>
      <c r="D38" s="4" t="s">
        <v>1</v>
      </c>
      <c r="E38" s="1" t="s">
        <v>191</v>
      </c>
      <c r="F38" s="1" t="s">
        <v>50</v>
      </c>
      <c r="G38" s="1">
        <v>59</v>
      </c>
      <c r="H38" s="4" t="s">
        <v>43</v>
      </c>
      <c r="I38" s="4"/>
      <c r="J38" s="17" t="s">
        <v>1327</v>
      </c>
      <c r="K38" s="4" t="s">
        <v>1410</v>
      </c>
      <c r="M38">
        <f t="shared" ca="1" si="0"/>
        <v>54</v>
      </c>
      <c r="N38">
        <v>50</v>
      </c>
      <c r="O38">
        <v>70</v>
      </c>
      <c r="X38">
        <v>2</v>
      </c>
      <c r="Y38">
        <v>2</v>
      </c>
      <c r="Z38">
        <v>2</v>
      </c>
      <c r="AA38">
        <v>37</v>
      </c>
    </row>
    <row r="39" spans="1:27" ht="27" x14ac:dyDescent="0.15">
      <c r="A39" s="1">
        <f>A38+1</f>
        <v>212</v>
      </c>
      <c r="B39" s="4" t="s">
        <v>1339</v>
      </c>
      <c r="C39" s="1" t="s">
        <v>34</v>
      </c>
      <c r="D39" s="4" t="s">
        <v>1</v>
      </c>
      <c r="E39" s="1" t="s">
        <v>196</v>
      </c>
      <c r="F39" s="1" t="s">
        <v>50</v>
      </c>
      <c r="G39" s="1">
        <v>64</v>
      </c>
      <c r="H39" s="4" t="s">
        <v>43</v>
      </c>
      <c r="I39" s="4"/>
      <c r="J39" s="17" t="s">
        <v>1327</v>
      </c>
      <c r="K39" s="4" t="s">
        <v>1410</v>
      </c>
      <c r="M39">
        <f t="shared" ca="1" si="0"/>
        <v>65</v>
      </c>
      <c r="N39">
        <v>50</v>
      </c>
      <c r="O39">
        <v>70</v>
      </c>
      <c r="X39">
        <v>2</v>
      </c>
      <c r="Y39">
        <v>2</v>
      </c>
      <c r="Z39">
        <v>2</v>
      </c>
      <c r="AA39">
        <v>38</v>
      </c>
    </row>
    <row r="40" spans="1:27" ht="27" x14ac:dyDescent="0.15">
      <c r="A40" s="1">
        <f t="shared" ref="A40:A43" si="7">A39+1</f>
        <v>213</v>
      </c>
      <c r="B40" s="4" t="s">
        <v>1339</v>
      </c>
      <c r="C40" s="1" t="s">
        <v>34</v>
      </c>
      <c r="D40" s="4" t="s">
        <v>1</v>
      </c>
      <c r="E40" s="1" t="s">
        <v>201</v>
      </c>
      <c r="F40" s="1" t="s">
        <v>50</v>
      </c>
      <c r="G40" s="1">
        <v>59</v>
      </c>
      <c r="H40" s="4" t="s">
        <v>43</v>
      </c>
      <c r="I40" s="4"/>
      <c r="J40" s="17" t="s">
        <v>1327</v>
      </c>
      <c r="K40" s="4" t="s">
        <v>1410</v>
      </c>
      <c r="M40">
        <f t="shared" ca="1" si="0"/>
        <v>63</v>
      </c>
      <c r="N40">
        <v>50</v>
      </c>
      <c r="O40">
        <v>70</v>
      </c>
      <c r="X40">
        <v>2</v>
      </c>
      <c r="Y40">
        <v>2</v>
      </c>
      <c r="Z40">
        <v>2</v>
      </c>
      <c r="AA40">
        <v>39</v>
      </c>
    </row>
    <row r="41" spans="1:27" ht="27" x14ac:dyDescent="0.15">
      <c r="A41" s="1">
        <f t="shared" si="7"/>
        <v>214</v>
      </c>
      <c r="B41" s="4" t="s">
        <v>1339</v>
      </c>
      <c r="C41" s="1" t="s">
        <v>34</v>
      </c>
      <c r="D41" s="4" t="s">
        <v>1</v>
      </c>
      <c r="E41" s="1" t="s">
        <v>207</v>
      </c>
      <c r="F41" s="1" t="s">
        <v>50</v>
      </c>
      <c r="G41" s="1">
        <v>69</v>
      </c>
      <c r="H41" s="4" t="s">
        <v>43</v>
      </c>
      <c r="I41" s="4"/>
      <c r="J41" s="17" t="s">
        <v>1327</v>
      </c>
      <c r="K41" s="4" t="s">
        <v>1410</v>
      </c>
      <c r="M41">
        <f t="shared" ca="1" si="0"/>
        <v>57</v>
      </c>
      <c r="N41">
        <v>50</v>
      </c>
      <c r="O41">
        <v>70</v>
      </c>
      <c r="X41">
        <v>2</v>
      </c>
      <c r="Y41">
        <v>2</v>
      </c>
      <c r="Z41">
        <v>2</v>
      </c>
      <c r="AA41">
        <v>40</v>
      </c>
    </row>
    <row r="42" spans="1:27" ht="27" x14ac:dyDescent="0.15">
      <c r="A42" s="1">
        <f t="shared" si="7"/>
        <v>215</v>
      </c>
      <c r="B42" s="4" t="s">
        <v>1339</v>
      </c>
      <c r="C42" s="1" t="s">
        <v>34</v>
      </c>
      <c r="D42" s="4" t="s">
        <v>1</v>
      </c>
      <c r="E42" s="1" t="s">
        <v>212</v>
      </c>
      <c r="F42" s="1" t="s">
        <v>50</v>
      </c>
      <c r="G42" s="1">
        <v>64</v>
      </c>
      <c r="H42" s="4" t="s">
        <v>43</v>
      </c>
      <c r="I42" s="4"/>
      <c r="J42" s="17" t="s">
        <v>1327</v>
      </c>
      <c r="K42" s="4" t="s">
        <v>1410</v>
      </c>
      <c r="M42">
        <f t="shared" ca="1" si="0"/>
        <v>69</v>
      </c>
      <c r="N42">
        <v>50</v>
      </c>
      <c r="O42">
        <v>70</v>
      </c>
      <c r="X42">
        <v>2</v>
      </c>
      <c r="Y42">
        <v>2</v>
      </c>
      <c r="Z42">
        <v>2</v>
      </c>
      <c r="AA42">
        <v>41</v>
      </c>
    </row>
    <row r="43" spans="1:27" ht="27" x14ac:dyDescent="0.15">
      <c r="A43" s="1">
        <f t="shared" si="7"/>
        <v>216</v>
      </c>
      <c r="B43" s="4" t="s">
        <v>1339</v>
      </c>
      <c r="C43" s="1" t="s">
        <v>34</v>
      </c>
      <c r="D43" s="4" t="s">
        <v>1</v>
      </c>
      <c r="E43" s="1" t="s">
        <v>218</v>
      </c>
      <c r="F43" s="1" t="s">
        <v>50</v>
      </c>
      <c r="G43" s="1">
        <v>51</v>
      </c>
      <c r="H43" s="4" t="s">
        <v>43</v>
      </c>
      <c r="I43" s="4"/>
      <c r="J43" s="17" t="s">
        <v>1327</v>
      </c>
      <c r="K43" s="4" t="s">
        <v>1410</v>
      </c>
      <c r="M43">
        <f t="shared" ca="1" si="0"/>
        <v>59</v>
      </c>
      <c r="N43">
        <v>50</v>
      </c>
      <c r="O43">
        <v>70</v>
      </c>
      <c r="X43">
        <v>2</v>
      </c>
      <c r="Y43">
        <v>2</v>
      </c>
      <c r="Z43">
        <v>2</v>
      </c>
      <c r="AA43">
        <v>42</v>
      </c>
    </row>
    <row r="44" spans="1:27" ht="27" x14ac:dyDescent="0.15">
      <c r="A44" s="32">
        <v>221</v>
      </c>
      <c r="B44" s="4" t="s">
        <v>1339</v>
      </c>
      <c r="C44" s="1" t="s">
        <v>34</v>
      </c>
      <c r="D44" s="4" t="s">
        <v>1</v>
      </c>
      <c r="E44" s="1" t="s">
        <v>221</v>
      </c>
      <c r="F44" s="1" t="s">
        <v>50</v>
      </c>
      <c r="G44" s="1">
        <v>60</v>
      </c>
      <c r="H44" s="4" t="s">
        <v>43</v>
      </c>
      <c r="I44" s="4"/>
      <c r="J44" s="17" t="s">
        <v>1327</v>
      </c>
      <c r="K44" s="4" t="s">
        <v>1410</v>
      </c>
      <c r="M44">
        <f t="shared" ca="1" si="0"/>
        <v>51</v>
      </c>
      <c r="N44">
        <v>50</v>
      </c>
      <c r="O44">
        <v>70</v>
      </c>
      <c r="X44">
        <v>2</v>
      </c>
      <c r="Y44">
        <v>2</v>
      </c>
      <c r="Z44">
        <v>2</v>
      </c>
      <c r="AA44">
        <v>43</v>
      </c>
    </row>
    <row r="45" spans="1:27" ht="27" x14ac:dyDescent="0.15">
      <c r="A45" s="1">
        <f>A44+1</f>
        <v>222</v>
      </c>
      <c r="B45" s="4" t="s">
        <v>1339</v>
      </c>
      <c r="C45" s="1" t="s">
        <v>34</v>
      </c>
      <c r="D45" s="4" t="s">
        <v>1</v>
      </c>
      <c r="E45" s="1" t="s">
        <v>228</v>
      </c>
      <c r="F45" s="1" t="s">
        <v>50</v>
      </c>
      <c r="G45" s="1">
        <v>58</v>
      </c>
      <c r="H45" s="4" t="s">
        <v>43</v>
      </c>
      <c r="I45" s="4"/>
      <c r="J45" s="17" t="s">
        <v>1327</v>
      </c>
      <c r="K45" s="4" t="s">
        <v>1410</v>
      </c>
      <c r="M45">
        <f t="shared" ca="1" si="0"/>
        <v>65</v>
      </c>
      <c r="N45">
        <v>50</v>
      </c>
      <c r="O45">
        <v>70</v>
      </c>
      <c r="X45">
        <v>2</v>
      </c>
      <c r="Y45">
        <v>2</v>
      </c>
      <c r="Z45">
        <v>2</v>
      </c>
      <c r="AA45">
        <v>44</v>
      </c>
    </row>
    <row r="46" spans="1:27" ht="27" x14ac:dyDescent="0.15">
      <c r="A46" s="1">
        <f t="shared" ref="A46:A49" si="8">A45+1</f>
        <v>223</v>
      </c>
      <c r="B46" s="4" t="s">
        <v>1339</v>
      </c>
      <c r="C46" s="1" t="s">
        <v>34</v>
      </c>
      <c r="D46" s="4" t="s">
        <v>1</v>
      </c>
      <c r="E46" s="1" t="s">
        <v>233</v>
      </c>
      <c r="F46" s="1" t="s">
        <v>50</v>
      </c>
      <c r="G46" s="1">
        <v>55</v>
      </c>
      <c r="H46" s="4" t="s">
        <v>43</v>
      </c>
      <c r="I46" s="4" t="s">
        <v>8</v>
      </c>
      <c r="J46" s="17" t="s">
        <v>1396</v>
      </c>
      <c r="K46" s="4" t="s">
        <v>1410</v>
      </c>
      <c r="M46">
        <f t="shared" ca="1" si="0"/>
        <v>66</v>
      </c>
      <c r="N46">
        <v>50</v>
      </c>
      <c r="O46">
        <v>70</v>
      </c>
      <c r="X46">
        <v>2</v>
      </c>
      <c r="Y46">
        <v>2</v>
      </c>
      <c r="Z46">
        <v>2</v>
      </c>
      <c r="AA46">
        <v>45</v>
      </c>
    </row>
    <row r="47" spans="1:27" ht="40.5" x14ac:dyDescent="0.15">
      <c r="A47" s="1">
        <f t="shared" si="8"/>
        <v>224</v>
      </c>
      <c r="B47" s="4" t="s">
        <v>20</v>
      </c>
      <c r="C47" s="1" t="s">
        <v>34</v>
      </c>
      <c r="D47" s="4" t="s">
        <v>0</v>
      </c>
      <c r="E47" s="1" t="s">
        <v>240</v>
      </c>
      <c r="F47" s="1" t="s">
        <v>50</v>
      </c>
      <c r="G47" s="1">
        <v>58</v>
      </c>
      <c r="H47" s="4" t="s">
        <v>47</v>
      </c>
      <c r="I47" s="4"/>
      <c r="J47" s="17" t="s">
        <v>1328</v>
      </c>
      <c r="K47" s="4"/>
      <c r="M47">
        <f t="shared" ca="1" si="0"/>
        <v>65</v>
      </c>
      <c r="N47">
        <v>50</v>
      </c>
      <c r="O47">
        <v>70</v>
      </c>
      <c r="X47">
        <v>2</v>
      </c>
      <c r="Y47">
        <v>2</v>
      </c>
      <c r="Z47">
        <v>2</v>
      </c>
      <c r="AA47">
        <v>46</v>
      </c>
    </row>
    <row r="48" spans="1:27" ht="40.5" x14ac:dyDescent="0.15">
      <c r="A48" s="1">
        <f t="shared" si="8"/>
        <v>225</v>
      </c>
      <c r="B48" s="4" t="s">
        <v>20</v>
      </c>
      <c r="C48" s="1" t="s">
        <v>34</v>
      </c>
      <c r="D48" s="4" t="s">
        <v>0</v>
      </c>
      <c r="E48" s="1" t="s">
        <v>248</v>
      </c>
      <c r="F48" s="1" t="s">
        <v>50</v>
      </c>
      <c r="G48" s="1">
        <v>51</v>
      </c>
      <c r="H48" s="4" t="s">
        <v>47</v>
      </c>
      <c r="I48" s="4"/>
      <c r="J48" s="17" t="s">
        <v>1328</v>
      </c>
      <c r="K48" s="4"/>
      <c r="M48">
        <f t="shared" ca="1" si="0"/>
        <v>54</v>
      </c>
      <c r="N48">
        <v>50</v>
      </c>
      <c r="O48">
        <v>70</v>
      </c>
      <c r="X48">
        <v>2</v>
      </c>
      <c r="Y48">
        <v>2</v>
      </c>
      <c r="Z48">
        <v>2</v>
      </c>
      <c r="AA48">
        <v>47</v>
      </c>
    </row>
    <row r="49" spans="1:27" ht="40.5" x14ac:dyDescent="0.15">
      <c r="A49" s="1">
        <f t="shared" si="8"/>
        <v>226</v>
      </c>
      <c r="B49" s="4" t="s">
        <v>20</v>
      </c>
      <c r="C49" s="1" t="s">
        <v>34</v>
      </c>
      <c r="D49" s="4" t="s">
        <v>0</v>
      </c>
      <c r="E49" s="1" t="s">
        <v>251</v>
      </c>
      <c r="F49" s="1" t="s">
        <v>49</v>
      </c>
      <c r="G49" s="1">
        <v>52</v>
      </c>
      <c r="H49" s="4" t="s">
        <v>47</v>
      </c>
      <c r="I49" s="4"/>
      <c r="J49" s="17" t="s">
        <v>1328</v>
      </c>
      <c r="K49" s="4"/>
      <c r="M49">
        <f t="shared" ca="1" si="0"/>
        <v>62</v>
      </c>
      <c r="N49">
        <v>50</v>
      </c>
      <c r="O49">
        <v>70</v>
      </c>
      <c r="X49">
        <v>2</v>
      </c>
      <c r="Y49">
        <v>2</v>
      </c>
      <c r="Z49">
        <v>2</v>
      </c>
      <c r="AA49">
        <v>48</v>
      </c>
    </row>
    <row r="50" spans="1:27" ht="40.5" x14ac:dyDescent="0.15">
      <c r="A50" s="32">
        <v>231</v>
      </c>
      <c r="B50" s="4" t="s">
        <v>21</v>
      </c>
      <c r="C50" s="1" t="s">
        <v>34</v>
      </c>
      <c r="D50" s="4" t="s">
        <v>0</v>
      </c>
      <c r="E50" s="1" t="s">
        <v>254</v>
      </c>
      <c r="F50" s="1" t="s">
        <v>50</v>
      </c>
      <c r="G50" s="1">
        <v>65</v>
      </c>
      <c r="H50" s="4" t="s">
        <v>43</v>
      </c>
      <c r="I50" s="4"/>
      <c r="J50" s="17" t="s">
        <v>1329</v>
      </c>
      <c r="K50" s="4" t="s">
        <v>1411</v>
      </c>
      <c r="M50">
        <f t="shared" ca="1" si="0"/>
        <v>57</v>
      </c>
      <c r="N50">
        <v>50</v>
      </c>
      <c r="O50">
        <v>70</v>
      </c>
      <c r="X50">
        <v>2</v>
      </c>
      <c r="Y50">
        <v>2</v>
      </c>
      <c r="Z50">
        <v>2</v>
      </c>
      <c r="AA50">
        <v>49</v>
      </c>
    </row>
    <row r="51" spans="1:27" ht="40.5" x14ac:dyDescent="0.15">
      <c r="A51" s="1">
        <f>A50+1</f>
        <v>232</v>
      </c>
      <c r="B51" s="4" t="s">
        <v>17</v>
      </c>
      <c r="C51" s="1" t="s">
        <v>1336</v>
      </c>
      <c r="D51" s="4" t="s">
        <v>0</v>
      </c>
      <c r="E51" s="1" t="s">
        <v>258</v>
      </c>
      <c r="F51" s="1" t="s">
        <v>50</v>
      </c>
      <c r="G51" s="1">
        <v>62</v>
      </c>
      <c r="H51" s="4" t="s">
        <v>43</v>
      </c>
      <c r="I51" s="4"/>
      <c r="J51" s="17" t="s">
        <v>1329</v>
      </c>
      <c r="K51" s="4" t="s">
        <v>1411</v>
      </c>
      <c r="M51">
        <f t="shared" ca="1" si="0"/>
        <v>51</v>
      </c>
      <c r="N51">
        <v>50</v>
      </c>
      <c r="O51">
        <v>70</v>
      </c>
      <c r="X51">
        <v>2</v>
      </c>
      <c r="Y51">
        <v>2</v>
      </c>
      <c r="Z51">
        <v>2</v>
      </c>
      <c r="AA51">
        <v>50</v>
      </c>
    </row>
    <row r="52" spans="1:27" ht="40.5" x14ac:dyDescent="0.15">
      <c r="A52" s="1">
        <f t="shared" ref="A52:A55" si="9">A51+1</f>
        <v>233</v>
      </c>
      <c r="B52" s="4" t="s">
        <v>25</v>
      </c>
      <c r="C52" s="1" t="s">
        <v>34</v>
      </c>
      <c r="D52" s="4" t="s">
        <v>0</v>
      </c>
      <c r="E52" s="1" t="s">
        <v>261</v>
      </c>
      <c r="F52" s="1" t="s">
        <v>50</v>
      </c>
      <c r="G52" s="1">
        <v>56</v>
      </c>
      <c r="H52" s="4" t="s">
        <v>43</v>
      </c>
      <c r="I52" s="4"/>
      <c r="J52" s="17" t="s">
        <v>1329</v>
      </c>
      <c r="K52" s="4" t="s">
        <v>1411</v>
      </c>
      <c r="M52">
        <f t="shared" ca="1" si="0"/>
        <v>64</v>
      </c>
      <c r="N52">
        <v>50</v>
      </c>
      <c r="O52">
        <v>70</v>
      </c>
      <c r="X52">
        <v>2</v>
      </c>
      <c r="Y52">
        <v>2</v>
      </c>
      <c r="Z52">
        <v>2</v>
      </c>
      <c r="AA52">
        <v>51</v>
      </c>
    </row>
    <row r="53" spans="1:27" ht="40.5" x14ac:dyDescent="0.15">
      <c r="A53" s="1">
        <f t="shared" si="9"/>
        <v>234</v>
      </c>
      <c r="B53" s="4" t="s">
        <v>11</v>
      </c>
      <c r="C53" s="1" t="s">
        <v>34</v>
      </c>
      <c r="D53" s="4" t="s">
        <v>0</v>
      </c>
      <c r="E53" s="1" t="s">
        <v>265</v>
      </c>
      <c r="F53" s="1" t="s">
        <v>50</v>
      </c>
      <c r="G53" s="1">
        <v>62</v>
      </c>
      <c r="H53" s="4" t="s">
        <v>43</v>
      </c>
      <c r="I53" s="4"/>
      <c r="J53" s="17" t="s">
        <v>1329</v>
      </c>
      <c r="K53" s="4" t="s">
        <v>1411</v>
      </c>
      <c r="M53">
        <f t="shared" ca="1" si="0"/>
        <v>69</v>
      </c>
      <c r="N53">
        <v>50</v>
      </c>
      <c r="O53">
        <v>70</v>
      </c>
      <c r="X53">
        <v>2</v>
      </c>
      <c r="Y53">
        <v>2</v>
      </c>
      <c r="Z53">
        <v>2</v>
      </c>
      <c r="AA53">
        <v>52</v>
      </c>
    </row>
    <row r="54" spans="1:27" ht="40.5" x14ac:dyDescent="0.15">
      <c r="A54" s="1">
        <f t="shared" si="9"/>
        <v>235</v>
      </c>
      <c r="B54" s="4" t="s">
        <v>26</v>
      </c>
      <c r="C54" s="1" t="s">
        <v>34</v>
      </c>
      <c r="D54" s="4" t="s">
        <v>0</v>
      </c>
      <c r="E54" s="1" t="s">
        <v>268</v>
      </c>
      <c r="F54" s="1" t="s">
        <v>50</v>
      </c>
      <c r="G54" s="1">
        <v>56</v>
      </c>
      <c r="H54" s="4" t="s">
        <v>43</v>
      </c>
      <c r="I54" s="4"/>
      <c r="J54" s="17" t="s">
        <v>1329</v>
      </c>
      <c r="K54" s="4" t="s">
        <v>1411</v>
      </c>
      <c r="M54">
        <f t="shared" ca="1" si="0"/>
        <v>67</v>
      </c>
      <c r="N54">
        <v>50</v>
      </c>
      <c r="O54">
        <v>70</v>
      </c>
      <c r="X54">
        <v>2</v>
      </c>
      <c r="Y54">
        <v>2</v>
      </c>
      <c r="Z54">
        <v>2</v>
      </c>
      <c r="AA54">
        <v>53</v>
      </c>
    </row>
    <row r="55" spans="1:27" ht="27" x14ac:dyDescent="0.15">
      <c r="A55" s="1">
        <f t="shared" si="9"/>
        <v>236</v>
      </c>
      <c r="B55" s="4" t="s">
        <v>17</v>
      </c>
      <c r="C55" s="1" t="s">
        <v>1336</v>
      </c>
      <c r="D55" s="4" t="s">
        <v>39</v>
      </c>
      <c r="E55" s="1" t="s">
        <v>272</v>
      </c>
      <c r="F55" s="1" t="s">
        <v>49</v>
      </c>
      <c r="G55" s="1">
        <v>19</v>
      </c>
      <c r="H55" s="4" t="s">
        <v>43</v>
      </c>
      <c r="I55" s="4"/>
      <c r="J55" s="17" t="s">
        <v>1330</v>
      </c>
      <c r="K55" s="4"/>
      <c r="M55">
        <f t="shared" ca="1" si="0"/>
        <v>19</v>
      </c>
      <c r="N55">
        <v>18</v>
      </c>
      <c r="O55">
        <v>22</v>
      </c>
      <c r="X55">
        <v>2</v>
      </c>
      <c r="Y55">
        <v>2</v>
      </c>
      <c r="Z55">
        <v>2</v>
      </c>
      <c r="AA55">
        <v>54</v>
      </c>
    </row>
    <row r="56" spans="1:27" ht="27" x14ac:dyDescent="0.15">
      <c r="A56" s="32">
        <v>241</v>
      </c>
      <c r="B56" s="4" t="s">
        <v>17</v>
      </c>
      <c r="C56" s="1" t="s">
        <v>1336</v>
      </c>
      <c r="D56" s="4" t="s">
        <v>39</v>
      </c>
      <c r="E56" s="1" t="s">
        <v>280</v>
      </c>
      <c r="F56" s="1" t="s">
        <v>49</v>
      </c>
      <c r="G56" s="1">
        <v>22</v>
      </c>
      <c r="H56" s="4" t="s">
        <v>43</v>
      </c>
      <c r="I56" s="4"/>
      <c r="J56" s="17" t="s">
        <v>1330</v>
      </c>
      <c r="K56" s="4"/>
      <c r="M56">
        <f t="shared" ca="1" si="0"/>
        <v>19</v>
      </c>
      <c r="N56">
        <v>18</v>
      </c>
      <c r="O56">
        <v>22</v>
      </c>
      <c r="X56">
        <v>2</v>
      </c>
      <c r="Y56">
        <v>2</v>
      </c>
      <c r="Z56">
        <v>3</v>
      </c>
      <c r="AA56">
        <v>55</v>
      </c>
    </row>
    <row r="57" spans="1:27" ht="27" x14ac:dyDescent="0.15">
      <c r="A57" s="1">
        <f>A56+1</f>
        <v>242</v>
      </c>
      <c r="B57" s="4" t="s">
        <v>17</v>
      </c>
      <c r="C57" s="1" t="s">
        <v>1336</v>
      </c>
      <c r="D57" s="4" t="s">
        <v>39</v>
      </c>
      <c r="E57" s="1" t="s">
        <v>284</v>
      </c>
      <c r="F57" s="1" t="s">
        <v>50</v>
      </c>
      <c r="G57" s="1">
        <v>22</v>
      </c>
      <c r="H57" s="4" t="s">
        <v>43</v>
      </c>
      <c r="I57" s="4"/>
      <c r="J57" s="17" t="s">
        <v>1330</v>
      </c>
      <c r="K57" s="4"/>
      <c r="M57">
        <f t="shared" ca="1" si="0"/>
        <v>20</v>
      </c>
      <c r="N57">
        <v>18</v>
      </c>
      <c r="O57">
        <v>22</v>
      </c>
      <c r="X57">
        <v>2</v>
      </c>
      <c r="Y57">
        <v>2</v>
      </c>
      <c r="Z57">
        <v>3</v>
      </c>
      <c r="AA57">
        <v>56</v>
      </c>
    </row>
    <row r="58" spans="1:27" ht="27" x14ac:dyDescent="0.15">
      <c r="A58" s="1">
        <f t="shared" ref="A58:A61" si="10">A57+1</f>
        <v>243</v>
      </c>
      <c r="B58" s="4" t="s">
        <v>17</v>
      </c>
      <c r="C58" s="1" t="s">
        <v>1336</v>
      </c>
      <c r="D58" s="4" t="s">
        <v>39</v>
      </c>
      <c r="E58" s="1" t="s">
        <v>294</v>
      </c>
      <c r="F58" s="1" t="s">
        <v>50</v>
      </c>
      <c r="G58" s="1">
        <v>21</v>
      </c>
      <c r="H58" s="4" t="s">
        <v>43</v>
      </c>
      <c r="I58" s="4"/>
      <c r="J58" s="17" t="s">
        <v>1330</v>
      </c>
      <c r="K58" s="4"/>
      <c r="M58">
        <f t="shared" ca="1" si="0"/>
        <v>21</v>
      </c>
      <c r="N58">
        <v>18</v>
      </c>
      <c r="O58">
        <v>22</v>
      </c>
      <c r="X58">
        <v>2</v>
      </c>
      <c r="Y58">
        <v>2</v>
      </c>
      <c r="Z58">
        <v>3</v>
      </c>
      <c r="AA58">
        <v>57</v>
      </c>
    </row>
    <row r="59" spans="1:27" ht="27" x14ac:dyDescent="0.15">
      <c r="A59" s="1">
        <f t="shared" si="10"/>
        <v>244</v>
      </c>
      <c r="B59" s="4" t="s">
        <v>18</v>
      </c>
      <c r="C59" s="1" t="s">
        <v>1336</v>
      </c>
      <c r="D59" s="4" t="s">
        <v>39</v>
      </c>
      <c r="E59" s="1" t="s">
        <v>296</v>
      </c>
      <c r="F59" s="1" t="s">
        <v>49</v>
      </c>
      <c r="G59" s="1">
        <v>19</v>
      </c>
      <c r="H59" s="4" t="s">
        <v>43</v>
      </c>
      <c r="I59" s="4"/>
      <c r="J59" s="17" t="s">
        <v>1330</v>
      </c>
      <c r="K59" s="4"/>
      <c r="M59">
        <f t="shared" ca="1" si="0"/>
        <v>21</v>
      </c>
      <c r="N59">
        <v>18</v>
      </c>
      <c r="O59">
        <v>22</v>
      </c>
      <c r="X59">
        <v>2</v>
      </c>
      <c r="Y59">
        <v>2</v>
      </c>
      <c r="Z59">
        <v>3</v>
      </c>
      <c r="AA59">
        <v>58</v>
      </c>
    </row>
    <row r="60" spans="1:27" ht="27" x14ac:dyDescent="0.15">
      <c r="A60" s="1">
        <f t="shared" si="10"/>
        <v>245</v>
      </c>
      <c r="B60" s="4" t="s">
        <v>19</v>
      </c>
      <c r="C60" s="1" t="s">
        <v>1336</v>
      </c>
      <c r="D60" s="4" t="s">
        <v>39</v>
      </c>
      <c r="E60" s="1" t="s">
        <v>301</v>
      </c>
      <c r="F60" s="1" t="s">
        <v>49</v>
      </c>
      <c r="G60" s="1">
        <v>18</v>
      </c>
      <c r="H60" s="4" t="s">
        <v>43</v>
      </c>
      <c r="I60" s="4"/>
      <c r="J60" s="17" t="s">
        <v>1330</v>
      </c>
      <c r="K60" s="4"/>
      <c r="M60">
        <f t="shared" ca="1" si="0"/>
        <v>21</v>
      </c>
      <c r="N60">
        <v>18</v>
      </c>
      <c r="O60">
        <v>22</v>
      </c>
      <c r="X60">
        <v>2</v>
      </c>
      <c r="Y60">
        <v>2</v>
      </c>
      <c r="Z60">
        <v>3</v>
      </c>
      <c r="AA60">
        <v>59</v>
      </c>
    </row>
    <row r="61" spans="1:27" ht="27" x14ac:dyDescent="0.15">
      <c r="A61" s="1">
        <f t="shared" si="10"/>
        <v>246</v>
      </c>
      <c r="B61" s="4" t="s">
        <v>19</v>
      </c>
      <c r="C61" s="1" t="s">
        <v>1336</v>
      </c>
      <c r="D61" s="4" t="s">
        <v>39</v>
      </c>
      <c r="E61" s="1" t="s">
        <v>303</v>
      </c>
      <c r="F61" s="1" t="s">
        <v>50</v>
      </c>
      <c r="G61" s="1">
        <v>20</v>
      </c>
      <c r="H61" s="4" t="s">
        <v>43</v>
      </c>
      <c r="I61" s="4"/>
      <c r="J61" s="17" t="s">
        <v>1330</v>
      </c>
      <c r="K61" s="4"/>
      <c r="M61">
        <f t="shared" ca="1" si="0"/>
        <v>20</v>
      </c>
      <c r="N61">
        <v>18</v>
      </c>
      <c r="O61">
        <v>22</v>
      </c>
      <c r="X61">
        <v>2</v>
      </c>
      <c r="Y61">
        <v>2</v>
      </c>
      <c r="Z61">
        <v>3</v>
      </c>
      <c r="AA61">
        <v>60</v>
      </c>
    </row>
    <row r="62" spans="1:27" ht="27" x14ac:dyDescent="0.15">
      <c r="A62" s="32">
        <v>251</v>
      </c>
      <c r="B62" s="4" t="s">
        <v>17</v>
      </c>
      <c r="C62" s="1" t="s">
        <v>1336</v>
      </c>
      <c r="D62" s="4" t="s">
        <v>41</v>
      </c>
      <c r="E62" s="1" t="s">
        <v>308</v>
      </c>
      <c r="F62" s="1" t="s">
        <v>50</v>
      </c>
      <c r="G62" s="1">
        <v>18</v>
      </c>
      <c r="H62" s="4" t="s">
        <v>43</v>
      </c>
      <c r="I62" s="4"/>
      <c r="J62" s="17" t="s">
        <v>1330</v>
      </c>
      <c r="K62" s="4"/>
      <c r="M62">
        <f t="shared" ca="1" si="0"/>
        <v>18</v>
      </c>
      <c r="N62">
        <v>18</v>
      </c>
      <c r="O62">
        <v>20</v>
      </c>
      <c r="X62">
        <v>2</v>
      </c>
      <c r="Y62">
        <v>3</v>
      </c>
      <c r="Z62">
        <v>3</v>
      </c>
      <c r="AA62">
        <v>61</v>
      </c>
    </row>
    <row r="63" spans="1:27" ht="27" x14ac:dyDescent="0.15">
      <c r="A63" s="1">
        <f>A62+1</f>
        <v>252</v>
      </c>
      <c r="B63" s="4" t="s">
        <v>17</v>
      </c>
      <c r="C63" s="1" t="s">
        <v>1336</v>
      </c>
      <c r="D63" s="4" t="s">
        <v>41</v>
      </c>
      <c r="E63" s="1" t="s">
        <v>310</v>
      </c>
      <c r="F63" s="1" t="s">
        <v>50</v>
      </c>
      <c r="G63" s="1">
        <v>18</v>
      </c>
      <c r="H63" s="4" t="s">
        <v>43</v>
      </c>
      <c r="I63" s="4"/>
      <c r="J63" s="17" t="s">
        <v>1330</v>
      </c>
      <c r="K63" s="4"/>
      <c r="M63">
        <f t="shared" ca="1" si="0"/>
        <v>18</v>
      </c>
      <c r="N63">
        <v>18</v>
      </c>
      <c r="O63">
        <v>20</v>
      </c>
      <c r="X63">
        <v>2</v>
      </c>
      <c r="Y63">
        <v>3</v>
      </c>
      <c r="Z63">
        <v>3</v>
      </c>
      <c r="AA63">
        <v>62</v>
      </c>
    </row>
    <row r="64" spans="1:27" ht="27" x14ac:dyDescent="0.15">
      <c r="A64" s="1">
        <f t="shared" ref="A64:A67" si="11">A63+1</f>
        <v>253</v>
      </c>
      <c r="B64" s="4" t="s">
        <v>23</v>
      </c>
      <c r="C64" s="1" t="s">
        <v>1336</v>
      </c>
      <c r="D64" s="4" t="s">
        <v>41</v>
      </c>
      <c r="E64" s="1" t="s">
        <v>313</v>
      </c>
      <c r="F64" s="1" t="s">
        <v>49</v>
      </c>
      <c r="G64" s="1">
        <v>20</v>
      </c>
      <c r="H64" s="4" t="s">
        <v>43</v>
      </c>
      <c r="I64" s="4"/>
      <c r="J64" s="17" t="s">
        <v>1330</v>
      </c>
      <c r="K64" s="4"/>
      <c r="M64">
        <f t="shared" ca="1" si="0"/>
        <v>19</v>
      </c>
      <c r="N64">
        <v>18</v>
      </c>
      <c r="O64">
        <v>20</v>
      </c>
      <c r="X64">
        <v>2</v>
      </c>
      <c r="Y64">
        <v>3</v>
      </c>
      <c r="Z64">
        <v>3</v>
      </c>
      <c r="AA64">
        <v>63</v>
      </c>
    </row>
    <row r="65" spans="1:27" ht="27" x14ac:dyDescent="0.15">
      <c r="A65" s="1">
        <f t="shared" si="11"/>
        <v>254</v>
      </c>
      <c r="B65" s="4" t="s">
        <v>21</v>
      </c>
      <c r="C65" s="1" t="s">
        <v>1336</v>
      </c>
      <c r="D65" s="4" t="s">
        <v>41</v>
      </c>
      <c r="E65" s="1" t="s">
        <v>318</v>
      </c>
      <c r="F65" s="1" t="s">
        <v>49</v>
      </c>
      <c r="G65" s="1">
        <v>19</v>
      </c>
      <c r="H65" s="4" t="s">
        <v>43</v>
      </c>
      <c r="I65" s="4"/>
      <c r="J65" s="17" t="s">
        <v>1330</v>
      </c>
      <c r="K65" s="4"/>
      <c r="M65">
        <f t="shared" ca="1" si="0"/>
        <v>20</v>
      </c>
      <c r="N65">
        <v>18</v>
      </c>
      <c r="O65">
        <v>20</v>
      </c>
      <c r="X65">
        <v>2</v>
      </c>
      <c r="Y65">
        <v>3</v>
      </c>
      <c r="Z65">
        <v>3</v>
      </c>
      <c r="AA65">
        <v>64</v>
      </c>
    </row>
    <row r="66" spans="1:27" ht="27" x14ac:dyDescent="0.15">
      <c r="A66" s="1">
        <f t="shared" si="11"/>
        <v>255</v>
      </c>
      <c r="B66" s="4" t="s">
        <v>20</v>
      </c>
      <c r="C66" s="1" t="s">
        <v>1336</v>
      </c>
      <c r="D66" s="4" t="s">
        <v>41</v>
      </c>
      <c r="E66" s="1" t="s">
        <v>323</v>
      </c>
      <c r="F66" s="1" t="s">
        <v>49</v>
      </c>
      <c r="G66" s="1">
        <v>19</v>
      </c>
      <c r="H66" s="4" t="s">
        <v>43</v>
      </c>
      <c r="I66" s="4"/>
      <c r="J66" s="17" t="s">
        <v>1330</v>
      </c>
      <c r="K66" s="4"/>
      <c r="M66">
        <f t="shared" ca="1" si="0"/>
        <v>18</v>
      </c>
      <c r="N66">
        <v>18</v>
      </c>
      <c r="O66">
        <v>20</v>
      </c>
      <c r="X66">
        <v>2</v>
      </c>
      <c r="Y66">
        <v>3</v>
      </c>
      <c r="Z66">
        <v>3</v>
      </c>
      <c r="AA66">
        <v>65</v>
      </c>
    </row>
    <row r="67" spans="1:27" ht="27" x14ac:dyDescent="0.15">
      <c r="A67" s="1">
        <f t="shared" si="11"/>
        <v>256</v>
      </c>
      <c r="B67" s="4" t="s">
        <v>31</v>
      </c>
      <c r="C67" s="1" t="s">
        <v>1336</v>
      </c>
      <c r="D67" s="4" t="s">
        <v>41</v>
      </c>
      <c r="E67" s="1" t="s">
        <v>326</v>
      </c>
      <c r="F67" s="1" t="s">
        <v>50</v>
      </c>
      <c r="G67" s="1">
        <v>20</v>
      </c>
      <c r="H67" s="4" t="s">
        <v>43</v>
      </c>
      <c r="I67" s="4"/>
      <c r="J67" s="17" t="s">
        <v>1330</v>
      </c>
      <c r="K67" s="4"/>
      <c r="M67">
        <f t="shared" ref="M67:M124" ca="1" si="12">RANDBETWEEN(N67,O67)</f>
        <v>19</v>
      </c>
      <c r="N67">
        <v>18</v>
      </c>
      <c r="O67">
        <v>20</v>
      </c>
      <c r="X67">
        <v>2</v>
      </c>
      <c r="Y67">
        <v>3</v>
      </c>
      <c r="Z67">
        <v>3</v>
      </c>
      <c r="AA67">
        <v>66</v>
      </c>
    </row>
    <row r="68" spans="1:27" ht="27" x14ac:dyDescent="0.15">
      <c r="A68" s="32">
        <v>261</v>
      </c>
      <c r="B68" s="4" t="s">
        <v>32</v>
      </c>
      <c r="C68" s="1" t="s">
        <v>1336</v>
      </c>
      <c r="D68" s="4" t="s">
        <v>41</v>
      </c>
      <c r="E68" s="1" t="s">
        <v>333</v>
      </c>
      <c r="F68" s="1" t="s">
        <v>49</v>
      </c>
      <c r="G68" s="1">
        <v>18</v>
      </c>
      <c r="H68" s="4" t="s">
        <v>43</v>
      </c>
      <c r="I68" s="4"/>
      <c r="J68" s="17" t="s">
        <v>1330</v>
      </c>
      <c r="K68" s="4"/>
      <c r="M68">
        <f t="shared" ca="1" si="12"/>
        <v>18</v>
      </c>
      <c r="N68">
        <v>18</v>
      </c>
      <c r="O68">
        <v>20</v>
      </c>
      <c r="X68">
        <v>2</v>
      </c>
      <c r="Y68">
        <v>3</v>
      </c>
      <c r="Z68">
        <v>3</v>
      </c>
      <c r="AA68">
        <v>67</v>
      </c>
    </row>
    <row r="69" spans="1:27" ht="27" x14ac:dyDescent="0.15">
      <c r="A69" s="1">
        <f>A68+1</f>
        <v>262</v>
      </c>
      <c r="B69" s="4" t="s">
        <v>25</v>
      </c>
      <c r="C69" s="1" t="s">
        <v>1336</v>
      </c>
      <c r="D69" s="4" t="s">
        <v>41</v>
      </c>
      <c r="E69" s="1" t="s">
        <v>338</v>
      </c>
      <c r="F69" s="1" t="s">
        <v>50</v>
      </c>
      <c r="G69" s="1">
        <v>18</v>
      </c>
      <c r="H69" s="4" t="s">
        <v>43</v>
      </c>
      <c r="I69" s="4"/>
      <c r="J69" s="17" t="s">
        <v>1330</v>
      </c>
      <c r="K69" s="4"/>
      <c r="M69">
        <f t="shared" ca="1" si="12"/>
        <v>19</v>
      </c>
      <c r="N69">
        <v>18</v>
      </c>
      <c r="O69">
        <v>20</v>
      </c>
      <c r="X69">
        <v>2</v>
      </c>
      <c r="Y69">
        <v>3</v>
      </c>
      <c r="Z69">
        <v>3</v>
      </c>
      <c r="AA69">
        <v>68</v>
      </c>
    </row>
    <row r="70" spans="1:27" ht="27" x14ac:dyDescent="0.15">
      <c r="A70" s="1">
        <f t="shared" ref="A70:A73" si="13">A69+1</f>
        <v>263</v>
      </c>
      <c r="B70" s="4" t="s">
        <v>24</v>
      </c>
      <c r="C70" s="1" t="s">
        <v>1336</v>
      </c>
      <c r="D70" s="4" t="s">
        <v>41</v>
      </c>
      <c r="E70" s="1" t="s">
        <v>341</v>
      </c>
      <c r="F70" s="1" t="s">
        <v>49</v>
      </c>
      <c r="G70" s="1">
        <v>19</v>
      </c>
      <c r="H70" s="4" t="s">
        <v>43</v>
      </c>
      <c r="I70" s="4"/>
      <c r="J70" s="17" t="s">
        <v>1330</v>
      </c>
      <c r="K70" s="4"/>
      <c r="M70">
        <f t="shared" ca="1" si="12"/>
        <v>20</v>
      </c>
      <c r="N70">
        <v>18</v>
      </c>
      <c r="O70">
        <v>20</v>
      </c>
      <c r="X70">
        <v>2</v>
      </c>
      <c r="Y70">
        <v>3</v>
      </c>
      <c r="Z70">
        <v>3</v>
      </c>
      <c r="AA70">
        <v>69</v>
      </c>
    </row>
    <row r="71" spans="1:27" ht="27" x14ac:dyDescent="0.15">
      <c r="A71" s="1">
        <f t="shared" si="13"/>
        <v>264</v>
      </c>
      <c r="B71" s="4" t="s">
        <v>24</v>
      </c>
      <c r="C71" s="1" t="s">
        <v>1336</v>
      </c>
      <c r="D71" s="4" t="s">
        <v>41</v>
      </c>
      <c r="E71" s="1" t="s">
        <v>345</v>
      </c>
      <c r="F71" s="1" t="s">
        <v>50</v>
      </c>
      <c r="G71" s="1">
        <v>19</v>
      </c>
      <c r="H71" s="4" t="s">
        <v>43</v>
      </c>
      <c r="I71" s="4"/>
      <c r="J71" s="17" t="s">
        <v>1330</v>
      </c>
      <c r="K71" s="4"/>
      <c r="M71">
        <f t="shared" ca="1" si="12"/>
        <v>18</v>
      </c>
      <c r="N71">
        <v>18</v>
      </c>
      <c r="O71">
        <v>20</v>
      </c>
      <c r="X71">
        <v>2</v>
      </c>
      <c r="Y71">
        <v>3</v>
      </c>
      <c r="Z71">
        <v>3</v>
      </c>
      <c r="AA71">
        <v>70</v>
      </c>
    </row>
    <row r="72" spans="1:27" ht="27" x14ac:dyDescent="0.15">
      <c r="A72" s="1">
        <f t="shared" si="13"/>
        <v>265</v>
      </c>
      <c r="B72" s="4" t="s">
        <v>17</v>
      </c>
      <c r="C72" s="1" t="s">
        <v>1336</v>
      </c>
      <c r="D72" s="4" t="s">
        <v>1348</v>
      </c>
      <c r="E72" s="1" t="s">
        <v>358</v>
      </c>
      <c r="F72" s="1" t="s">
        <v>49</v>
      </c>
      <c r="G72" s="1">
        <v>31</v>
      </c>
      <c r="H72" s="4" t="s">
        <v>47</v>
      </c>
      <c r="I72" s="4"/>
      <c r="J72" s="17" t="s">
        <v>1343</v>
      </c>
      <c r="K72" s="4" t="s">
        <v>1414</v>
      </c>
      <c r="M72">
        <f t="shared" ca="1" si="12"/>
        <v>45</v>
      </c>
      <c r="N72">
        <v>25</v>
      </c>
      <c r="O72">
        <v>45</v>
      </c>
      <c r="X72">
        <v>2</v>
      </c>
      <c r="Y72">
        <v>3</v>
      </c>
      <c r="Z72">
        <v>3</v>
      </c>
      <c r="AA72">
        <v>71</v>
      </c>
    </row>
    <row r="73" spans="1:27" x14ac:dyDescent="0.15">
      <c r="A73" s="1">
        <f t="shared" si="13"/>
        <v>266</v>
      </c>
      <c r="B73" s="4" t="s">
        <v>17</v>
      </c>
      <c r="C73" s="1" t="s">
        <v>1336</v>
      </c>
      <c r="D73" s="4" t="s">
        <v>40</v>
      </c>
      <c r="E73" s="1" t="s">
        <v>358</v>
      </c>
      <c r="F73" s="1" t="s">
        <v>50</v>
      </c>
      <c r="G73" s="1">
        <v>12</v>
      </c>
      <c r="H73" s="4" t="s">
        <v>47</v>
      </c>
      <c r="I73" s="4"/>
      <c r="J73" s="17" t="s">
        <v>1331</v>
      </c>
      <c r="K73" s="4" t="s">
        <v>1414</v>
      </c>
      <c r="M73">
        <f t="shared" ca="1" si="12"/>
        <v>6</v>
      </c>
      <c r="N73">
        <v>6</v>
      </c>
      <c r="O73">
        <v>12</v>
      </c>
      <c r="X73">
        <v>2</v>
      </c>
      <c r="Y73">
        <v>3</v>
      </c>
      <c r="Z73">
        <v>3</v>
      </c>
      <c r="AA73">
        <v>72</v>
      </c>
    </row>
    <row r="74" spans="1:27" ht="27" x14ac:dyDescent="0.15">
      <c r="A74" s="32">
        <v>311</v>
      </c>
      <c r="B74" s="4" t="s">
        <v>17</v>
      </c>
      <c r="C74" s="1" t="s">
        <v>1336</v>
      </c>
      <c r="D74" s="4" t="s">
        <v>1348</v>
      </c>
      <c r="E74" s="1" t="s">
        <v>360</v>
      </c>
      <c r="F74" s="1" t="s">
        <v>49</v>
      </c>
      <c r="G74" s="1">
        <v>45</v>
      </c>
      <c r="H74" s="4" t="s">
        <v>47</v>
      </c>
      <c r="I74" s="4"/>
      <c r="J74" s="17" t="s">
        <v>1343</v>
      </c>
      <c r="K74" s="4" t="s">
        <v>1415</v>
      </c>
      <c r="M74">
        <f t="shared" ca="1" si="12"/>
        <v>27</v>
      </c>
      <c r="N74">
        <v>25</v>
      </c>
      <c r="O74">
        <v>45</v>
      </c>
      <c r="X74">
        <v>3</v>
      </c>
      <c r="Y74">
        <v>3</v>
      </c>
      <c r="Z74">
        <v>3</v>
      </c>
      <c r="AA74">
        <v>73</v>
      </c>
    </row>
    <row r="75" spans="1:27" x14ac:dyDescent="0.15">
      <c r="A75" s="1">
        <f>A74+1</f>
        <v>312</v>
      </c>
      <c r="B75" s="4" t="s">
        <v>17</v>
      </c>
      <c r="C75" s="1" t="s">
        <v>1336</v>
      </c>
      <c r="D75" s="4" t="s">
        <v>40</v>
      </c>
      <c r="E75" s="1" t="s">
        <v>360</v>
      </c>
      <c r="F75" s="1" t="s">
        <v>50</v>
      </c>
      <c r="G75" s="1">
        <v>7</v>
      </c>
      <c r="H75" s="4" t="s">
        <v>47</v>
      </c>
      <c r="I75" s="4"/>
      <c r="J75" s="17" t="s">
        <v>1331</v>
      </c>
      <c r="K75" s="4" t="s">
        <v>1415</v>
      </c>
      <c r="M75">
        <f t="shared" ca="1" si="12"/>
        <v>9</v>
      </c>
      <c r="N75">
        <v>6</v>
      </c>
      <c r="O75">
        <v>12</v>
      </c>
      <c r="X75">
        <v>3</v>
      </c>
      <c r="Y75">
        <v>3</v>
      </c>
      <c r="Z75">
        <v>3</v>
      </c>
      <c r="AA75">
        <v>74</v>
      </c>
    </row>
    <row r="76" spans="1:27" ht="27" x14ac:dyDescent="0.15">
      <c r="A76" s="1">
        <f t="shared" ref="A76:A79" si="14">A75+1</f>
        <v>313</v>
      </c>
      <c r="B76" s="4" t="s">
        <v>17</v>
      </c>
      <c r="C76" s="1" t="s">
        <v>1336</v>
      </c>
      <c r="D76" s="4" t="s">
        <v>1348</v>
      </c>
      <c r="E76" s="1" t="s">
        <v>364</v>
      </c>
      <c r="F76" s="1" t="s">
        <v>50</v>
      </c>
      <c r="G76" s="1">
        <v>39</v>
      </c>
      <c r="H76" s="4" t="s">
        <v>47</v>
      </c>
      <c r="I76" s="4"/>
      <c r="J76" s="17" t="s">
        <v>1343</v>
      </c>
      <c r="K76" s="4" t="s">
        <v>1424</v>
      </c>
      <c r="M76">
        <f t="shared" ca="1" si="12"/>
        <v>29</v>
      </c>
      <c r="N76">
        <v>25</v>
      </c>
      <c r="O76">
        <v>45</v>
      </c>
      <c r="X76">
        <v>3</v>
      </c>
      <c r="Y76">
        <v>3</v>
      </c>
      <c r="Z76">
        <v>3</v>
      </c>
      <c r="AA76">
        <v>75</v>
      </c>
    </row>
    <row r="77" spans="1:27" x14ac:dyDescent="0.15">
      <c r="A77" s="1">
        <f t="shared" si="14"/>
        <v>314</v>
      </c>
      <c r="B77" s="4" t="s">
        <v>17</v>
      </c>
      <c r="C77" s="1" t="s">
        <v>1336</v>
      </c>
      <c r="D77" s="4" t="s">
        <v>40</v>
      </c>
      <c r="E77" s="1" t="s">
        <v>364</v>
      </c>
      <c r="F77" s="1" t="s">
        <v>50</v>
      </c>
      <c r="G77" s="1">
        <v>8</v>
      </c>
      <c r="H77" s="4" t="s">
        <v>47</v>
      </c>
      <c r="I77" s="4"/>
      <c r="J77" s="17" t="s">
        <v>1331</v>
      </c>
      <c r="K77" s="4" t="s">
        <v>1424</v>
      </c>
      <c r="M77">
        <f t="shared" ca="1" si="12"/>
        <v>6</v>
      </c>
      <c r="N77">
        <v>6</v>
      </c>
      <c r="O77">
        <v>12</v>
      </c>
      <c r="X77">
        <v>3</v>
      </c>
      <c r="Y77">
        <v>3</v>
      </c>
      <c r="Z77">
        <v>3</v>
      </c>
      <c r="AA77">
        <v>76</v>
      </c>
    </row>
    <row r="78" spans="1:27" ht="27" x14ac:dyDescent="0.15">
      <c r="A78" s="1">
        <f t="shared" si="14"/>
        <v>315</v>
      </c>
      <c r="B78" s="4" t="s">
        <v>23</v>
      </c>
      <c r="C78" s="1" t="s">
        <v>1336</v>
      </c>
      <c r="D78" s="4" t="s">
        <v>1348</v>
      </c>
      <c r="E78" s="1" t="s">
        <v>370</v>
      </c>
      <c r="F78" s="1" t="s">
        <v>49</v>
      </c>
      <c r="G78" s="1">
        <v>34</v>
      </c>
      <c r="H78" s="4" t="s">
        <v>47</v>
      </c>
      <c r="I78" s="4"/>
      <c r="J78" s="17" t="s">
        <v>1343</v>
      </c>
      <c r="K78" s="4" t="s">
        <v>1425</v>
      </c>
      <c r="M78">
        <f t="shared" ca="1" si="12"/>
        <v>44</v>
      </c>
      <c r="N78">
        <v>25</v>
      </c>
      <c r="O78">
        <v>45</v>
      </c>
      <c r="X78">
        <v>3</v>
      </c>
      <c r="Y78">
        <v>3</v>
      </c>
      <c r="Z78">
        <v>3</v>
      </c>
      <c r="AA78">
        <v>77</v>
      </c>
    </row>
    <row r="79" spans="1:27" x14ac:dyDescent="0.15">
      <c r="A79" s="1">
        <f t="shared" si="14"/>
        <v>316</v>
      </c>
      <c r="B79" s="4" t="s">
        <v>24</v>
      </c>
      <c r="C79" s="1" t="s">
        <v>1336</v>
      </c>
      <c r="D79" s="4" t="s">
        <v>40</v>
      </c>
      <c r="E79" s="1" t="s">
        <v>370</v>
      </c>
      <c r="F79" s="1" t="s">
        <v>50</v>
      </c>
      <c r="G79" s="1">
        <v>7</v>
      </c>
      <c r="H79" s="4" t="s">
        <v>47</v>
      </c>
      <c r="I79" s="4"/>
      <c r="J79" s="17" t="s">
        <v>1331</v>
      </c>
      <c r="K79" s="4" t="s">
        <v>1425</v>
      </c>
      <c r="M79">
        <f t="shared" ca="1" si="12"/>
        <v>6</v>
      </c>
      <c r="N79">
        <v>6</v>
      </c>
      <c r="O79">
        <v>12</v>
      </c>
      <c r="X79">
        <v>3</v>
      </c>
      <c r="Y79">
        <v>3</v>
      </c>
      <c r="Z79">
        <v>3</v>
      </c>
      <c r="AA79">
        <v>78</v>
      </c>
    </row>
    <row r="80" spans="1:27" ht="27" x14ac:dyDescent="0.15">
      <c r="A80" s="32">
        <v>321</v>
      </c>
      <c r="B80" s="4" t="s">
        <v>18</v>
      </c>
      <c r="C80" s="1" t="s">
        <v>1336</v>
      </c>
      <c r="D80" s="4" t="s">
        <v>1348</v>
      </c>
      <c r="E80" s="1" t="s">
        <v>373</v>
      </c>
      <c r="F80" s="1" t="s">
        <v>49</v>
      </c>
      <c r="G80" s="1">
        <v>44</v>
      </c>
      <c r="H80" s="4" t="s">
        <v>47</v>
      </c>
      <c r="I80" s="4"/>
      <c r="J80" s="17" t="s">
        <v>1343</v>
      </c>
      <c r="K80" s="4" t="s">
        <v>1426</v>
      </c>
      <c r="M80">
        <f t="shared" ca="1" si="12"/>
        <v>31</v>
      </c>
      <c r="N80">
        <v>25</v>
      </c>
      <c r="O80">
        <v>45</v>
      </c>
      <c r="X80">
        <v>3</v>
      </c>
      <c r="Y80">
        <v>3</v>
      </c>
      <c r="Z80">
        <v>3</v>
      </c>
      <c r="AA80">
        <v>79</v>
      </c>
    </row>
    <row r="81" spans="1:27" x14ac:dyDescent="0.15">
      <c r="A81" s="1">
        <f>A80+1</f>
        <v>322</v>
      </c>
      <c r="B81" s="4" t="s">
        <v>22</v>
      </c>
      <c r="C81" s="1" t="s">
        <v>1336</v>
      </c>
      <c r="D81" s="4" t="s">
        <v>40</v>
      </c>
      <c r="E81" s="1" t="s">
        <v>373</v>
      </c>
      <c r="F81" s="1" t="s">
        <v>50</v>
      </c>
      <c r="G81" s="1">
        <v>7</v>
      </c>
      <c r="H81" s="4" t="s">
        <v>47</v>
      </c>
      <c r="I81" s="4"/>
      <c r="J81" s="17" t="s">
        <v>1331</v>
      </c>
      <c r="K81" s="4" t="s">
        <v>1426</v>
      </c>
      <c r="M81">
        <f t="shared" ca="1" si="12"/>
        <v>9</v>
      </c>
      <c r="N81">
        <v>6</v>
      </c>
      <c r="O81">
        <v>12</v>
      </c>
      <c r="X81">
        <v>3</v>
      </c>
      <c r="Y81">
        <v>3</v>
      </c>
      <c r="Z81">
        <v>3</v>
      </c>
      <c r="AA81">
        <v>80</v>
      </c>
    </row>
    <row r="82" spans="1:27" ht="27" x14ac:dyDescent="0.15">
      <c r="A82" s="1">
        <f t="shared" ref="A82:A85" si="15">A81+1</f>
        <v>323</v>
      </c>
      <c r="B82" s="4" t="s">
        <v>17</v>
      </c>
      <c r="C82" s="4" t="s">
        <v>1336</v>
      </c>
      <c r="D82" s="4" t="s">
        <v>1332</v>
      </c>
      <c r="E82" s="4" t="s">
        <v>379</v>
      </c>
      <c r="F82" s="4" t="s">
        <v>50</v>
      </c>
      <c r="G82" s="4">
        <v>29</v>
      </c>
      <c r="H82" s="4" t="s">
        <v>47</v>
      </c>
      <c r="I82" s="4"/>
      <c r="J82" s="31" t="s">
        <v>1343</v>
      </c>
      <c r="K82" s="4" t="s">
        <v>1427</v>
      </c>
      <c r="M82">
        <f t="shared" ca="1" si="12"/>
        <v>38</v>
      </c>
      <c r="N82">
        <v>25</v>
      </c>
      <c r="O82">
        <v>45</v>
      </c>
      <c r="X82">
        <v>3</v>
      </c>
      <c r="Y82">
        <v>3</v>
      </c>
      <c r="Z82">
        <v>3</v>
      </c>
      <c r="AA82">
        <v>81</v>
      </c>
    </row>
    <row r="83" spans="1:27" x14ac:dyDescent="0.15">
      <c r="A83" s="1">
        <f t="shared" si="15"/>
        <v>324</v>
      </c>
      <c r="B83" s="4" t="s">
        <v>17</v>
      </c>
      <c r="C83" s="4" t="s">
        <v>1336</v>
      </c>
      <c r="D83" s="4" t="s">
        <v>40</v>
      </c>
      <c r="E83" s="4" t="s">
        <v>379</v>
      </c>
      <c r="F83" s="4" t="s">
        <v>50</v>
      </c>
      <c r="G83" s="4">
        <v>8</v>
      </c>
      <c r="H83" s="4" t="s">
        <v>47</v>
      </c>
      <c r="I83" s="4"/>
      <c r="J83" s="31" t="s">
        <v>1331</v>
      </c>
      <c r="K83" s="4" t="s">
        <v>1427</v>
      </c>
      <c r="M83">
        <f t="shared" ca="1" si="12"/>
        <v>11</v>
      </c>
      <c r="N83">
        <v>6</v>
      </c>
      <c r="O83">
        <v>12</v>
      </c>
      <c r="X83">
        <v>3</v>
      </c>
      <c r="Y83">
        <v>3</v>
      </c>
      <c r="Z83">
        <v>3</v>
      </c>
      <c r="AA83">
        <v>82</v>
      </c>
    </row>
    <row r="84" spans="1:27" ht="27" x14ac:dyDescent="0.15">
      <c r="A84" s="1">
        <f t="shared" si="15"/>
        <v>325</v>
      </c>
      <c r="B84" s="4" t="s">
        <v>17</v>
      </c>
      <c r="C84" s="4" t="s">
        <v>1336</v>
      </c>
      <c r="D84" s="4" t="s">
        <v>1332</v>
      </c>
      <c r="E84" s="4" t="s">
        <v>382</v>
      </c>
      <c r="F84" s="4" t="s">
        <v>49</v>
      </c>
      <c r="G84" s="4">
        <v>31</v>
      </c>
      <c r="H84" s="4" t="s">
        <v>47</v>
      </c>
      <c r="I84" s="4"/>
      <c r="J84" s="31" t="s">
        <v>1343</v>
      </c>
      <c r="K84" s="4" t="s">
        <v>1428</v>
      </c>
      <c r="M84">
        <f t="shared" ca="1" si="12"/>
        <v>31</v>
      </c>
      <c r="N84">
        <v>25</v>
      </c>
      <c r="O84">
        <v>45</v>
      </c>
      <c r="X84">
        <v>3</v>
      </c>
      <c r="Y84">
        <v>3</v>
      </c>
      <c r="Z84">
        <v>4</v>
      </c>
      <c r="AA84">
        <v>83</v>
      </c>
    </row>
    <row r="85" spans="1:27" x14ac:dyDescent="0.15">
      <c r="A85" s="1">
        <f t="shared" si="15"/>
        <v>326</v>
      </c>
      <c r="B85" s="4" t="s">
        <v>17</v>
      </c>
      <c r="C85" s="4" t="s">
        <v>1336</v>
      </c>
      <c r="D85" s="4" t="s">
        <v>40</v>
      </c>
      <c r="E85" s="4" t="s">
        <v>382</v>
      </c>
      <c r="F85" s="4" t="s">
        <v>50</v>
      </c>
      <c r="G85" s="4">
        <v>10</v>
      </c>
      <c r="H85" s="4" t="s">
        <v>47</v>
      </c>
      <c r="I85" s="4"/>
      <c r="J85" s="31" t="s">
        <v>1331</v>
      </c>
      <c r="K85" s="4" t="s">
        <v>1428</v>
      </c>
      <c r="M85">
        <f t="shared" ca="1" si="12"/>
        <v>11</v>
      </c>
      <c r="N85">
        <v>6</v>
      </c>
      <c r="O85">
        <v>12</v>
      </c>
      <c r="X85">
        <v>3</v>
      </c>
      <c r="Y85">
        <v>3</v>
      </c>
      <c r="Z85">
        <v>4</v>
      </c>
      <c r="AA85">
        <v>84</v>
      </c>
    </row>
    <row r="86" spans="1:27" ht="27" x14ac:dyDescent="0.15">
      <c r="A86" s="32">
        <v>331</v>
      </c>
      <c r="B86" s="4" t="s">
        <v>17</v>
      </c>
      <c r="C86" s="4" t="s">
        <v>1336</v>
      </c>
      <c r="D86" s="4" t="s">
        <v>1332</v>
      </c>
      <c r="E86" s="4" t="s">
        <v>387</v>
      </c>
      <c r="F86" s="4" t="s">
        <v>50</v>
      </c>
      <c r="G86" s="4">
        <v>38</v>
      </c>
      <c r="H86" s="4" t="s">
        <v>47</v>
      </c>
      <c r="I86" s="4"/>
      <c r="J86" s="31" t="s">
        <v>1343</v>
      </c>
      <c r="K86" s="4" t="s">
        <v>1429</v>
      </c>
      <c r="M86">
        <f t="shared" ca="1" si="12"/>
        <v>38</v>
      </c>
      <c r="N86">
        <v>25</v>
      </c>
      <c r="O86">
        <v>45</v>
      </c>
      <c r="X86">
        <v>3</v>
      </c>
      <c r="Y86">
        <v>3</v>
      </c>
      <c r="Z86">
        <v>4</v>
      </c>
      <c r="AA86">
        <v>85</v>
      </c>
    </row>
    <row r="87" spans="1:27" x14ac:dyDescent="0.15">
      <c r="A87" s="1">
        <f>A86+1</f>
        <v>332</v>
      </c>
      <c r="B87" s="4" t="s">
        <v>17</v>
      </c>
      <c r="C87" s="4" t="s">
        <v>1336</v>
      </c>
      <c r="D87" s="4" t="s">
        <v>40</v>
      </c>
      <c r="E87" s="4" t="s">
        <v>387</v>
      </c>
      <c r="F87" s="4" t="s">
        <v>50</v>
      </c>
      <c r="G87" s="4">
        <v>6</v>
      </c>
      <c r="H87" s="4" t="s">
        <v>47</v>
      </c>
      <c r="I87" s="4"/>
      <c r="J87" s="31" t="s">
        <v>1331</v>
      </c>
      <c r="K87" s="4" t="s">
        <v>1429</v>
      </c>
      <c r="M87">
        <f t="shared" ca="1" si="12"/>
        <v>8</v>
      </c>
      <c r="N87">
        <v>6</v>
      </c>
      <c r="O87">
        <v>12</v>
      </c>
      <c r="X87">
        <v>3</v>
      </c>
      <c r="Y87">
        <v>3</v>
      </c>
      <c r="Z87">
        <v>4</v>
      </c>
      <c r="AA87">
        <v>86</v>
      </c>
    </row>
    <row r="88" spans="1:27" ht="27" x14ac:dyDescent="0.15">
      <c r="A88" s="1">
        <f t="shared" ref="A88:A91" si="16">A87+1</f>
        <v>333</v>
      </c>
      <c r="B88" s="4" t="s">
        <v>17</v>
      </c>
      <c r="C88" s="4" t="s">
        <v>1336</v>
      </c>
      <c r="D88" s="4" t="s">
        <v>1332</v>
      </c>
      <c r="E88" s="4" t="s">
        <v>389</v>
      </c>
      <c r="F88" s="4" t="s">
        <v>49</v>
      </c>
      <c r="G88" s="4">
        <v>25</v>
      </c>
      <c r="H88" s="4" t="s">
        <v>47</v>
      </c>
      <c r="I88" s="4"/>
      <c r="J88" s="31" t="s">
        <v>1343</v>
      </c>
      <c r="K88" s="4" t="s">
        <v>1430</v>
      </c>
      <c r="M88">
        <f t="shared" ca="1" si="12"/>
        <v>35</v>
      </c>
      <c r="N88">
        <v>25</v>
      </c>
      <c r="O88">
        <v>45</v>
      </c>
      <c r="X88">
        <v>3</v>
      </c>
      <c r="Y88">
        <v>3</v>
      </c>
      <c r="Z88">
        <v>4</v>
      </c>
      <c r="AA88">
        <v>87</v>
      </c>
    </row>
    <row r="89" spans="1:27" x14ac:dyDescent="0.15">
      <c r="A89" s="1">
        <f t="shared" si="16"/>
        <v>334</v>
      </c>
      <c r="B89" s="4" t="s">
        <v>17</v>
      </c>
      <c r="C89" s="4" t="s">
        <v>1336</v>
      </c>
      <c r="D89" s="4" t="s">
        <v>40</v>
      </c>
      <c r="E89" s="4" t="s">
        <v>389</v>
      </c>
      <c r="F89" s="4" t="s">
        <v>50</v>
      </c>
      <c r="G89" s="4">
        <v>11</v>
      </c>
      <c r="H89" s="4" t="s">
        <v>47</v>
      </c>
      <c r="I89" s="4"/>
      <c r="J89" s="31" t="s">
        <v>1331</v>
      </c>
      <c r="K89" s="4" t="s">
        <v>1430</v>
      </c>
      <c r="M89">
        <f t="shared" ca="1" si="12"/>
        <v>6</v>
      </c>
      <c r="N89">
        <v>6</v>
      </c>
      <c r="O89">
        <v>12</v>
      </c>
      <c r="X89">
        <v>3</v>
      </c>
      <c r="Y89">
        <v>3</v>
      </c>
      <c r="Z89">
        <v>4</v>
      </c>
      <c r="AA89">
        <v>88</v>
      </c>
    </row>
    <row r="90" spans="1:27" ht="27" x14ac:dyDescent="0.15">
      <c r="A90" s="1">
        <f t="shared" si="16"/>
        <v>335</v>
      </c>
      <c r="B90" s="4" t="s">
        <v>17</v>
      </c>
      <c r="C90" s="4" t="s">
        <v>1336</v>
      </c>
      <c r="D90" s="4" t="s">
        <v>1332</v>
      </c>
      <c r="E90" s="4" t="s">
        <v>393</v>
      </c>
      <c r="F90" s="4" t="s">
        <v>50</v>
      </c>
      <c r="G90" s="4">
        <v>34</v>
      </c>
      <c r="H90" s="4" t="s">
        <v>47</v>
      </c>
      <c r="I90" s="4"/>
      <c r="J90" s="31" t="s">
        <v>1343</v>
      </c>
      <c r="K90" s="4" t="s">
        <v>1431</v>
      </c>
      <c r="M90">
        <f t="shared" ca="1" si="12"/>
        <v>41</v>
      </c>
      <c r="N90">
        <v>25</v>
      </c>
      <c r="O90">
        <v>45</v>
      </c>
      <c r="X90">
        <v>3</v>
      </c>
      <c r="Y90">
        <v>3</v>
      </c>
      <c r="Z90">
        <v>4</v>
      </c>
      <c r="AA90">
        <v>89</v>
      </c>
    </row>
    <row r="91" spans="1:27" x14ac:dyDescent="0.15">
      <c r="A91" s="1">
        <f t="shared" si="16"/>
        <v>336</v>
      </c>
      <c r="B91" s="4" t="s">
        <v>17</v>
      </c>
      <c r="C91" s="4" t="s">
        <v>1336</v>
      </c>
      <c r="D91" s="4" t="s">
        <v>40</v>
      </c>
      <c r="E91" s="4" t="s">
        <v>393</v>
      </c>
      <c r="F91" s="4" t="s">
        <v>50</v>
      </c>
      <c r="G91" s="4">
        <v>10</v>
      </c>
      <c r="H91" s="4" t="s">
        <v>47</v>
      </c>
      <c r="I91" s="4"/>
      <c r="J91" s="31" t="s">
        <v>1331</v>
      </c>
      <c r="K91" s="4" t="s">
        <v>1431</v>
      </c>
      <c r="M91">
        <f t="shared" ca="1" si="12"/>
        <v>9</v>
      </c>
      <c r="N91">
        <v>6</v>
      </c>
      <c r="O91">
        <v>12</v>
      </c>
      <c r="X91">
        <v>3</v>
      </c>
      <c r="Y91">
        <v>3</v>
      </c>
      <c r="Z91">
        <v>4</v>
      </c>
      <c r="AA91">
        <v>90</v>
      </c>
    </row>
    <row r="92" spans="1:27" x14ac:dyDescent="0.15">
      <c r="A92" s="32">
        <v>341</v>
      </c>
      <c r="B92" s="4" t="s">
        <v>17</v>
      </c>
      <c r="C92" s="4" t="s">
        <v>1336</v>
      </c>
      <c r="D92" s="4" t="s">
        <v>1360</v>
      </c>
      <c r="E92" s="4" t="s">
        <v>400</v>
      </c>
      <c r="F92" s="4" t="s">
        <v>49</v>
      </c>
      <c r="G92" s="4">
        <v>89</v>
      </c>
      <c r="H92" s="4" t="s">
        <v>47</v>
      </c>
      <c r="I92" s="4" t="s">
        <v>55</v>
      </c>
      <c r="J92" s="31" t="s">
        <v>1403</v>
      </c>
      <c r="K92" s="4"/>
      <c r="M92">
        <f t="shared" ca="1" si="12"/>
        <v>81</v>
      </c>
      <c r="N92">
        <v>70</v>
      </c>
      <c r="O92">
        <v>90</v>
      </c>
      <c r="X92">
        <v>3</v>
      </c>
      <c r="Y92">
        <v>4</v>
      </c>
      <c r="Z92">
        <v>4</v>
      </c>
      <c r="AA92">
        <v>91</v>
      </c>
    </row>
    <row r="93" spans="1:27" x14ac:dyDescent="0.15">
      <c r="A93" s="1">
        <f>A92+1</f>
        <v>342</v>
      </c>
      <c r="B93" s="4" t="s">
        <v>17</v>
      </c>
      <c r="C93" s="4" t="s">
        <v>1336</v>
      </c>
      <c r="D93" s="4" t="s">
        <v>1360</v>
      </c>
      <c r="E93" s="4" t="s">
        <v>404</v>
      </c>
      <c r="F93" s="4" t="s">
        <v>50</v>
      </c>
      <c r="G93" s="4">
        <v>73</v>
      </c>
      <c r="H93" s="4" t="s">
        <v>47</v>
      </c>
      <c r="I93" s="4" t="s">
        <v>55</v>
      </c>
      <c r="J93" s="31" t="s">
        <v>1403</v>
      </c>
      <c r="K93" s="4"/>
      <c r="M93">
        <f t="shared" ca="1" si="12"/>
        <v>87</v>
      </c>
      <c r="N93">
        <v>70</v>
      </c>
      <c r="O93">
        <v>90</v>
      </c>
      <c r="X93">
        <v>3</v>
      </c>
      <c r="Y93">
        <v>4</v>
      </c>
      <c r="Z93">
        <v>4</v>
      </c>
      <c r="AA93">
        <v>92</v>
      </c>
    </row>
    <row r="94" spans="1:27" x14ac:dyDescent="0.15">
      <c r="A94" s="1">
        <f t="shared" ref="A94:A97" si="17">A93+1</f>
        <v>343</v>
      </c>
      <c r="B94" s="4" t="s">
        <v>17</v>
      </c>
      <c r="C94" s="4" t="s">
        <v>1336</v>
      </c>
      <c r="D94" s="4" t="s">
        <v>1360</v>
      </c>
      <c r="E94" s="4" t="s">
        <v>410</v>
      </c>
      <c r="F94" s="4" t="s">
        <v>50</v>
      </c>
      <c r="G94" s="4">
        <v>70</v>
      </c>
      <c r="H94" s="4" t="s">
        <v>47</v>
      </c>
      <c r="I94" s="4"/>
      <c r="J94" s="31" t="s">
        <v>1403</v>
      </c>
      <c r="K94" s="4"/>
      <c r="M94">
        <f t="shared" ca="1" si="12"/>
        <v>78</v>
      </c>
      <c r="N94">
        <v>70</v>
      </c>
      <c r="O94">
        <v>90</v>
      </c>
      <c r="X94">
        <v>3</v>
      </c>
      <c r="Y94">
        <v>4</v>
      </c>
      <c r="Z94">
        <v>4</v>
      </c>
      <c r="AA94">
        <v>93</v>
      </c>
    </row>
    <row r="95" spans="1:27" x14ac:dyDescent="0.15">
      <c r="A95" s="1">
        <f t="shared" si="17"/>
        <v>344</v>
      </c>
      <c r="B95" s="4" t="s">
        <v>17</v>
      </c>
      <c r="C95" s="4" t="s">
        <v>1336</v>
      </c>
      <c r="D95" s="4" t="s">
        <v>1360</v>
      </c>
      <c r="E95" s="4" t="s">
        <v>414</v>
      </c>
      <c r="F95" s="4" t="s">
        <v>50</v>
      </c>
      <c r="G95" s="4">
        <v>81</v>
      </c>
      <c r="H95" s="4" t="s">
        <v>47</v>
      </c>
      <c r="I95" s="4"/>
      <c r="J95" s="31" t="s">
        <v>1403</v>
      </c>
      <c r="K95" s="4"/>
      <c r="M95">
        <f t="shared" ca="1" si="12"/>
        <v>75</v>
      </c>
      <c r="N95">
        <v>70</v>
      </c>
      <c r="O95">
        <v>90</v>
      </c>
      <c r="X95">
        <v>3</v>
      </c>
      <c r="Y95">
        <v>4</v>
      </c>
      <c r="Z95">
        <v>4</v>
      </c>
      <c r="AA95">
        <v>94</v>
      </c>
    </row>
    <row r="96" spans="1:27" x14ac:dyDescent="0.15">
      <c r="A96" s="1">
        <f t="shared" si="17"/>
        <v>345</v>
      </c>
      <c r="B96" s="4" t="s">
        <v>17</v>
      </c>
      <c r="C96" s="4" t="s">
        <v>1336</v>
      </c>
      <c r="D96" s="4" t="s">
        <v>1360</v>
      </c>
      <c r="E96" s="4" t="s">
        <v>416</v>
      </c>
      <c r="F96" s="4" t="s">
        <v>49</v>
      </c>
      <c r="G96" s="4">
        <v>73</v>
      </c>
      <c r="H96" s="4" t="s">
        <v>47</v>
      </c>
      <c r="I96" s="4"/>
      <c r="J96" s="31" t="s">
        <v>1403</v>
      </c>
      <c r="K96" s="4"/>
      <c r="M96">
        <f t="shared" ca="1" si="12"/>
        <v>81</v>
      </c>
      <c r="N96">
        <v>70</v>
      </c>
      <c r="O96">
        <v>90</v>
      </c>
      <c r="X96">
        <v>3</v>
      </c>
      <c r="Y96">
        <v>4</v>
      </c>
      <c r="Z96">
        <v>4</v>
      </c>
      <c r="AA96">
        <v>95</v>
      </c>
    </row>
    <row r="97" spans="1:27" x14ac:dyDescent="0.15">
      <c r="A97" s="1">
        <f t="shared" si="17"/>
        <v>346</v>
      </c>
      <c r="B97" s="4" t="s">
        <v>17</v>
      </c>
      <c r="C97" s="4" t="s">
        <v>1336</v>
      </c>
      <c r="D97" s="4" t="s">
        <v>1360</v>
      </c>
      <c r="E97" s="4" t="s">
        <v>418</v>
      </c>
      <c r="F97" s="4" t="s">
        <v>50</v>
      </c>
      <c r="G97" s="4">
        <v>70</v>
      </c>
      <c r="H97" s="4" t="s">
        <v>47</v>
      </c>
      <c r="I97" s="4"/>
      <c r="J97" s="31" t="s">
        <v>1403</v>
      </c>
      <c r="K97" s="4"/>
      <c r="M97">
        <f t="shared" ca="1" si="12"/>
        <v>77</v>
      </c>
      <c r="N97">
        <v>70</v>
      </c>
      <c r="O97">
        <v>90</v>
      </c>
      <c r="X97">
        <v>3</v>
      </c>
      <c r="Y97">
        <v>4</v>
      </c>
      <c r="Z97">
        <v>4</v>
      </c>
      <c r="AA97">
        <v>96</v>
      </c>
    </row>
    <row r="98" spans="1:27" x14ac:dyDescent="0.15">
      <c r="A98" s="32">
        <v>351</v>
      </c>
      <c r="B98" s="4" t="s">
        <v>17</v>
      </c>
      <c r="C98" s="4" t="s">
        <v>1336</v>
      </c>
      <c r="D98" s="4" t="s">
        <v>1360</v>
      </c>
      <c r="E98" s="4" t="s">
        <v>423</v>
      </c>
      <c r="F98" s="4" t="s">
        <v>49</v>
      </c>
      <c r="G98" s="4">
        <v>88</v>
      </c>
      <c r="H98" s="4" t="s">
        <v>47</v>
      </c>
      <c r="I98" s="4"/>
      <c r="J98" s="31" t="s">
        <v>1403</v>
      </c>
      <c r="K98" s="4"/>
      <c r="M98">
        <f t="shared" ca="1" si="12"/>
        <v>72</v>
      </c>
      <c r="N98">
        <v>70</v>
      </c>
      <c r="O98">
        <v>90</v>
      </c>
      <c r="X98">
        <v>3</v>
      </c>
      <c r="Y98">
        <v>4</v>
      </c>
      <c r="Z98">
        <v>4</v>
      </c>
      <c r="AA98">
        <v>97</v>
      </c>
    </row>
    <row r="99" spans="1:27" x14ac:dyDescent="0.15">
      <c r="A99" s="1">
        <f>A98+1</f>
        <v>352</v>
      </c>
      <c r="B99" s="4" t="s">
        <v>17</v>
      </c>
      <c r="C99" s="4" t="s">
        <v>1336</v>
      </c>
      <c r="D99" s="4" t="s">
        <v>1360</v>
      </c>
      <c r="E99" s="4" t="s">
        <v>427</v>
      </c>
      <c r="F99" s="4" t="s">
        <v>50</v>
      </c>
      <c r="G99" s="4">
        <v>72</v>
      </c>
      <c r="H99" s="4" t="s">
        <v>47</v>
      </c>
      <c r="I99" s="4"/>
      <c r="J99" s="31" t="s">
        <v>1403</v>
      </c>
      <c r="K99" s="4"/>
      <c r="M99">
        <f t="shared" ca="1" si="12"/>
        <v>82</v>
      </c>
      <c r="N99">
        <v>70</v>
      </c>
      <c r="O99">
        <v>90</v>
      </c>
      <c r="X99">
        <v>3</v>
      </c>
      <c r="Y99">
        <v>4</v>
      </c>
      <c r="Z99">
        <v>4</v>
      </c>
      <c r="AA99">
        <v>98</v>
      </c>
    </row>
    <row r="100" spans="1:27" x14ac:dyDescent="0.15">
      <c r="A100" s="1">
        <f t="shared" ref="A100:A103" si="18">A99+1</f>
        <v>353</v>
      </c>
      <c r="B100" s="4" t="s">
        <v>17</v>
      </c>
      <c r="C100" s="4" t="s">
        <v>1336</v>
      </c>
      <c r="D100" s="4" t="s">
        <v>1360</v>
      </c>
      <c r="E100" s="4" t="s">
        <v>431</v>
      </c>
      <c r="F100" s="4" t="s">
        <v>50</v>
      </c>
      <c r="G100" s="4">
        <v>76</v>
      </c>
      <c r="H100" s="4" t="s">
        <v>47</v>
      </c>
      <c r="I100" s="4"/>
      <c r="J100" s="31" t="s">
        <v>1403</v>
      </c>
      <c r="K100" s="4"/>
      <c r="M100">
        <f t="shared" ca="1" si="12"/>
        <v>81</v>
      </c>
      <c r="N100">
        <v>70</v>
      </c>
      <c r="O100">
        <v>90</v>
      </c>
      <c r="X100">
        <v>3</v>
      </c>
      <c r="Y100">
        <v>4</v>
      </c>
      <c r="Z100">
        <v>4</v>
      </c>
      <c r="AA100">
        <v>99</v>
      </c>
    </row>
    <row r="101" spans="1:27" x14ac:dyDescent="0.15">
      <c r="A101" s="1">
        <f t="shared" si="18"/>
        <v>354</v>
      </c>
      <c r="B101" s="4" t="s">
        <v>17</v>
      </c>
      <c r="C101" s="4" t="s">
        <v>1336</v>
      </c>
      <c r="D101" s="4" t="s">
        <v>1360</v>
      </c>
      <c r="E101" s="4" t="s">
        <v>437</v>
      </c>
      <c r="F101" s="4" t="s">
        <v>50</v>
      </c>
      <c r="G101" s="4">
        <v>71</v>
      </c>
      <c r="H101" s="4" t="s">
        <v>47</v>
      </c>
      <c r="I101" s="4"/>
      <c r="J101" s="31" t="s">
        <v>1403</v>
      </c>
      <c r="K101" s="4"/>
      <c r="M101">
        <f t="shared" ca="1" si="12"/>
        <v>89</v>
      </c>
      <c r="N101">
        <v>70</v>
      </c>
      <c r="O101">
        <v>90</v>
      </c>
      <c r="X101">
        <v>3</v>
      </c>
      <c r="Y101">
        <v>4</v>
      </c>
      <c r="Z101">
        <v>4</v>
      </c>
      <c r="AA101">
        <v>100</v>
      </c>
    </row>
    <row r="102" spans="1:27" ht="27" x14ac:dyDescent="0.15">
      <c r="A102" s="1">
        <f t="shared" si="18"/>
        <v>355</v>
      </c>
      <c r="B102" s="4" t="s">
        <v>13</v>
      </c>
      <c r="C102" s="1" t="s">
        <v>1336</v>
      </c>
      <c r="D102" s="4" t="s">
        <v>37</v>
      </c>
      <c r="E102" s="1" t="s">
        <v>442</v>
      </c>
      <c r="F102" s="1" t="s">
        <v>49</v>
      </c>
      <c r="G102" s="1">
        <v>15</v>
      </c>
      <c r="H102" s="4" t="s">
        <v>43</v>
      </c>
      <c r="I102" s="4"/>
      <c r="J102" s="17" t="s">
        <v>1340</v>
      </c>
      <c r="K102" s="4" t="s">
        <v>1412</v>
      </c>
      <c r="M102">
        <f t="shared" ca="1" si="12"/>
        <v>14</v>
      </c>
      <c r="N102">
        <v>14</v>
      </c>
      <c r="O102">
        <v>15</v>
      </c>
      <c r="X102">
        <v>3</v>
      </c>
      <c r="Y102">
        <v>4</v>
      </c>
      <c r="Z102">
        <v>4</v>
      </c>
      <c r="AA102">
        <v>101</v>
      </c>
    </row>
    <row r="103" spans="1:27" ht="27" x14ac:dyDescent="0.15">
      <c r="A103" s="1">
        <f t="shared" si="18"/>
        <v>356</v>
      </c>
      <c r="B103" s="4" t="s">
        <v>13</v>
      </c>
      <c r="C103" s="1" t="s">
        <v>1336</v>
      </c>
      <c r="D103" s="4" t="s">
        <v>37</v>
      </c>
      <c r="E103" s="1" t="s">
        <v>445</v>
      </c>
      <c r="F103" s="1" t="s">
        <v>49</v>
      </c>
      <c r="G103" s="1">
        <v>14</v>
      </c>
      <c r="H103" s="4" t="s">
        <v>43</v>
      </c>
      <c r="I103" s="4"/>
      <c r="J103" s="17" t="s">
        <v>1340</v>
      </c>
      <c r="K103" s="4" t="s">
        <v>1412</v>
      </c>
      <c r="M103">
        <f t="shared" ca="1" si="12"/>
        <v>15</v>
      </c>
      <c r="N103">
        <v>14</v>
      </c>
      <c r="O103">
        <v>15</v>
      </c>
      <c r="X103">
        <v>3</v>
      </c>
      <c r="Y103">
        <v>4</v>
      </c>
      <c r="Z103">
        <v>4</v>
      </c>
      <c r="AA103">
        <v>102</v>
      </c>
    </row>
    <row r="104" spans="1:27" ht="27" x14ac:dyDescent="0.15">
      <c r="A104" s="32">
        <v>361</v>
      </c>
      <c r="B104" s="4" t="s">
        <v>13</v>
      </c>
      <c r="C104" s="1" t="s">
        <v>1336</v>
      </c>
      <c r="D104" s="4" t="s">
        <v>37</v>
      </c>
      <c r="E104" s="1" t="s">
        <v>452</v>
      </c>
      <c r="F104" s="1" t="s">
        <v>49</v>
      </c>
      <c r="G104" s="1">
        <v>14</v>
      </c>
      <c r="H104" s="4" t="s">
        <v>43</v>
      </c>
      <c r="I104" s="4"/>
      <c r="J104" s="17" t="s">
        <v>1340</v>
      </c>
      <c r="K104" s="4" t="s">
        <v>1412</v>
      </c>
      <c r="M104">
        <f t="shared" ca="1" si="12"/>
        <v>15</v>
      </c>
      <c r="N104">
        <v>14</v>
      </c>
      <c r="O104">
        <v>15</v>
      </c>
      <c r="X104">
        <v>3</v>
      </c>
      <c r="Y104">
        <v>4</v>
      </c>
      <c r="Z104">
        <v>4</v>
      </c>
      <c r="AA104">
        <v>103</v>
      </c>
    </row>
    <row r="105" spans="1:27" ht="27" x14ac:dyDescent="0.15">
      <c r="A105" s="1">
        <f>A104+1</f>
        <v>362</v>
      </c>
      <c r="B105" s="4" t="s">
        <v>13</v>
      </c>
      <c r="C105" s="1" t="s">
        <v>1336</v>
      </c>
      <c r="D105" s="4" t="s">
        <v>37</v>
      </c>
      <c r="E105" s="1" t="s">
        <v>454</v>
      </c>
      <c r="F105" s="1" t="s">
        <v>49</v>
      </c>
      <c r="G105" s="1">
        <v>14</v>
      </c>
      <c r="H105" s="4" t="s">
        <v>43</v>
      </c>
      <c r="I105" s="4"/>
      <c r="J105" s="17" t="s">
        <v>1340</v>
      </c>
      <c r="K105" s="4" t="s">
        <v>1412</v>
      </c>
      <c r="M105">
        <f t="shared" ca="1" si="12"/>
        <v>15</v>
      </c>
      <c r="N105">
        <v>14</v>
      </c>
      <c r="O105">
        <v>15</v>
      </c>
      <c r="X105">
        <v>3</v>
      </c>
      <c r="Y105">
        <v>4</v>
      </c>
      <c r="Z105">
        <v>4</v>
      </c>
      <c r="AA105">
        <v>104</v>
      </c>
    </row>
    <row r="106" spans="1:27" ht="27" x14ac:dyDescent="0.15">
      <c r="A106" s="1">
        <f t="shared" ref="A106:A109" si="19">A105+1</f>
        <v>363</v>
      </c>
      <c r="B106" s="4" t="s">
        <v>13</v>
      </c>
      <c r="C106" s="1" t="s">
        <v>1336</v>
      </c>
      <c r="D106" s="4" t="s">
        <v>37</v>
      </c>
      <c r="E106" s="1" t="s">
        <v>459</v>
      </c>
      <c r="F106" s="1" t="s">
        <v>49</v>
      </c>
      <c r="G106" s="1">
        <v>14</v>
      </c>
      <c r="H106" s="4" t="s">
        <v>43</v>
      </c>
      <c r="I106" s="4"/>
      <c r="J106" s="17" t="s">
        <v>1340</v>
      </c>
      <c r="K106" s="4" t="s">
        <v>1412</v>
      </c>
      <c r="M106">
        <f t="shared" ca="1" si="12"/>
        <v>14</v>
      </c>
      <c r="N106">
        <v>14</v>
      </c>
      <c r="O106">
        <v>15</v>
      </c>
      <c r="X106">
        <v>3</v>
      </c>
      <c r="Y106">
        <v>4</v>
      </c>
      <c r="Z106">
        <v>4</v>
      </c>
      <c r="AA106">
        <v>105</v>
      </c>
    </row>
    <row r="107" spans="1:27" ht="27" x14ac:dyDescent="0.15">
      <c r="A107" s="1">
        <f t="shared" si="19"/>
        <v>364</v>
      </c>
      <c r="B107" s="4" t="s">
        <v>13</v>
      </c>
      <c r="C107" s="1" t="s">
        <v>1336</v>
      </c>
      <c r="D107" s="4" t="s">
        <v>37</v>
      </c>
      <c r="E107" s="1" t="s">
        <v>465</v>
      </c>
      <c r="F107" s="1" t="s">
        <v>49</v>
      </c>
      <c r="G107" s="1">
        <v>15</v>
      </c>
      <c r="H107" s="4" t="s">
        <v>43</v>
      </c>
      <c r="I107" s="4"/>
      <c r="J107" s="17" t="s">
        <v>1340</v>
      </c>
      <c r="K107" s="4" t="s">
        <v>1412</v>
      </c>
      <c r="M107">
        <f t="shared" ca="1" si="12"/>
        <v>14</v>
      </c>
      <c r="N107">
        <v>14</v>
      </c>
      <c r="O107">
        <v>15</v>
      </c>
      <c r="X107">
        <v>3</v>
      </c>
      <c r="Y107">
        <v>4</v>
      </c>
      <c r="Z107">
        <v>4</v>
      </c>
      <c r="AA107">
        <v>106</v>
      </c>
    </row>
    <row r="108" spans="1:27" ht="27" x14ac:dyDescent="0.15">
      <c r="A108" s="1">
        <f t="shared" si="19"/>
        <v>365</v>
      </c>
      <c r="B108" s="4" t="s">
        <v>13</v>
      </c>
      <c r="C108" s="1" t="s">
        <v>1336</v>
      </c>
      <c r="D108" s="4" t="s">
        <v>37</v>
      </c>
      <c r="E108" s="1" t="s">
        <v>468</v>
      </c>
      <c r="F108" s="1" t="s">
        <v>49</v>
      </c>
      <c r="G108" s="1">
        <v>15</v>
      </c>
      <c r="H108" s="4" t="s">
        <v>43</v>
      </c>
      <c r="I108" s="4"/>
      <c r="J108" s="17" t="s">
        <v>1340</v>
      </c>
      <c r="K108" s="4" t="s">
        <v>1412</v>
      </c>
      <c r="M108">
        <f t="shared" ca="1" si="12"/>
        <v>15</v>
      </c>
      <c r="N108">
        <v>14</v>
      </c>
      <c r="O108">
        <v>15</v>
      </c>
      <c r="X108">
        <v>3</v>
      </c>
      <c r="Y108">
        <v>4</v>
      </c>
      <c r="Z108">
        <v>4</v>
      </c>
      <c r="AA108">
        <v>107</v>
      </c>
    </row>
    <row r="109" spans="1:27" ht="27" x14ac:dyDescent="0.15">
      <c r="A109" s="1">
        <f t="shared" si="19"/>
        <v>366</v>
      </c>
      <c r="B109" s="4" t="s">
        <v>13</v>
      </c>
      <c r="C109" s="1" t="s">
        <v>1336</v>
      </c>
      <c r="D109" s="4" t="s">
        <v>37</v>
      </c>
      <c r="E109" s="1" t="s">
        <v>471</v>
      </c>
      <c r="F109" s="1" t="s">
        <v>49</v>
      </c>
      <c r="G109" s="1">
        <v>14</v>
      </c>
      <c r="H109" s="4" t="s">
        <v>43</v>
      </c>
      <c r="I109" s="4"/>
      <c r="J109" s="17" t="s">
        <v>1340</v>
      </c>
      <c r="K109" s="4" t="s">
        <v>1412</v>
      </c>
      <c r="M109">
        <f t="shared" ca="1" si="12"/>
        <v>15</v>
      </c>
      <c r="N109">
        <v>14</v>
      </c>
      <c r="O109">
        <v>15</v>
      </c>
      <c r="X109">
        <v>3</v>
      </c>
      <c r="Y109">
        <v>4</v>
      </c>
      <c r="Z109">
        <v>4</v>
      </c>
      <c r="AA109">
        <v>108</v>
      </c>
    </row>
    <row r="110" spans="1:27" ht="27" x14ac:dyDescent="0.15">
      <c r="A110" s="32">
        <v>411</v>
      </c>
      <c r="B110" s="4" t="s">
        <v>13</v>
      </c>
      <c r="C110" s="1" t="s">
        <v>1336</v>
      </c>
      <c r="D110" s="4" t="s">
        <v>37</v>
      </c>
      <c r="E110" s="1" t="s">
        <v>475</v>
      </c>
      <c r="F110" s="1" t="s">
        <v>49</v>
      </c>
      <c r="G110" s="1">
        <v>15</v>
      </c>
      <c r="H110" s="4" t="s">
        <v>43</v>
      </c>
      <c r="I110" s="4"/>
      <c r="J110" s="17" t="s">
        <v>1340</v>
      </c>
      <c r="K110" s="4" t="s">
        <v>1412</v>
      </c>
      <c r="M110">
        <f t="shared" ca="1" si="12"/>
        <v>15</v>
      </c>
      <c r="N110">
        <v>14</v>
      </c>
      <c r="O110">
        <v>15</v>
      </c>
      <c r="X110">
        <v>3</v>
      </c>
      <c r="Y110">
        <v>4</v>
      </c>
      <c r="Z110">
        <v>4</v>
      </c>
      <c r="AA110">
        <v>109</v>
      </c>
    </row>
    <row r="111" spans="1:27" ht="27" x14ac:dyDescent="0.15">
      <c r="A111" s="1">
        <f>A110+1</f>
        <v>412</v>
      </c>
      <c r="B111" s="4" t="s">
        <v>13</v>
      </c>
      <c r="C111" s="1" t="s">
        <v>1336</v>
      </c>
      <c r="D111" s="4" t="s">
        <v>37</v>
      </c>
      <c r="E111" s="1" t="s">
        <v>479</v>
      </c>
      <c r="F111" s="1" t="s">
        <v>49</v>
      </c>
      <c r="G111" s="1">
        <v>15</v>
      </c>
      <c r="H111" s="4" t="s">
        <v>43</v>
      </c>
      <c r="I111" s="4"/>
      <c r="J111" s="17" t="s">
        <v>1340</v>
      </c>
      <c r="K111" s="4" t="s">
        <v>1412</v>
      </c>
      <c r="M111">
        <f t="shared" ca="1" si="12"/>
        <v>15</v>
      </c>
      <c r="N111">
        <v>14</v>
      </c>
      <c r="O111">
        <v>15</v>
      </c>
      <c r="X111">
        <v>3</v>
      </c>
      <c r="Y111">
        <v>4</v>
      </c>
      <c r="Z111">
        <v>4</v>
      </c>
      <c r="AA111">
        <v>110</v>
      </c>
    </row>
    <row r="112" spans="1:27" ht="27" x14ac:dyDescent="0.15">
      <c r="A112" s="1">
        <f t="shared" ref="A112:A115" si="20">A111+1</f>
        <v>413</v>
      </c>
      <c r="B112" s="4" t="s">
        <v>13</v>
      </c>
      <c r="C112" s="1" t="s">
        <v>1336</v>
      </c>
      <c r="D112" s="4" t="s">
        <v>37</v>
      </c>
      <c r="E112" s="1" t="s">
        <v>483</v>
      </c>
      <c r="F112" s="1" t="s">
        <v>50</v>
      </c>
      <c r="G112" s="1">
        <v>15</v>
      </c>
      <c r="H112" s="4" t="s">
        <v>43</v>
      </c>
      <c r="I112" s="4"/>
      <c r="J112" s="17" t="s">
        <v>1340</v>
      </c>
      <c r="K112" s="4" t="s">
        <v>1412</v>
      </c>
      <c r="M112">
        <f t="shared" ca="1" si="12"/>
        <v>15</v>
      </c>
      <c r="N112">
        <v>14</v>
      </c>
      <c r="O112">
        <v>15</v>
      </c>
      <c r="X112">
        <v>3</v>
      </c>
      <c r="Y112">
        <v>4</v>
      </c>
      <c r="Z112">
        <v>4</v>
      </c>
      <c r="AA112">
        <v>111</v>
      </c>
    </row>
    <row r="113" spans="1:27" ht="27" x14ac:dyDescent="0.15">
      <c r="A113" s="1">
        <f t="shared" si="20"/>
        <v>414</v>
      </c>
      <c r="B113" s="4" t="s">
        <v>13</v>
      </c>
      <c r="C113" s="1" t="s">
        <v>1336</v>
      </c>
      <c r="D113" s="4" t="s">
        <v>37</v>
      </c>
      <c r="E113" s="1" t="s">
        <v>485</v>
      </c>
      <c r="F113" s="1" t="s">
        <v>50</v>
      </c>
      <c r="G113" s="1">
        <v>14</v>
      </c>
      <c r="H113" s="4" t="s">
        <v>43</v>
      </c>
      <c r="I113" s="4"/>
      <c r="J113" s="17" t="s">
        <v>1340</v>
      </c>
      <c r="K113" s="4" t="s">
        <v>1412</v>
      </c>
      <c r="M113">
        <f t="shared" ca="1" si="12"/>
        <v>15</v>
      </c>
      <c r="N113">
        <v>14</v>
      </c>
      <c r="O113">
        <v>15</v>
      </c>
      <c r="X113">
        <v>3</v>
      </c>
      <c r="Y113">
        <v>4</v>
      </c>
      <c r="Z113">
        <v>4</v>
      </c>
      <c r="AA113">
        <v>112</v>
      </c>
    </row>
    <row r="114" spans="1:27" ht="27" x14ac:dyDescent="0.15">
      <c r="A114" s="1">
        <f t="shared" si="20"/>
        <v>415</v>
      </c>
      <c r="B114" s="4" t="s">
        <v>13</v>
      </c>
      <c r="C114" s="1" t="s">
        <v>1336</v>
      </c>
      <c r="D114" s="4" t="s">
        <v>37</v>
      </c>
      <c r="E114" s="1" t="s">
        <v>491</v>
      </c>
      <c r="F114" s="1" t="s">
        <v>50</v>
      </c>
      <c r="G114" s="1">
        <v>14</v>
      </c>
      <c r="H114" s="4" t="s">
        <v>43</v>
      </c>
      <c r="I114" s="4"/>
      <c r="J114" s="17" t="s">
        <v>1340</v>
      </c>
      <c r="K114" s="4" t="s">
        <v>1412</v>
      </c>
      <c r="M114">
        <f t="shared" ca="1" si="12"/>
        <v>14</v>
      </c>
      <c r="N114">
        <v>14</v>
      </c>
      <c r="O114">
        <v>15</v>
      </c>
      <c r="X114">
        <v>3</v>
      </c>
      <c r="Y114">
        <v>4</v>
      </c>
      <c r="Z114">
        <v>4</v>
      </c>
      <c r="AA114">
        <v>113</v>
      </c>
    </row>
    <row r="115" spans="1:27" ht="27" x14ac:dyDescent="0.15">
      <c r="A115" s="1">
        <f t="shared" si="20"/>
        <v>416</v>
      </c>
      <c r="B115" s="4" t="s">
        <v>13</v>
      </c>
      <c r="C115" s="1" t="s">
        <v>1336</v>
      </c>
      <c r="D115" s="4" t="s">
        <v>37</v>
      </c>
      <c r="E115" s="1" t="s">
        <v>494</v>
      </c>
      <c r="F115" s="1" t="s">
        <v>50</v>
      </c>
      <c r="G115" s="1">
        <v>15</v>
      </c>
      <c r="H115" s="4" t="s">
        <v>43</v>
      </c>
      <c r="I115" s="4"/>
      <c r="J115" s="17" t="s">
        <v>1340</v>
      </c>
      <c r="K115" s="4" t="s">
        <v>1412</v>
      </c>
      <c r="M115">
        <f t="shared" ca="1" si="12"/>
        <v>15</v>
      </c>
      <c r="N115">
        <v>14</v>
      </c>
      <c r="O115">
        <v>15</v>
      </c>
      <c r="X115">
        <v>3</v>
      </c>
      <c r="Y115">
        <v>4</v>
      </c>
      <c r="Z115">
        <v>4</v>
      </c>
      <c r="AA115">
        <v>114</v>
      </c>
    </row>
    <row r="116" spans="1:27" ht="27" x14ac:dyDescent="0.15">
      <c r="A116" s="32">
        <v>421</v>
      </c>
      <c r="B116" s="4" t="s">
        <v>13</v>
      </c>
      <c r="C116" s="1" t="s">
        <v>1336</v>
      </c>
      <c r="D116" s="4" t="s">
        <v>37</v>
      </c>
      <c r="E116" s="1" t="s">
        <v>497</v>
      </c>
      <c r="F116" s="1" t="s">
        <v>50</v>
      </c>
      <c r="G116" s="1">
        <v>14</v>
      </c>
      <c r="H116" s="4" t="s">
        <v>43</v>
      </c>
      <c r="I116" s="4"/>
      <c r="J116" s="17" t="s">
        <v>1340</v>
      </c>
      <c r="K116" s="4" t="s">
        <v>1412</v>
      </c>
      <c r="M116">
        <f t="shared" ca="1" si="12"/>
        <v>14</v>
      </c>
      <c r="N116">
        <v>14</v>
      </c>
      <c r="O116">
        <v>15</v>
      </c>
      <c r="X116">
        <v>3</v>
      </c>
      <c r="Y116">
        <v>4</v>
      </c>
      <c r="Z116">
        <v>4</v>
      </c>
      <c r="AA116">
        <v>115</v>
      </c>
    </row>
    <row r="117" spans="1:27" ht="27" x14ac:dyDescent="0.15">
      <c r="A117" s="1">
        <f>A116+1</f>
        <v>422</v>
      </c>
      <c r="B117" s="4" t="s">
        <v>13</v>
      </c>
      <c r="C117" s="1" t="s">
        <v>1336</v>
      </c>
      <c r="D117" s="4" t="s">
        <v>37</v>
      </c>
      <c r="E117" s="1" t="s">
        <v>502</v>
      </c>
      <c r="F117" s="1" t="s">
        <v>50</v>
      </c>
      <c r="G117" s="1">
        <v>14</v>
      </c>
      <c r="H117" s="4" t="s">
        <v>43</v>
      </c>
      <c r="I117" s="4"/>
      <c r="J117" s="17" t="s">
        <v>1340</v>
      </c>
      <c r="K117" s="4" t="s">
        <v>1412</v>
      </c>
      <c r="M117">
        <f t="shared" ca="1" si="12"/>
        <v>14</v>
      </c>
      <c r="N117">
        <v>14</v>
      </c>
      <c r="O117">
        <v>15</v>
      </c>
      <c r="X117">
        <v>3</v>
      </c>
      <c r="Y117">
        <v>4</v>
      </c>
      <c r="Z117">
        <v>4</v>
      </c>
      <c r="AA117">
        <v>116</v>
      </c>
    </row>
    <row r="118" spans="1:27" ht="27" x14ac:dyDescent="0.15">
      <c r="A118" s="1">
        <f t="shared" ref="A118:A121" si="21">A117+1</f>
        <v>423</v>
      </c>
      <c r="B118" s="4" t="s">
        <v>13</v>
      </c>
      <c r="C118" s="1" t="s">
        <v>1336</v>
      </c>
      <c r="D118" s="4" t="s">
        <v>37</v>
      </c>
      <c r="E118" s="1" t="s">
        <v>505</v>
      </c>
      <c r="F118" s="1" t="s">
        <v>50</v>
      </c>
      <c r="G118" s="1">
        <v>15</v>
      </c>
      <c r="H118" s="4" t="s">
        <v>43</v>
      </c>
      <c r="I118" s="4"/>
      <c r="J118" s="17" t="s">
        <v>1340</v>
      </c>
      <c r="K118" s="4" t="s">
        <v>1412</v>
      </c>
      <c r="M118">
        <f t="shared" ca="1" si="12"/>
        <v>15</v>
      </c>
      <c r="N118">
        <v>14</v>
      </c>
      <c r="O118">
        <v>15</v>
      </c>
      <c r="X118">
        <v>3</v>
      </c>
      <c r="Y118">
        <v>4</v>
      </c>
      <c r="Z118">
        <v>4</v>
      </c>
      <c r="AA118">
        <v>117</v>
      </c>
    </row>
    <row r="119" spans="1:27" ht="27" x14ac:dyDescent="0.15">
      <c r="A119" s="1">
        <f t="shared" si="21"/>
        <v>424</v>
      </c>
      <c r="B119" s="4" t="s">
        <v>13</v>
      </c>
      <c r="C119" s="1" t="s">
        <v>1336</v>
      </c>
      <c r="D119" s="4" t="s">
        <v>37</v>
      </c>
      <c r="E119" s="1" t="s">
        <v>507</v>
      </c>
      <c r="F119" s="1" t="s">
        <v>50</v>
      </c>
      <c r="G119" s="1">
        <v>14</v>
      </c>
      <c r="H119" s="4" t="s">
        <v>43</v>
      </c>
      <c r="I119" s="4"/>
      <c r="J119" s="17" t="s">
        <v>1340</v>
      </c>
      <c r="K119" s="4" t="s">
        <v>1412</v>
      </c>
      <c r="M119">
        <f t="shared" ca="1" si="12"/>
        <v>14</v>
      </c>
      <c r="N119">
        <v>14</v>
      </c>
      <c r="O119">
        <v>15</v>
      </c>
      <c r="X119">
        <v>3</v>
      </c>
      <c r="Y119">
        <v>4</v>
      </c>
      <c r="Z119">
        <v>4</v>
      </c>
      <c r="AA119">
        <v>118</v>
      </c>
    </row>
    <row r="120" spans="1:27" ht="27" x14ac:dyDescent="0.15">
      <c r="A120" s="1">
        <f t="shared" si="21"/>
        <v>425</v>
      </c>
      <c r="B120" s="4" t="s">
        <v>13</v>
      </c>
      <c r="C120" s="1" t="s">
        <v>1336</v>
      </c>
      <c r="D120" s="4" t="s">
        <v>37</v>
      </c>
      <c r="E120" s="1" t="s">
        <v>509</v>
      </c>
      <c r="F120" s="1" t="s">
        <v>50</v>
      </c>
      <c r="G120" s="1">
        <v>14</v>
      </c>
      <c r="H120" s="4" t="s">
        <v>43</v>
      </c>
      <c r="I120" s="4"/>
      <c r="J120" s="17" t="s">
        <v>1340</v>
      </c>
      <c r="K120" s="4" t="s">
        <v>1412</v>
      </c>
      <c r="M120">
        <f t="shared" ca="1" si="12"/>
        <v>14</v>
      </c>
      <c r="N120">
        <v>14</v>
      </c>
      <c r="O120">
        <v>15</v>
      </c>
      <c r="X120">
        <v>3</v>
      </c>
      <c r="Y120">
        <v>4</v>
      </c>
      <c r="Z120">
        <v>4</v>
      </c>
      <c r="AA120">
        <v>119</v>
      </c>
    </row>
    <row r="121" spans="1:27" ht="40.5" x14ac:dyDescent="0.15">
      <c r="A121" s="1">
        <f t="shared" si="21"/>
        <v>426</v>
      </c>
      <c r="B121" s="4" t="s">
        <v>13</v>
      </c>
      <c r="C121" s="1" t="s">
        <v>1336</v>
      </c>
      <c r="D121" s="4" t="s">
        <v>37</v>
      </c>
      <c r="E121" s="1" t="s">
        <v>513</v>
      </c>
      <c r="F121" s="1" t="s">
        <v>50</v>
      </c>
      <c r="G121" s="1">
        <v>15</v>
      </c>
      <c r="H121" s="4" t="s">
        <v>43</v>
      </c>
      <c r="I121" s="4" t="s">
        <v>8</v>
      </c>
      <c r="J121" s="17" t="s">
        <v>1345</v>
      </c>
      <c r="K121" s="4" t="s">
        <v>1412</v>
      </c>
      <c r="M121">
        <f t="shared" ca="1" si="12"/>
        <v>15</v>
      </c>
      <c r="N121">
        <v>14</v>
      </c>
      <c r="O121">
        <v>15</v>
      </c>
      <c r="X121">
        <v>3</v>
      </c>
      <c r="Y121">
        <v>4</v>
      </c>
      <c r="Z121">
        <v>4</v>
      </c>
      <c r="AA121">
        <v>120</v>
      </c>
    </row>
    <row r="122" spans="1:27" ht="27" x14ac:dyDescent="0.15">
      <c r="A122" s="32">
        <v>431</v>
      </c>
      <c r="B122" s="4" t="s">
        <v>13</v>
      </c>
      <c r="C122" s="1" t="s">
        <v>1336</v>
      </c>
      <c r="D122" s="4" t="s">
        <v>1341</v>
      </c>
      <c r="E122" s="1" t="s">
        <v>520</v>
      </c>
      <c r="F122" s="1" t="s">
        <v>49</v>
      </c>
      <c r="G122" s="1">
        <v>43</v>
      </c>
      <c r="H122" s="4" t="s">
        <v>43</v>
      </c>
      <c r="I122" s="4"/>
      <c r="J122" s="17" t="s">
        <v>1344</v>
      </c>
      <c r="K122" s="4" t="s">
        <v>1412</v>
      </c>
      <c r="M122">
        <f t="shared" ca="1" si="12"/>
        <v>41</v>
      </c>
      <c r="N122">
        <v>22</v>
      </c>
      <c r="O122">
        <v>50</v>
      </c>
      <c r="X122">
        <v>3</v>
      </c>
      <c r="Y122">
        <v>4</v>
      </c>
      <c r="Z122">
        <v>4</v>
      </c>
      <c r="AA122">
        <v>121</v>
      </c>
    </row>
    <row r="123" spans="1:27" ht="27" x14ac:dyDescent="0.15">
      <c r="A123" s="1">
        <f>A122+1</f>
        <v>432</v>
      </c>
      <c r="B123" s="4" t="s">
        <v>13</v>
      </c>
      <c r="C123" s="1" t="s">
        <v>1336</v>
      </c>
      <c r="D123" s="4" t="s">
        <v>1341</v>
      </c>
      <c r="E123" s="1" t="s">
        <v>522</v>
      </c>
      <c r="F123" s="1" t="s">
        <v>50</v>
      </c>
      <c r="G123" s="1">
        <v>49</v>
      </c>
      <c r="H123" s="4" t="s">
        <v>43</v>
      </c>
      <c r="I123" s="4"/>
      <c r="J123" s="17" t="s">
        <v>1344</v>
      </c>
      <c r="K123" s="4" t="s">
        <v>1412</v>
      </c>
      <c r="M123">
        <f t="shared" ca="1" si="12"/>
        <v>30</v>
      </c>
      <c r="N123">
        <v>22</v>
      </c>
      <c r="O123">
        <v>50</v>
      </c>
      <c r="X123">
        <v>3</v>
      </c>
      <c r="Y123">
        <v>4</v>
      </c>
      <c r="Z123">
        <v>4</v>
      </c>
      <c r="AA123">
        <v>122</v>
      </c>
    </row>
    <row r="124" spans="1:27" ht="27" x14ac:dyDescent="0.15">
      <c r="A124" s="1">
        <f t="shared" ref="A124:A127" si="22">A123+1</f>
        <v>433</v>
      </c>
      <c r="B124" s="4" t="s">
        <v>13</v>
      </c>
      <c r="C124" s="1" t="s">
        <v>1336</v>
      </c>
      <c r="D124" s="4" t="s">
        <v>1341</v>
      </c>
      <c r="E124" s="1" t="s">
        <v>526</v>
      </c>
      <c r="F124" s="1" t="s">
        <v>50</v>
      </c>
      <c r="G124" s="1">
        <v>48</v>
      </c>
      <c r="H124" s="4" t="s">
        <v>43</v>
      </c>
      <c r="I124" s="4"/>
      <c r="J124" s="17" t="s">
        <v>1344</v>
      </c>
      <c r="K124" s="4" t="s">
        <v>1412</v>
      </c>
      <c r="M124">
        <f t="shared" ca="1" si="12"/>
        <v>32</v>
      </c>
      <c r="N124">
        <v>22</v>
      </c>
      <c r="O124">
        <v>50</v>
      </c>
      <c r="X124">
        <v>3</v>
      </c>
      <c r="Y124">
        <v>4</v>
      </c>
      <c r="Z124">
        <v>4</v>
      </c>
      <c r="AA124">
        <v>123</v>
      </c>
    </row>
    <row r="125" spans="1:27" ht="27" x14ac:dyDescent="0.15">
      <c r="A125" s="1">
        <f t="shared" si="22"/>
        <v>434</v>
      </c>
      <c r="B125" s="4" t="s">
        <v>17</v>
      </c>
      <c r="C125" s="1" t="s">
        <v>1336</v>
      </c>
      <c r="D125" s="4" t="s">
        <v>1332</v>
      </c>
      <c r="E125" s="1" t="s">
        <v>529</v>
      </c>
      <c r="F125" s="1" t="s">
        <v>50</v>
      </c>
      <c r="G125" s="1">
        <v>33</v>
      </c>
      <c r="H125" s="4" t="s">
        <v>43</v>
      </c>
      <c r="I125" s="4" t="s">
        <v>58</v>
      </c>
      <c r="J125" s="17" t="s">
        <v>1346</v>
      </c>
      <c r="K125" s="4" t="s">
        <v>1432</v>
      </c>
      <c r="X125">
        <v>4</v>
      </c>
      <c r="Y125">
        <v>5</v>
      </c>
      <c r="Z125">
        <v>5</v>
      </c>
      <c r="AA125">
        <v>124</v>
      </c>
    </row>
    <row r="126" spans="1:27" x14ac:dyDescent="0.15">
      <c r="A126" s="1">
        <f t="shared" si="22"/>
        <v>435</v>
      </c>
      <c r="B126" s="4" t="s">
        <v>17</v>
      </c>
      <c r="C126" s="1" t="s">
        <v>1336</v>
      </c>
      <c r="D126" s="4" t="s">
        <v>1349</v>
      </c>
      <c r="E126" s="1" t="s">
        <v>1413</v>
      </c>
      <c r="F126" s="1" t="s">
        <v>49</v>
      </c>
      <c r="G126" s="1">
        <v>1</v>
      </c>
      <c r="H126" s="4" t="s">
        <v>43</v>
      </c>
      <c r="I126" s="4" t="s">
        <v>1347</v>
      </c>
      <c r="J126" s="17" t="s">
        <v>1397</v>
      </c>
      <c r="K126" s="4" t="s">
        <v>1432</v>
      </c>
      <c r="X126">
        <v>4</v>
      </c>
      <c r="Y126">
        <v>5</v>
      </c>
      <c r="Z126">
        <v>5</v>
      </c>
      <c r="AA126">
        <v>125</v>
      </c>
    </row>
    <row r="127" spans="1:27" ht="40.5" x14ac:dyDescent="0.15">
      <c r="A127" s="1">
        <f t="shared" si="22"/>
        <v>436</v>
      </c>
      <c r="B127" s="4" t="s">
        <v>17</v>
      </c>
      <c r="C127" s="1" t="s">
        <v>1335</v>
      </c>
      <c r="D127" s="4" t="s">
        <v>1334</v>
      </c>
      <c r="E127" s="1" t="s">
        <v>535</v>
      </c>
      <c r="F127" s="1" t="s">
        <v>50</v>
      </c>
      <c r="G127" s="1">
        <v>52</v>
      </c>
      <c r="H127" s="4" t="s">
        <v>43</v>
      </c>
      <c r="I127" s="4"/>
      <c r="J127" s="17" t="s">
        <v>1353</v>
      </c>
      <c r="K127" s="4"/>
      <c r="M127">
        <f t="shared" ref="M127:M190" ca="1" si="23">RANDBETWEEN(N127,O127)</f>
        <v>59</v>
      </c>
      <c r="N127">
        <v>23</v>
      </c>
      <c r="O127">
        <v>60</v>
      </c>
      <c r="X127">
        <v>4</v>
      </c>
      <c r="Y127">
        <v>5</v>
      </c>
      <c r="Z127">
        <v>5</v>
      </c>
      <c r="AA127">
        <v>126</v>
      </c>
    </row>
    <row r="128" spans="1:27" ht="40.5" x14ac:dyDescent="0.15">
      <c r="A128" s="32">
        <v>441</v>
      </c>
      <c r="B128" s="4" t="s">
        <v>17</v>
      </c>
      <c r="C128" s="1" t="s">
        <v>1335</v>
      </c>
      <c r="D128" s="4" t="s">
        <v>1334</v>
      </c>
      <c r="E128" s="1" t="s">
        <v>538</v>
      </c>
      <c r="F128" s="1" t="s">
        <v>50</v>
      </c>
      <c r="G128" s="1">
        <v>40</v>
      </c>
      <c r="H128" s="4" t="s">
        <v>43</v>
      </c>
      <c r="I128" s="4"/>
      <c r="J128" s="17" t="s">
        <v>1353</v>
      </c>
      <c r="K128" s="4"/>
      <c r="M128">
        <f t="shared" ca="1" si="23"/>
        <v>52</v>
      </c>
      <c r="N128">
        <v>23</v>
      </c>
      <c r="O128">
        <v>60</v>
      </c>
      <c r="X128">
        <v>4</v>
      </c>
      <c r="Y128">
        <v>5</v>
      </c>
      <c r="Z128">
        <v>5</v>
      </c>
      <c r="AA128">
        <v>127</v>
      </c>
    </row>
    <row r="129" spans="1:27" ht="40.5" x14ac:dyDescent="0.15">
      <c r="A129" s="1">
        <f>A128+1</f>
        <v>442</v>
      </c>
      <c r="B129" s="4" t="s">
        <v>17</v>
      </c>
      <c r="C129" s="1" t="s">
        <v>1335</v>
      </c>
      <c r="D129" s="4" t="s">
        <v>1334</v>
      </c>
      <c r="E129" s="1" t="s">
        <v>540</v>
      </c>
      <c r="F129" s="1" t="s">
        <v>50</v>
      </c>
      <c r="G129" s="1">
        <v>30</v>
      </c>
      <c r="H129" s="4" t="s">
        <v>43</v>
      </c>
      <c r="I129" s="4"/>
      <c r="J129" s="17" t="s">
        <v>1353</v>
      </c>
      <c r="K129" s="4"/>
      <c r="M129">
        <f t="shared" ca="1" si="23"/>
        <v>41</v>
      </c>
      <c r="N129">
        <v>23</v>
      </c>
      <c r="O129">
        <v>60</v>
      </c>
      <c r="X129">
        <v>4</v>
      </c>
      <c r="Y129">
        <v>5</v>
      </c>
      <c r="Z129">
        <v>5</v>
      </c>
      <c r="AA129">
        <v>128</v>
      </c>
    </row>
    <row r="130" spans="1:27" ht="40.5" x14ac:dyDescent="0.15">
      <c r="A130" s="1">
        <f t="shared" ref="A130:A133" si="24">A129+1</f>
        <v>443</v>
      </c>
      <c r="B130" s="4" t="s">
        <v>17</v>
      </c>
      <c r="C130" s="1" t="s">
        <v>1335</v>
      </c>
      <c r="D130" s="4" t="s">
        <v>1334</v>
      </c>
      <c r="E130" s="1" t="s">
        <v>543</v>
      </c>
      <c r="F130" s="1" t="s">
        <v>49</v>
      </c>
      <c r="G130" s="1">
        <v>50</v>
      </c>
      <c r="H130" s="4" t="s">
        <v>43</v>
      </c>
      <c r="I130" s="4"/>
      <c r="J130" s="17" t="s">
        <v>1353</v>
      </c>
      <c r="K130" s="4"/>
      <c r="M130">
        <f t="shared" ca="1" si="23"/>
        <v>29</v>
      </c>
      <c r="N130">
        <v>23</v>
      </c>
      <c r="O130">
        <v>60</v>
      </c>
      <c r="X130">
        <v>4</v>
      </c>
      <c r="Y130">
        <v>5</v>
      </c>
      <c r="Z130">
        <v>5</v>
      </c>
      <c r="AA130">
        <v>129</v>
      </c>
    </row>
    <row r="131" spans="1:27" ht="40.5" x14ac:dyDescent="0.15">
      <c r="A131" s="1">
        <f t="shared" si="24"/>
        <v>444</v>
      </c>
      <c r="B131" s="4" t="s">
        <v>17</v>
      </c>
      <c r="C131" s="1" t="s">
        <v>1335</v>
      </c>
      <c r="D131" s="4" t="s">
        <v>1334</v>
      </c>
      <c r="E131" s="1" t="s">
        <v>547</v>
      </c>
      <c r="F131" s="1" t="s">
        <v>49</v>
      </c>
      <c r="G131" s="1">
        <v>60</v>
      </c>
      <c r="H131" s="4" t="s">
        <v>43</v>
      </c>
      <c r="I131" s="4"/>
      <c r="J131" s="17" t="s">
        <v>1353</v>
      </c>
      <c r="K131" s="4"/>
      <c r="M131">
        <f t="shared" ca="1" si="23"/>
        <v>33</v>
      </c>
      <c r="N131">
        <v>23</v>
      </c>
      <c r="O131">
        <v>60</v>
      </c>
      <c r="X131">
        <v>4</v>
      </c>
      <c r="Y131">
        <v>5</v>
      </c>
      <c r="Z131">
        <v>5</v>
      </c>
      <c r="AA131">
        <v>130</v>
      </c>
    </row>
    <row r="132" spans="1:27" ht="40.5" x14ac:dyDescent="0.15">
      <c r="A132" s="1">
        <f t="shared" si="24"/>
        <v>445</v>
      </c>
      <c r="B132" s="4" t="s">
        <v>17</v>
      </c>
      <c r="C132" s="1" t="s">
        <v>1335</v>
      </c>
      <c r="D132" s="4" t="s">
        <v>1334</v>
      </c>
      <c r="E132" s="1" t="s">
        <v>554</v>
      </c>
      <c r="F132" s="1" t="s">
        <v>49</v>
      </c>
      <c r="G132" s="1">
        <v>49</v>
      </c>
      <c r="H132" s="4" t="s">
        <v>43</v>
      </c>
      <c r="I132" s="4"/>
      <c r="J132" s="17" t="s">
        <v>1353</v>
      </c>
      <c r="K132" s="4"/>
      <c r="M132">
        <f t="shared" ca="1" si="23"/>
        <v>32</v>
      </c>
      <c r="N132">
        <v>23</v>
      </c>
      <c r="O132">
        <v>60</v>
      </c>
      <c r="X132">
        <v>4</v>
      </c>
      <c r="Y132">
        <v>5</v>
      </c>
      <c r="Z132">
        <v>5</v>
      </c>
      <c r="AA132">
        <v>131</v>
      </c>
    </row>
    <row r="133" spans="1:27" ht="40.5" x14ac:dyDescent="0.15">
      <c r="A133" s="1">
        <f t="shared" si="24"/>
        <v>446</v>
      </c>
      <c r="B133" s="4" t="s">
        <v>17</v>
      </c>
      <c r="C133" s="1" t="s">
        <v>1335</v>
      </c>
      <c r="D133" s="4" t="s">
        <v>1334</v>
      </c>
      <c r="E133" s="1" t="s">
        <v>560</v>
      </c>
      <c r="F133" s="1" t="s">
        <v>49</v>
      </c>
      <c r="G133" s="1">
        <v>42</v>
      </c>
      <c r="H133" s="4" t="s">
        <v>43</v>
      </c>
      <c r="I133" s="4"/>
      <c r="J133" s="17" t="s">
        <v>1353</v>
      </c>
      <c r="K133" s="4"/>
      <c r="M133">
        <f t="shared" ca="1" si="23"/>
        <v>51</v>
      </c>
      <c r="N133">
        <v>23</v>
      </c>
      <c r="O133">
        <v>60</v>
      </c>
      <c r="X133">
        <v>4</v>
      </c>
      <c r="Y133">
        <v>5</v>
      </c>
      <c r="Z133">
        <v>5</v>
      </c>
      <c r="AA133">
        <v>132</v>
      </c>
    </row>
    <row r="134" spans="1:27" ht="40.5" x14ac:dyDescent="0.15">
      <c r="A134" s="32">
        <v>451</v>
      </c>
      <c r="B134" s="4" t="s">
        <v>17</v>
      </c>
      <c r="C134" s="1" t="s">
        <v>1335</v>
      </c>
      <c r="D134" s="4" t="s">
        <v>1334</v>
      </c>
      <c r="E134" s="1" t="s">
        <v>564</v>
      </c>
      <c r="F134" s="1" t="s">
        <v>49</v>
      </c>
      <c r="G134" s="1">
        <v>58</v>
      </c>
      <c r="H134" s="4" t="s">
        <v>43</v>
      </c>
      <c r="I134" s="4"/>
      <c r="J134" s="17" t="s">
        <v>1353</v>
      </c>
      <c r="K134" s="4"/>
      <c r="M134">
        <f t="shared" ca="1" si="23"/>
        <v>40</v>
      </c>
      <c r="N134">
        <v>23</v>
      </c>
      <c r="O134">
        <v>60</v>
      </c>
      <c r="X134">
        <v>4</v>
      </c>
      <c r="Y134">
        <v>5</v>
      </c>
      <c r="Z134">
        <v>5</v>
      </c>
      <c r="AA134">
        <v>133</v>
      </c>
    </row>
    <row r="135" spans="1:27" ht="40.5" x14ac:dyDescent="0.15">
      <c r="A135" s="1">
        <f>A134+1</f>
        <v>452</v>
      </c>
      <c r="B135" s="4" t="s">
        <v>17</v>
      </c>
      <c r="C135" s="1" t="s">
        <v>1335</v>
      </c>
      <c r="D135" s="4" t="s">
        <v>1334</v>
      </c>
      <c r="E135" s="1" t="s">
        <v>566</v>
      </c>
      <c r="F135" s="1" t="s">
        <v>49</v>
      </c>
      <c r="G135" s="1">
        <v>48</v>
      </c>
      <c r="H135" s="4" t="s">
        <v>43</v>
      </c>
      <c r="I135" s="4"/>
      <c r="J135" s="17" t="s">
        <v>1353</v>
      </c>
      <c r="K135" s="4"/>
      <c r="M135">
        <f t="shared" ca="1" si="23"/>
        <v>53</v>
      </c>
      <c r="N135">
        <v>23</v>
      </c>
      <c r="O135">
        <v>60</v>
      </c>
      <c r="X135">
        <v>4</v>
      </c>
      <c r="Y135">
        <v>5</v>
      </c>
      <c r="Z135">
        <v>5</v>
      </c>
      <c r="AA135">
        <v>134</v>
      </c>
    </row>
    <row r="136" spans="1:27" ht="40.5" x14ac:dyDescent="0.15">
      <c r="A136" s="1">
        <f t="shared" ref="A136:A139" si="25">A135+1</f>
        <v>453</v>
      </c>
      <c r="B136" s="4" t="s">
        <v>17</v>
      </c>
      <c r="C136" s="1" t="s">
        <v>1335</v>
      </c>
      <c r="D136" s="4" t="s">
        <v>1334</v>
      </c>
      <c r="E136" s="1" t="s">
        <v>571</v>
      </c>
      <c r="F136" s="1" t="s">
        <v>49</v>
      </c>
      <c r="G136" s="1">
        <v>51</v>
      </c>
      <c r="H136" s="4" t="s">
        <v>43</v>
      </c>
      <c r="I136" s="4"/>
      <c r="J136" s="17" t="s">
        <v>1353</v>
      </c>
      <c r="K136" s="4"/>
      <c r="M136">
        <f t="shared" ca="1" si="23"/>
        <v>58</v>
      </c>
      <c r="N136">
        <v>23</v>
      </c>
      <c r="O136">
        <v>60</v>
      </c>
      <c r="X136">
        <v>4</v>
      </c>
      <c r="Y136">
        <v>5</v>
      </c>
      <c r="Z136">
        <v>5</v>
      </c>
      <c r="AA136">
        <v>135</v>
      </c>
    </row>
    <row r="137" spans="1:27" ht="40.5" x14ac:dyDescent="0.15">
      <c r="A137" s="1">
        <f t="shared" si="25"/>
        <v>454</v>
      </c>
      <c r="B137" s="4" t="s">
        <v>17</v>
      </c>
      <c r="C137" s="1" t="s">
        <v>1335</v>
      </c>
      <c r="D137" s="4" t="s">
        <v>1334</v>
      </c>
      <c r="E137" s="1" t="s">
        <v>573</v>
      </c>
      <c r="F137" s="1" t="s">
        <v>50</v>
      </c>
      <c r="G137" s="1">
        <v>34</v>
      </c>
      <c r="H137" s="4" t="s">
        <v>43</v>
      </c>
      <c r="I137" s="4"/>
      <c r="J137" s="17" t="s">
        <v>1352</v>
      </c>
      <c r="K137" s="4"/>
      <c r="M137">
        <f t="shared" ca="1" si="23"/>
        <v>25</v>
      </c>
      <c r="N137">
        <v>23</v>
      </c>
      <c r="O137">
        <v>35</v>
      </c>
      <c r="X137">
        <v>4</v>
      </c>
      <c r="Y137">
        <v>5</v>
      </c>
      <c r="Z137">
        <v>5</v>
      </c>
      <c r="AA137">
        <v>136</v>
      </c>
    </row>
    <row r="138" spans="1:27" ht="40.5" x14ac:dyDescent="0.15">
      <c r="A138" s="1">
        <f t="shared" si="25"/>
        <v>455</v>
      </c>
      <c r="B138" s="4" t="s">
        <v>17</v>
      </c>
      <c r="C138" s="1" t="s">
        <v>1335</v>
      </c>
      <c r="D138" s="4" t="s">
        <v>1334</v>
      </c>
      <c r="E138" s="1" t="s">
        <v>576</v>
      </c>
      <c r="F138" s="1" t="s">
        <v>50</v>
      </c>
      <c r="G138" s="1">
        <v>25</v>
      </c>
      <c r="H138" s="4" t="s">
        <v>43</v>
      </c>
      <c r="I138" s="4"/>
      <c r="J138" s="17" t="s">
        <v>1352</v>
      </c>
      <c r="K138" s="4"/>
      <c r="M138">
        <f t="shared" ca="1" si="23"/>
        <v>35</v>
      </c>
      <c r="N138">
        <v>23</v>
      </c>
      <c r="O138">
        <v>35</v>
      </c>
      <c r="X138">
        <v>4</v>
      </c>
      <c r="Y138">
        <v>5</v>
      </c>
      <c r="Z138">
        <v>5</v>
      </c>
      <c r="AA138">
        <v>137</v>
      </c>
    </row>
    <row r="139" spans="1:27" ht="40.5" x14ac:dyDescent="0.15">
      <c r="A139" s="1">
        <f t="shared" si="25"/>
        <v>456</v>
      </c>
      <c r="B139" s="4" t="s">
        <v>17</v>
      </c>
      <c r="C139" s="1" t="s">
        <v>1335</v>
      </c>
      <c r="D139" s="4" t="s">
        <v>1334</v>
      </c>
      <c r="E139" s="1" t="s">
        <v>580</v>
      </c>
      <c r="F139" s="1" t="s">
        <v>50</v>
      </c>
      <c r="G139" s="1">
        <v>31</v>
      </c>
      <c r="H139" s="4" t="s">
        <v>43</v>
      </c>
      <c r="I139" s="4"/>
      <c r="J139" s="17" t="s">
        <v>1352</v>
      </c>
      <c r="K139" s="4"/>
      <c r="M139">
        <f t="shared" ca="1" si="23"/>
        <v>26</v>
      </c>
      <c r="N139">
        <v>23</v>
      </c>
      <c r="O139">
        <v>35</v>
      </c>
      <c r="X139">
        <v>4</v>
      </c>
      <c r="Y139">
        <v>5</v>
      </c>
      <c r="Z139">
        <v>5</v>
      </c>
      <c r="AA139">
        <v>138</v>
      </c>
    </row>
    <row r="140" spans="1:27" ht="40.5" x14ac:dyDescent="0.15">
      <c r="A140" s="32">
        <v>461</v>
      </c>
      <c r="B140" s="4" t="s">
        <v>17</v>
      </c>
      <c r="C140" s="1" t="s">
        <v>1335</v>
      </c>
      <c r="D140" s="4" t="s">
        <v>1334</v>
      </c>
      <c r="E140" s="1" t="s">
        <v>584</v>
      </c>
      <c r="F140" s="1" t="s">
        <v>49</v>
      </c>
      <c r="G140" s="1">
        <v>30</v>
      </c>
      <c r="H140" s="4" t="s">
        <v>43</v>
      </c>
      <c r="I140" s="4"/>
      <c r="J140" s="17" t="s">
        <v>1352</v>
      </c>
      <c r="K140" s="4"/>
      <c r="M140">
        <f t="shared" ca="1" si="23"/>
        <v>30</v>
      </c>
      <c r="N140">
        <v>23</v>
      </c>
      <c r="O140">
        <v>35</v>
      </c>
      <c r="X140">
        <v>4</v>
      </c>
      <c r="Y140">
        <v>5</v>
      </c>
      <c r="Z140">
        <v>5</v>
      </c>
      <c r="AA140">
        <v>139</v>
      </c>
    </row>
    <row r="141" spans="1:27" ht="40.5" x14ac:dyDescent="0.15">
      <c r="A141" s="1">
        <f>A140+1</f>
        <v>462</v>
      </c>
      <c r="B141" s="4" t="s">
        <v>17</v>
      </c>
      <c r="C141" s="1" t="s">
        <v>1335</v>
      </c>
      <c r="D141" s="4" t="s">
        <v>1334</v>
      </c>
      <c r="E141" s="1" t="s">
        <v>589</v>
      </c>
      <c r="F141" s="1" t="s">
        <v>49</v>
      </c>
      <c r="G141" s="1">
        <v>34</v>
      </c>
      <c r="H141" s="4" t="s">
        <v>43</v>
      </c>
      <c r="I141" s="4"/>
      <c r="J141" s="17" t="s">
        <v>1352</v>
      </c>
      <c r="K141" s="4"/>
      <c r="M141">
        <f t="shared" ca="1" si="23"/>
        <v>33</v>
      </c>
      <c r="N141">
        <v>23</v>
      </c>
      <c r="O141">
        <v>35</v>
      </c>
      <c r="X141">
        <v>4</v>
      </c>
      <c r="Y141">
        <v>5</v>
      </c>
      <c r="Z141">
        <v>5</v>
      </c>
      <c r="AA141">
        <v>140</v>
      </c>
    </row>
    <row r="142" spans="1:27" x14ac:dyDescent="0.15">
      <c r="A142" s="1">
        <f t="shared" ref="A142:A145" si="26">A141+1</f>
        <v>463</v>
      </c>
      <c r="B142" s="4" t="s">
        <v>17</v>
      </c>
      <c r="C142" s="1" t="s">
        <v>1335</v>
      </c>
      <c r="D142" s="4" t="s">
        <v>1350</v>
      </c>
      <c r="E142" s="1" t="s">
        <v>591</v>
      </c>
      <c r="F142" s="1" t="s">
        <v>50</v>
      </c>
      <c r="G142" s="1">
        <v>31</v>
      </c>
      <c r="H142" s="4" t="s">
        <v>43</v>
      </c>
      <c r="I142" s="4" t="s">
        <v>59</v>
      </c>
      <c r="J142" s="17" t="s">
        <v>1351</v>
      </c>
      <c r="K142" s="4"/>
      <c r="M142">
        <f t="shared" ca="1" si="23"/>
        <v>31</v>
      </c>
      <c r="N142">
        <v>30</v>
      </c>
      <c r="O142">
        <v>35</v>
      </c>
      <c r="X142">
        <v>4</v>
      </c>
      <c r="Y142">
        <v>5</v>
      </c>
      <c r="Z142">
        <v>5</v>
      </c>
      <c r="AA142">
        <v>141</v>
      </c>
    </row>
    <row r="143" spans="1:27" x14ac:dyDescent="0.15">
      <c r="A143" s="1">
        <f t="shared" si="26"/>
        <v>464</v>
      </c>
      <c r="B143" s="4" t="s">
        <v>17</v>
      </c>
      <c r="C143" s="1" t="s">
        <v>1335</v>
      </c>
      <c r="D143" s="4" t="s">
        <v>1350</v>
      </c>
      <c r="E143" s="1" t="s">
        <v>597</v>
      </c>
      <c r="F143" s="1" t="s">
        <v>50</v>
      </c>
      <c r="G143" s="1">
        <v>22</v>
      </c>
      <c r="H143" s="4" t="s">
        <v>43</v>
      </c>
      <c r="I143" s="4"/>
      <c r="J143" s="17" t="s">
        <v>1351</v>
      </c>
      <c r="K143" s="4"/>
      <c r="M143">
        <f t="shared" ca="1" si="23"/>
        <v>28</v>
      </c>
      <c r="N143">
        <v>22</v>
      </c>
      <c r="O143">
        <v>30</v>
      </c>
      <c r="X143">
        <v>4</v>
      </c>
      <c r="Y143">
        <v>5</v>
      </c>
      <c r="Z143">
        <v>5</v>
      </c>
      <c r="AA143">
        <v>142</v>
      </c>
    </row>
    <row r="144" spans="1:27" x14ac:dyDescent="0.15">
      <c r="A144" s="1">
        <f t="shared" si="26"/>
        <v>465</v>
      </c>
      <c r="B144" s="4" t="s">
        <v>17</v>
      </c>
      <c r="C144" s="1" t="s">
        <v>1335</v>
      </c>
      <c r="D144" s="4" t="s">
        <v>1350</v>
      </c>
      <c r="E144" s="1" t="s">
        <v>600</v>
      </c>
      <c r="F144" s="1" t="s">
        <v>50</v>
      </c>
      <c r="G144" s="1">
        <v>30</v>
      </c>
      <c r="H144" s="4" t="s">
        <v>43</v>
      </c>
      <c r="I144" s="4"/>
      <c r="J144" s="17" t="s">
        <v>1351</v>
      </c>
      <c r="K144" s="4"/>
      <c r="M144">
        <f t="shared" ca="1" si="23"/>
        <v>23</v>
      </c>
      <c r="N144">
        <v>22</v>
      </c>
      <c r="O144">
        <v>30</v>
      </c>
      <c r="X144">
        <v>4</v>
      </c>
      <c r="Y144">
        <v>5</v>
      </c>
      <c r="Z144">
        <v>5</v>
      </c>
      <c r="AA144">
        <v>143</v>
      </c>
    </row>
    <row r="145" spans="1:27" x14ac:dyDescent="0.15">
      <c r="A145" s="1">
        <f t="shared" si="26"/>
        <v>466</v>
      </c>
      <c r="B145" s="4" t="s">
        <v>17</v>
      </c>
      <c r="C145" s="1" t="s">
        <v>1335</v>
      </c>
      <c r="D145" s="4" t="s">
        <v>1350</v>
      </c>
      <c r="E145" s="1" t="s">
        <v>606</v>
      </c>
      <c r="F145" s="1" t="s">
        <v>50</v>
      </c>
      <c r="G145" s="1">
        <v>23</v>
      </c>
      <c r="H145" s="4" t="s">
        <v>43</v>
      </c>
      <c r="I145" s="4"/>
      <c r="J145" s="17" t="s">
        <v>1351</v>
      </c>
      <c r="K145" s="4"/>
      <c r="M145">
        <f t="shared" ca="1" si="23"/>
        <v>25</v>
      </c>
      <c r="N145">
        <v>22</v>
      </c>
      <c r="O145">
        <v>30</v>
      </c>
      <c r="X145">
        <v>4</v>
      </c>
      <c r="Y145">
        <v>5</v>
      </c>
      <c r="Z145">
        <v>5</v>
      </c>
      <c r="AA145">
        <v>144</v>
      </c>
    </row>
    <row r="146" spans="1:27" x14ac:dyDescent="0.15">
      <c r="A146" s="32">
        <v>511</v>
      </c>
      <c r="B146" s="4" t="s">
        <v>17</v>
      </c>
      <c r="C146" s="1" t="s">
        <v>1335</v>
      </c>
      <c r="D146" s="4" t="s">
        <v>1350</v>
      </c>
      <c r="E146" s="1" t="s">
        <v>611</v>
      </c>
      <c r="F146" s="1" t="s">
        <v>50</v>
      </c>
      <c r="G146" s="1">
        <v>27</v>
      </c>
      <c r="H146" s="4" t="s">
        <v>43</v>
      </c>
      <c r="I146" s="4"/>
      <c r="J146" s="17" t="s">
        <v>1351</v>
      </c>
      <c r="K146" s="4"/>
      <c r="M146">
        <f t="shared" ca="1" si="23"/>
        <v>22</v>
      </c>
      <c r="N146">
        <v>22</v>
      </c>
      <c r="O146">
        <v>30</v>
      </c>
      <c r="X146">
        <v>5</v>
      </c>
      <c r="Y146">
        <v>5</v>
      </c>
      <c r="Z146">
        <v>5</v>
      </c>
      <c r="AA146">
        <v>145</v>
      </c>
    </row>
    <row r="147" spans="1:27" ht="40.5" x14ac:dyDescent="0.15">
      <c r="A147" s="1">
        <f>A146+1</f>
        <v>512</v>
      </c>
      <c r="B147" s="4" t="s">
        <v>17</v>
      </c>
      <c r="C147" s="1" t="s">
        <v>1335</v>
      </c>
      <c r="D147" s="4" t="s">
        <v>1350</v>
      </c>
      <c r="E147" s="1" t="s">
        <v>616</v>
      </c>
      <c r="F147" s="1" t="s">
        <v>50</v>
      </c>
      <c r="G147" s="1">
        <v>42</v>
      </c>
      <c r="H147" s="4" t="s">
        <v>43</v>
      </c>
      <c r="I147" s="4" t="s">
        <v>1355</v>
      </c>
      <c r="J147" s="17" t="s">
        <v>1356</v>
      </c>
      <c r="K147" s="4" t="s">
        <v>1416</v>
      </c>
      <c r="M147">
        <f t="shared" ca="1" si="23"/>
        <v>50</v>
      </c>
      <c r="N147">
        <v>30</v>
      </c>
      <c r="O147">
        <v>50</v>
      </c>
      <c r="X147">
        <v>5</v>
      </c>
      <c r="Y147">
        <v>5</v>
      </c>
      <c r="Z147">
        <v>5</v>
      </c>
      <c r="AA147">
        <v>146</v>
      </c>
    </row>
    <row r="148" spans="1:27" ht="40.5" x14ac:dyDescent="0.15">
      <c r="A148" s="1">
        <f t="shared" ref="A148:A151" si="27">A147+1</f>
        <v>513</v>
      </c>
      <c r="B148" s="4" t="s">
        <v>17</v>
      </c>
      <c r="C148" s="1" t="s">
        <v>1335</v>
      </c>
      <c r="D148" s="4" t="s">
        <v>1350</v>
      </c>
      <c r="E148" s="1" t="s">
        <v>619</v>
      </c>
      <c r="F148" s="1" t="s">
        <v>50</v>
      </c>
      <c r="G148" s="1">
        <v>49</v>
      </c>
      <c r="H148" s="4" t="s">
        <v>43</v>
      </c>
      <c r="I148" s="4"/>
      <c r="J148" s="17" t="s">
        <v>1357</v>
      </c>
      <c r="K148" s="4" t="s">
        <v>1416</v>
      </c>
      <c r="M148">
        <f t="shared" ca="1" si="23"/>
        <v>42</v>
      </c>
      <c r="N148">
        <v>30</v>
      </c>
      <c r="O148">
        <v>50</v>
      </c>
      <c r="X148">
        <v>5</v>
      </c>
      <c r="Y148">
        <v>5</v>
      </c>
      <c r="Z148">
        <v>5</v>
      </c>
      <c r="AA148">
        <v>147</v>
      </c>
    </row>
    <row r="149" spans="1:27" ht="27" x14ac:dyDescent="0.15">
      <c r="A149" s="1">
        <f t="shared" si="27"/>
        <v>514</v>
      </c>
      <c r="B149" s="4" t="s">
        <v>17</v>
      </c>
      <c r="C149" s="1" t="s">
        <v>1335</v>
      </c>
      <c r="D149" s="4" t="s">
        <v>1350</v>
      </c>
      <c r="E149" s="1" t="s">
        <v>621</v>
      </c>
      <c r="F149" s="1" t="s">
        <v>50</v>
      </c>
      <c r="G149" s="1">
        <v>34</v>
      </c>
      <c r="H149" s="4" t="s">
        <v>43</v>
      </c>
      <c r="I149" s="4"/>
      <c r="J149" s="17" t="s">
        <v>1354</v>
      </c>
      <c r="K149" s="4"/>
      <c r="M149">
        <f t="shared" ca="1" si="23"/>
        <v>48</v>
      </c>
      <c r="N149">
        <v>30</v>
      </c>
      <c r="O149">
        <v>50</v>
      </c>
      <c r="X149">
        <v>5</v>
      </c>
      <c r="Y149">
        <v>5</v>
      </c>
      <c r="Z149">
        <v>6</v>
      </c>
      <c r="AA149">
        <v>148</v>
      </c>
    </row>
    <row r="150" spans="1:27" ht="27" x14ac:dyDescent="0.15">
      <c r="A150" s="1">
        <f t="shared" si="27"/>
        <v>515</v>
      </c>
      <c r="B150" s="4" t="s">
        <v>17</v>
      </c>
      <c r="C150" s="1" t="s">
        <v>1335</v>
      </c>
      <c r="D150" s="4" t="s">
        <v>1350</v>
      </c>
      <c r="E150" s="1" t="s">
        <v>625</v>
      </c>
      <c r="F150" s="1" t="s">
        <v>50</v>
      </c>
      <c r="G150" s="1">
        <v>44</v>
      </c>
      <c r="H150" s="4" t="s">
        <v>43</v>
      </c>
      <c r="I150" s="4"/>
      <c r="J150" s="17" t="s">
        <v>1354</v>
      </c>
      <c r="K150" s="4"/>
      <c r="M150">
        <f t="shared" ca="1" si="23"/>
        <v>40</v>
      </c>
      <c r="N150">
        <v>30</v>
      </c>
      <c r="O150">
        <v>50</v>
      </c>
      <c r="X150">
        <v>5</v>
      </c>
      <c r="Y150">
        <v>5</v>
      </c>
      <c r="Z150">
        <v>6</v>
      </c>
      <c r="AA150">
        <v>149</v>
      </c>
    </row>
    <row r="151" spans="1:27" ht="27" x14ac:dyDescent="0.15">
      <c r="A151" s="1">
        <f t="shared" si="27"/>
        <v>516</v>
      </c>
      <c r="B151" s="4" t="s">
        <v>17</v>
      </c>
      <c r="C151" s="1" t="s">
        <v>1335</v>
      </c>
      <c r="D151" s="4" t="s">
        <v>1350</v>
      </c>
      <c r="E151" s="1" t="s">
        <v>628</v>
      </c>
      <c r="F151" s="1" t="s">
        <v>50</v>
      </c>
      <c r="G151" s="1">
        <v>50</v>
      </c>
      <c r="H151" s="4" t="s">
        <v>43</v>
      </c>
      <c r="I151" s="4"/>
      <c r="J151" s="17" t="s">
        <v>1354</v>
      </c>
      <c r="K151" s="4"/>
      <c r="M151">
        <f t="shared" ca="1" si="23"/>
        <v>45</v>
      </c>
      <c r="N151">
        <v>30</v>
      </c>
      <c r="O151">
        <v>50</v>
      </c>
      <c r="X151">
        <v>5</v>
      </c>
      <c r="Y151">
        <v>5</v>
      </c>
      <c r="Z151">
        <v>6</v>
      </c>
      <c r="AA151">
        <v>150</v>
      </c>
    </row>
    <row r="152" spans="1:27" ht="54" x14ac:dyDescent="0.15">
      <c r="A152" s="32">
        <v>521</v>
      </c>
      <c r="B152" s="4" t="s">
        <v>17</v>
      </c>
      <c r="C152" s="1" t="s">
        <v>1335</v>
      </c>
      <c r="D152" s="4" t="s">
        <v>1358</v>
      </c>
      <c r="E152" s="1" t="s">
        <v>630</v>
      </c>
      <c r="F152" s="1" t="s">
        <v>49</v>
      </c>
      <c r="G152" s="1">
        <v>40</v>
      </c>
      <c r="H152" s="4" t="s">
        <v>43</v>
      </c>
      <c r="I152" s="4" t="s">
        <v>57</v>
      </c>
      <c r="J152" s="17" t="s">
        <v>1362</v>
      </c>
      <c r="K152" s="4" t="s">
        <v>1417</v>
      </c>
      <c r="M152">
        <f t="shared" ca="1" si="23"/>
        <v>38</v>
      </c>
      <c r="N152">
        <v>30</v>
      </c>
      <c r="O152">
        <v>50</v>
      </c>
      <c r="X152">
        <v>5</v>
      </c>
      <c r="Y152">
        <v>5</v>
      </c>
      <c r="Z152">
        <v>6</v>
      </c>
      <c r="AA152">
        <v>151</v>
      </c>
    </row>
    <row r="153" spans="1:27" ht="54" x14ac:dyDescent="0.15">
      <c r="A153" s="1">
        <f>A152+1</f>
        <v>522</v>
      </c>
      <c r="B153" s="4" t="s">
        <v>17</v>
      </c>
      <c r="C153" s="1" t="s">
        <v>1335</v>
      </c>
      <c r="D153" s="4" t="s">
        <v>1358</v>
      </c>
      <c r="E153" s="1" t="s">
        <v>633</v>
      </c>
      <c r="F153" s="1" t="s">
        <v>49</v>
      </c>
      <c r="G153" s="1">
        <v>32</v>
      </c>
      <c r="H153" s="4" t="s">
        <v>43</v>
      </c>
      <c r="I153" s="4" t="s">
        <v>57</v>
      </c>
      <c r="J153" s="17" t="s">
        <v>1362</v>
      </c>
      <c r="K153" s="4" t="s">
        <v>1417</v>
      </c>
      <c r="M153">
        <f t="shared" ca="1" si="23"/>
        <v>35</v>
      </c>
      <c r="N153">
        <v>30</v>
      </c>
      <c r="O153">
        <v>50</v>
      </c>
      <c r="X153">
        <v>5</v>
      </c>
      <c r="Y153">
        <v>5</v>
      </c>
      <c r="Z153">
        <v>6</v>
      </c>
      <c r="AA153">
        <v>152</v>
      </c>
    </row>
    <row r="154" spans="1:27" ht="54" x14ac:dyDescent="0.15">
      <c r="A154" s="1">
        <f t="shared" ref="A154:A157" si="28">A153+1</f>
        <v>523</v>
      </c>
      <c r="B154" s="4" t="s">
        <v>17</v>
      </c>
      <c r="C154" s="1" t="s">
        <v>1335</v>
      </c>
      <c r="D154" s="4" t="s">
        <v>1358</v>
      </c>
      <c r="E154" s="1" t="s">
        <v>636</v>
      </c>
      <c r="F154" s="1" t="s">
        <v>50</v>
      </c>
      <c r="G154" s="1">
        <v>31</v>
      </c>
      <c r="H154" s="4" t="s">
        <v>43</v>
      </c>
      <c r="I154" s="4" t="s">
        <v>57</v>
      </c>
      <c r="J154" s="17" t="s">
        <v>1362</v>
      </c>
      <c r="K154" s="4" t="s">
        <v>1417</v>
      </c>
      <c r="M154">
        <f t="shared" ca="1" si="23"/>
        <v>33</v>
      </c>
      <c r="N154">
        <v>30</v>
      </c>
      <c r="O154">
        <v>50</v>
      </c>
      <c r="X154">
        <v>5</v>
      </c>
      <c r="Y154">
        <v>5</v>
      </c>
      <c r="Z154">
        <v>6</v>
      </c>
      <c r="AA154">
        <v>153</v>
      </c>
    </row>
    <row r="155" spans="1:27" x14ac:dyDescent="0.15">
      <c r="A155" s="1">
        <f t="shared" si="28"/>
        <v>524</v>
      </c>
      <c r="B155" s="4" t="s">
        <v>17</v>
      </c>
      <c r="C155" s="1" t="s">
        <v>1336</v>
      </c>
      <c r="D155" s="4" t="s">
        <v>1360</v>
      </c>
      <c r="E155" s="1" t="s">
        <v>643</v>
      </c>
      <c r="F155" s="1" t="s">
        <v>49</v>
      </c>
      <c r="G155" s="1">
        <v>68</v>
      </c>
      <c r="H155" s="4" t="s">
        <v>47</v>
      </c>
      <c r="I155" s="4" t="s">
        <v>1359</v>
      </c>
      <c r="J155" s="17" t="s">
        <v>1404</v>
      </c>
      <c r="K155" s="4" t="s">
        <v>1417</v>
      </c>
      <c r="M155">
        <f t="shared" ca="1" si="23"/>
        <v>72</v>
      </c>
      <c r="N155">
        <v>65</v>
      </c>
      <c r="O155">
        <v>90</v>
      </c>
      <c r="X155">
        <v>5</v>
      </c>
      <c r="Y155">
        <v>6</v>
      </c>
      <c r="Z155">
        <v>6</v>
      </c>
      <c r="AA155">
        <v>154</v>
      </c>
    </row>
    <row r="156" spans="1:27" x14ac:dyDescent="0.15">
      <c r="A156" s="1">
        <f t="shared" si="28"/>
        <v>525</v>
      </c>
      <c r="B156" s="4" t="s">
        <v>17</v>
      </c>
      <c r="C156" s="1" t="s">
        <v>1336</v>
      </c>
      <c r="D156" s="4" t="s">
        <v>1360</v>
      </c>
      <c r="E156" s="1" t="s">
        <v>649</v>
      </c>
      <c r="F156" s="1" t="s">
        <v>49</v>
      </c>
      <c r="G156" s="1">
        <v>74</v>
      </c>
      <c r="H156" s="4" t="s">
        <v>47</v>
      </c>
      <c r="I156" s="4" t="s">
        <v>1359</v>
      </c>
      <c r="J156" s="17" t="s">
        <v>1404</v>
      </c>
      <c r="K156" s="4" t="s">
        <v>1417</v>
      </c>
      <c r="M156">
        <f t="shared" ca="1" si="23"/>
        <v>87</v>
      </c>
      <c r="N156">
        <v>65</v>
      </c>
      <c r="O156">
        <v>90</v>
      </c>
      <c r="X156">
        <v>5</v>
      </c>
      <c r="Y156">
        <v>6</v>
      </c>
      <c r="Z156">
        <v>6</v>
      </c>
      <c r="AA156">
        <v>155</v>
      </c>
    </row>
    <row r="157" spans="1:27" x14ac:dyDescent="0.15">
      <c r="A157" s="1">
        <f t="shared" si="28"/>
        <v>526</v>
      </c>
      <c r="B157" s="4" t="s">
        <v>17</v>
      </c>
      <c r="C157" s="1" t="s">
        <v>1336</v>
      </c>
      <c r="D157" s="4" t="s">
        <v>1360</v>
      </c>
      <c r="E157" s="1" t="s">
        <v>652</v>
      </c>
      <c r="F157" s="1" t="s">
        <v>50</v>
      </c>
      <c r="G157" s="1">
        <v>76</v>
      </c>
      <c r="H157" s="4" t="s">
        <v>47</v>
      </c>
      <c r="I157" s="4" t="s">
        <v>1359</v>
      </c>
      <c r="J157" s="17" t="s">
        <v>1404</v>
      </c>
      <c r="K157" s="4" t="s">
        <v>1417</v>
      </c>
      <c r="M157">
        <f t="shared" ca="1" si="23"/>
        <v>89</v>
      </c>
      <c r="N157">
        <v>65</v>
      </c>
      <c r="O157">
        <v>90</v>
      </c>
      <c r="X157">
        <v>5</v>
      </c>
      <c r="Y157">
        <v>6</v>
      </c>
      <c r="Z157">
        <v>6</v>
      </c>
      <c r="AA157">
        <v>156</v>
      </c>
    </row>
    <row r="158" spans="1:27" x14ac:dyDescent="0.15">
      <c r="A158" s="32">
        <v>531</v>
      </c>
      <c r="B158" s="4" t="s">
        <v>17</v>
      </c>
      <c r="C158" s="1" t="s">
        <v>1336</v>
      </c>
      <c r="D158" s="4" t="s">
        <v>1360</v>
      </c>
      <c r="E158" s="1" t="s">
        <v>654</v>
      </c>
      <c r="F158" s="1" t="s">
        <v>50</v>
      </c>
      <c r="G158" s="1">
        <v>65</v>
      </c>
      <c r="H158" s="4" t="s">
        <v>47</v>
      </c>
      <c r="I158" s="4" t="s">
        <v>1359</v>
      </c>
      <c r="J158" s="17" t="s">
        <v>1404</v>
      </c>
      <c r="K158" s="4" t="s">
        <v>1417</v>
      </c>
      <c r="M158">
        <f t="shared" ca="1" si="23"/>
        <v>88</v>
      </c>
      <c r="N158">
        <v>65</v>
      </c>
      <c r="O158">
        <v>90</v>
      </c>
      <c r="X158">
        <v>5</v>
      </c>
      <c r="Y158">
        <v>6</v>
      </c>
      <c r="Z158">
        <v>6</v>
      </c>
      <c r="AA158">
        <v>157</v>
      </c>
    </row>
    <row r="159" spans="1:27" x14ac:dyDescent="0.15">
      <c r="A159" s="1">
        <f>A158+1</f>
        <v>532</v>
      </c>
      <c r="B159" s="4" t="s">
        <v>17</v>
      </c>
      <c r="C159" s="1" t="s">
        <v>1336</v>
      </c>
      <c r="D159" s="4" t="s">
        <v>1360</v>
      </c>
      <c r="E159" s="1" t="s">
        <v>657</v>
      </c>
      <c r="F159" s="1" t="s">
        <v>50</v>
      </c>
      <c r="G159" s="1">
        <v>70</v>
      </c>
      <c r="H159" s="4" t="s">
        <v>47</v>
      </c>
      <c r="I159" s="4" t="s">
        <v>1359</v>
      </c>
      <c r="J159" s="17" t="s">
        <v>1404</v>
      </c>
      <c r="K159" s="4" t="s">
        <v>1417</v>
      </c>
      <c r="M159">
        <f t="shared" ca="1" si="23"/>
        <v>72</v>
      </c>
      <c r="N159">
        <v>65</v>
      </c>
      <c r="O159">
        <v>90</v>
      </c>
      <c r="X159">
        <v>5</v>
      </c>
      <c r="Y159">
        <v>6</v>
      </c>
      <c r="Z159">
        <v>6</v>
      </c>
      <c r="AA159">
        <v>158</v>
      </c>
    </row>
    <row r="160" spans="1:27" ht="27" x14ac:dyDescent="0.15">
      <c r="A160" s="1">
        <f t="shared" ref="A160:A163" si="29">A159+1</f>
        <v>533</v>
      </c>
      <c r="B160" s="1" t="s">
        <v>17</v>
      </c>
      <c r="C160" s="1" t="s">
        <v>1336</v>
      </c>
      <c r="D160" s="1" t="s">
        <v>1348</v>
      </c>
      <c r="E160" s="1" t="s">
        <v>660</v>
      </c>
      <c r="F160" s="1" t="s">
        <v>50</v>
      </c>
      <c r="G160" s="1">
        <v>33</v>
      </c>
      <c r="H160" s="1" t="s">
        <v>47</v>
      </c>
      <c r="I160" s="1" t="s">
        <v>57</v>
      </c>
      <c r="J160" s="17" t="s">
        <v>1364</v>
      </c>
      <c r="K160" s="1" t="s">
        <v>1418</v>
      </c>
      <c r="M160">
        <f t="shared" ca="1" si="23"/>
        <v>44</v>
      </c>
      <c r="N160">
        <v>30</v>
      </c>
      <c r="O160">
        <v>50</v>
      </c>
      <c r="X160">
        <v>5</v>
      </c>
      <c r="Y160">
        <v>6</v>
      </c>
      <c r="Z160">
        <v>6</v>
      </c>
      <c r="AA160">
        <v>159</v>
      </c>
    </row>
    <row r="161" spans="1:27" ht="27" x14ac:dyDescent="0.15">
      <c r="A161" s="1">
        <f t="shared" si="29"/>
        <v>534</v>
      </c>
      <c r="B161" s="1" t="s">
        <v>17</v>
      </c>
      <c r="C161" s="1" t="s">
        <v>1336</v>
      </c>
      <c r="D161" s="1" t="s">
        <v>1361</v>
      </c>
      <c r="E161" s="1" t="s">
        <v>660</v>
      </c>
      <c r="F161" s="1" t="s">
        <v>50</v>
      </c>
      <c r="G161" s="1">
        <v>13</v>
      </c>
      <c r="H161" s="1" t="s">
        <v>47</v>
      </c>
      <c r="I161" s="1" t="s">
        <v>54</v>
      </c>
      <c r="J161" s="17" t="s">
        <v>1363</v>
      </c>
      <c r="K161" s="1" t="s">
        <v>1418</v>
      </c>
      <c r="M161">
        <f t="shared" ca="1" si="23"/>
        <v>14</v>
      </c>
      <c r="N161">
        <v>10</v>
      </c>
      <c r="O161">
        <v>18</v>
      </c>
      <c r="X161">
        <v>5</v>
      </c>
      <c r="Y161">
        <v>6</v>
      </c>
      <c r="Z161">
        <v>6</v>
      </c>
      <c r="AA161">
        <v>160</v>
      </c>
    </row>
    <row r="162" spans="1:27" ht="27" x14ac:dyDescent="0.15">
      <c r="A162" s="1">
        <f t="shared" si="29"/>
        <v>535</v>
      </c>
      <c r="B162" s="1" t="s">
        <v>17</v>
      </c>
      <c r="C162" s="1" t="s">
        <v>1336</v>
      </c>
      <c r="D162" s="1" t="s">
        <v>1334</v>
      </c>
      <c r="E162" s="1" t="s">
        <v>664</v>
      </c>
      <c r="F162" s="1" t="s">
        <v>49</v>
      </c>
      <c r="G162" s="1">
        <v>38</v>
      </c>
      <c r="H162" s="1" t="s">
        <v>47</v>
      </c>
      <c r="I162" s="1" t="s">
        <v>57</v>
      </c>
      <c r="J162" s="17" t="s">
        <v>1364</v>
      </c>
      <c r="K162" s="1" t="s">
        <v>1419</v>
      </c>
      <c r="M162">
        <f t="shared" ca="1" si="23"/>
        <v>48</v>
      </c>
      <c r="N162">
        <v>30</v>
      </c>
      <c r="O162">
        <v>50</v>
      </c>
      <c r="X162">
        <v>5</v>
      </c>
      <c r="Y162">
        <v>6</v>
      </c>
      <c r="Z162">
        <v>6</v>
      </c>
      <c r="AA162">
        <v>161</v>
      </c>
    </row>
    <row r="163" spans="1:27" ht="27" x14ac:dyDescent="0.15">
      <c r="A163" s="1">
        <f t="shared" si="29"/>
        <v>536</v>
      </c>
      <c r="B163" s="1" t="s">
        <v>17</v>
      </c>
      <c r="C163" s="1" t="s">
        <v>1336</v>
      </c>
      <c r="D163" s="1" t="s">
        <v>1361</v>
      </c>
      <c r="E163" s="1" t="s">
        <v>664</v>
      </c>
      <c r="F163" s="1" t="s">
        <v>49</v>
      </c>
      <c r="G163" s="1">
        <v>12</v>
      </c>
      <c r="H163" s="1" t="s">
        <v>47</v>
      </c>
      <c r="I163" s="1" t="s">
        <v>51</v>
      </c>
      <c r="J163" s="17" t="s">
        <v>1363</v>
      </c>
      <c r="K163" s="1" t="s">
        <v>1419</v>
      </c>
      <c r="M163">
        <f t="shared" ca="1" si="23"/>
        <v>14</v>
      </c>
      <c r="N163">
        <v>10</v>
      </c>
      <c r="O163">
        <v>18</v>
      </c>
      <c r="X163">
        <v>5</v>
      </c>
      <c r="Y163">
        <v>6</v>
      </c>
      <c r="Z163">
        <v>6</v>
      </c>
      <c r="AA163">
        <v>162</v>
      </c>
    </row>
    <row r="164" spans="1:27" ht="27" x14ac:dyDescent="0.15">
      <c r="A164" s="32">
        <v>541</v>
      </c>
      <c r="B164" s="1" t="s">
        <v>17</v>
      </c>
      <c r="C164" s="1" t="s">
        <v>1336</v>
      </c>
      <c r="D164" s="1" t="s">
        <v>1348</v>
      </c>
      <c r="E164" s="1" t="s">
        <v>666</v>
      </c>
      <c r="F164" s="1" t="s">
        <v>50</v>
      </c>
      <c r="G164" s="1">
        <v>35</v>
      </c>
      <c r="H164" s="1" t="s">
        <v>47</v>
      </c>
      <c r="I164" s="1" t="s">
        <v>57</v>
      </c>
      <c r="J164" s="17" t="s">
        <v>1364</v>
      </c>
      <c r="K164" s="1" t="s">
        <v>1420</v>
      </c>
      <c r="M164">
        <f t="shared" ca="1" si="23"/>
        <v>45</v>
      </c>
      <c r="N164">
        <v>30</v>
      </c>
      <c r="O164">
        <v>50</v>
      </c>
      <c r="X164">
        <v>5</v>
      </c>
      <c r="Y164">
        <v>6</v>
      </c>
      <c r="Z164">
        <v>6</v>
      </c>
      <c r="AA164">
        <v>163</v>
      </c>
    </row>
    <row r="165" spans="1:27" ht="27" x14ac:dyDescent="0.15">
      <c r="A165" s="1">
        <f>A164+1</f>
        <v>542</v>
      </c>
      <c r="B165" s="1" t="s">
        <v>17</v>
      </c>
      <c r="C165" s="1" t="s">
        <v>1336</v>
      </c>
      <c r="D165" s="1" t="s">
        <v>1361</v>
      </c>
      <c r="E165" s="1" t="s">
        <v>666</v>
      </c>
      <c r="F165" s="1" t="s">
        <v>49</v>
      </c>
      <c r="G165" s="1">
        <v>15</v>
      </c>
      <c r="H165" s="1" t="s">
        <v>47</v>
      </c>
      <c r="I165" s="1" t="s">
        <v>52</v>
      </c>
      <c r="J165" s="17" t="s">
        <v>1363</v>
      </c>
      <c r="K165" s="1" t="s">
        <v>1420</v>
      </c>
      <c r="M165">
        <f t="shared" ca="1" si="23"/>
        <v>18</v>
      </c>
      <c r="N165">
        <v>10</v>
      </c>
      <c r="O165">
        <v>18</v>
      </c>
      <c r="X165">
        <v>5</v>
      </c>
      <c r="Y165">
        <v>6</v>
      </c>
      <c r="Z165">
        <v>6</v>
      </c>
      <c r="AA165">
        <v>164</v>
      </c>
    </row>
    <row r="166" spans="1:27" ht="27" x14ac:dyDescent="0.15">
      <c r="A166" s="1">
        <f t="shared" ref="A166:A169" si="30">A165+1</f>
        <v>543</v>
      </c>
      <c r="B166" s="1" t="s">
        <v>17</v>
      </c>
      <c r="C166" s="1" t="s">
        <v>1336</v>
      </c>
      <c r="D166" s="1" t="s">
        <v>1348</v>
      </c>
      <c r="E166" s="1" t="s">
        <v>668</v>
      </c>
      <c r="F166" s="1" t="s">
        <v>50</v>
      </c>
      <c r="G166" s="1">
        <v>44</v>
      </c>
      <c r="H166" s="1" t="s">
        <v>47</v>
      </c>
      <c r="I166" s="1" t="s">
        <v>57</v>
      </c>
      <c r="J166" s="17" t="s">
        <v>1365</v>
      </c>
      <c r="K166" s="1" t="s">
        <v>1421</v>
      </c>
      <c r="M166">
        <f t="shared" ca="1" si="23"/>
        <v>38</v>
      </c>
      <c r="N166">
        <v>30</v>
      </c>
      <c r="O166">
        <v>50</v>
      </c>
      <c r="X166">
        <v>5</v>
      </c>
      <c r="Y166">
        <v>6</v>
      </c>
      <c r="Z166">
        <v>6</v>
      </c>
      <c r="AA166">
        <v>165</v>
      </c>
    </row>
    <row r="167" spans="1:27" x14ac:dyDescent="0.15">
      <c r="A167" s="1">
        <f t="shared" si="30"/>
        <v>544</v>
      </c>
      <c r="B167" s="1" t="s">
        <v>17</v>
      </c>
      <c r="C167" s="1" t="s">
        <v>1336</v>
      </c>
      <c r="D167" s="1" t="s">
        <v>1361</v>
      </c>
      <c r="E167" s="1" t="s">
        <v>668</v>
      </c>
      <c r="F167" s="1" t="s">
        <v>50</v>
      </c>
      <c r="G167" s="1">
        <v>10</v>
      </c>
      <c r="H167" s="1" t="s">
        <v>47</v>
      </c>
      <c r="I167" s="1" t="s">
        <v>53</v>
      </c>
      <c r="J167" s="17" t="s">
        <v>1399</v>
      </c>
      <c r="K167" s="1" t="s">
        <v>1421</v>
      </c>
      <c r="M167">
        <f t="shared" ca="1" si="23"/>
        <v>13</v>
      </c>
      <c r="N167">
        <v>10</v>
      </c>
      <c r="O167">
        <v>18</v>
      </c>
      <c r="X167">
        <v>5</v>
      </c>
      <c r="Y167">
        <v>6</v>
      </c>
      <c r="Z167">
        <v>6</v>
      </c>
      <c r="AA167">
        <v>166</v>
      </c>
    </row>
    <row r="168" spans="1:27" ht="40.5" x14ac:dyDescent="0.15">
      <c r="A168" s="1">
        <f t="shared" si="30"/>
        <v>545</v>
      </c>
      <c r="B168" s="1" t="s">
        <v>17</v>
      </c>
      <c r="C168" s="1" t="s">
        <v>1336</v>
      </c>
      <c r="D168" s="1" t="s">
        <v>1348</v>
      </c>
      <c r="E168" s="1" t="s">
        <v>670</v>
      </c>
      <c r="F168" s="1" t="s">
        <v>50</v>
      </c>
      <c r="G168" s="1">
        <v>34</v>
      </c>
      <c r="H168" s="1" t="s">
        <v>47</v>
      </c>
      <c r="I168" s="1" t="s">
        <v>57</v>
      </c>
      <c r="J168" s="17" t="s">
        <v>1366</v>
      </c>
      <c r="K168" s="1" t="s">
        <v>1422</v>
      </c>
      <c r="M168">
        <f t="shared" ca="1" si="23"/>
        <v>32</v>
      </c>
      <c r="N168">
        <v>30</v>
      </c>
      <c r="O168">
        <v>50</v>
      </c>
      <c r="X168">
        <v>5</v>
      </c>
      <c r="Y168">
        <v>6</v>
      </c>
      <c r="Z168">
        <v>6</v>
      </c>
      <c r="AA168">
        <v>167</v>
      </c>
    </row>
    <row r="169" spans="1:27" x14ac:dyDescent="0.15">
      <c r="A169" s="1">
        <f t="shared" si="30"/>
        <v>546</v>
      </c>
      <c r="B169" s="1" t="s">
        <v>17</v>
      </c>
      <c r="C169" s="1" t="s">
        <v>1336</v>
      </c>
      <c r="D169" s="1" t="s">
        <v>1361</v>
      </c>
      <c r="E169" s="1" t="s">
        <v>670</v>
      </c>
      <c r="F169" s="1" t="s">
        <v>49</v>
      </c>
      <c r="G169" s="1">
        <v>12</v>
      </c>
      <c r="H169" s="1" t="s">
        <v>47</v>
      </c>
      <c r="I169" s="1" t="s">
        <v>56</v>
      </c>
      <c r="J169" s="17" t="s">
        <v>1400</v>
      </c>
      <c r="K169" s="1" t="s">
        <v>1422</v>
      </c>
      <c r="M169">
        <f t="shared" ca="1" si="23"/>
        <v>17</v>
      </c>
      <c r="N169">
        <v>10</v>
      </c>
      <c r="O169">
        <v>18</v>
      </c>
      <c r="X169">
        <v>5</v>
      </c>
      <c r="Y169">
        <v>6</v>
      </c>
      <c r="Z169">
        <v>6</v>
      </c>
      <c r="AA169">
        <v>168</v>
      </c>
    </row>
    <row r="170" spans="1:27" ht="27" x14ac:dyDescent="0.15">
      <c r="A170" s="32">
        <v>551</v>
      </c>
      <c r="B170" s="1" t="s">
        <v>17</v>
      </c>
      <c r="C170" s="1" t="s">
        <v>1336</v>
      </c>
      <c r="D170" s="1" t="s">
        <v>1348</v>
      </c>
      <c r="E170" s="1" t="s">
        <v>675</v>
      </c>
      <c r="F170" s="1" t="s">
        <v>50</v>
      </c>
      <c r="G170" s="1">
        <v>39</v>
      </c>
      <c r="H170" s="1" t="s">
        <v>43</v>
      </c>
      <c r="I170" s="1" t="s">
        <v>57</v>
      </c>
      <c r="J170" s="17" t="s">
        <v>1368</v>
      </c>
      <c r="K170" s="1" t="s">
        <v>1423</v>
      </c>
      <c r="M170">
        <f t="shared" ca="1" si="23"/>
        <v>33</v>
      </c>
      <c r="N170">
        <v>30</v>
      </c>
      <c r="O170">
        <v>40</v>
      </c>
      <c r="X170">
        <v>5</v>
      </c>
      <c r="Y170">
        <v>6</v>
      </c>
      <c r="Z170">
        <v>6</v>
      </c>
      <c r="AA170">
        <v>169</v>
      </c>
    </row>
    <row r="171" spans="1:27" x14ac:dyDescent="0.15">
      <c r="A171" s="1">
        <f>A170+1</f>
        <v>552</v>
      </c>
      <c r="B171" s="1" t="s">
        <v>17</v>
      </c>
      <c r="C171" s="1" t="s">
        <v>1336</v>
      </c>
      <c r="D171" s="1" t="s">
        <v>1360</v>
      </c>
      <c r="E171" s="1" t="s">
        <v>675</v>
      </c>
      <c r="F171" s="1" t="s">
        <v>49</v>
      </c>
      <c r="G171" s="1">
        <v>65</v>
      </c>
      <c r="H171" s="1" t="s">
        <v>43</v>
      </c>
      <c r="I171" s="1" t="s">
        <v>60</v>
      </c>
      <c r="J171" s="17" t="s">
        <v>1367</v>
      </c>
      <c r="K171" s="1" t="s">
        <v>1423</v>
      </c>
      <c r="M171">
        <f t="shared" ca="1" si="23"/>
        <v>70</v>
      </c>
      <c r="N171">
        <v>60</v>
      </c>
      <c r="O171">
        <v>70</v>
      </c>
      <c r="X171">
        <v>5</v>
      </c>
      <c r="Y171">
        <v>6</v>
      </c>
      <c r="Z171">
        <v>6</v>
      </c>
      <c r="AA171">
        <v>170</v>
      </c>
    </row>
    <row r="172" spans="1:27" x14ac:dyDescent="0.15">
      <c r="A172" s="1">
        <f t="shared" ref="A172:A175" si="31">A171+1</f>
        <v>553</v>
      </c>
      <c r="B172" s="1" t="s">
        <v>32</v>
      </c>
      <c r="C172" s="1" t="s">
        <v>1336</v>
      </c>
      <c r="D172" s="1" t="s">
        <v>1334</v>
      </c>
      <c r="E172" s="1" t="s">
        <v>680</v>
      </c>
      <c r="F172" s="1" t="s">
        <v>49</v>
      </c>
      <c r="G172" s="1">
        <v>42</v>
      </c>
      <c r="H172" s="1" t="s">
        <v>43</v>
      </c>
      <c r="I172" s="1"/>
      <c r="J172" s="17" t="s">
        <v>1369</v>
      </c>
      <c r="K172" s="1" t="s">
        <v>1433</v>
      </c>
      <c r="M172">
        <f t="shared" ca="1" si="23"/>
        <v>40</v>
      </c>
      <c r="N172">
        <v>40</v>
      </c>
      <c r="O172">
        <v>50</v>
      </c>
      <c r="X172">
        <v>5</v>
      </c>
      <c r="Y172">
        <v>6</v>
      </c>
      <c r="Z172">
        <v>7</v>
      </c>
      <c r="AA172">
        <v>171</v>
      </c>
    </row>
    <row r="173" spans="1:27" x14ac:dyDescent="0.15">
      <c r="A173" s="1">
        <f t="shared" si="31"/>
        <v>554</v>
      </c>
      <c r="B173" s="1" t="s">
        <v>32</v>
      </c>
      <c r="C173" s="1" t="s">
        <v>1336</v>
      </c>
      <c r="D173" s="1" t="s">
        <v>1348</v>
      </c>
      <c r="E173" s="1" t="s">
        <v>680</v>
      </c>
      <c r="F173" s="1" t="s">
        <v>50</v>
      </c>
      <c r="G173" s="1">
        <v>40</v>
      </c>
      <c r="H173" s="1" t="s">
        <v>43</v>
      </c>
      <c r="I173" s="1"/>
      <c r="J173" s="17" t="s">
        <v>1370</v>
      </c>
      <c r="K173" s="1" t="s">
        <v>1433</v>
      </c>
      <c r="M173">
        <f t="shared" ca="1" si="23"/>
        <v>36</v>
      </c>
      <c r="N173">
        <v>35</v>
      </c>
      <c r="O173">
        <v>45</v>
      </c>
      <c r="X173">
        <v>5</v>
      </c>
      <c r="Y173">
        <v>6</v>
      </c>
      <c r="Z173">
        <v>7</v>
      </c>
      <c r="AA173">
        <v>172</v>
      </c>
    </row>
    <row r="174" spans="1:27" ht="27" x14ac:dyDescent="0.15">
      <c r="A174" s="1">
        <f t="shared" si="31"/>
        <v>555</v>
      </c>
      <c r="B174" s="1" t="s">
        <v>32</v>
      </c>
      <c r="C174" s="1" t="s">
        <v>1336</v>
      </c>
      <c r="D174" s="1" t="s">
        <v>38</v>
      </c>
      <c r="E174" s="1" t="s">
        <v>680</v>
      </c>
      <c r="F174" s="1" t="s">
        <v>50</v>
      </c>
      <c r="G174" s="1">
        <v>18</v>
      </c>
      <c r="H174" s="1" t="s">
        <v>43</v>
      </c>
      <c r="I174" s="1"/>
      <c r="J174" s="17" t="s">
        <v>1372</v>
      </c>
      <c r="K174" s="1" t="s">
        <v>1433</v>
      </c>
      <c r="M174">
        <f t="shared" ca="1" si="23"/>
        <v>18</v>
      </c>
      <c r="N174">
        <v>16</v>
      </c>
      <c r="O174">
        <v>18</v>
      </c>
      <c r="X174">
        <v>5</v>
      </c>
      <c r="Y174">
        <v>6</v>
      </c>
      <c r="Z174">
        <v>7</v>
      </c>
      <c r="AA174">
        <v>173</v>
      </c>
    </row>
    <row r="175" spans="1:27" x14ac:dyDescent="0.15">
      <c r="A175" s="1">
        <f t="shared" si="31"/>
        <v>556</v>
      </c>
      <c r="B175" s="1" t="s">
        <v>32</v>
      </c>
      <c r="C175" s="1" t="s">
        <v>1336</v>
      </c>
      <c r="D175" s="1" t="s">
        <v>37</v>
      </c>
      <c r="E175" s="1" t="s">
        <v>680</v>
      </c>
      <c r="F175" s="1" t="s">
        <v>49</v>
      </c>
      <c r="G175" s="1">
        <v>15</v>
      </c>
      <c r="H175" s="1" t="s">
        <v>43</v>
      </c>
      <c r="I175" s="1"/>
      <c r="J175" s="17" t="s">
        <v>1371</v>
      </c>
      <c r="K175" s="1" t="s">
        <v>1433</v>
      </c>
      <c r="M175">
        <f t="shared" ca="1" si="23"/>
        <v>15</v>
      </c>
      <c r="N175">
        <v>13</v>
      </c>
      <c r="O175">
        <v>15</v>
      </c>
      <c r="X175">
        <v>5</v>
      </c>
      <c r="Y175">
        <v>6</v>
      </c>
      <c r="Z175">
        <v>7</v>
      </c>
      <c r="AA175">
        <v>174</v>
      </c>
    </row>
    <row r="176" spans="1:27" ht="27" x14ac:dyDescent="0.15">
      <c r="A176" s="32">
        <v>561</v>
      </c>
      <c r="B176" s="1" t="s">
        <v>12</v>
      </c>
      <c r="C176" s="1" t="s">
        <v>34</v>
      </c>
      <c r="D176" s="1" t="s">
        <v>42</v>
      </c>
      <c r="E176" s="1" t="s">
        <v>683</v>
      </c>
      <c r="F176" s="1" t="s">
        <v>50</v>
      </c>
      <c r="G176" s="1">
        <v>60</v>
      </c>
      <c r="H176" s="1" t="s">
        <v>43</v>
      </c>
      <c r="I176" s="1"/>
      <c r="J176" s="17" t="s">
        <v>1373</v>
      </c>
      <c r="K176" s="1"/>
      <c r="M176">
        <f t="shared" ca="1" si="23"/>
        <v>53</v>
      </c>
      <c r="N176">
        <v>50</v>
      </c>
      <c r="O176">
        <v>60</v>
      </c>
      <c r="X176">
        <v>5</v>
      </c>
      <c r="Y176">
        <v>6</v>
      </c>
      <c r="Z176">
        <v>7</v>
      </c>
      <c r="AA176">
        <v>175</v>
      </c>
    </row>
    <row r="177" spans="1:27" ht="27" x14ac:dyDescent="0.15">
      <c r="A177" s="1">
        <f>A176+1</f>
        <v>562</v>
      </c>
      <c r="B177" s="1" t="s">
        <v>12</v>
      </c>
      <c r="C177" s="1" t="s">
        <v>34</v>
      </c>
      <c r="D177" s="1" t="s">
        <v>42</v>
      </c>
      <c r="E177" s="1" t="s">
        <v>689</v>
      </c>
      <c r="F177" s="1" t="s">
        <v>50</v>
      </c>
      <c r="G177" s="1">
        <v>35</v>
      </c>
      <c r="H177" s="1" t="s">
        <v>43</v>
      </c>
      <c r="I177" s="1"/>
      <c r="J177" s="17" t="s">
        <v>1373</v>
      </c>
      <c r="K177" s="1"/>
      <c r="M177">
        <f t="shared" ca="1" si="23"/>
        <v>35</v>
      </c>
      <c r="N177">
        <v>35</v>
      </c>
      <c r="O177">
        <v>45</v>
      </c>
      <c r="X177">
        <v>5</v>
      </c>
      <c r="Y177">
        <v>6</v>
      </c>
      <c r="Z177">
        <v>7</v>
      </c>
      <c r="AA177">
        <v>176</v>
      </c>
    </row>
    <row r="178" spans="1:27" ht="27" x14ac:dyDescent="0.15">
      <c r="A178" s="1">
        <f t="shared" ref="A178:A181" si="32">A177+1</f>
        <v>563</v>
      </c>
      <c r="B178" s="1" t="s">
        <v>12</v>
      </c>
      <c r="C178" s="1" t="s">
        <v>34</v>
      </c>
      <c r="D178" s="1" t="s">
        <v>42</v>
      </c>
      <c r="E178" s="1" t="s">
        <v>694</v>
      </c>
      <c r="F178" s="1" t="s">
        <v>49</v>
      </c>
      <c r="G178" s="1">
        <v>25</v>
      </c>
      <c r="H178" s="1" t="s">
        <v>43</v>
      </c>
      <c r="I178" s="1"/>
      <c r="J178" s="17" t="s">
        <v>1373</v>
      </c>
      <c r="K178" s="1"/>
      <c r="M178">
        <f t="shared" ca="1" si="23"/>
        <v>28</v>
      </c>
      <c r="N178">
        <v>25</v>
      </c>
      <c r="O178">
        <v>30</v>
      </c>
      <c r="X178">
        <v>5</v>
      </c>
      <c r="Y178">
        <v>6</v>
      </c>
      <c r="Z178">
        <v>7</v>
      </c>
      <c r="AA178">
        <v>177</v>
      </c>
    </row>
    <row r="179" spans="1:27" ht="27" x14ac:dyDescent="0.15">
      <c r="A179" s="1">
        <f t="shared" si="32"/>
        <v>564</v>
      </c>
      <c r="B179" s="1" t="s">
        <v>1387</v>
      </c>
      <c r="C179" s="1" t="s">
        <v>34</v>
      </c>
      <c r="D179" s="1" t="s">
        <v>42</v>
      </c>
      <c r="E179" s="1" t="s">
        <v>696</v>
      </c>
      <c r="F179" s="1" t="s">
        <v>49</v>
      </c>
      <c r="G179" s="1">
        <v>57</v>
      </c>
      <c r="H179" s="1" t="s">
        <v>43</v>
      </c>
      <c r="I179" s="1"/>
      <c r="J179" s="17" t="s">
        <v>1374</v>
      </c>
      <c r="K179" s="1"/>
      <c r="M179">
        <f t="shared" ca="1" si="23"/>
        <v>59</v>
      </c>
      <c r="N179">
        <v>50</v>
      </c>
      <c r="O179">
        <v>60</v>
      </c>
      <c r="X179">
        <v>5</v>
      </c>
      <c r="Y179">
        <v>6</v>
      </c>
      <c r="Z179">
        <v>7</v>
      </c>
      <c r="AA179">
        <v>178</v>
      </c>
    </row>
    <row r="180" spans="1:27" ht="27" x14ac:dyDescent="0.15">
      <c r="A180" s="1">
        <f t="shared" si="32"/>
        <v>565</v>
      </c>
      <c r="B180" s="1" t="s">
        <v>1387</v>
      </c>
      <c r="C180" s="1" t="s">
        <v>34</v>
      </c>
      <c r="D180" s="1" t="s">
        <v>42</v>
      </c>
      <c r="E180" s="1" t="s">
        <v>700</v>
      </c>
      <c r="F180" s="1" t="s">
        <v>49</v>
      </c>
      <c r="G180" s="1">
        <v>39</v>
      </c>
      <c r="H180" s="1" t="s">
        <v>43</v>
      </c>
      <c r="I180" s="1"/>
      <c r="J180" s="17" t="s">
        <v>1374</v>
      </c>
      <c r="K180" s="1"/>
      <c r="M180">
        <f t="shared" ca="1" si="23"/>
        <v>45</v>
      </c>
      <c r="N180">
        <v>35</v>
      </c>
      <c r="O180">
        <v>45</v>
      </c>
      <c r="X180">
        <v>5</v>
      </c>
      <c r="Y180">
        <v>6</v>
      </c>
      <c r="Z180">
        <v>7</v>
      </c>
      <c r="AA180">
        <v>179</v>
      </c>
    </row>
    <row r="181" spans="1:27" ht="27" x14ac:dyDescent="0.15">
      <c r="A181" s="1">
        <f t="shared" si="32"/>
        <v>566</v>
      </c>
      <c r="B181" s="1" t="s">
        <v>1387</v>
      </c>
      <c r="C181" s="1" t="s">
        <v>34</v>
      </c>
      <c r="D181" s="1" t="s">
        <v>42</v>
      </c>
      <c r="E181" s="1" t="s">
        <v>704</v>
      </c>
      <c r="F181" s="1" t="s">
        <v>50</v>
      </c>
      <c r="G181" s="1">
        <v>30</v>
      </c>
      <c r="H181" s="1" t="s">
        <v>43</v>
      </c>
      <c r="I181" s="1"/>
      <c r="J181" s="17" t="s">
        <v>1374</v>
      </c>
      <c r="K181" s="1"/>
      <c r="M181">
        <f t="shared" ca="1" si="23"/>
        <v>26</v>
      </c>
      <c r="N181">
        <v>25</v>
      </c>
      <c r="O181">
        <v>30</v>
      </c>
      <c r="X181">
        <v>5</v>
      </c>
      <c r="Y181">
        <v>6</v>
      </c>
      <c r="Z181">
        <v>7</v>
      </c>
      <c r="AA181">
        <v>180</v>
      </c>
    </row>
    <row r="182" spans="1:27" ht="54" x14ac:dyDescent="0.15">
      <c r="A182" s="32">
        <v>611</v>
      </c>
      <c r="B182" s="1" t="s">
        <v>14</v>
      </c>
      <c r="C182" s="1" t="s">
        <v>34</v>
      </c>
      <c r="D182" s="1" t="s">
        <v>42</v>
      </c>
      <c r="E182" s="1" t="s">
        <v>706</v>
      </c>
      <c r="F182" s="1" t="s">
        <v>49</v>
      </c>
      <c r="G182" s="1">
        <v>54</v>
      </c>
      <c r="H182" s="1" t="s">
        <v>43</v>
      </c>
      <c r="I182" s="1"/>
      <c r="J182" s="17" t="s">
        <v>1375</v>
      </c>
      <c r="K182" s="1" t="s">
        <v>1437</v>
      </c>
      <c r="M182">
        <f t="shared" ca="1" si="23"/>
        <v>59</v>
      </c>
      <c r="N182">
        <v>50</v>
      </c>
      <c r="O182">
        <v>60</v>
      </c>
      <c r="X182">
        <v>6</v>
      </c>
      <c r="Y182">
        <v>6</v>
      </c>
      <c r="Z182">
        <v>7</v>
      </c>
      <c r="AA182">
        <v>181</v>
      </c>
    </row>
    <row r="183" spans="1:27" ht="54" x14ac:dyDescent="0.15">
      <c r="A183" s="1">
        <f>A182+1</f>
        <v>612</v>
      </c>
      <c r="B183" s="1" t="s">
        <v>14</v>
      </c>
      <c r="C183" s="1" t="s">
        <v>34</v>
      </c>
      <c r="D183" s="1" t="s">
        <v>42</v>
      </c>
      <c r="E183" s="1" t="s">
        <v>711</v>
      </c>
      <c r="F183" s="1" t="s">
        <v>49</v>
      </c>
      <c r="G183" s="1">
        <v>39</v>
      </c>
      <c r="H183" s="1" t="s">
        <v>43</v>
      </c>
      <c r="I183" s="1"/>
      <c r="J183" s="17" t="s">
        <v>1375</v>
      </c>
      <c r="K183" s="1" t="s">
        <v>1437</v>
      </c>
      <c r="M183">
        <f t="shared" ca="1" si="23"/>
        <v>40</v>
      </c>
      <c r="N183">
        <v>35</v>
      </c>
      <c r="O183">
        <v>45</v>
      </c>
      <c r="X183">
        <v>6</v>
      </c>
      <c r="Y183">
        <v>6</v>
      </c>
      <c r="Z183">
        <v>7</v>
      </c>
      <c r="AA183">
        <v>182</v>
      </c>
    </row>
    <row r="184" spans="1:27" ht="40.5" x14ac:dyDescent="0.15">
      <c r="A184" s="1">
        <f t="shared" ref="A184:A187" si="33">A183+1</f>
        <v>613</v>
      </c>
      <c r="B184" s="1" t="s">
        <v>14</v>
      </c>
      <c r="C184" s="1" t="s">
        <v>34</v>
      </c>
      <c r="D184" s="1" t="s">
        <v>42</v>
      </c>
      <c r="E184" s="1" t="s">
        <v>724</v>
      </c>
      <c r="F184" s="1" t="s">
        <v>50</v>
      </c>
      <c r="G184" s="1">
        <v>30</v>
      </c>
      <c r="H184" s="1" t="s">
        <v>43</v>
      </c>
      <c r="I184" s="1" t="s">
        <v>8</v>
      </c>
      <c r="J184" s="17" t="s">
        <v>1376</v>
      </c>
      <c r="K184" s="1" t="s">
        <v>1437</v>
      </c>
      <c r="M184">
        <f t="shared" ca="1" si="23"/>
        <v>29</v>
      </c>
      <c r="N184">
        <v>25</v>
      </c>
      <c r="O184">
        <v>30</v>
      </c>
      <c r="X184">
        <v>6</v>
      </c>
      <c r="Y184">
        <v>6</v>
      </c>
      <c r="Z184">
        <v>7</v>
      </c>
      <c r="AA184">
        <v>183</v>
      </c>
    </row>
    <row r="185" spans="1:27" ht="27" x14ac:dyDescent="0.15">
      <c r="A185" s="1">
        <f t="shared" si="33"/>
        <v>614</v>
      </c>
      <c r="B185" s="1" t="s">
        <v>1339</v>
      </c>
      <c r="C185" s="1" t="s">
        <v>34</v>
      </c>
      <c r="D185" s="1" t="s">
        <v>36</v>
      </c>
      <c r="E185" s="1" t="s">
        <v>727</v>
      </c>
      <c r="F185" s="1" t="s">
        <v>49</v>
      </c>
      <c r="G185" s="1">
        <v>30</v>
      </c>
      <c r="H185" s="1" t="s">
        <v>43</v>
      </c>
      <c r="I185" s="1"/>
      <c r="J185" s="17" t="s">
        <v>1377</v>
      </c>
      <c r="K185" s="1"/>
      <c r="M185">
        <f t="shared" ca="1" si="23"/>
        <v>32</v>
      </c>
      <c r="N185">
        <v>30</v>
      </c>
      <c r="O185">
        <v>35</v>
      </c>
      <c r="X185">
        <v>6</v>
      </c>
      <c r="Y185">
        <v>6</v>
      </c>
      <c r="Z185">
        <v>7</v>
      </c>
      <c r="AA185">
        <v>184</v>
      </c>
    </row>
    <row r="186" spans="1:27" ht="27" x14ac:dyDescent="0.15">
      <c r="A186" s="1">
        <f t="shared" si="33"/>
        <v>615</v>
      </c>
      <c r="B186" s="1" t="s">
        <v>1339</v>
      </c>
      <c r="C186" s="1" t="s">
        <v>34</v>
      </c>
      <c r="D186" s="1" t="s">
        <v>36</v>
      </c>
      <c r="E186" s="1" t="s">
        <v>732</v>
      </c>
      <c r="F186" s="1" t="s">
        <v>49</v>
      </c>
      <c r="G186" s="1">
        <v>35</v>
      </c>
      <c r="H186" s="1" t="s">
        <v>43</v>
      </c>
      <c r="I186" s="1"/>
      <c r="J186" s="17" t="s">
        <v>1377</v>
      </c>
      <c r="K186" s="1"/>
      <c r="M186">
        <f t="shared" ca="1" si="23"/>
        <v>32</v>
      </c>
      <c r="N186">
        <v>30</v>
      </c>
      <c r="O186">
        <v>35</v>
      </c>
      <c r="X186">
        <v>6</v>
      </c>
      <c r="Y186">
        <v>6</v>
      </c>
      <c r="Z186">
        <v>7</v>
      </c>
      <c r="AA186">
        <v>185</v>
      </c>
    </row>
    <row r="187" spans="1:27" ht="27" x14ac:dyDescent="0.15">
      <c r="A187" s="1">
        <f t="shared" si="33"/>
        <v>616</v>
      </c>
      <c r="B187" s="1" t="s">
        <v>1339</v>
      </c>
      <c r="C187" s="1" t="s">
        <v>34</v>
      </c>
      <c r="D187" s="1" t="s">
        <v>36</v>
      </c>
      <c r="E187" s="1" t="s">
        <v>734</v>
      </c>
      <c r="F187" s="1" t="s">
        <v>50</v>
      </c>
      <c r="G187" s="1">
        <v>31</v>
      </c>
      <c r="H187" s="1" t="s">
        <v>43</v>
      </c>
      <c r="I187" s="1"/>
      <c r="J187" s="17" t="s">
        <v>1377</v>
      </c>
      <c r="K187" s="1"/>
      <c r="M187">
        <f t="shared" ca="1" si="23"/>
        <v>31</v>
      </c>
      <c r="N187">
        <v>30</v>
      </c>
      <c r="O187">
        <v>35</v>
      </c>
      <c r="X187">
        <v>6</v>
      </c>
      <c r="Y187">
        <v>7</v>
      </c>
      <c r="Z187">
        <v>7</v>
      </c>
      <c r="AA187">
        <v>186</v>
      </c>
    </row>
    <row r="188" spans="1:27" ht="40.5" x14ac:dyDescent="0.15">
      <c r="A188" s="32">
        <v>621</v>
      </c>
      <c r="B188" s="1" t="s">
        <v>17</v>
      </c>
      <c r="C188" s="1" t="s">
        <v>1335</v>
      </c>
      <c r="D188" s="1" t="s">
        <v>1334</v>
      </c>
      <c r="E188" s="1" t="s">
        <v>736</v>
      </c>
      <c r="F188" s="1" t="s">
        <v>49</v>
      </c>
      <c r="G188" s="1">
        <v>50</v>
      </c>
      <c r="H188" s="1" t="s">
        <v>47</v>
      </c>
      <c r="I188" s="1"/>
      <c r="J188" s="17" t="s">
        <v>1378</v>
      </c>
      <c r="K188" s="1"/>
      <c r="M188">
        <f t="shared" ca="1" si="23"/>
        <v>45</v>
      </c>
      <c r="N188">
        <v>40</v>
      </c>
      <c r="O188">
        <v>50</v>
      </c>
      <c r="X188">
        <v>6</v>
      </c>
      <c r="Y188">
        <v>7</v>
      </c>
      <c r="Z188">
        <v>7</v>
      </c>
      <c r="AA188">
        <v>187</v>
      </c>
    </row>
    <row r="189" spans="1:27" ht="40.5" x14ac:dyDescent="0.15">
      <c r="A189" s="1">
        <f>A188+1</f>
        <v>622</v>
      </c>
      <c r="B189" s="1" t="s">
        <v>17</v>
      </c>
      <c r="C189" s="1" t="s">
        <v>1335</v>
      </c>
      <c r="D189" s="1" t="s">
        <v>1334</v>
      </c>
      <c r="E189" s="1" t="s">
        <v>738</v>
      </c>
      <c r="F189" s="1" t="s">
        <v>49</v>
      </c>
      <c r="G189" s="1">
        <v>44</v>
      </c>
      <c r="H189" s="1" t="s">
        <v>47</v>
      </c>
      <c r="I189" s="1"/>
      <c r="J189" s="17" t="s">
        <v>1378</v>
      </c>
      <c r="K189" s="1"/>
      <c r="M189">
        <f t="shared" ca="1" si="23"/>
        <v>41</v>
      </c>
      <c r="N189">
        <v>40</v>
      </c>
      <c r="O189">
        <v>50</v>
      </c>
      <c r="X189">
        <v>6</v>
      </c>
      <c r="Y189">
        <v>7</v>
      </c>
      <c r="Z189">
        <v>7</v>
      </c>
      <c r="AA189">
        <v>188</v>
      </c>
    </row>
    <row r="190" spans="1:27" ht="40.5" x14ac:dyDescent="0.15">
      <c r="A190" s="1">
        <f t="shared" ref="A190:A193" si="34">A189+1</f>
        <v>623</v>
      </c>
      <c r="B190" s="1" t="s">
        <v>17</v>
      </c>
      <c r="C190" s="1" t="s">
        <v>1335</v>
      </c>
      <c r="D190" s="1" t="s">
        <v>1334</v>
      </c>
      <c r="E190" s="1" t="s">
        <v>745</v>
      </c>
      <c r="F190" s="1" t="s">
        <v>49</v>
      </c>
      <c r="G190" s="1">
        <v>43</v>
      </c>
      <c r="H190" s="1" t="s">
        <v>47</v>
      </c>
      <c r="I190" s="1"/>
      <c r="J190" s="17" t="s">
        <v>1378</v>
      </c>
      <c r="K190" s="1"/>
      <c r="M190">
        <f t="shared" ca="1" si="23"/>
        <v>50</v>
      </c>
      <c r="N190">
        <v>40</v>
      </c>
      <c r="O190">
        <v>50</v>
      </c>
      <c r="X190">
        <v>6</v>
      </c>
      <c r="Y190">
        <v>7</v>
      </c>
      <c r="Z190">
        <v>7</v>
      </c>
      <c r="AA190">
        <v>189</v>
      </c>
    </row>
    <row r="191" spans="1:27" ht="40.5" x14ac:dyDescent="0.15">
      <c r="A191" s="1">
        <f t="shared" si="34"/>
        <v>624</v>
      </c>
      <c r="B191" s="1" t="s">
        <v>17</v>
      </c>
      <c r="C191" s="1" t="s">
        <v>1335</v>
      </c>
      <c r="D191" s="1" t="s">
        <v>1334</v>
      </c>
      <c r="E191" s="1" t="s">
        <v>748</v>
      </c>
      <c r="F191" s="1" t="s">
        <v>49</v>
      </c>
      <c r="G191" s="1">
        <v>47</v>
      </c>
      <c r="H191" s="1" t="s">
        <v>47</v>
      </c>
      <c r="I191" s="1"/>
      <c r="J191" s="17" t="s">
        <v>1378</v>
      </c>
      <c r="K191" s="1"/>
      <c r="M191">
        <f t="shared" ref="M191:M217" ca="1" si="35">RANDBETWEEN(N191,O191)</f>
        <v>47</v>
      </c>
      <c r="N191">
        <v>40</v>
      </c>
      <c r="O191">
        <v>50</v>
      </c>
      <c r="X191">
        <v>6</v>
      </c>
      <c r="Y191">
        <v>7</v>
      </c>
      <c r="Z191">
        <v>7</v>
      </c>
      <c r="AA191">
        <v>190</v>
      </c>
    </row>
    <row r="192" spans="1:27" ht="40.5" x14ac:dyDescent="0.15">
      <c r="A192" s="1">
        <f t="shared" si="34"/>
        <v>625</v>
      </c>
      <c r="B192" s="1" t="s">
        <v>17</v>
      </c>
      <c r="C192" s="1" t="s">
        <v>1335</v>
      </c>
      <c r="D192" s="1" t="s">
        <v>1350</v>
      </c>
      <c r="E192" s="1" t="s">
        <v>752</v>
      </c>
      <c r="F192" s="1" t="s">
        <v>50</v>
      </c>
      <c r="G192" s="1">
        <v>39</v>
      </c>
      <c r="H192" s="1" t="s">
        <v>47</v>
      </c>
      <c r="I192" s="1"/>
      <c r="J192" s="17" t="s">
        <v>1378</v>
      </c>
      <c r="K192" s="1"/>
      <c r="M192">
        <f t="shared" ca="1" si="35"/>
        <v>32</v>
      </c>
      <c r="N192">
        <v>30</v>
      </c>
      <c r="O192">
        <v>40</v>
      </c>
      <c r="X192">
        <v>6</v>
      </c>
      <c r="Y192">
        <v>7</v>
      </c>
      <c r="Z192">
        <v>7</v>
      </c>
      <c r="AA192">
        <v>191</v>
      </c>
    </row>
    <row r="193" spans="1:27" ht="40.5" x14ac:dyDescent="0.15">
      <c r="A193" s="1">
        <f t="shared" si="34"/>
        <v>626</v>
      </c>
      <c r="B193" s="1" t="s">
        <v>17</v>
      </c>
      <c r="C193" s="1" t="s">
        <v>1335</v>
      </c>
      <c r="D193" s="1" t="s">
        <v>1350</v>
      </c>
      <c r="E193" s="1" t="s">
        <v>756</v>
      </c>
      <c r="F193" s="1" t="s">
        <v>50</v>
      </c>
      <c r="G193" s="1">
        <v>35</v>
      </c>
      <c r="H193" s="1" t="s">
        <v>47</v>
      </c>
      <c r="I193" s="1"/>
      <c r="J193" s="17" t="s">
        <v>1378</v>
      </c>
      <c r="K193" s="1"/>
      <c r="M193">
        <f t="shared" ca="1" si="35"/>
        <v>31</v>
      </c>
      <c r="N193">
        <v>30</v>
      </c>
      <c r="O193">
        <v>40</v>
      </c>
      <c r="X193">
        <v>6</v>
      </c>
      <c r="Y193">
        <v>7</v>
      </c>
      <c r="Z193">
        <v>7</v>
      </c>
      <c r="AA193">
        <v>192</v>
      </c>
    </row>
    <row r="194" spans="1:27" ht="40.5" x14ac:dyDescent="0.15">
      <c r="A194" s="32">
        <v>631</v>
      </c>
      <c r="B194" s="1" t="s">
        <v>17</v>
      </c>
      <c r="C194" s="1" t="s">
        <v>1335</v>
      </c>
      <c r="D194" s="1" t="s">
        <v>1350</v>
      </c>
      <c r="E194" s="1" t="s">
        <v>761</v>
      </c>
      <c r="F194" s="1" t="s">
        <v>50</v>
      </c>
      <c r="G194" s="1">
        <v>30</v>
      </c>
      <c r="H194" s="1" t="s">
        <v>47</v>
      </c>
      <c r="I194" s="1"/>
      <c r="J194" s="17" t="s">
        <v>1378</v>
      </c>
      <c r="K194" s="1"/>
      <c r="M194">
        <f t="shared" ca="1" si="35"/>
        <v>31</v>
      </c>
      <c r="N194">
        <v>30</v>
      </c>
      <c r="O194">
        <v>40</v>
      </c>
      <c r="X194">
        <v>6</v>
      </c>
      <c r="Y194">
        <v>7</v>
      </c>
      <c r="Z194">
        <v>8</v>
      </c>
      <c r="AA194">
        <v>193</v>
      </c>
    </row>
    <row r="195" spans="1:27" ht="40.5" x14ac:dyDescent="0.15">
      <c r="A195" s="1">
        <f>A194+1</f>
        <v>632</v>
      </c>
      <c r="B195" s="1" t="s">
        <v>17</v>
      </c>
      <c r="C195" s="1" t="s">
        <v>1335</v>
      </c>
      <c r="D195" s="1" t="s">
        <v>1350</v>
      </c>
      <c r="E195" s="1" t="s">
        <v>763</v>
      </c>
      <c r="F195" s="1" t="s">
        <v>50</v>
      </c>
      <c r="G195" s="1">
        <v>40</v>
      </c>
      <c r="H195" s="1" t="s">
        <v>47</v>
      </c>
      <c r="I195" s="1"/>
      <c r="J195" s="17" t="s">
        <v>1378</v>
      </c>
      <c r="K195" s="1"/>
      <c r="M195">
        <f t="shared" ca="1" si="35"/>
        <v>32</v>
      </c>
      <c r="N195">
        <v>30</v>
      </c>
      <c r="O195">
        <v>40</v>
      </c>
      <c r="X195">
        <v>6</v>
      </c>
      <c r="Y195">
        <v>7</v>
      </c>
      <c r="Z195">
        <v>8</v>
      </c>
      <c r="AA195">
        <v>194</v>
      </c>
    </row>
    <row r="196" spans="1:27" ht="40.5" x14ac:dyDescent="0.15">
      <c r="A196" s="1">
        <f t="shared" ref="A196:A199" si="36">A195+1</f>
        <v>633</v>
      </c>
      <c r="B196" s="1" t="s">
        <v>17</v>
      </c>
      <c r="C196" s="1" t="s">
        <v>1335</v>
      </c>
      <c r="D196" s="1" t="s">
        <v>1350</v>
      </c>
      <c r="E196" s="1" t="s">
        <v>776</v>
      </c>
      <c r="F196" s="1" t="s">
        <v>50</v>
      </c>
      <c r="G196" s="1">
        <v>32</v>
      </c>
      <c r="H196" s="1" t="s">
        <v>47</v>
      </c>
      <c r="I196" s="1"/>
      <c r="J196" s="17" t="s">
        <v>1378</v>
      </c>
      <c r="K196" s="1"/>
      <c r="M196">
        <f t="shared" ca="1" si="35"/>
        <v>34</v>
      </c>
      <c r="N196">
        <v>30</v>
      </c>
      <c r="O196">
        <v>40</v>
      </c>
      <c r="X196">
        <v>6</v>
      </c>
      <c r="Y196">
        <v>7</v>
      </c>
      <c r="Z196">
        <v>8</v>
      </c>
      <c r="AA196">
        <v>195</v>
      </c>
    </row>
    <row r="197" spans="1:27" x14ac:dyDescent="0.15">
      <c r="A197" s="1">
        <f t="shared" si="36"/>
        <v>634</v>
      </c>
      <c r="B197" s="1" t="s">
        <v>33</v>
      </c>
      <c r="C197" s="1" t="s">
        <v>34</v>
      </c>
      <c r="D197" s="1" t="s">
        <v>42</v>
      </c>
      <c r="E197" s="1" t="s">
        <v>1379</v>
      </c>
      <c r="F197" s="1" t="s">
        <v>49</v>
      </c>
      <c r="G197" s="1">
        <v>38</v>
      </c>
      <c r="H197" s="1" t="s">
        <v>43</v>
      </c>
      <c r="I197" s="1" t="s">
        <v>1384</v>
      </c>
      <c r="J197" s="17" t="s">
        <v>1382</v>
      </c>
      <c r="K197" s="1"/>
      <c r="M197">
        <f t="shared" ca="1" si="35"/>
        <v>39</v>
      </c>
      <c r="N197">
        <v>30</v>
      </c>
      <c r="O197">
        <v>50</v>
      </c>
      <c r="X197">
        <v>6</v>
      </c>
      <c r="Y197">
        <v>7</v>
      </c>
      <c r="Z197">
        <v>8</v>
      </c>
      <c r="AA197">
        <v>196</v>
      </c>
    </row>
    <row r="198" spans="1:27" x14ac:dyDescent="0.15">
      <c r="A198" s="1">
        <f t="shared" si="36"/>
        <v>635</v>
      </c>
      <c r="B198" s="1" t="s">
        <v>33</v>
      </c>
      <c r="C198" s="1" t="s">
        <v>34</v>
      </c>
      <c r="D198" s="1" t="s">
        <v>42</v>
      </c>
      <c r="E198" s="1" t="s">
        <v>1380</v>
      </c>
      <c r="F198" s="1" t="s">
        <v>49</v>
      </c>
      <c r="G198" s="1">
        <v>36</v>
      </c>
      <c r="H198" s="1" t="s">
        <v>43</v>
      </c>
      <c r="I198" s="1" t="s">
        <v>1384</v>
      </c>
      <c r="J198" s="17" t="s">
        <v>1382</v>
      </c>
      <c r="K198" s="1"/>
      <c r="M198">
        <f t="shared" ca="1" si="35"/>
        <v>40</v>
      </c>
      <c r="N198">
        <v>30</v>
      </c>
      <c r="O198">
        <v>50</v>
      </c>
      <c r="X198">
        <v>6</v>
      </c>
      <c r="Y198">
        <v>7</v>
      </c>
      <c r="Z198">
        <v>8</v>
      </c>
      <c r="AA198">
        <v>197</v>
      </c>
    </row>
    <row r="199" spans="1:27" x14ac:dyDescent="0.15">
      <c r="A199" s="1">
        <f t="shared" si="36"/>
        <v>636</v>
      </c>
      <c r="B199" s="1" t="s">
        <v>33</v>
      </c>
      <c r="C199" s="1" t="s">
        <v>34</v>
      </c>
      <c r="D199" s="1" t="s">
        <v>42</v>
      </c>
      <c r="E199" s="1" t="s">
        <v>1381</v>
      </c>
      <c r="F199" s="1" t="s">
        <v>49</v>
      </c>
      <c r="G199" s="1">
        <v>45</v>
      </c>
      <c r="H199" s="1" t="s">
        <v>43</v>
      </c>
      <c r="I199" s="1" t="s">
        <v>1384</v>
      </c>
      <c r="J199" s="17" t="s">
        <v>1382</v>
      </c>
      <c r="K199" s="1"/>
      <c r="M199">
        <f t="shared" ca="1" si="35"/>
        <v>45</v>
      </c>
      <c r="N199">
        <v>30</v>
      </c>
      <c r="O199">
        <v>50</v>
      </c>
      <c r="X199">
        <v>6</v>
      </c>
      <c r="Y199">
        <v>7</v>
      </c>
      <c r="Z199">
        <v>8</v>
      </c>
      <c r="AA199">
        <v>198</v>
      </c>
    </row>
    <row r="200" spans="1:27" ht="27" x14ac:dyDescent="0.15">
      <c r="A200" s="32">
        <v>641</v>
      </c>
      <c r="B200" s="1" t="s">
        <v>17</v>
      </c>
      <c r="C200" s="1" t="s">
        <v>1335</v>
      </c>
      <c r="D200" s="1" t="s">
        <v>1334</v>
      </c>
      <c r="E200" s="1" t="s">
        <v>778</v>
      </c>
      <c r="F200" s="1" t="s">
        <v>50</v>
      </c>
      <c r="G200" s="1">
        <v>50</v>
      </c>
      <c r="H200" s="1" t="s">
        <v>43</v>
      </c>
      <c r="I200" s="1"/>
      <c r="J200" s="17" t="s">
        <v>1383</v>
      </c>
      <c r="K200" s="1"/>
      <c r="M200">
        <f t="shared" ca="1" si="35"/>
        <v>53</v>
      </c>
      <c r="N200">
        <v>45</v>
      </c>
      <c r="O200">
        <v>55</v>
      </c>
      <c r="X200">
        <v>6</v>
      </c>
      <c r="Y200">
        <v>7</v>
      </c>
      <c r="Z200">
        <v>8</v>
      </c>
      <c r="AA200">
        <v>199</v>
      </c>
    </row>
    <row r="201" spans="1:27" ht="27" x14ac:dyDescent="0.15">
      <c r="A201" s="1">
        <f>A200+1</f>
        <v>642</v>
      </c>
      <c r="B201" s="1" t="s">
        <v>17</v>
      </c>
      <c r="C201" s="1" t="s">
        <v>1335</v>
      </c>
      <c r="D201" s="1" t="s">
        <v>1334</v>
      </c>
      <c r="E201" s="1" t="s">
        <v>783</v>
      </c>
      <c r="F201" s="1" t="s">
        <v>49</v>
      </c>
      <c r="G201" s="1">
        <v>40</v>
      </c>
      <c r="H201" s="1" t="s">
        <v>43</v>
      </c>
      <c r="I201" s="1"/>
      <c r="J201" s="17" t="s">
        <v>1383</v>
      </c>
      <c r="K201" s="1"/>
      <c r="M201">
        <f t="shared" ca="1" si="35"/>
        <v>41</v>
      </c>
      <c r="N201">
        <v>35</v>
      </c>
      <c r="O201">
        <v>45</v>
      </c>
      <c r="X201">
        <v>6</v>
      </c>
      <c r="Y201">
        <v>7</v>
      </c>
      <c r="Z201">
        <v>8</v>
      </c>
      <c r="AA201">
        <v>200</v>
      </c>
    </row>
    <row r="202" spans="1:27" ht="27" x14ac:dyDescent="0.15">
      <c r="A202" s="1">
        <f t="shared" ref="A202:A205" si="37">A201+1</f>
        <v>643</v>
      </c>
      <c r="B202" s="1" t="s">
        <v>17</v>
      </c>
      <c r="C202" s="1" t="s">
        <v>1335</v>
      </c>
      <c r="D202" s="1" t="s">
        <v>1350</v>
      </c>
      <c r="E202" s="1" t="s">
        <v>790</v>
      </c>
      <c r="F202" s="1" t="s">
        <v>50</v>
      </c>
      <c r="G202" s="1">
        <v>25</v>
      </c>
      <c r="H202" s="1" t="s">
        <v>43</v>
      </c>
      <c r="I202" s="1"/>
      <c r="J202" s="17" t="s">
        <v>1383</v>
      </c>
      <c r="K202" s="1"/>
      <c r="M202">
        <f t="shared" ca="1" si="35"/>
        <v>26</v>
      </c>
      <c r="N202">
        <v>25</v>
      </c>
      <c r="O202">
        <v>35</v>
      </c>
      <c r="X202">
        <v>6</v>
      </c>
      <c r="Y202">
        <v>7</v>
      </c>
      <c r="Z202">
        <v>8</v>
      </c>
      <c r="AA202">
        <v>201</v>
      </c>
    </row>
    <row r="203" spans="1:27" x14ac:dyDescent="0.15">
      <c r="A203" s="1">
        <f t="shared" si="37"/>
        <v>644</v>
      </c>
      <c r="B203" s="1" t="s">
        <v>17</v>
      </c>
      <c r="C203" s="1" t="s">
        <v>1336</v>
      </c>
      <c r="D203" s="1" t="s">
        <v>1385</v>
      </c>
      <c r="E203" s="1" t="s">
        <v>792</v>
      </c>
      <c r="F203" s="1" t="s">
        <v>49</v>
      </c>
      <c r="G203" s="1">
        <v>25</v>
      </c>
      <c r="H203" s="1" t="s">
        <v>47</v>
      </c>
      <c r="I203" s="1"/>
      <c r="J203" s="17" t="s">
        <v>1386</v>
      </c>
      <c r="K203" s="1"/>
      <c r="M203">
        <f t="shared" ca="1" si="35"/>
        <v>25</v>
      </c>
      <c r="N203">
        <v>20</v>
      </c>
      <c r="O203">
        <v>30</v>
      </c>
      <c r="X203">
        <v>6</v>
      </c>
      <c r="Y203">
        <v>7</v>
      </c>
      <c r="Z203">
        <v>8</v>
      </c>
      <c r="AA203">
        <v>202</v>
      </c>
    </row>
    <row r="204" spans="1:27" x14ac:dyDescent="0.15">
      <c r="A204" s="1">
        <f t="shared" si="37"/>
        <v>645</v>
      </c>
      <c r="B204" s="1" t="s">
        <v>17</v>
      </c>
      <c r="C204" s="1" t="s">
        <v>1336</v>
      </c>
      <c r="D204" s="1" t="s">
        <v>1385</v>
      </c>
      <c r="E204" s="1" t="s">
        <v>797</v>
      </c>
      <c r="F204" s="1" t="s">
        <v>49</v>
      </c>
      <c r="G204" s="1">
        <v>25</v>
      </c>
      <c r="H204" s="1" t="s">
        <v>47</v>
      </c>
      <c r="I204" s="1"/>
      <c r="J204" s="17" t="s">
        <v>1386</v>
      </c>
      <c r="K204" s="1"/>
      <c r="M204">
        <f t="shared" ca="1" si="35"/>
        <v>25</v>
      </c>
      <c r="N204">
        <v>20</v>
      </c>
      <c r="O204">
        <v>30</v>
      </c>
      <c r="X204">
        <v>6</v>
      </c>
      <c r="Y204">
        <v>7</v>
      </c>
      <c r="Z204">
        <v>8</v>
      </c>
      <c r="AA204">
        <v>203</v>
      </c>
    </row>
    <row r="205" spans="1:27" x14ac:dyDescent="0.15">
      <c r="A205" s="1">
        <f t="shared" si="37"/>
        <v>646</v>
      </c>
      <c r="B205" s="1" t="s">
        <v>17</v>
      </c>
      <c r="C205" s="1" t="s">
        <v>1336</v>
      </c>
      <c r="D205" s="1" t="s">
        <v>1385</v>
      </c>
      <c r="E205" s="1" t="s">
        <v>799</v>
      </c>
      <c r="F205" s="1" t="s">
        <v>49</v>
      </c>
      <c r="G205" s="1">
        <v>27</v>
      </c>
      <c r="H205" s="1" t="s">
        <v>47</v>
      </c>
      <c r="I205" s="1" t="s">
        <v>1384</v>
      </c>
      <c r="J205" s="17" t="s">
        <v>1386</v>
      </c>
      <c r="K205" s="1"/>
      <c r="M205">
        <f t="shared" ca="1" si="35"/>
        <v>21</v>
      </c>
      <c r="N205">
        <v>20</v>
      </c>
      <c r="O205">
        <v>30</v>
      </c>
      <c r="X205">
        <v>6</v>
      </c>
      <c r="Y205">
        <v>7</v>
      </c>
      <c r="Z205">
        <v>8</v>
      </c>
      <c r="AA205">
        <v>204</v>
      </c>
    </row>
    <row r="206" spans="1:27" ht="27" x14ac:dyDescent="0.15">
      <c r="A206" s="32">
        <v>651</v>
      </c>
      <c r="B206" s="1" t="s">
        <v>17</v>
      </c>
      <c r="C206" s="1" t="s">
        <v>1336</v>
      </c>
      <c r="D206" s="1" t="s">
        <v>1391</v>
      </c>
      <c r="E206" s="1" t="s">
        <v>801</v>
      </c>
      <c r="F206" s="1" t="s">
        <v>49</v>
      </c>
      <c r="G206" s="1">
        <v>59</v>
      </c>
      <c r="H206" s="1" t="s">
        <v>43</v>
      </c>
      <c r="I206" s="1"/>
      <c r="J206" s="17" t="s">
        <v>1392</v>
      </c>
      <c r="K206" s="1"/>
      <c r="M206">
        <f t="shared" ca="1" si="35"/>
        <v>61</v>
      </c>
      <c r="N206">
        <v>55</v>
      </c>
      <c r="O206">
        <v>65</v>
      </c>
      <c r="X206">
        <v>6</v>
      </c>
      <c r="Y206">
        <v>7</v>
      </c>
      <c r="Z206">
        <v>8</v>
      </c>
      <c r="AA206">
        <v>205</v>
      </c>
    </row>
    <row r="207" spans="1:27" ht="27" x14ac:dyDescent="0.15">
      <c r="A207" s="1">
        <f>A206+1</f>
        <v>652</v>
      </c>
      <c r="B207" s="1" t="s">
        <v>17</v>
      </c>
      <c r="C207" s="1" t="s">
        <v>1336</v>
      </c>
      <c r="D207" s="1" t="s">
        <v>1391</v>
      </c>
      <c r="E207" s="1" t="s">
        <v>804</v>
      </c>
      <c r="F207" s="1" t="s">
        <v>49</v>
      </c>
      <c r="G207" s="1">
        <v>61</v>
      </c>
      <c r="H207" s="1" t="s">
        <v>43</v>
      </c>
      <c r="I207" s="1"/>
      <c r="J207" s="17" t="s">
        <v>1393</v>
      </c>
      <c r="K207" s="1"/>
      <c r="M207">
        <f t="shared" ca="1" si="35"/>
        <v>55</v>
      </c>
      <c r="N207">
        <v>55</v>
      </c>
      <c r="O207">
        <v>65</v>
      </c>
      <c r="X207">
        <v>6</v>
      </c>
      <c r="Y207">
        <v>7</v>
      </c>
      <c r="Z207">
        <v>8</v>
      </c>
      <c r="AA207">
        <v>206</v>
      </c>
    </row>
    <row r="208" spans="1:27" ht="27" x14ac:dyDescent="0.15">
      <c r="A208" s="1">
        <f t="shared" ref="A208:A211" si="38">A207+1</f>
        <v>653</v>
      </c>
      <c r="B208" s="1" t="s">
        <v>17</v>
      </c>
      <c r="C208" s="1" t="s">
        <v>1336</v>
      </c>
      <c r="D208" s="1" t="s">
        <v>1391</v>
      </c>
      <c r="E208" s="1" t="s">
        <v>807</v>
      </c>
      <c r="F208" s="1" t="s">
        <v>49</v>
      </c>
      <c r="G208" s="1">
        <v>65</v>
      </c>
      <c r="H208" s="1" t="s">
        <v>43</v>
      </c>
      <c r="I208" s="1"/>
      <c r="J208" s="17" t="s">
        <v>1394</v>
      </c>
      <c r="K208" s="1"/>
      <c r="M208">
        <f t="shared" ca="1" si="35"/>
        <v>55</v>
      </c>
      <c r="N208">
        <v>55</v>
      </c>
      <c r="O208">
        <v>65</v>
      </c>
      <c r="X208">
        <v>6</v>
      </c>
      <c r="Y208">
        <v>7</v>
      </c>
      <c r="Z208">
        <v>8</v>
      </c>
      <c r="AA208">
        <v>207</v>
      </c>
    </row>
    <row r="209" spans="1:27" x14ac:dyDescent="0.15">
      <c r="A209" s="1">
        <f t="shared" si="38"/>
        <v>654</v>
      </c>
      <c r="B209" s="1" t="s">
        <v>18</v>
      </c>
      <c r="C209" s="1" t="s">
        <v>34</v>
      </c>
      <c r="D209" s="1" t="s">
        <v>36</v>
      </c>
      <c r="E209" s="1" t="s">
        <v>809</v>
      </c>
      <c r="F209" s="1" t="s">
        <v>49</v>
      </c>
      <c r="G209" s="1">
        <v>58</v>
      </c>
      <c r="H209" s="1" t="s">
        <v>47</v>
      </c>
      <c r="I209" s="1"/>
      <c r="J209" s="17" t="s">
        <v>1395</v>
      </c>
      <c r="K209" s="1" t="s">
        <v>1434</v>
      </c>
      <c r="M209">
        <f t="shared" ca="1" si="35"/>
        <v>51</v>
      </c>
      <c r="N209">
        <v>50</v>
      </c>
      <c r="O209">
        <v>60</v>
      </c>
      <c r="X209">
        <v>6</v>
      </c>
      <c r="Y209">
        <v>7</v>
      </c>
      <c r="Z209">
        <v>8</v>
      </c>
      <c r="AA209">
        <v>208</v>
      </c>
    </row>
    <row r="210" spans="1:27" x14ac:dyDescent="0.15">
      <c r="A210" s="1">
        <f t="shared" si="38"/>
        <v>655</v>
      </c>
      <c r="B210" s="1" t="s">
        <v>18</v>
      </c>
      <c r="C210" s="1" t="s">
        <v>34</v>
      </c>
      <c r="D210" s="1" t="s">
        <v>36</v>
      </c>
      <c r="E210" s="1" t="s">
        <v>809</v>
      </c>
      <c r="F210" s="1" t="s">
        <v>50</v>
      </c>
      <c r="G210" s="1">
        <v>53</v>
      </c>
      <c r="H210" s="1" t="s">
        <v>47</v>
      </c>
      <c r="I210" s="1"/>
      <c r="J210" s="17" t="s">
        <v>1395</v>
      </c>
      <c r="K210" s="1" t="s">
        <v>1434</v>
      </c>
      <c r="M210">
        <f t="shared" ca="1" si="35"/>
        <v>52</v>
      </c>
      <c r="N210">
        <v>50</v>
      </c>
      <c r="O210">
        <v>60</v>
      </c>
      <c r="X210">
        <v>6</v>
      </c>
      <c r="Y210">
        <v>7</v>
      </c>
      <c r="Z210">
        <v>8</v>
      </c>
      <c r="AA210">
        <v>209</v>
      </c>
    </row>
    <row r="211" spans="1:27" x14ac:dyDescent="0.15">
      <c r="A211" s="1">
        <f t="shared" si="38"/>
        <v>656</v>
      </c>
      <c r="B211" s="1" t="s">
        <v>18</v>
      </c>
      <c r="C211" s="1" t="s">
        <v>34</v>
      </c>
      <c r="D211" s="1" t="s">
        <v>36</v>
      </c>
      <c r="E211" s="1" t="s">
        <v>811</v>
      </c>
      <c r="F211" s="1" t="s">
        <v>49</v>
      </c>
      <c r="G211" s="1">
        <v>76</v>
      </c>
      <c r="H211" s="1" t="s">
        <v>47</v>
      </c>
      <c r="I211" s="1" t="s">
        <v>55</v>
      </c>
      <c r="J211" s="17" t="s">
        <v>1395</v>
      </c>
      <c r="K211" s="1"/>
      <c r="M211">
        <f t="shared" ca="1" si="35"/>
        <v>77</v>
      </c>
      <c r="N211">
        <v>70</v>
      </c>
      <c r="O211">
        <v>80</v>
      </c>
      <c r="X211">
        <v>6</v>
      </c>
      <c r="Y211">
        <v>7</v>
      </c>
      <c r="Z211">
        <v>8</v>
      </c>
      <c r="AA211">
        <v>210</v>
      </c>
    </row>
    <row r="212" spans="1:27" x14ac:dyDescent="0.15">
      <c r="A212" s="32">
        <v>661</v>
      </c>
      <c r="B212" s="1" t="s">
        <v>16</v>
      </c>
      <c r="C212" s="1" t="s">
        <v>34</v>
      </c>
      <c r="D212" s="1" t="s">
        <v>36</v>
      </c>
      <c r="E212" s="1" t="s">
        <v>816</v>
      </c>
      <c r="F212" s="1" t="s">
        <v>49</v>
      </c>
      <c r="G212" s="1">
        <v>56</v>
      </c>
      <c r="H212" s="1" t="s">
        <v>47</v>
      </c>
      <c r="I212" s="1"/>
      <c r="J212" s="17" t="s">
        <v>1395</v>
      </c>
      <c r="K212" s="1" t="s">
        <v>1435</v>
      </c>
      <c r="M212">
        <f t="shared" ca="1" si="35"/>
        <v>58</v>
      </c>
      <c r="N212">
        <v>55</v>
      </c>
      <c r="O212">
        <v>65</v>
      </c>
      <c r="X212">
        <v>6</v>
      </c>
      <c r="Y212">
        <v>7</v>
      </c>
      <c r="Z212">
        <v>8</v>
      </c>
      <c r="AA212">
        <v>211</v>
      </c>
    </row>
    <row r="213" spans="1:27" x14ac:dyDescent="0.15">
      <c r="A213" s="1">
        <f>A212+1</f>
        <v>662</v>
      </c>
      <c r="B213" s="1" t="s">
        <v>16</v>
      </c>
      <c r="C213" s="1" t="s">
        <v>34</v>
      </c>
      <c r="D213" s="1" t="s">
        <v>36</v>
      </c>
      <c r="E213" s="1" t="s">
        <v>816</v>
      </c>
      <c r="F213" s="1" t="s">
        <v>49</v>
      </c>
      <c r="G213" s="1">
        <v>57</v>
      </c>
      <c r="H213" s="1" t="s">
        <v>47</v>
      </c>
      <c r="I213" s="1"/>
      <c r="J213" s="17" t="s">
        <v>1395</v>
      </c>
      <c r="K213" s="1" t="s">
        <v>1435</v>
      </c>
      <c r="M213">
        <f t="shared" ca="1" si="35"/>
        <v>55</v>
      </c>
      <c r="N213">
        <v>55</v>
      </c>
      <c r="O213">
        <v>65</v>
      </c>
      <c r="X213">
        <v>6</v>
      </c>
      <c r="Y213">
        <v>7</v>
      </c>
      <c r="Z213">
        <v>8</v>
      </c>
      <c r="AA213">
        <v>212</v>
      </c>
    </row>
    <row r="214" spans="1:27" ht="27" x14ac:dyDescent="0.15">
      <c r="A214" s="1">
        <f t="shared" ref="A214:A217" si="39">A213+1</f>
        <v>663</v>
      </c>
      <c r="B214" s="1" t="s">
        <v>20</v>
      </c>
      <c r="C214" s="1" t="s">
        <v>34</v>
      </c>
      <c r="D214" s="1" t="s">
        <v>0</v>
      </c>
      <c r="E214" s="1" t="s">
        <v>817</v>
      </c>
      <c r="F214" s="1" t="s">
        <v>50</v>
      </c>
      <c r="G214" s="1">
        <v>64</v>
      </c>
      <c r="H214" s="1" t="s">
        <v>47</v>
      </c>
      <c r="I214" s="1"/>
      <c r="J214" s="17" t="s">
        <v>1398</v>
      </c>
      <c r="K214" s="1"/>
      <c r="M214">
        <f t="shared" ca="1" si="35"/>
        <v>63</v>
      </c>
      <c r="N214">
        <v>55</v>
      </c>
      <c r="O214">
        <v>65</v>
      </c>
      <c r="X214">
        <v>6</v>
      </c>
      <c r="Y214">
        <v>7</v>
      </c>
      <c r="Z214">
        <v>8</v>
      </c>
      <c r="AA214">
        <v>213</v>
      </c>
    </row>
    <row r="215" spans="1:27" ht="27" x14ac:dyDescent="0.15">
      <c r="A215" s="1">
        <f t="shared" si="39"/>
        <v>664</v>
      </c>
      <c r="B215" s="1" t="s">
        <v>20</v>
      </c>
      <c r="C215" s="1" t="s">
        <v>34</v>
      </c>
      <c r="D215" s="1" t="s">
        <v>0</v>
      </c>
      <c r="E215" s="1" t="s">
        <v>820</v>
      </c>
      <c r="F215" s="1" t="s">
        <v>50</v>
      </c>
      <c r="G215" s="1">
        <v>60</v>
      </c>
      <c r="H215" s="1" t="s">
        <v>47</v>
      </c>
      <c r="I215" s="1"/>
      <c r="J215" s="17" t="s">
        <v>1398</v>
      </c>
      <c r="K215" s="1"/>
      <c r="M215">
        <f t="shared" ca="1" si="35"/>
        <v>59</v>
      </c>
      <c r="N215">
        <v>55</v>
      </c>
      <c r="O215">
        <v>65</v>
      </c>
      <c r="X215">
        <v>6</v>
      </c>
      <c r="Y215">
        <v>7</v>
      </c>
      <c r="Z215">
        <v>8</v>
      </c>
      <c r="AA215">
        <v>214</v>
      </c>
    </row>
    <row r="216" spans="1:27" ht="27" x14ac:dyDescent="0.15">
      <c r="A216" s="1">
        <f t="shared" si="39"/>
        <v>665</v>
      </c>
      <c r="B216" s="1" t="s">
        <v>32</v>
      </c>
      <c r="C216" s="1" t="s">
        <v>34</v>
      </c>
      <c r="D216" s="1" t="s">
        <v>0</v>
      </c>
      <c r="E216" s="1" t="s">
        <v>824</v>
      </c>
      <c r="F216" s="1" t="s">
        <v>50</v>
      </c>
      <c r="G216" s="1">
        <v>64</v>
      </c>
      <c r="H216" s="1" t="s">
        <v>47</v>
      </c>
      <c r="I216" s="1"/>
      <c r="J216" s="17" t="s">
        <v>1398</v>
      </c>
      <c r="K216" s="1"/>
      <c r="M216">
        <f t="shared" ca="1" si="35"/>
        <v>60</v>
      </c>
      <c r="N216">
        <v>55</v>
      </c>
      <c r="O216">
        <v>65</v>
      </c>
      <c r="X216">
        <v>6</v>
      </c>
      <c r="Y216">
        <v>7</v>
      </c>
      <c r="Z216">
        <v>8</v>
      </c>
      <c r="AA216">
        <v>215</v>
      </c>
    </row>
    <row r="217" spans="1:27" ht="27" x14ac:dyDescent="0.15">
      <c r="A217" s="1">
        <f t="shared" si="39"/>
        <v>666</v>
      </c>
      <c r="B217" s="1" t="s">
        <v>31</v>
      </c>
      <c r="C217" s="1" t="s">
        <v>1336</v>
      </c>
      <c r="D217" s="1" t="s">
        <v>0</v>
      </c>
      <c r="E217" s="1" t="s">
        <v>830</v>
      </c>
      <c r="F217" s="1" t="s">
        <v>50</v>
      </c>
      <c r="G217" s="1">
        <v>58</v>
      </c>
      <c r="H217" s="1" t="s">
        <v>47</v>
      </c>
      <c r="I217" s="1"/>
      <c r="J217" s="17" t="s">
        <v>1398</v>
      </c>
      <c r="K217" s="1"/>
      <c r="M217">
        <f t="shared" ca="1" si="35"/>
        <v>65</v>
      </c>
      <c r="N217">
        <v>55</v>
      </c>
      <c r="O217">
        <v>65</v>
      </c>
      <c r="X217">
        <v>6</v>
      </c>
      <c r="Y217">
        <v>7</v>
      </c>
      <c r="Z217">
        <v>8</v>
      </c>
      <c r="AA217">
        <v>216</v>
      </c>
    </row>
  </sheetData>
  <autoFilter ref="A1:V217"/>
  <phoneticPr fontId="1"/>
  <conditionalFormatting sqref="I2:I157 I160:I170 I172:I217">
    <cfRule type="notContainsBlanks" dxfId="16" priority="18">
      <formula>LEN(TRIM(I2))&gt;0</formula>
    </cfRule>
  </conditionalFormatting>
  <conditionalFormatting sqref="B158:G159 B160:H170 B171:G202 B203:H205 B206:G208 B209:H217 J2:J71 B2:H157 J82:J217">
    <cfRule type="containsBlanks" dxfId="15" priority="17">
      <formula>LEN(TRIM(B2))=0</formula>
    </cfRule>
  </conditionalFormatting>
  <conditionalFormatting sqref="I158:I159">
    <cfRule type="notContainsBlanks" dxfId="14" priority="16">
      <formula>LEN(TRIM(I158))&gt;0</formula>
    </cfRule>
  </conditionalFormatting>
  <conditionalFormatting sqref="H158:H159">
    <cfRule type="containsBlanks" dxfId="13" priority="15">
      <formula>LEN(TRIM(H158))=0</formula>
    </cfRule>
  </conditionalFormatting>
  <conditionalFormatting sqref="H206:H208">
    <cfRule type="containsBlanks" dxfId="12" priority="7">
      <formula>LEN(TRIM(H206))=0</formula>
    </cfRule>
  </conditionalFormatting>
  <conditionalFormatting sqref="I171">
    <cfRule type="notContainsBlanks" dxfId="11" priority="14">
      <formula>LEN(TRIM(I171))&gt;0</formula>
    </cfRule>
  </conditionalFormatting>
  <conditionalFormatting sqref="H171">
    <cfRule type="containsBlanks" dxfId="10" priority="13">
      <formula>LEN(TRIM(H171))=0</formula>
    </cfRule>
  </conditionalFormatting>
  <conditionalFormatting sqref="H172:H175">
    <cfRule type="containsBlanks" dxfId="9" priority="12">
      <formula>LEN(TRIM(H172))=0</formula>
    </cfRule>
  </conditionalFormatting>
  <conditionalFormatting sqref="H176">
    <cfRule type="containsBlanks" dxfId="8" priority="11">
      <formula>LEN(TRIM(H176))=0</formula>
    </cfRule>
  </conditionalFormatting>
  <conditionalFormatting sqref="H177:H181">
    <cfRule type="containsBlanks" dxfId="7" priority="10">
      <formula>LEN(TRIM(H177))=0</formula>
    </cfRule>
  </conditionalFormatting>
  <conditionalFormatting sqref="H182:H184">
    <cfRule type="containsBlanks" dxfId="6" priority="9">
      <formula>LEN(TRIM(H182))=0</formula>
    </cfRule>
  </conditionalFormatting>
  <conditionalFormatting sqref="H185:H202">
    <cfRule type="containsBlanks" dxfId="5" priority="8">
      <formula>LEN(TRIM(H185))=0</formula>
    </cfRule>
  </conditionalFormatting>
  <conditionalFormatting sqref="J80:J81">
    <cfRule type="containsBlanks" dxfId="4" priority="2">
      <formula>LEN(TRIM(J80))=0</formula>
    </cfRule>
  </conditionalFormatting>
  <conditionalFormatting sqref="J72:J73">
    <cfRule type="containsBlanks" dxfId="3" priority="6">
      <formula>LEN(TRIM(J72))=0</formula>
    </cfRule>
  </conditionalFormatting>
  <conditionalFormatting sqref="J74:J75">
    <cfRule type="containsBlanks" dxfId="2" priority="5">
      <formula>LEN(TRIM(J74))=0</formula>
    </cfRule>
  </conditionalFormatting>
  <conditionalFormatting sqref="J76:J77">
    <cfRule type="containsBlanks" dxfId="1" priority="4">
      <formula>LEN(TRIM(J76))=0</formula>
    </cfRule>
  </conditionalFormatting>
  <conditionalFormatting sqref="J78:J79">
    <cfRule type="containsBlanks" dxfId="0" priority="3">
      <formula>LEN(TRIM(J78))=0</formula>
    </cfRule>
  </conditionalFormatting>
  <dataValidations count="6">
    <dataValidation type="list" allowBlank="1" showInputMessage="1" showErrorMessage="1" sqref="B2:B217">
      <formula1>居住・勤務1</formula1>
    </dataValidation>
    <dataValidation type="list" allowBlank="1" showInputMessage="1" showErrorMessage="1" sqref="C2:C217">
      <formula1>居住・勤務2</formula1>
    </dataValidation>
    <dataValidation type="list" allowBlank="1" showInputMessage="1" showErrorMessage="1" sqref="D2:D217">
      <formula1>属性</formula1>
    </dataValidation>
    <dataValidation type="list" allowBlank="1" showInputMessage="1" showErrorMessage="1" sqref="H2:H217">
      <formula1>状況</formula1>
    </dataValidation>
    <dataValidation type="list" allowBlank="1" showInputMessage="1" showErrorMessage="1" sqref="I2:I217">
      <formula1>負傷・要援護</formula1>
    </dataValidation>
    <dataValidation type="list" allowBlank="1" showInputMessage="1" showErrorMessage="1" sqref="F2:F217">
      <formula1>性別</formula1>
    </dataValidation>
  </dataValidations>
  <pageMargins left="0.39370078740157483" right="0.39370078740157483" top="0.78740157480314965" bottom="0.78740157480314965" header="0.39370078740157483" footer="0.39370078740157483"/>
  <pageSetup paperSize="9" scale="83" fitToHeight="10" orientation="landscape" r:id="rId1"/>
  <headerFooter scaleWithDoc="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341"/>
  <sheetViews>
    <sheetView workbookViewId="0">
      <selection activeCell="B6" sqref="B6 B8:B22 B24:B26 B28 B30:B44 B46 B48:B55 B57:B58 B60:B73 B76:B80 B82:B86 B88:B127 B129:B141 B143:B172 B174:B179 B181:B184 B186:B187 B189:B191 B193:B228 B230:B235"/>
    </sheetView>
  </sheetViews>
  <sheetFormatPr defaultRowHeight="13.5" x14ac:dyDescent="0.15"/>
  <sheetData>
    <row r="2" spans="1:11" x14ac:dyDescent="0.15">
      <c r="A2" s="14" t="s">
        <v>519</v>
      </c>
    </row>
    <row r="4" spans="1:11" x14ac:dyDescent="0.15">
      <c r="A4" s="10" t="s">
        <v>61</v>
      </c>
      <c r="B4" s="10" t="s">
        <v>62</v>
      </c>
      <c r="C4" s="10" t="s">
        <v>63</v>
      </c>
      <c r="D4" s="10" t="s">
        <v>64</v>
      </c>
      <c r="E4" s="10" t="s">
        <v>65</v>
      </c>
      <c r="F4" s="10" t="s">
        <v>66</v>
      </c>
      <c r="G4" s="10" t="s">
        <v>67</v>
      </c>
      <c r="H4" s="10" t="s">
        <v>68</v>
      </c>
      <c r="I4" s="10" t="s">
        <v>69</v>
      </c>
      <c r="J4" s="10" t="s">
        <v>70</v>
      </c>
    </row>
    <row r="5" spans="1:11" x14ac:dyDescent="0.15">
      <c r="A5" s="11"/>
      <c r="J5" s="12"/>
      <c r="K5" t="s">
        <v>1305</v>
      </c>
    </row>
    <row r="6" spans="1:11" x14ac:dyDescent="0.15">
      <c r="A6" s="10">
        <v>1</v>
      </c>
      <c r="B6" s="10" t="s">
        <v>71</v>
      </c>
      <c r="C6" s="10" t="s">
        <v>72</v>
      </c>
      <c r="D6" s="10">
        <v>474558</v>
      </c>
      <c r="E6" s="10" t="s">
        <v>73</v>
      </c>
      <c r="F6" s="10" t="s">
        <v>74</v>
      </c>
      <c r="G6" s="10" t="s">
        <v>75</v>
      </c>
      <c r="H6" s="10" t="s">
        <v>76</v>
      </c>
      <c r="I6" s="10" t="s">
        <v>77</v>
      </c>
      <c r="J6" s="10" t="s">
        <v>78</v>
      </c>
    </row>
    <row r="7" spans="1:11" hidden="1" x14ac:dyDescent="0.15">
      <c r="A7" s="10">
        <v>1</v>
      </c>
      <c r="B7" s="10" t="s">
        <v>71</v>
      </c>
      <c r="C7" s="10" t="s">
        <v>72</v>
      </c>
      <c r="D7" s="10">
        <v>474558</v>
      </c>
      <c r="E7" s="10" t="s">
        <v>79</v>
      </c>
      <c r="F7" s="10"/>
      <c r="G7" s="10"/>
      <c r="H7" s="10"/>
      <c r="I7" s="10"/>
      <c r="J7" s="10"/>
      <c r="K7" s="16">
        <f>IF(A6=A7,1,0)</f>
        <v>1</v>
      </c>
    </row>
    <row r="8" spans="1:11" x14ac:dyDescent="0.15">
      <c r="A8" s="10">
        <v>2</v>
      </c>
      <c r="B8" s="10" t="s">
        <v>80</v>
      </c>
      <c r="C8" s="10"/>
      <c r="D8" s="10">
        <v>418463</v>
      </c>
      <c r="E8" s="10" t="s">
        <v>81</v>
      </c>
      <c r="F8" s="10" t="s">
        <v>82</v>
      </c>
      <c r="G8" s="10" t="s">
        <v>83</v>
      </c>
      <c r="H8" s="10" t="s">
        <v>84</v>
      </c>
      <c r="I8" s="10"/>
      <c r="J8" s="10"/>
      <c r="K8">
        <f>IF(A7=A8,1,0)</f>
        <v>0</v>
      </c>
    </row>
    <row r="9" spans="1:11" x14ac:dyDescent="0.15">
      <c r="A9" s="10">
        <v>3</v>
      </c>
      <c r="B9" s="10" t="s">
        <v>85</v>
      </c>
      <c r="C9" s="10"/>
      <c r="D9" s="10">
        <v>348628</v>
      </c>
      <c r="E9" s="10" t="s">
        <v>86</v>
      </c>
      <c r="F9" s="10" t="s">
        <v>87</v>
      </c>
      <c r="G9" s="10" t="s">
        <v>88</v>
      </c>
      <c r="H9" s="10" t="s">
        <v>89</v>
      </c>
      <c r="I9" s="10"/>
      <c r="J9" s="10"/>
      <c r="K9">
        <f t="shared" ref="K9:K71" si="0">IF(A8=A9,1,0)</f>
        <v>0</v>
      </c>
    </row>
    <row r="10" spans="1:11" x14ac:dyDescent="0.15">
      <c r="A10" s="10">
        <v>4</v>
      </c>
      <c r="B10" s="10" t="s">
        <v>90</v>
      </c>
      <c r="C10" s="10"/>
      <c r="D10" s="10">
        <v>327593</v>
      </c>
      <c r="E10" s="10" t="s">
        <v>91</v>
      </c>
      <c r="F10" s="10" t="s">
        <v>92</v>
      </c>
      <c r="G10" s="10" t="s">
        <v>93</v>
      </c>
      <c r="H10" s="10"/>
      <c r="I10" s="10"/>
      <c r="J10" s="10"/>
      <c r="K10">
        <f t="shared" si="0"/>
        <v>0</v>
      </c>
    </row>
    <row r="11" spans="1:11" x14ac:dyDescent="0.15">
      <c r="A11" s="10">
        <v>5</v>
      </c>
      <c r="B11" s="10" t="s">
        <v>94</v>
      </c>
      <c r="C11" s="10"/>
      <c r="D11" s="10">
        <v>268896</v>
      </c>
      <c r="E11" s="10" t="s">
        <v>95</v>
      </c>
      <c r="F11" s="10" t="s">
        <v>96</v>
      </c>
      <c r="G11" s="10" t="s">
        <v>97</v>
      </c>
      <c r="H11" s="10" t="s">
        <v>98</v>
      </c>
      <c r="I11" s="10" t="s">
        <v>99</v>
      </c>
      <c r="J11" s="10" t="s">
        <v>100</v>
      </c>
      <c r="K11">
        <f t="shared" si="0"/>
        <v>0</v>
      </c>
    </row>
    <row r="12" spans="1:11" x14ac:dyDescent="0.15">
      <c r="A12" s="10">
        <v>6</v>
      </c>
      <c r="B12" s="10" t="s">
        <v>101</v>
      </c>
      <c r="C12" s="10"/>
      <c r="D12" s="10">
        <v>265902</v>
      </c>
      <c r="E12" s="10" t="s">
        <v>102</v>
      </c>
      <c r="F12" s="10" t="s">
        <v>103</v>
      </c>
      <c r="G12" s="10"/>
      <c r="H12" s="10"/>
      <c r="I12" s="10"/>
      <c r="J12" s="10"/>
      <c r="K12">
        <f t="shared" si="0"/>
        <v>0</v>
      </c>
    </row>
    <row r="13" spans="1:11" x14ac:dyDescent="0.15">
      <c r="A13" s="10">
        <v>7</v>
      </c>
      <c r="B13" s="10" t="s">
        <v>104</v>
      </c>
      <c r="C13" s="10"/>
      <c r="D13" s="10">
        <v>264577</v>
      </c>
      <c r="E13" s="10" t="s">
        <v>105</v>
      </c>
      <c r="F13" s="10"/>
      <c r="G13" s="10"/>
      <c r="H13" s="10"/>
      <c r="I13" s="10"/>
      <c r="J13" s="10"/>
      <c r="K13">
        <f t="shared" si="0"/>
        <v>0</v>
      </c>
    </row>
    <row r="14" spans="1:11" x14ac:dyDescent="0.15">
      <c r="A14" s="10">
        <v>8</v>
      </c>
      <c r="B14" s="10" t="s">
        <v>106</v>
      </c>
      <c r="C14" s="10"/>
      <c r="D14" s="10">
        <v>256902</v>
      </c>
      <c r="E14" s="10" t="s">
        <v>107</v>
      </c>
      <c r="F14" s="10"/>
      <c r="G14" s="10"/>
      <c r="H14" s="10"/>
      <c r="I14" s="10"/>
      <c r="J14" s="10"/>
      <c r="K14">
        <f t="shared" si="0"/>
        <v>0</v>
      </c>
    </row>
    <row r="15" spans="1:11" x14ac:dyDescent="0.15">
      <c r="A15" s="10">
        <v>9</v>
      </c>
      <c r="B15" s="10" t="s">
        <v>108</v>
      </c>
      <c r="C15" s="10"/>
      <c r="D15" s="10">
        <v>250901</v>
      </c>
      <c r="E15" s="10" t="s">
        <v>109</v>
      </c>
      <c r="F15" s="10" t="s">
        <v>110</v>
      </c>
      <c r="G15" s="10" t="s">
        <v>111</v>
      </c>
      <c r="H15" s="10" t="s">
        <v>112</v>
      </c>
      <c r="I15" s="10" t="s">
        <v>113</v>
      </c>
      <c r="J15" s="10"/>
      <c r="K15">
        <f t="shared" si="0"/>
        <v>0</v>
      </c>
    </row>
    <row r="16" spans="1:11" x14ac:dyDescent="0.15">
      <c r="A16" s="10">
        <v>10</v>
      </c>
      <c r="B16" s="10" t="s">
        <v>114</v>
      </c>
      <c r="C16" s="10"/>
      <c r="D16" s="10">
        <v>211491</v>
      </c>
      <c r="E16" s="10" t="s">
        <v>115</v>
      </c>
      <c r="F16" s="10" t="s">
        <v>116</v>
      </c>
      <c r="G16" s="10"/>
      <c r="H16" s="10"/>
      <c r="I16" s="10"/>
      <c r="J16" s="10"/>
      <c r="K16">
        <f t="shared" si="0"/>
        <v>0</v>
      </c>
    </row>
    <row r="17" spans="1:11" x14ac:dyDescent="0.15">
      <c r="A17" s="10">
        <v>11</v>
      </c>
      <c r="B17" s="10" t="s">
        <v>117</v>
      </c>
      <c r="C17" s="10"/>
      <c r="D17" s="10">
        <v>205305</v>
      </c>
      <c r="E17" s="10" t="s">
        <v>118</v>
      </c>
      <c r="F17" s="10" t="s">
        <v>119</v>
      </c>
      <c r="G17" s="10" t="s">
        <v>120</v>
      </c>
      <c r="H17" s="10" t="s">
        <v>121</v>
      </c>
      <c r="I17" s="10" t="s">
        <v>122</v>
      </c>
      <c r="J17" s="10"/>
      <c r="K17">
        <f t="shared" si="0"/>
        <v>0</v>
      </c>
    </row>
    <row r="18" spans="1:11" x14ac:dyDescent="0.15">
      <c r="A18" s="10">
        <v>12</v>
      </c>
      <c r="B18" s="10" t="s">
        <v>123</v>
      </c>
      <c r="C18" s="10"/>
      <c r="D18" s="10">
        <v>201046</v>
      </c>
      <c r="E18" s="10" t="s">
        <v>124</v>
      </c>
      <c r="F18" s="10" t="s">
        <v>125</v>
      </c>
      <c r="G18" s="10" t="s">
        <v>126</v>
      </c>
      <c r="H18" s="10" t="s">
        <v>127</v>
      </c>
      <c r="I18" s="10"/>
      <c r="J18" s="10"/>
      <c r="K18">
        <f t="shared" si="0"/>
        <v>0</v>
      </c>
    </row>
    <row r="19" spans="1:11" x14ac:dyDescent="0.15">
      <c r="A19" s="10">
        <v>13</v>
      </c>
      <c r="B19" s="10" t="s">
        <v>128</v>
      </c>
      <c r="C19" s="10"/>
      <c r="D19" s="10">
        <v>175005</v>
      </c>
      <c r="E19" s="10" t="s">
        <v>129</v>
      </c>
      <c r="F19" s="10"/>
      <c r="G19" s="10"/>
      <c r="H19" s="10"/>
      <c r="I19" s="10"/>
      <c r="J19" s="10"/>
      <c r="K19">
        <f t="shared" si="0"/>
        <v>0</v>
      </c>
    </row>
    <row r="20" spans="1:11" x14ac:dyDescent="0.15">
      <c r="A20" s="10">
        <v>14</v>
      </c>
      <c r="B20" s="10" t="s">
        <v>130</v>
      </c>
      <c r="C20" s="10"/>
      <c r="D20" s="10">
        <v>157868</v>
      </c>
      <c r="E20" s="10" t="s">
        <v>131</v>
      </c>
      <c r="F20" s="10" t="s">
        <v>132</v>
      </c>
      <c r="G20" s="10"/>
      <c r="H20" s="10"/>
      <c r="I20" s="10"/>
      <c r="J20" s="10"/>
      <c r="K20">
        <f t="shared" si="0"/>
        <v>0</v>
      </c>
    </row>
    <row r="21" spans="1:11" x14ac:dyDescent="0.15">
      <c r="A21" s="10">
        <v>15</v>
      </c>
      <c r="B21" s="10" t="s">
        <v>133</v>
      </c>
      <c r="C21" s="10"/>
      <c r="D21" s="10">
        <v>155284</v>
      </c>
      <c r="E21" s="10" t="s">
        <v>134</v>
      </c>
      <c r="F21" s="10" t="s">
        <v>135</v>
      </c>
      <c r="G21" s="10"/>
      <c r="H21" s="10"/>
      <c r="I21" s="10"/>
      <c r="J21" s="10"/>
      <c r="K21">
        <f t="shared" si="0"/>
        <v>0</v>
      </c>
    </row>
    <row r="22" spans="1:11" x14ac:dyDescent="0.15">
      <c r="A22" s="10">
        <v>16</v>
      </c>
      <c r="B22" s="10" t="s">
        <v>136</v>
      </c>
      <c r="C22" s="10" t="s">
        <v>72</v>
      </c>
      <c r="D22" s="10">
        <v>149814</v>
      </c>
      <c r="E22" s="10" t="s">
        <v>137</v>
      </c>
      <c r="F22" s="10" t="s">
        <v>138</v>
      </c>
      <c r="G22" s="10" t="s">
        <v>139</v>
      </c>
      <c r="H22" s="10" t="s">
        <v>140</v>
      </c>
      <c r="I22" s="10"/>
      <c r="J22" s="10"/>
      <c r="K22">
        <f t="shared" si="0"/>
        <v>0</v>
      </c>
    </row>
    <row r="23" spans="1:11" hidden="1" x14ac:dyDescent="0.15">
      <c r="A23" s="10">
        <v>16</v>
      </c>
      <c r="B23" s="10" t="s">
        <v>136</v>
      </c>
      <c r="C23" s="10" t="s">
        <v>72</v>
      </c>
      <c r="D23" s="10">
        <v>149814</v>
      </c>
      <c r="E23" s="10" t="s">
        <v>141</v>
      </c>
      <c r="F23" s="10" t="s">
        <v>142</v>
      </c>
      <c r="G23" s="10" t="s">
        <v>143</v>
      </c>
      <c r="H23" s="10" t="s">
        <v>144</v>
      </c>
      <c r="I23" s="10" t="s">
        <v>145</v>
      </c>
      <c r="J23" s="10"/>
      <c r="K23" s="16">
        <f t="shared" si="0"/>
        <v>1</v>
      </c>
    </row>
    <row r="24" spans="1:11" x14ac:dyDescent="0.15">
      <c r="A24" s="10">
        <v>17</v>
      </c>
      <c r="B24" s="10" t="s">
        <v>146</v>
      </c>
      <c r="C24" s="10"/>
      <c r="D24" s="10">
        <v>147210</v>
      </c>
      <c r="E24" s="10" t="s">
        <v>147</v>
      </c>
      <c r="F24" s="10"/>
      <c r="G24" s="10"/>
      <c r="H24" s="10"/>
      <c r="I24" s="10"/>
      <c r="J24" s="10"/>
      <c r="K24">
        <f t="shared" si="0"/>
        <v>0</v>
      </c>
    </row>
    <row r="25" spans="1:11" x14ac:dyDescent="0.15">
      <c r="A25" s="10">
        <v>18</v>
      </c>
      <c r="B25" s="10" t="s">
        <v>148</v>
      </c>
      <c r="C25" s="10"/>
      <c r="D25" s="10">
        <v>141075</v>
      </c>
      <c r="E25" s="10" t="s">
        <v>149</v>
      </c>
      <c r="F25" s="10" t="s">
        <v>150</v>
      </c>
      <c r="G25" s="10"/>
      <c r="H25" s="10"/>
      <c r="I25" s="10"/>
      <c r="J25" s="10"/>
      <c r="K25">
        <f t="shared" si="0"/>
        <v>0</v>
      </c>
    </row>
    <row r="26" spans="1:11" x14ac:dyDescent="0.15">
      <c r="A26" s="10">
        <v>19</v>
      </c>
      <c r="B26" s="10" t="s">
        <v>151</v>
      </c>
      <c r="C26" s="10" t="s">
        <v>72</v>
      </c>
      <c r="D26" s="10">
        <v>134614</v>
      </c>
      <c r="E26" s="10" t="s">
        <v>152</v>
      </c>
      <c r="F26" s="10" t="s">
        <v>153</v>
      </c>
      <c r="G26" s="10"/>
      <c r="H26" s="10"/>
      <c r="I26" s="10"/>
      <c r="J26" s="10"/>
      <c r="K26">
        <f t="shared" si="0"/>
        <v>0</v>
      </c>
    </row>
    <row r="27" spans="1:11" hidden="1" x14ac:dyDescent="0.15">
      <c r="A27" s="10">
        <v>19</v>
      </c>
      <c r="B27" s="10" t="s">
        <v>151</v>
      </c>
      <c r="C27" s="10" t="s">
        <v>72</v>
      </c>
      <c r="D27" s="10">
        <v>134614</v>
      </c>
      <c r="E27" s="10" t="s">
        <v>154</v>
      </c>
      <c r="F27" s="10" t="s">
        <v>155</v>
      </c>
      <c r="G27" s="10" t="s">
        <v>156</v>
      </c>
      <c r="H27" s="10" t="s">
        <v>157</v>
      </c>
      <c r="I27" s="10" t="s">
        <v>158</v>
      </c>
      <c r="J27" s="10" t="s">
        <v>159</v>
      </c>
      <c r="K27" s="16">
        <f t="shared" si="0"/>
        <v>1</v>
      </c>
    </row>
    <row r="28" spans="1:11" x14ac:dyDescent="0.15">
      <c r="A28" s="10">
        <v>20</v>
      </c>
      <c r="B28" s="10" t="s">
        <v>160</v>
      </c>
      <c r="C28" s="10" t="s">
        <v>72</v>
      </c>
      <c r="D28" s="10">
        <v>128895</v>
      </c>
      <c r="E28" s="10" t="s">
        <v>161</v>
      </c>
      <c r="F28" s="10" t="s">
        <v>162</v>
      </c>
      <c r="G28" s="10"/>
      <c r="H28" s="10"/>
      <c r="I28" s="10"/>
      <c r="J28" s="10"/>
      <c r="K28">
        <f t="shared" si="0"/>
        <v>0</v>
      </c>
    </row>
    <row r="29" spans="1:11" hidden="1" x14ac:dyDescent="0.15">
      <c r="A29" s="10">
        <v>20</v>
      </c>
      <c r="B29" s="10" t="s">
        <v>160</v>
      </c>
      <c r="C29" s="10" t="s">
        <v>72</v>
      </c>
      <c r="D29" s="10">
        <v>128895</v>
      </c>
      <c r="E29" s="10" t="s">
        <v>163</v>
      </c>
      <c r="F29" s="10" t="s">
        <v>164</v>
      </c>
      <c r="G29" s="10" t="s">
        <v>165</v>
      </c>
      <c r="H29" s="10"/>
      <c r="I29" s="10"/>
      <c r="J29" s="10"/>
      <c r="K29" s="16">
        <f t="shared" si="0"/>
        <v>1</v>
      </c>
    </row>
    <row r="30" spans="1:11" x14ac:dyDescent="0.15">
      <c r="A30" s="10">
        <v>21</v>
      </c>
      <c r="B30" s="10" t="s">
        <v>166</v>
      </c>
      <c r="C30" s="10"/>
      <c r="D30" s="10">
        <v>119380</v>
      </c>
      <c r="E30" s="10" t="s">
        <v>167</v>
      </c>
      <c r="F30" s="10" t="s">
        <v>168</v>
      </c>
      <c r="G30" s="10"/>
      <c r="H30" s="10"/>
      <c r="I30" s="10"/>
      <c r="J30" s="10"/>
      <c r="K30">
        <f t="shared" si="0"/>
        <v>0</v>
      </c>
    </row>
    <row r="31" spans="1:11" x14ac:dyDescent="0.15">
      <c r="A31" s="10">
        <v>22</v>
      </c>
      <c r="B31" s="10" t="s">
        <v>169</v>
      </c>
      <c r="C31" s="10"/>
      <c r="D31" s="10">
        <v>113017</v>
      </c>
      <c r="E31" s="10" t="s">
        <v>170</v>
      </c>
      <c r="F31" s="10" t="s">
        <v>171</v>
      </c>
      <c r="G31" s="10" t="s">
        <v>172</v>
      </c>
      <c r="H31" s="10" t="s">
        <v>173</v>
      </c>
      <c r="I31" s="10"/>
      <c r="J31" s="10"/>
      <c r="K31">
        <f t="shared" si="0"/>
        <v>0</v>
      </c>
    </row>
    <row r="32" spans="1:11" x14ac:dyDescent="0.15">
      <c r="A32" s="10">
        <v>23</v>
      </c>
      <c r="B32" s="10" t="s">
        <v>174</v>
      </c>
      <c r="C32" s="10"/>
      <c r="D32" s="10">
        <v>112706</v>
      </c>
      <c r="E32" s="10" t="s">
        <v>175</v>
      </c>
      <c r="F32" s="10" t="s">
        <v>176</v>
      </c>
      <c r="G32" s="10" t="s">
        <v>177</v>
      </c>
      <c r="H32" s="10" t="s">
        <v>178</v>
      </c>
      <c r="I32" s="10"/>
      <c r="J32" s="10"/>
      <c r="K32">
        <f t="shared" si="0"/>
        <v>0</v>
      </c>
    </row>
    <row r="33" spans="1:11" x14ac:dyDescent="0.15">
      <c r="A33" s="10">
        <v>24</v>
      </c>
      <c r="B33" s="10" t="s">
        <v>179</v>
      </c>
      <c r="C33" s="10"/>
      <c r="D33" s="10">
        <v>112538</v>
      </c>
      <c r="E33" s="10" t="s">
        <v>180</v>
      </c>
      <c r="F33" s="10" t="s">
        <v>181</v>
      </c>
      <c r="G33" s="10" t="s">
        <v>158</v>
      </c>
      <c r="H33" s="10" t="s">
        <v>182</v>
      </c>
      <c r="I33" s="10"/>
      <c r="J33" s="10"/>
      <c r="K33">
        <f t="shared" si="0"/>
        <v>0</v>
      </c>
    </row>
    <row r="34" spans="1:11" x14ac:dyDescent="0.15">
      <c r="A34" s="10">
        <v>25</v>
      </c>
      <c r="B34" s="10" t="s">
        <v>183</v>
      </c>
      <c r="C34" s="10"/>
      <c r="D34" s="10">
        <v>110191</v>
      </c>
      <c r="E34" s="10" t="s">
        <v>184</v>
      </c>
      <c r="F34" s="10" t="s">
        <v>185</v>
      </c>
      <c r="G34" s="10"/>
      <c r="H34" s="10"/>
      <c r="I34" s="10"/>
      <c r="J34" s="10"/>
      <c r="K34">
        <f t="shared" si="0"/>
        <v>0</v>
      </c>
    </row>
    <row r="35" spans="1:11" x14ac:dyDescent="0.15">
      <c r="A35" s="10">
        <v>26</v>
      </c>
      <c r="B35" s="10" t="s">
        <v>186</v>
      </c>
      <c r="C35" s="10"/>
      <c r="D35" s="10">
        <v>106736</v>
      </c>
      <c r="E35" s="10" t="s">
        <v>187</v>
      </c>
      <c r="F35" s="10" t="s">
        <v>188</v>
      </c>
      <c r="G35" s="10" t="s">
        <v>105</v>
      </c>
      <c r="H35" s="10" t="s">
        <v>167</v>
      </c>
      <c r="I35" s="10" t="s">
        <v>189</v>
      </c>
      <c r="J35" s="10" t="s">
        <v>190</v>
      </c>
      <c r="K35">
        <f t="shared" si="0"/>
        <v>0</v>
      </c>
    </row>
    <row r="36" spans="1:11" x14ac:dyDescent="0.15">
      <c r="A36" s="10">
        <v>27</v>
      </c>
      <c r="B36" s="10" t="s">
        <v>191</v>
      </c>
      <c r="C36" s="10"/>
      <c r="D36" s="10">
        <v>101710</v>
      </c>
      <c r="E36" s="10" t="s">
        <v>192</v>
      </c>
      <c r="F36" s="10" t="s">
        <v>193</v>
      </c>
      <c r="G36" s="10" t="s">
        <v>194</v>
      </c>
      <c r="H36" s="10" t="s">
        <v>195</v>
      </c>
      <c r="I36" s="10"/>
      <c r="J36" s="10"/>
      <c r="K36">
        <f t="shared" si="0"/>
        <v>0</v>
      </c>
    </row>
    <row r="37" spans="1:11" x14ac:dyDescent="0.15">
      <c r="A37" s="10">
        <v>28</v>
      </c>
      <c r="B37" s="10" t="s">
        <v>196</v>
      </c>
      <c r="C37" s="10"/>
      <c r="D37" s="10">
        <v>99944</v>
      </c>
      <c r="E37" s="10" t="s">
        <v>197</v>
      </c>
      <c r="F37" s="10" t="s">
        <v>198</v>
      </c>
      <c r="G37" s="10" t="s">
        <v>199</v>
      </c>
      <c r="H37" s="10" t="s">
        <v>200</v>
      </c>
      <c r="I37" s="10"/>
      <c r="J37" s="10"/>
      <c r="K37">
        <f t="shared" si="0"/>
        <v>0</v>
      </c>
    </row>
    <row r="38" spans="1:11" x14ac:dyDescent="0.15">
      <c r="A38" s="10">
        <v>29</v>
      </c>
      <c r="B38" s="10" t="s">
        <v>201</v>
      </c>
      <c r="C38" s="10"/>
      <c r="D38" s="10">
        <v>97001</v>
      </c>
      <c r="E38" s="10" t="s">
        <v>202</v>
      </c>
      <c r="F38" s="10" t="s">
        <v>203</v>
      </c>
      <c r="G38" s="10" t="s">
        <v>204</v>
      </c>
      <c r="H38" s="10" t="s">
        <v>205</v>
      </c>
      <c r="I38" s="10" t="s">
        <v>206</v>
      </c>
      <c r="J38" s="10"/>
      <c r="K38">
        <f t="shared" si="0"/>
        <v>0</v>
      </c>
    </row>
    <row r="39" spans="1:11" x14ac:dyDescent="0.15">
      <c r="A39" s="10">
        <v>30</v>
      </c>
      <c r="B39" s="10" t="s">
        <v>207</v>
      </c>
      <c r="C39" s="10"/>
      <c r="D39" s="10">
        <v>94960</v>
      </c>
      <c r="E39" s="10" t="s">
        <v>208</v>
      </c>
      <c r="F39" s="10" t="s">
        <v>209</v>
      </c>
      <c r="G39" s="10" t="s">
        <v>210</v>
      </c>
      <c r="H39" s="10" t="s">
        <v>211</v>
      </c>
      <c r="I39" s="10"/>
      <c r="J39" s="10"/>
      <c r="K39">
        <f t="shared" si="0"/>
        <v>0</v>
      </c>
    </row>
    <row r="40" spans="1:11" x14ac:dyDescent="0.15">
      <c r="A40" s="10">
        <v>31</v>
      </c>
      <c r="B40" s="10" t="s">
        <v>212</v>
      </c>
      <c r="C40" s="10"/>
      <c r="D40" s="10">
        <v>94884</v>
      </c>
      <c r="E40" s="10" t="s">
        <v>213</v>
      </c>
      <c r="F40" s="10" t="s">
        <v>214</v>
      </c>
      <c r="G40" s="10" t="s">
        <v>215</v>
      </c>
      <c r="H40" s="10" t="s">
        <v>216</v>
      </c>
      <c r="I40" s="10" t="s">
        <v>217</v>
      </c>
      <c r="J40" s="10"/>
      <c r="K40">
        <f t="shared" si="0"/>
        <v>0</v>
      </c>
    </row>
    <row r="41" spans="1:11" x14ac:dyDescent="0.15">
      <c r="A41" s="10">
        <v>32</v>
      </c>
      <c r="B41" s="10" t="s">
        <v>218</v>
      </c>
      <c r="C41" s="10"/>
      <c r="D41" s="10">
        <v>93523</v>
      </c>
      <c r="E41" s="10" t="s">
        <v>219</v>
      </c>
      <c r="F41" s="10" t="s">
        <v>220</v>
      </c>
      <c r="G41" s="10"/>
      <c r="H41" s="10"/>
      <c r="I41" s="10"/>
      <c r="J41" s="10"/>
      <c r="K41">
        <f t="shared" si="0"/>
        <v>0</v>
      </c>
    </row>
    <row r="42" spans="1:11" x14ac:dyDescent="0.15">
      <c r="A42" s="10">
        <v>33</v>
      </c>
      <c r="B42" s="10" t="s">
        <v>221</v>
      </c>
      <c r="C42" s="10"/>
      <c r="D42" s="10">
        <v>93325</v>
      </c>
      <c r="E42" s="10" t="s">
        <v>222</v>
      </c>
      <c r="F42" s="10" t="s">
        <v>223</v>
      </c>
      <c r="G42" s="10" t="s">
        <v>224</v>
      </c>
      <c r="H42" s="10" t="s">
        <v>225</v>
      </c>
      <c r="I42" s="10" t="s">
        <v>226</v>
      </c>
      <c r="J42" s="10" t="s">
        <v>227</v>
      </c>
      <c r="K42">
        <f t="shared" si="0"/>
        <v>0</v>
      </c>
    </row>
    <row r="43" spans="1:11" x14ac:dyDescent="0.15">
      <c r="A43" s="10">
        <v>34</v>
      </c>
      <c r="B43" s="10" t="s">
        <v>228</v>
      </c>
      <c r="C43" s="10"/>
      <c r="D43" s="10">
        <v>91167</v>
      </c>
      <c r="E43" s="10" t="s">
        <v>229</v>
      </c>
      <c r="F43" s="10" t="s">
        <v>230</v>
      </c>
      <c r="G43" s="10" t="s">
        <v>231</v>
      </c>
      <c r="H43" s="10" t="s">
        <v>232</v>
      </c>
      <c r="I43" s="10"/>
      <c r="J43" s="10"/>
      <c r="K43">
        <f t="shared" si="0"/>
        <v>0</v>
      </c>
    </row>
    <row r="44" spans="1:11" x14ac:dyDescent="0.15">
      <c r="A44" s="10">
        <v>35</v>
      </c>
      <c r="B44" s="10" t="s">
        <v>233</v>
      </c>
      <c r="C44" s="10" t="s">
        <v>72</v>
      </c>
      <c r="D44" s="10">
        <v>90505</v>
      </c>
      <c r="E44" s="10" t="s">
        <v>234</v>
      </c>
      <c r="F44" s="10"/>
      <c r="G44" s="10"/>
      <c r="H44" s="10"/>
      <c r="I44" s="10"/>
      <c r="J44" s="10"/>
      <c r="K44">
        <f t="shared" si="0"/>
        <v>0</v>
      </c>
    </row>
    <row r="45" spans="1:11" hidden="1" x14ac:dyDescent="0.15">
      <c r="A45" s="10">
        <v>35</v>
      </c>
      <c r="B45" s="10" t="s">
        <v>233</v>
      </c>
      <c r="C45" s="10" t="s">
        <v>72</v>
      </c>
      <c r="D45" s="10">
        <v>90505</v>
      </c>
      <c r="E45" s="10" t="s">
        <v>235</v>
      </c>
      <c r="F45" s="10" t="s">
        <v>236</v>
      </c>
      <c r="G45" s="10" t="s">
        <v>237</v>
      </c>
      <c r="H45" s="10" t="s">
        <v>238</v>
      </c>
      <c r="I45" s="10" t="s">
        <v>239</v>
      </c>
      <c r="J45" s="10"/>
      <c r="K45" s="16">
        <f t="shared" si="0"/>
        <v>1</v>
      </c>
    </row>
    <row r="46" spans="1:11" x14ac:dyDescent="0.15">
      <c r="A46" s="10">
        <v>36</v>
      </c>
      <c r="B46" s="10" t="s">
        <v>240</v>
      </c>
      <c r="C46" s="10" t="s">
        <v>72</v>
      </c>
      <c r="D46" s="10">
        <v>90170</v>
      </c>
      <c r="E46" s="10" t="s">
        <v>241</v>
      </c>
      <c r="F46" s="10" t="s">
        <v>242</v>
      </c>
      <c r="G46" s="10" t="s">
        <v>243</v>
      </c>
      <c r="H46" s="10" t="s">
        <v>244</v>
      </c>
      <c r="I46" s="10" t="s">
        <v>245</v>
      </c>
      <c r="J46" s="10"/>
      <c r="K46">
        <f t="shared" si="0"/>
        <v>0</v>
      </c>
    </row>
    <row r="47" spans="1:11" hidden="1" x14ac:dyDescent="0.15">
      <c r="A47" s="10">
        <v>36</v>
      </c>
      <c r="B47" s="10" t="s">
        <v>240</v>
      </c>
      <c r="C47" s="10" t="s">
        <v>72</v>
      </c>
      <c r="D47" s="10">
        <v>90170</v>
      </c>
      <c r="E47" s="10" t="s">
        <v>246</v>
      </c>
      <c r="F47" s="10" t="s">
        <v>247</v>
      </c>
      <c r="G47" s="10"/>
      <c r="H47" s="10"/>
      <c r="I47" s="10"/>
      <c r="J47" s="10"/>
      <c r="K47" s="16">
        <f t="shared" si="0"/>
        <v>1</v>
      </c>
    </row>
    <row r="48" spans="1:11" x14ac:dyDescent="0.15">
      <c r="A48" s="10">
        <v>37</v>
      </c>
      <c r="B48" s="10" t="s">
        <v>248</v>
      </c>
      <c r="C48" s="10"/>
      <c r="D48" s="10">
        <v>90110</v>
      </c>
      <c r="E48" s="10" t="s">
        <v>249</v>
      </c>
      <c r="F48" s="10" t="s">
        <v>250</v>
      </c>
      <c r="G48" s="10"/>
      <c r="H48" s="10"/>
      <c r="I48" s="10"/>
      <c r="J48" s="10"/>
      <c r="K48">
        <f t="shared" si="0"/>
        <v>0</v>
      </c>
    </row>
    <row r="49" spans="1:11" x14ac:dyDescent="0.15">
      <c r="A49" s="10">
        <v>38</v>
      </c>
      <c r="B49" s="10" t="s">
        <v>251</v>
      </c>
      <c r="C49" s="10"/>
      <c r="D49" s="10">
        <v>82260</v>
      </c>
      <c r="E49" s="10" t="s">
        <v>252</v>
      </c>
      <c r="F49" s="10" t="s">
        <v>253</v>
      </c>
      <c r="G49" s="10"/>
      <c r="H49" s="10"/>
      <c r="I49" s="10"/>
      <c r="J49" s="10"/>
      <c r="K49">
        <f t="shared" si="0"/>
        <v>0</v>
      </c>
    </row>
    <row r="50" spans="1:11" x14ac:dyDescent="0.15">
      <c r="A50" s="10">
        <v>39</v>
      </c>
      <c r="B50" s="10" t="s">
        <v>254</v>
      </c>
      <c r="C50" s="10"/>
      <c r="D50" s="10">
        <v>81292</v>
      </c>
      <c r="E50" s="10" t="s">
        <v>255</v>
      </c>
      <c r="F50" s="10" t="s">
        <v>256</v>
      </c>
      <c r="G50" s="10" t="s">
        <v>257</v>
      </c>
      <c r="H50" s="10"/>
      <c r="I50" s="10"/>
      <c r="J50" s="10"/>
      <c r="K50">
        <f t="shared" si="0"/>
        <v>0</v>
      </c>
    </row>
    <row r="51" spans="1:11" x14ac:dyDescent="0.15">
      <c r="A51" s="10">
        <v>40</v>
      </c>
      <c r="B51" s="10" t="s">
        <v>258</v>
      </c>
      <c r="C51" s="10"/>
      <c r="D51" s="10">
        <v>79266</v>
      </c>
      <c r="E51" s="10" t="s">
        <v>259</v>
      </c>
      <c r="F51" s="10" t="s">
        <v>260</v>
      </c>
      <c r="G51" s="10"/>
      <c r="H51" s="10"/>
      <c r="I51" s="10"/>
      <c r="J51" s="10"/>
      <c r="K51">
        <f t="shared" si="0"/>
        <v>0</v>
      </c>
    </row>
    <row r="52" spans="1:11" x14ac:dyDescent="0.15">
      <c r="A52" s="10">
        <v>41</v>
      </c>
      <c r="B52" s="10" t="s">
        <v>261</v>
      </c>
      <c r="C52" s="10"/>
      <c r="D52" s="10">
        <v>78964</v>
      </c>
      <c r="E52" s="10" t="s">
        <v>262</v>
      </c>
      <c r="F52" s="10" t="s">
        <v>263</v>
      </c>
      <c r="G52" s="10" t="s">
        <v>264</v>
      </c>
      <c r="H52" s="10"/>
      <c r="I52" s="10"/>
      <c r="J52" s="10"/>
      <c r="K52">
        <f t="shared" si="0"/>
        <v>0</v>
      </c>
    </row>
    <row r="53" spans="1:11" x14ac:dyDescent="0.15">
      <c r="A53" s="10">
        <v>42</v>
      </c>
      <c r="B53" s="10" t="s">
        <v>265</v>
      </c>
      <c r="C53" s="10"/>
      <c r="D53" s="10">
        <v>78327</v>
      </c>
      <c r="E53" s="10" t="s">
        <v>266</v>
      </c>
      <c r="F53" s="10" t="s">
        <v>267</v>
      </c>
      <c r="G53" s="10"/>
      <c r="H53" s="10"/>
      <c r="I53" s="10"/>
      <c r="J53" s="10"/>
      <c r="K53">
        <f t="shared" si="0"/>
        <v>0</v>
      </c>
    </row>
    <row r="54" spans="1:11" x14ac:dyDescent="0.15">
      <c r="A54" s="10">
        <v>43</v>
      </c>
      <c r="B54" s="10" t="s">
        <v>268</v>
      </c>
      <c r="C54" s="10"/>
      <c r="D54" s="10">
        <v>77593</v>
      </c>
      <c r="E54" s="10" t="s">
        <v>269</v>
      </c>
      <c r="F54" s="10" t="s">
        <v>270</v>
      </c>
      <c r="G54" s="10" t="s">
        <v>271</v>
      </c>
      <c r="H54" s="10"/>
      <c r="I54" s="10"/>
      <c r="J54" s="10"/>
      <c r="K54">
        <f t="shared" si="0"/>
        <v>0</v>
      </c>
    </row>
    <row r="55" spans="1:11" x14ac:dyDescent="0.15">
      <c r="A55" s="10">
        <v>44</v>
      </c>
      <c r="B55" s="10" t="s">
        <v>272</v>
      </c>
      <c r="C55" s="10" t="s">
        <v>72</v>
      </c>
      <c r="D55" s="10">
        <v>77374</v>
      </c>
      <c r="E55" s="10" t="s">
        <v>273</v>
      </c>
      <c r="F55" s="10" t="s">
        <v>274</v>
      </c>
      <c r="G55" s="10" t="s">
        <v>275</v>
      </c>
      <c r="H55" s="10" t="s">
        <v>276</v>
      </c>
      <c r="I55" s="10"/>
      <c r="J55" s="10"/>
      <c r="K55">
        <f t="shared" si="0"/>
        <v>0</v>
      </c>
    </row>
    <row r="56" spans="1:11" hidden="1" x14ac:dyDescent="0.15">
      <c r="A56" s="10">
        <v>44</v>
      </c>
      <c r="B56" s="10" t="s">
        <v>272</v>
      </c>
      <c r="C56" s="10" t="s">
        <v>72</v>
      </c>
      <c r="D56" s="10">
        <v>77374</v>
      </c>
      <c r="E56" s="10" t="s">
        <v>277</v>
      </c>
      <c r="F56" s="10" t="s">
        <v>278</v>
      </c>
      <c r="G56" s="10" t="s">
        <v>279</v>
      </c>
      <c r="H56" s="10"/>
      <c r="I56" s="10"/>
      <c r="J56" s="10"/>
      <c r="K56" s="16">
        <f t="shared" si="0"/>
        <v>1</v>
      </c>
    </row>
    <row r="57" spans="1:11" x14ac:dyDescent="0.15">
      <c r="A57" s="10">
        <v>45</v>
      </c>
      <c r="B57" s="10" t="s">
        <v>280</v>
      </c>
      <c r="C57" s="10"/>
      <c r="D57" s="10">
        <v>75448</v>
      </c>
      <c r="E57" s="10" t="s">
        <v>281</v>
      </c>
      <c r="F57" s="10" t="s">
        <v>282</v>
      </c>
      <c r="G57" s="10" t="s">
        <v>283</v>
      </c>
      <c r="H57" s="10"/>
      <c r="I57" s="10"/>
      <c r="J57" s="10"/>
      <c r="K57">
        <f t="shared" si="0"/>
        <v>0</v>
      </c>
    </row>
    <row r="58" spans="1:11" x14ac:dyDescent="0.15">
      <c r="A58" s="10">
        <v>46</v>
      </c>
      <c r="B58" s="10" t="s">
        <v>284</v>
      </c>
      <c r="C58" s="10" t="s">
        <v>72</v>
      </c>
      <c r="D58" s="10">
        <v>75206</v>
      </c>
      <c r="E58" s="10" t="s">
        <v>285</v>
      </c>
      <c r="F58" s="10" t="s">
        <v>286</v>
      </c>
      <c r="G58" s="10" t="s">
        <v>287</v>
      </c>
      <c r="H58" s="10" t="s">
        <v>288</v>
      </c>
      <c r="I58" s="10" t="s">
        <v>289</v>
      </c>
      <c r="J58" s="10"/>
      <c r="K58">
        <f t="shared" si="0"/>
        <v>0</v>
      </c>
    </row>
    <row r="59" spans="1:11" hidden="1" x14ac:dyDescent="0.15">
      <c r="A59" s="10">
        <v>46</v>
      </c>
      <c r="B59" s="10" t="s">
        <v>284</v>
      </c>
      <c r="C59" s="10" t="s">
        <v>72</v>
      </c>
      <c r="D59" s="10">
        <v>75206</v>
      </c>
      <c r="E59" s="10" t="s">
        <v>290</v>
      </c>
      <c r="F59" s="10" t="s">
        <v>291</v>
      </c>
      <c r="G59" s="10" t="s">
        <v>292</v>
      </c>
      <c r="H59" s="10" t="s">
        <v>293</v>
      </c>
      <c r="I59" s="10"/>
      <c r="J59" s="10"/>
      <c r="K59" s="16">
        <f t="shared" si="0"/>
        <v>1</v>
      </c>
    </row>
    <row r="60" spans="1:11" x14ac:dyDescent="0.15">
      <c r="A60" s="10">
        <v>47</v>
      </c>
      <c r="B60" s="10" t="s">
        <v>294</v>
      </c>
      <c r="C60" s="10"/>
      <c r="D60" s="10">
        <v>74460</v>
      </c>
      <c r="E60" s="10" t="s">
        <v>295</v>
      </c>
      <c r="F60" s="10"/>
      <c r="G60" s="10"/>
      <c r="H60" s="10"/>
      <c r="I60" s="10"/>
      <c r="J60" s="10"/>
      <c r="K60">
        <f t="shared" si="0"/>
        <v>0</v>
      </c>
    </row>
    <row r="61" spans="1:11" x14ac:dyDescent="0.15">
      <c r="A61" s="10">
        <v>48</v>
      </c>
      <c r="B61" s="10" t="s">
        <v>296</v>
      </c>
      <c r="C61" s="10"/>
      <c r="D61" s="10">
        <v>74017</v>
      </c>
      <c r="E61" s="10" t="s">
        <v>297</v>
      </c>
      <c r="F61" s="10" t="s">
        <v>298</v>
      </c>
      <c r="G61" s="10" t="s">
        <v>299</v>
      </c>
      <c r="H61" s="10" t="s">
        <v>300</v>
      </c>
      <c r="I61" s="10"/>
      <c r="J61" s="10"/>
      <c r="K61">
        <f t="shared" si="0"/>
        <v>0</v>
      </c>
    </row>
    <row r="62" spans="1:11" x14ac:dyDescent="0.15">
      <c r="A62" s="10">
        <v>49</v>
      </c>
      <c r="B62" s="10" t="s">
        <v>301</v>
      </c>
      <c r="C62" s="10"/>
      <c r="D62" s="10">
        <v>73837</v>
      </c>
      <c r="E62" s="10" t="s">
        <v>147</v>
      </c>
      <c r="F62" s="10" t="s">
        <v>302</v>
      </c>
      <c r="G62" s="10"/>
      <c r="H62" s="10"/>
      <c r="I62" s="10"/>
      <c r="J62" s="10"/>
      <c r="K62">
        <f t="shared" si="0"/>
        <v>0</v>
      </c>
    </row>
    <row r="63" spans="1:11" x14ac:dyDescent="0.15">
      <c r="A63" s="10">
        <v>50</v>
      </c>
      <c r="B63" s="10" t="s">
        <v>303</v>
      </c>
      <c r="C63" s="10"/>
      <c r="D63" s="10">
        <v>73796</v>
      </c>
      <c r="E63" s="10" t="s">
        <v>304</v>
      </c>
      <c r="F63" s="10" t="s">
        <v>305</v>
      </c>
      <c r="G63" s="10" t="s">
        <v>306</v>
      </c>
      <c r="H63" s="10" t="s">
        <v>307</v>
      </c>
      <c r="I63" s="10"/>
      <c r="J63" s="10"/>
      <c r="K63">
        <f t="shared" si="0"/>
        <v>0</v>
      </c>
    </row>
    <row r="64" spans="1:11" x14ac:dyDescent="0.15">
      <c r="A64" s="10">
        <v>51</v>
      </c>
      <c r="B64" s="10" t="s">
        <v>308</v>
      </c>
      <c r="C64" s="10"/>
      <c r="D64" s="10">
        <v>72883</v>
      </c>
      <c r="E64" s="10" t="s">
        <v>309</v>
      </c>
      <c r="F64" s="10"/>
      <c r="G64" s="10"/>
      <c r="H64" s="10"/>
      <c r="I64" s="10"/>
      <c r="J64" s="10"/>
      <c r="K64">
        <f t="shared" si="0"/>
        <v>0</v>
      </c>
    </row>
    <row r="65" spans="1:11" x14ac:dyDescent="0.15">
      <c r="A65" s="10">
        <v>52</v>
      </c>
      <c r="B65" s="10" t="s">
        <v>310</v>
      </c>
      <c r="C65" s="10"/>
      <c r="D65" s="10">
        <v>72755</v>
      </c>
      <c r="E65" s="10" t="s">
        <v>311</v>
      </c>
      <c r="F65" s="10" t="s">
        <v>312</v>
      </c>
      <c r="G65" s="10"/>
      <c r="H65" s="10"/>
      <c r="I65" s="10"/>
      <c r="J65" s="10"/>
      <c r="K65">
        <f t="shared" si="0"/>
        <v>0</v>
      </c>
    </row>
    <row r="66" spans="1:11" x14ac:dyDescent="0.15">
      <c r="A66" s="10">
        <v>53</v>
      </c>
      <c r="B66" s="10" t="s">
        <v>313</v>
      </c>
      <c r="C66" s="10"/>
      <c r="D66" s="10">
        <v>71663</v>
      </c>
      <c r="E66" s="10" t="s">
        <v>314</v>
      </c>
      <c r="F66" s="10" t="s">
        <v>315</v>
      </c>
      <c r="G66" s="10" t="s">
        <v>316</v>
      </c>
      <c r="H66" s="10" t="s">
        <v>317</v>
      </c>
      <c r="I66" s="10"/>
      <c r="J66" s="10"/>
      <c r="K66">
        <f t="shared" si="0"/>
        <v>0</v>
      </c>
    </row>
    <row r="67" spans="1:11" x14ac:dyDescent="0.15">
      <c r="A67" s="10">
        <v>54</v>
      </c>
      <c r="B67" s="10" t="s">
        <v>318</v>
      </c>
      <c r="C67" s="10"/>
      <c r="D67" s="10">
        <v>70223</v>
      </c>
      <c r="E67" s="10" t="s">
        <v>319</v>
      </c>
      <c r="F67" s="10" t="s">
        <v>320</v>
      </c>
      <c r="G67" s="10" t="s">
        <v>321</v>
      </c>
      <c r="H67" s="10" t="s">
        <v>322</v>
      </c>
      <c r="I67" s="10"/>
      <c r="J67" s="10"/>
      <c r="K67">
        <f t="shared" si="0"/>
        <v>0</v>
      </c>
    </row>
    <row r="68" spans="1:11" x14ac:dyDescent="0.15">
      <c r="A68" s="10">
        <v>55</v>
      </c>
      <c r="B68" s="10" t="s">
        <v>323</v>
      </c>
      <c r="C68" s="10"/>
      <c r="D68" s="10">
        <v>69830</v>
      </c>
      <c r="E68" s="10" t="s">
        <v>324</v>
      </c>
      <c r="F68" s="10" t="s">
        <v>325</v>
      </c>
      <c r="G68" s="10"/>
      <c r="H68" s="10"/>
      <c r="I68" s="10"/>
      <c r="J68" s="10"/>
      <c r="K68">
        <f t="shared" si="0"/>
        <v>0</v>
      </c>
    </row>
    <row r="69" spans="1:11" x14ac:dyDescent="0.15">
      <c r="A69" s="10">
        <v>56</v>
      </c>
      <c r="B69" s="10" t="s">
        <v>326</v>
      </c>
      <c r="C69" s="10"/>
      <c r="D69" s="10">
        <v>68672</v>
      </c>
      <c r="E69" s="10" t="s">
        <v>327</v>
      </c>
      <c r="F69" s="10" t="s">
        <v>328</v>
      </c>
      <c r="G69" s="10" t="s">
        <v>329</v>
      </c>
      <c r="H69" s="10" t="s">
        <v>330</v>
      </c>
      <c r="I69" s="10" t="s">
        <v>331</v>
      </c>
      <c r="J69" s="10" t="s">
        <v>332</v>
      </c>
      <c r="K69">
        <f t="shared" si="0"/>
        <v>0</v>
      </c>
    </row>
    <row r="70" spans="1:11" x14ac:dyDescent="0.15">
      <c r="A70" s="10">
        <v>57</v>
      </c>
      <c r="B70" s="10" t="s">
        <v>333</v>
      </c>
      <c r="C70" s="10"/>
      <c r="D70" s="10">
        <v>66930</v>
      </c>
      <c r="E70" s="10" t="s">
        <v>334</v>
      </c>
      <c r="F70" s="10" t="s">
        <v>335</v>
      </c>
      <c r="G70" s="10" t="s">
        <v>336</v>
      </c>
      <c r="H70" s="10" t="s">
        <v>337</v>
      </c>
      <c r="I70" s="10"/>
      <c r="J70" s="10"/>
      <c r="K70">
        <f t="shared" si="0"/>
        <v>0</v>
      </c>
    </row>
    <row r="71" spans="1:11" x14ac:dyDescent="0.15">
      <c r="A71" s="10">
        <v>58</v>
      </c>
      <c r="B71" s="10" t="s">
        <v>338</v>
      </c>
      <c r="C71" s="10"/>
      <c r="D71" s="10">
        <v>66721</v>
      </c>
      <c r="E71" s="10" t="s">
        <v>339</v>
      </c>
      <c r="F71" s="10" t="s">
        <v>340</v>
      </c>
      <c r="G71" s="10"/>
      <c r="H71" s="10"/>
      <c r="I71" s="10"/>
      <c r="J71" s="10"/>
      <c r="K71">
        <f t="shared" si="0"/>
        <v>0</v>
      </c>
    </row>
    <row r="72" spans="1:11" x14ac:dyDescent="0.15">
      <c r="A72" s="10">
        <v>59</v>
      </c>
      <c r="B72" s="10" t="s">
        <v>341</v>
      </c>
      <c r="C72" s="10"/>
      <c r="D72" s="10">
        <v>65715</v>
      </c>
      <c r="E72" s="10" t="s">
        <v>342</v>
      </c>
      <c r="F72" s="10" t="s">
        <v>343</v>
      </c>
      <c r="G72" s="10" t="s">
        <v>344</v>
      </c>
      <c r="H72" s="10"/>
      <c r="I72" s="10"/>
      <c r="J72" s="10"/>
      <c r="K72">
        <f t="shared" ref="K72:K135" si="1">IF(A71=A72,1,0)</f>
        <v>0</v>
      </c>
    </row>
    <row r="73" spans="1:11" x14ac:dyDescent="0.15">
      <c r="A73" s="10">
        <v>60</v>
      </c>
      <c r="B73" s="10" t="s">
        <v>345</v>
      </c>
      <c r="C73" s="10" t="s">
        <v>72</v>
      </c>
      <c r="D73" s="10">
        <v>63205</v>
      </c>
      <c r="E73" s="10" t="s">
        <v>346</v>
      </c>
      <c r="F73" s="10" t="s">
        <v>347</v>
      </c>
      <c r="G73" s="10" t="s">
        <v>348</v>
      </c>
      <c r="H73" s="10" t="s">
        <v>349</v>
      </c>
      <c r="I73" s="10" t="s">
        <v>350</v>
      </c>
      <c r="J73" s="10"/>
      <c r="K73">
        <f t="shared" si="1"/>
        <v>0</v>
      </c>
    </row>
    <row r="74" spans="1:11" hidden="1" x14ac:dyDescent="0.15">
      <c r="A74" s="10">
        <v>60</v>
      </c>
      <c r="B74" s="10" t="s">
        <v>345</v>
      </c>
      <c r="C74" s="10" t="s">
        <v>72</v>
      </c>
      <c r="D74" s="10">
        <v>63205</v>
      </c>
      <c r="E74" s="10" t="s">
        <v>351</v>
      </c>
      <c r="F74" s="10" t="s">
        <v>352</v>
      </c>
      <c r="G74" s="10" t="s">
        <v>353</v>
      </c>
      <c r="H74" s="10" t="s">
        <v>354</v>
      </c>
      <c r="I74" s="10" t="s">
        <v>355</v>
      </c>
      <c r="J74" s="10"/>
      <c r="K74" s="16">
        <f t="shared" si="1"/>
        <v>1</v>
      </c>
    </row>
    <row r="75" spans="1:11" hidden="1" x14ac:dyDescent="0.15">
      <c r="A75" s="10">
        <v>60</v>
      </c>
      <c r="B75" s="10" t="s">
        <v>345</v>
      </c>
      <c r="C75" s="10" t="s">
        <v>72</v>
      </c>
      <c r="D75" s="10">
        <v>63205</v>
      </c>
      <c r="E75" s="10" t="s">
        <v>356</v>
      </c>
      <c r="F75" s="10" t="s">
        <v>357</v>
      </c>
      <c r="G75" s="10"/>
      <c r="H75" s="10"/>
      <c r="I75" s="10"/>
      <c r="J75" s="10"/>
      <c r="K75" s="16">
        <f t="shared" si="1"/>
        <v>1</v>
      </c>
    </row>
    <row r="76" spans="1:11" x14ac:dyDescent="0.15">
      <c r="A76" s="10">
        <v>61</v>
      </c>
      <c r="B76" s="10" t="s">
        <v>358</v>
      </c>
      <c r="C76" s="10"/>
      <c r="D76" s="10">
        <v>62499</v>
      </c>
      <c r="E76" s="10" t="s">
        <v>359</v>
      </c>
      <c r="F76" s="10"/>
      <c r="G76" s="10"/>
      <c r="H76" s="10"/>
      <c r="I76" s="10"/>
      <c r="J76" s="10"/>
      <c r="K76">
        <f t="shared" si="1"/>
        <v>0</v>
      </c>
    </row>
    <row r="77" spans="1:11" x14ac:dyDescent="0.15">
      <c r="A77" s="10">
        <v>62</v>
      </c>
      <c r="B77" s="10" t="s">
        <v>360</v>
      </c>
      <c r="C77" s="10"/>
      <c r="D77" s="10">
        <v>60122</v>
      </c>
      <c r="E77" s="10" t="s">
        <v>361</v>
      </c>
      <c r="F77" s="10" t="s">
        <v>362</v>
      </c>
      <c r="G77" s="10" t="s">
        <v>363</v>
      </c>
      <c r="H77" s="10"/>
      <c r="I77" s="10"/>
      <c r="J77" s="10"/>
      <c r="K77">
        <f t="shared" si="1"/>
        <v>0</v>
      </c>
    </row>
    <row r="78" spans="1:11" x14ac:dyDescent="0.15">
      <c r="A78" s="10">
        <v>63</v>
      </c>
      <c r="B78" s="10" t="s">
        <v>364</v>
      </c>
      <c r="C78" s="10"/>
      <c r="D78" s="10">
        <v>59901</v>
      </c>
      <c r="E78" s="10" t="s">
        <v>365</v>
      </c>
      <c r="F78" s="10" t="s">
        <v>366</v>
      </c>
      <c r="G78" s="10" t="s">
        <v>367</v>
      </c>
      <c r="H78" s="10" t="s">
        <v>368</v>
      </c>
      <c r="I78" s="10" t="s">
        <v>369</v>
      </c>
      <c r="J78" s="10"/>
      <c r="K78">
        <f t="shared" si="1"/>
        <v>0</v>
      </c>
    </row>
    <row r="79" spans="1:11" x14ac:dyDescent="0.15">
      <c r="A79" s="10">
        <v>64</v>
      </c>
      <c r="B79" s="10" t="s">
        <v>370</v>
      </c>
      <c r="C79" s="10"/>
      <c r="D79" s="10">
        <v>59232</v>
      </c>
      <c r="E79" s="10" t="s">
        <v>371</v>
      </c>
      <c r="F79" s="10" t="s">
        <v>372</v>
      </c>
      <c r="G79" s="10"/>
      <c r="H79" s="10"/>
      <c r="I79" s="10"/>
      <c r="J79" s="10"/>
      <c r="K79">
        <f t="shared" si="1"/>
        <v>0</v>
      </c>
    </row>
    <row r="80" spans="1:11" x14ac:dyDescent="0.15">
      <c r="A80" s="10">
        <v>65</v>
      </c>
      <c r="B80" s="10" t="s">
        <v>373</v>
      </c>
      <c r="C80" s="10" t="s">
        <v>72</v>
      </c>
      <c r="D80" s="10">
        <v>59005</v>
      </c>
      <c r="E80" s="10" t="s">
        <v>374</v>
      </c>
      <c r="F80" s="10" t="s">
        <v>375</v>
      </c>
      <c r="G80" s="10" t="s">
        <v>376</v>
      </c>
      <c r="H80" s="10" t="s">
        <v>377</v>
      </c>
      <c r="I80" s="10"/>
      <c r="J80" s="10"/>
      <c r="K80">
        <f t="shared" si="1"/>
        <v>0</v>
      </c>
    </row>
    <row r="81" spans="1:11" hidden="1" x14ac:dyDescent="0.15">
      <c r="A81" s="10">
        <v>65</v>
      </c>
      <c r="B81" s="10" t="s">
        <v>373</v>
      </c>
      <c r="C81" s="10" t="s">
        <v>72</v>
      </c>
      <c r="D81" s="10">
        <v>59005</v>
      </c>
      <c r="E81" s="10" t="s">
        <v>378</v>
      </c>
      <c r="F81" s="10"/>
      <c r="G81" s="10"/>
      <c r="H81" s="10"/>
      <c r="I81" s="10"/>
      <c r="J81" s="10"/>
      <c r="K81" s="16">
        <f t="shared" si="1"/>
        <v>1</v>
      </c>
    </row>
    <row r="82" spans="1:11" x14ac:dyDescent="0.15">
      <c r="A82" s="10">
        <v>66</v>
      </c>
      <c r="B82" s="10" t="s">
        <v>379</v>
      </c>
      <c r="C82" s="10"/>
      <c r="D82" s="10">
        <v>58836</v>
      </c>
      <c r="E82" s="10" t="s">
        <v>380</v>
      </c>
      <c r="F82" s="10" t="s">
        <v>381</v>
      </c>
      <c r="G82" s="10"/>
      <c r="H82" s="10"/>
      <c r="I82" s="10"/>
      <c r="J82" s="10"/>
      <c r="K82">
        <f t="shared" si="1"/>
        <v>0</v>
      </c>
    </row>
    <row r="83" spans="1:11" x14ac:dyDescent="0.15">
      <c r="A83" s="10">
        <v>67</v>
      </c>
      <c r="B83" s="10" t="s">
        <v>382</v>
      </c>
      <c r="C83" s="10"/>
      <c r="D83" s="10">
        <v>58799</v>
      </c>
      <c r="E83" s="10" t="s">
        <v>383</v>
      </c>
      <c r="F83" s="10" t="s">
        <v>384</v>
      </c>
      <c r="G83" s="10" t="s">
        <v>385</v>
      </c>
      <c r="H83" s="10" t="s">
        <v>386</v>
      </c>
      <c r="I83" s="10"/>
      <c r="J83" s="10"/>
      <c r="K83">
        <f t="shared" si="1"/>
        <v>0</v>
      </c>
    </row>
    <row r="84" spans="1:11" x14ac:dyDescent="0.15">
      <c r="A84" s="10">
        <v>68</v>
      </c>
      <c r="B84" s="10" t="s">
        <v>387</v>
      </c>
      <c r="C84" s="10"/>
      <c r="D84" s="10">
        <v>58140</v>
      </c>
      <c r="E84" s="10" t="s">
        <v>388</v>
      </c>
      <c r="F84" s="10"/>
      <c r="G84" s="10"/>
      <c r="H84" s="10"/>
      <c r="I84" s="10"/>
      <c r="J84" s="10"/>
      <c r="K84">
        <f t="shared" si="1"/>
        <v>0</v>
      </c>
    </row>
    <row r="85" spans="1:11" x14ac:dyDescent="0.15">
      <c r="A85" s="10">
        <v>69</v>
      </c>
      <c r="B85" s="10" t="s">
        <v>389</v>
      </c>
      <c r="C85" s="10"/>
      <c r="D85" s="10">
        <v>57519</v>
      </c>
      <c r="E85" s="10" t="s">
        <v>390</v>
      </c>
      <c r="F85" s="10" t="s">
        <v>391</v>
      </c>
      <c r="G85" s="10" t="s">
        <v>392</v>
      </c>
      <c r="H85" s="10"/>
      <c r="I85" s="10"/>
      <c r="J85" s="10"/>
      <c r="K85">
        <f t="shared" si="1"/>
        <v>0</v>
      </c>
    </row>
    <row r="86" spans="1:11" x14ac:dyDescent="0.15">
      <c r="A86" s="10">
        <v>70</v>
      </c>
      <c r="B86" s="10" t="s">
        <v>393</v>
      </c>
      <c r="C86" s="10" t="s">
        <v>72</v>
      </c>
      <c r="D86" s="10">
        <v>56987</v>
      </c>
      <c r="E86" s="10" t="s">
        <v>394</v>
      </c>
      <c r="F86" s="10"/>
      <c r="G86" s="10"/>
      <c r="H86" s="10"/>
      <c r="I86" s="10"/>
      <c r="J86" s="10"/>
      <c r="K86">
        <f t="shared" si="1"/>
        <v>0</v>
      </c>
    </row>
    <row r="87" spans="1:11" hidden="1" x14ac:dyDescent="0.15">
      <c r="A87" s="10">
        <v>70</v>
      </c>
      <c r="B87" s="10" t="s">
        <v>393</v>
      </c>
      <c r="C87" s="10" t="s">
        <v>72</v>
      </c>
      <c r="D87" s="10">
        <v>56987</v>
      </c>
      <c r="E87" s="10" t="s">
        <v>395</v>
      </c>
      <c r="F87" s="10" t="s">
        <v>396</v>
      </c>
      <c r="G87" s="10" t="s">
        <v>397</v>
      </c>
      <c r="H87" s="10" t="s">
        <v>398</v>
      </c>
      <c r="I87" s="10" t="s">
        <v>399</v>
      </c>
      <c r="J87" s="10"/>
      <c r="K87" s="16">
        <f t="shared" si="1"/>
        <v>1</v>
      </c>
    </row>
    <row r="88" spans="1:11" x14ac:dyDescent="0.15">
      <c r="A88" s="10">
        <v>71</v>
      </c>
      <c r="B88" s="10" t="s">
        <v>400</v>
      </c>
      <c r="C88" s="10"/>
      <c r="D88" s="10">
        <v>55515</v>
      </c>
      <c r="E88" s="10" t="s">
        <v>401</v>
      </c>
      <c r="F88" s="10" t="s">
        <v>402</v>
      </c>
      <c r="G88" s="10" t="s">
        <v>403</v>
      </c>
      <c r="H88" s="10"/>
      <c r="I88" s="10"/>
      <c r="J88" s="10"/>
      <c r="K88">
        <f t="shared" si="1"/>
        <v>0</v>
      </c>
    </row>
    <row r="89" spans="1:11" x14ac:dyDescent="0.15">
      <c r="A89" s="10">
        <v>72</v>
      </c>
      <c r="B89" s="10" t="s">
        <v>404</v>
      </c>
      <c r="C89" s="10"/>
      <c r="D89" s="10">
        <v>54983</v>
      </c>
      <c r="E89" s="10" t="s">
        <v>405</v>
      </c>
      <c r="F89" s="10" t="s">
        <v>406</v>
      </c>
      <c r="G89" s="10" t="s">
        <v>407</v>
      </c>
      <c r="H89" s="10" t="s">
        <v>408</v>
      </c>
      <c r="I89" s="10" t="s">
        <v>409</v>
      </c>
      <c r="J89" s="10"/>
      <c r="K89">
        <f t="shared" si="1"/>
        <v>0</v>
      </c>
    </row>
    <row r="90" spans="1:11" x14ac:dyDescent="0.15">
      <c r="A90" s="10">
        <v>73</v>
      </c>
      <c r="B90" s="10" t="s">
        <v>410</v>
      </c>
      <c r="C90" s="10"/>
      <c r="D90" s="10">
        <v>53154</v>
      </c>
      <c r="E90" s="10" t="s">
        <v>411</v>
      </c>
      <c r="F90" s="10" t="s">
        <v>314</v>
      </c>
      <c r="G90" s="10" t="s">
        <v>412</v>
      </c>
      <c r="H90" s="10" t="s">
        <v>413</v>
      </c>
      <c r="I90" s="10"/>
      <c r="J90" s="10"/>
      <c r="K90">
        <f t="shared" si="1"/>
        <v>0</v>
      </c>
    </row>
    <row r="91" spans="1:11" x14ac:dyDescent="0.15">
      <c r="A91" s="10">
        <v>74</v>
      </c>
      <c r="B91" s="10" t="s">
        <v>414</v>
      </c>
      <c r="C91" s="10"/>
      <c r="D91" s="10">
        <v>52376</v>
      </c>
      <c r="E91" s="10" t="s">
        <v>415</v>
      </c>
      <c r="F91" s="10"/>
      <c r="G91" s="10"/>
      <c r="H91" s="10"/>
      <c r="I91" s="10"/>
      <c r="J91" s="10"/>
      <c r="K91">
        <f t="shared" si="1"/>
        <v>0</v>
      </c>
    </row>
    <row r="92" spans="1:11" x14ac:dyDescent="0.15">
      <c r="A92" s="10">
        <v>75</v>
      </c>
      <c r="B92" s="10" t="s">
        <v>416</v>
      </c>
      <c r="C92" s="10"/>
      <c r="D92" s="10">
        <v>52358</v>
      </c>
      <c r="E92" s="10" t="s">
        <v>417</v>
      </c>
      <c r="F92" s="10"/>
      <c r="G92" s="10"/>
      <c r="H92" s="10"/>
      <c r="I92" s="10"/>
      <c r="J92" s="10"/>
      <c r="K92">
        <f t="shared" si="1"/>
        <v>0</v>
      </c>
    </row>
    <row r="93" spans="1:11" x14ac:dyDescent="0.15">
      <c r="A93" s="10">
        <v>76</v>
      </c>
      <c r="B93" s="10" t="s">
        <v>418</v>
      </c>
      <c r="C93" s="10"/>
      <c r="D93" s="10">
        <v>52235</v>
      </c>
      <c r="E93" s="10" t="s">
        <v>419</v>
      </c>
      <c r="F93" s="10" t="s">
        <v>420</v>
      </c>
      <c r="G93" s="10" t="s">
        <v>421</v>
      </c>
      <c r="H93" s="10" t="s">
        <v>422</v>
      </c>
      <c r="I93" s="10"/>
      <c r="J93" s="10"/>
      <c r="K93">
        <f t="shared" si="1"/>
        <v>0</v>
      </c>
    </row>
    <row r="94" spans="1:11" x14ac:dyDescent="0.15">
      <c r="A94" s="10">
        <v>77</v>
      </c>
      <c r="B94" s="10" t="s">
        <v>423</v>
      </c>
      <c r="C94" s="10"/>
      <c r="D94" s="10">
        <v>51677</v>
      </c>
      <c r="E94" s="10" t="s">
        <v>424</v>
      </c>
      <c r="F94" s="10" t="s">
        <v>425</v>
      </c>
      <c r="G94" s="10" t="s">
        <v>426</v>
      </c>
      <c r="H94" s="10"/>
      <c r="I94" s="10"/>
      <c r="J94" s="10"/>
      <c r="K94">
        <f t="shared" si="1"/>
        <v>0</v>
      </c>
    </row>
    <row r="95" spans="1:11" x14ac:dyDescent="0.15">
      <c r="A95" s="10">
        <v>78</v>
      </c>
      <c r="B95" s="10" t="s">
        <v>427</v>
      </c>
      <c r="C95" s="10"/>
      <c r="D95" s="10">
        <v>51420</v>
      </c>
      <c r="E95" s="10" t="s">
        <v>428</v>
      </c>
      <c r="F95" s="10" t="s">
        <v>429</v>
      </c>
      <c r="G95" s="10" t="s">
        <v>430</v>
      </c>
      <c r="H95" s="10"/>
      <c r="I95" s="10"/>
      <c r="J95" s="10"/>
      <c r="K95">
        <f t="shared" si="1"/>
        <v>0</v>
      </c>
    </row>
    <row r="96" spans="1:11" x14ac:dyDescent="0.15">
      <c r="A96" s="10">
        <v>79</v>
      </c>
      <c r="B96" s="10" t="s">
        <v>431</v>
      </c>
      <c r="C96" s="10"/>
      <c r="D96" s="10">
        <v>51340</v>
      </c>
      <c r="E96" s="10" t="s">
        <v>432</v>
      </c>
      <c r="F96" s="10" t="s">
        <v>433</v>
      </c>
      <c r="G96" s="10" t="s">
        <v>434</v>
      </c>
      <c r="H96" s="10" t="s">
        <v>435</v>
      </c>
      <c r="I96" s="10" t="s">
        <v>436</v>
      </c>
      <c r="J96" s="10"/>
      <c r="K96">
        <f t="shared" si="1"/>
        <v>0</v>
      </c>
    </row>
    <row r="97" spans="1:11" x14ac:dyDescent="0.15">
      <c r="A97" s="10">
        <v>80</v>
      </c>
      <c r="B97" s="10" t="s">
        <v>437</v>
      </c>
      <c r="C97" s="10"/>
      <c r="D97" s="10">
        <v>50716</v>
      </c>
      <c r="E97" s="10" t="s">
        <v>438</v>
      </c>
      <c r="F97" s="10" t="s">
        <v>439</v>
      </c>
      <c r="G97" s="10" t="s">
        <v>440</v>
      </c>
      <c r="H97" s="10" t="s">
        <v>441</v>
      </c>
      <c r="I97" s="10"/>
      <c r="J97" s="10"/>
      <c r="K97">
        <f t="shared" si="1"/>
        <v>0</v>
      </c>
    </row>
    <row r="98" spans="1:11" x14ac:dyDescent="0.15">
      <c r="A98" s="10">
        <v>81</v>
      </c>
      <c r="B98" s="10" t="s">
        <v>442</v>
      </c>
      <c r="C98" s="10"/>
      <c r="D98" s="10">
        <v>50279</v>
      </c>
      <c r="E98" s="10" t="s">
        <v>443</v>
      </c>
      <c r="F98" s="10" t="s">
        <v>444</v>
      </c>
      <c r="G98" s="10"/>
      <c r="H98" s="10"/>
      <c r="I98" s="10"/>
      <c r="J98" s="10"/>
      <c r="K98">
        <f t="shared" si="1"/>
        <v>0</v>
      </c>
    </row>
    <row r="99" spans="1:11" x14ac:dyDescent="0.15">
      <c r="A99" s="10">
        <v>82</v>
      </c>
      <c r="B99" s="10" t="s">
        <v>445</v>
      </c>
      <c r="C99" s="10"/>
      <c r="D99" s="10">
        <v>50244</v>
      </c>
      <c r="E99" s="10" t="s">
        <v>446</v>
      </c>
      <c r="F99" s="10" t="s">
        <v>447</v>
      </c>
      <c r="G99" s="10" t="s">
        <v>448</v>
      </c>
      <c r="H99" s="10" t="s">
        <v>449</v>
      </c>
      <c r="I99" s="10" t="s">
        <v>450</v>
      </c>
      <c r="J99" s="10" t="s">
        <v>451</v>
      </c>
      <c r="K99">
        <f t="shared" si="1"/>
        <v>0</v>
      </c>
    </row>
    <row r="100" spans="1:11" x14ac:dyDescent="0.15">
      <c r="A100" s="10">
        <v>83</v>
      </c>
      <c r="B100" s="10" t="s">
        <v>452</v>
      </c>
      <c r="C100" s="10"/>
      <c r="D100" s="10">
        <v>50157</v>
      </c>
      <c r="E100" s="10" t="s">
        <v>453</v>
      </c>
      <c r="F100" s="10"/>
      <c r="G100" s="10"/>
      <c r="H100" s="10"/>
      <c r="I100" s="10"/>
      <c r="J100" s="10"/>
      <c r="K100">
        <f t="shared" si="1"/>
        <v>0</v>
      </c>
    </row>
    <row r="101" spans="1:11" x14ac:dyDescent="0.15">
      <c r="A101" s="10">
        <v>84</v>
      </c>
      <c r="B101" s="10" t="s">
        <v>454</v>
      </c>
      <c r="C101" s="10"/>
      <c r="D101" s="10">
        <v>49665</v>
      </c>
      <c r="E101" s="10" t="s">
        <v>455</v>
      </c>
      <c r="F101" s="10" t="s">
        <v>456</v>
      </c>
      <c r="G101" s="10" t="s">
        <v>457</v>
      </c>
      <c r="H101" s="10" t="s">
        <v>458</v>
      </c>
      <c r="I101" s="10"/>
      <c r="J101" s="10"/>
      <c r="K101">
        <f t="shared" si="1"/>
        <v>0</v>
      </c>
    </row>
    <row r="102" spans="1:11" x14ac:dyDescent="0.15">
      <c r="A102" s="10">
        <v>85</v>
      </c>
      <c r="B102" s="10" t="s">
        <v>459</v>
      </c>
      <c r="C102" s="10"/>
      <c r="D102" s="10">
        <v>48864</v>
      </c>
      <c r="E102" s="10" t="s">
        <v>460</v>
      </c>
      <c r="F102" s="10" t="s">
        <v>461</v>
      </c>
      <c r="G102" s="10" t="s">
        <v>462</v>
      </c>
      <c r="H102" s="10" t="s">
        <v>463</v>
      </c>
      <c r="I102" s="10" t="s">
        <v>464</v>
      </c>
      <c r="J102" s="10"/>
      <c r="K102">
        <f t="shared" si="1"/>
        <v>0</v>
      </c>
    </row>
    <row r="103" spans="1:11" x14ac:dyDescent="0.15">
      <c r="A103" s="10">
        <v>86</v>
      </c>
      <c r="B103" s="10" t="s">
        <v>465</v>
      </c>
      <c r="C103" s="10"/>
      <c r="D103" s="10">
        <v>48760</v>
      </c>
      <c r="E103" s="10" t="s">
        <v>466</v>
      </c>
      <c r="F103" s="10" t="s">
        <v>467</v>
      </c>
      <c r="G103" s="10"/>
      <c r="H103" s="10"/>
      <c r="I103" s="10"/>
      <c r="J103" s="10"/>
      <c r="K103">
        <f t="shared" si="1"/>
        <v>0</v>
      </c>
    </row>
    <row r="104" spans="1:11" x14ac:dyDescent="0.15">
      <c r="A104" s="10">
        <v>87</v>
      </c>
      <c r="B104" s="10" t="s">
        <v>468</v>
      </c>
      <c r="C104" s="10"/>
      <c r="D104" s="10">
        <v>48740</v>
      </c>
      <c r="E104" s="10" t="s">
        <v>469</v>
      </c>
      <c r="F104" s="10" t="s">
        <v>470</v>
      </c>
      <c r="G104" s="10"/>
      <c r="H104" s="10"/>
      <c r="I104" s="10"/>
      <c r="J104" s="10"/>
      <c r="K104">
        <f t="shared" si="1"/>
        <v>0</v>
      </c>
    </row>
    <row r="105" spans="1:11" x14ac:dyDescent="0.15">
      <c r="A105" s="10">
        <v>88</v>
      </c>
      <c r="B105" s="10" t="s">
        <v>471</v>
      </c>
      <c r="C105" s="10"/>
      <c r="D105" s="10">
        <v>48705</v>
      </c>
      <c r="E105" s="10" t="s">
        <v>472</v>
      </c>
      <c r="F105" s="10" t="s">
        <v>473</v>
      </c>
      <c r="G105" s="10" t="s">
        <v>474</v>
      </c>
      <c r="H105" s="10"/>
      <c r="I105" s="10"/>
      <c r="J105" s="10"/>
      <c r="K105">
        <f t="shared" si="1"/>
        <v>0</v>
      </c>
    </row>
    <row r="106" spans="1:11" x14ac:dyDescent="0.15">
      <c r="A106" s="10">
        <v>89</v>
      </c>
      <c r="B106" s="10" t="s">
        <v>475</v>
      </c>
      <c r="C106" s="10"/>
      <c r="D106" s="10">
        <v>47952</v>
      </c>
      <c r="E106" s="10" t="s">
        <v>476</v>
      </c>
      <c r="F106" s="10" t="s">
        <v>477</v>
      </c>
      <c r="G106" s="10" t="s">
        <v>478</v>
      </c>
      <c r="H106" s="10"/>
      <c r="I106" s="10"/>
      <c r="J106" s="10"/>
      <c r="K106">
        <f t="shared" si="1"/>
        <v>0</v>
      </c>
    </row>
    <row r="107" spans="1:11" x14ac:dyDescent="0.15">
      <c r="A107" s="10">
        <v>90</v>
      </c>
      <c r="B107" s="10" t="s">
        <v>479</v>
      </c>
      <c r="C107" s="10"/>
      <c r="D107" s="10">
        <v>47746</v>
      </c>
      <c r="E107" s="10" t="s">
        <v>480</v>
      </c>
      <c r="F107" s="10" t="s">
        <v>481</v>
      </c>
      <c r="G107" s="10" t="s">
        <v>482</v>
      </c>
      <c r="H107" s="10"/>
      <c r="I107" s="10"/>
      <c r="J107" s="10"/>
      <c r="K107">
        <f t="shared" si="1"/>
        <v>0</v>
      </c>
    </row>
    <row r="108" spans="1:11" x14ac:dyDescent="0.15">
      <c r="A108" s="10">
        <v>91</v>
      </c>
      <c r="B108" s="10" t="s">
        <v>483</v>
      </c>
      <c r="C108" s="10"/>
      <c r="D108" s="10">
        <v>47555</v>
      </c>
      <c r="E108" s="10" t="s">
        <v>484</v>
      </c>
      <c r="F108" s="10"/>
      <c r="G108" s="10"/>
      <c r="H108" s="10"/>
      <c r="I108" s="10"/>
      <c r="J108" s="10"/>
      <c r="K108">
        <f t="shared" si="1"/>
        <v>0</v>
      </c>
    </row>
    <row r="109" spans="1:11" x14ac:dyDescent="0.15">
      <c r="A109" s="10">
        <v>92</v>
      </c>
      <c r="B109" s="10" t="s">
        <v>485</v>
      </c>
      <c r="C109" s="10"/>
      <c r="D109" s="10">
        <v>47099</v>
      </c>
      <c r="E109" s="10" t="s">
        <v>486</v>
      </c>
      <c r="F109" s="10" t="s">
        <v>487</v>
      </c>
      <c r="G109" s="10" t="s">
        <v>488</v>
      </c>
      <c r="H109" s="10" t="s">
        <v>489</v>
      </c>
      <c r="I109" s="10" t="s">
        <v>490</v>
      </c>
      <c r="J109" s="10"/>
      <c r="K109">
        <f t="shared" si="1"/>
        <v>0</v>
      </c>
    </row>
    <row r="110" spans="1:11" x14ac:dyDescent="0.15">
      <c r="A110" s="10">
        <v>93</v>
      </c>
      <c r="B110" s="10" t="s">
        <v>491</v>
      </c>
      <c r="C110" s="10"/>
      <c r="D110" s="10">
        <v>46628</v>
      </c>
      <c r="E110" s="10" t="s">
        <v>492</v>
      </c>
      <c r="F110" s="10" t="s">
        <v>493</v>
      </c>
      <c r="G110" s="10"/>
      <c r="H110" s="10"/>
      <c r="I110" s="10"/>
      <c r="J110" s="10"/>
      <c r="K110">
        <f t="shared" si="1"/>
        <v>0</v>
      </c>
    </row>
    <row r="111" spans="1:11" x14ac:dyDescent="0.15">
      <c r="A111" s="10">
        <v>94</v>
      </c>
      <c r="B111" s="10" t="s">
        <v>494</v>
      </c>
      <c r="C111" s="10"/>
      <c r="D111" s="10">
        <v>46469</v>
      </c>
      <c r="E111" s="10" t="s">
        <v>495</v>
      </c>
      <c r="F111" s="10" t="s">
        <v>496</v>
      </c>
      <c r="G111" s="10"/>
      <c r="H111" s="10"/>
      <c r="I111" s="10"/>
      <c r="J111" s="10"/>
      <c r="K111">
        <f t="shared" si="1"/>
        <v>0</v>
      </c>
    </row>
    <row r="112" spans="1:11" x14ac:dyDescent="0.15">
      <c r="A112" s="10">
        <v>95</v>
      </c>
      <c r="B112" s="10" t="s">
        <v>497</v>
      </c>
      <c r="C112" s="10"/>
      <c r="D112" s="10">
        <v>46450</v>
      </c>
      <c r="E112" s="10" t="s">
        <v>498</v>
      </c>
      <c r="F112" s="10" t="s">
        <v>499</v>
      </c>
      <c r="G112" s="10" t="s">
        <v>500</v>
      </c>
      <c r="H112" s="10" t="s">
        <v>501</v>
      </c>
      <c r="I112" s="10"/>
      <c r="J112" s="10"/>
      <c r="K112">
        <f t="shared" si="1"/>
        <v>0</v>
      </c>
    </row>
    <row r="113" spans="1:11" x14ac:dyDescent="0.15">
      <c r="A113" s="10">
        <v>96</v>
      </c>
      <c r="B113" s="10" t="s">
        <v>502</v>
      </c>
      <c r="C113" s="10"/>
      <c r="D113" s="10">
        <v>45895</v>
      </c>
      <c r="E113" s="10" t="s">
        <v>503</v>
      </c>
      <c r="F113" s="10" t="s">
        <v>504</v>
      </c>
      <c r="G113" s="10"/>
      <c r="H113" s="10"/>
      <c r="I113" s="10"/>
      <c r="J113" s="10"/>
      <c r="K113">
        <f t="shared" si="1"/>
        <v>0</v>
      </c>
    </row>
    <row r="114" spans="1:11" x14ac:dyDescent="0.15">
      <c r="A114" s="10">
        <v>97</v>
      </c>
      <c r="B114" s="10" t="s">
        <v>505</v>
      </c>
      <c r="C114" s="10"/>
      <c r="D114" s="10">
        <v>45463</v>
      </c>
      <c r="E114" s="10" t="s">
        <v>506</v>
      </c>
      <c r="F114" s="10"/>
      <c r="G114" s="10"/>
      <c r="H114" s="10"/>
      <c r="I114" s="10"/>
      <c r="J114" s="10"/>
      <c r="K114">
        <f t="shared" si="1"/>
        <v>0</v>
      </c>
    </row>
    <row r="115" spans="1:11" x14ac:dyDescent="0.15">
      <c r="A115" s="10">
        <v>98</v>
      </c>
      <c r="B115" s="10" t="s">
        <v>507</v>
      </c>
      <c r="C115" s="10"/>
      <c r="D115" s="10">
        <v>45382</v>
      </c>
      <c r="E115" s="10" t="s">
        <v>508</v>
      </c>
      <c r="F115" s="10"/>
      <c r="G115" s="10"/>
      <c r="H115" s="10"/>
      <c r="I115" s="10"/>
      <c r="J115" s="10"/>
      <c r="K115">
        <f t="shared" si="1"/>
        <v>0</v>
      </c>
    </row>
    <row r="116" spans="1:11" x14ac:dyDescent="0.15">
      <c r="A116" s="10">
        <v>99</v>
      </c>
      <c r="B116" s="10" t="s">
        <v>509</v>
      </c>
      <c r="C116" s="10"/>
      <c r="D116" s="10">
        <v>45356</v>
      </c>
      <c r="E116" s="10" t="s">
        <v>95</v>
      </c>
      <c r="F116" s="10" t="s">
        <v>97</v>
      </c>
      <c r="G116" s="10" t="s">
        <v>510</v>
      </c>
      <c r="H116" s="10" t="s">
        <v>511</v>
      </c>
      <c r="I116" s="10" t="s">
        <v>512</v>
      </c>
      <c r="J116" s="10"/>
      <c r="K116">
        <f t="shared" si="1"/>
        <v>0</v>
      </c>
    </row>
    <row r="117" spans="1:11" x14ac:dyDescent="0.15">
      <c r="A117" s="10">
        <v>100</v>
      </c>
      <c r="B117" s="10" t="s">
        <v>513</v>
      </c>
      <c r="C117" s="10"/>
      <c r="D117" s="10">
        <v>44969</v>
      </c>
      <c r="E117" s="10" t="s">
        <v>514</v>
      </c>
      <c r="F117" s="10" t="s">
        <v>515</v>
      </c>
      <c r="G117" s="10" t="s">
        <v>516</v>
      </c>
      <c r="H117" s="10" t="s">
        <v>517</v>
      </c>
      <c r="I117" s="10" t="s">
        <v>518</v>
      </c>
      <c r="J117" s="10"/>
      <c r="K117">
        <f t="shared" si="1"/>
        <v>0</v>
      </c>
    </row>
    <row r="118" spans="1:11" x14ac:dyDescent="0.15">
      <c r="A118" s="10">
        <v>101</v>
      </c>
      <c r="B118" s="10" t="s">
        <v>520</v>
      </c>
      <c r="C118" s="10"/>
      <c r="D118" s="10">
        <v>44908</v>
      </c>
      <c r="E118" s="10" t="s">
        <v>521</v>
      </c>
      <c r="F118" s="10"/>
      <c r="G118" s="10"/>
      <c r="H118" s="10"/>
      <c r="I118" s="10"/>
      <c r="J118" s="10"/>
      <c r="K118">
        <f t="shared" si="1"/>
        <v>0</v>
      </c>
    </row>
    <row r="119" spans="1:11" x14ac:dyDescent="0.15">
      <c r="A119" s="10">
        <v>102</v>
      </c>
      <c r="B119" s="10" t="s">
        <v>522</v>
      </c>
      <c r="C119" s="10"/>
      <c r="D119" s="10">
        <v>44866</v>
      </c>
      <c r="E119" s="10" t="s">
        <v>523</v>
      </c>
      <c r="F119" s="10" t="s">
        <v>524</v>
      </c>
      <c r="G119" s="10" t="s">
        <v>525</v>
      </c>
      <c r="H119" s="10"/>
      <c r="I119" s="10"/>
      <c r="J119" s="10"/>
      <c r="K119">
        <f t="shared" si="1"/>
        <v>0</v>
      </c>
    </row>
    <row r="120" spans="1:11" x14ac:dyDescent="0.15">
      <c r="A120" s="10">
        <v>103</v>
      </c>
      <c r="B120" s="10" t="s">
        <v>526</v>
      </c>
      <c r="C120" s="10"/>
      <c r="D120" s="10">
        <v>43971</v>
      </c>
      <c r="E120" s="10" t="s">
        <v>527</v>
      </c>
      <c r="F120" s="10" t="s">
        <v>528</v>
      </c>
      <c r="G120" s="10"/>
      <c r="H120" s="10"/>
      <c r="I120" s="10"/>
      <c r="J120" s="10"/>
      <c r="K120">
        <f t="shared" si="1"/>
        <v>0</v>
      </c>
    </row>
    <row r="121" spans="1:11" x14ac:dyDescent="0.15">
      <c r="A121" s="10">
        <v>104</v>
      </c>
      <c r="B121" s="10" t="s">
        <v>529</v>
      </c>
      <c r="C121" s="10"/>
      <c r="D121" s="10">
        <v>43950</v>
      </c>
      <c r="E121" s="10" t="s">
        <v>217</v>
      </c>
      <c r="F121" s="10" t="s">
        <v>216</v>
      </c>
      <c r="G121" s="10" t="s">
        <v>530</v>
      </c>
      <c r="H121" s="10" t="s">
        <v>531</v>
      </c>
      <c r="I121" s="10" t="s">
        <v>532</v>
      </c>
      <c r="J121" s="10"/>
      <c r="K121">
        <f t="shared" si="1"/>
        <v>0</v>
      </c>
    </row>
    <row r="122" spans="1:11" x14ac:dyDescent="0.15">
      <c r="A122" s="10">
        <v>105</v>
      </c>
      <c r="B122" s="10" t="s">
        <v>533</v>
      </c>
      <c r="C122" s="10"/>
      <c r="D122" s="10">
        <v>42222</v>
      </c>
      <c r="E122" s="10" t="s">
        <v>534</v>
      </c>
      <c r="F122" s="10"/>
      <c r="G122" s="10"/>
      <c r="H122" s="10"/>
      <c r="I122" s="10"/>
      <c r="J122" s="10"/>
      <c r="K122">
        <f t="shared" si="1"/>
        <v>0</v>
      </c>
    </row>
    <row r="123" spans="1:11" x14ac:dyDescent="0.15">
      <c r="A123" s="10">
        <v>106</v>
      </c>
      <c r="B123" s="10" t="s">
        <v>535</v>
      </c>
      <c r="C123" s="10"/>
      <c r="D123" s="10">
        <v>42197</v>
      </c>
      <c r="E123" s="10" t="s">
        <v>536</v>
      </c>
      <c r="F123" s="10" t="s">
        <v>537</v>
      </c>
      <c r="G123" s="10"/>
      <c r="H123" s="10"/>
      <c r="I123" s="10"/>
      <c r="J123" s="10"/>
      <c r="K123">
        <f t="shared" si="1"/>
        <v>0</v>
      </c>
    </row>
    <row r="124" spans="1:11" x14ac:dyDescent="0.15">
      <c r="A124" s="10">
        <v>107</v>
      </c>
      <c r="B124" s="10" t="s">
        <v>538</v>
      </c>
      <c r="C124" s="10"/>
      <c r="D124" s="10">
        <v>42086</v>
      </c>
      <c r="E124" s="10" t="s">
        <v>539</v>
      </c>
      <c r="F124" s="10"/>
      <c r="G124" s="10"/>
      <c r="H124" s="10"/>
      <c r="I124" s="10"/>
      <c r="J124" s="10"/>
      <c r="K124">
        <f t="shared" si="1"/>
        <v>0</v>
      </c>
    </row>
    <row r="125" spans="1:11" x14ac:dyDescent="0.15">
      <c r="A125" s="10">
        <v>108</v>
      </c>
      <c r="B125" s="10" t="s">
        <v>540</v>
      </c>
      <c r="C125" s="10"/>
      <c r="D125" s="10">
        <v>42054</v>
      </c>
      <c r="E125" s="10" t="s">
        <v>424</v>
      </c>
      <c r="F125" s="10" t="s">
        <v>541</v>
      </c>
      <c r="G125" s="10" t="s">
        <v>542</v>
      </c>
      <c r="H125" s="10"/>
      <c r="I125" s="10"/>
      <c r="J125" s="10"/>
      <c r="K125">
        <f t="shared" si="1"/>
        <v>0</v>
      </c>
    </row>
    <row r="126" spans="1:11" x14ac:dyDescent="0.15">
      <c r="A126" s="10">
        <v>109</v>
      </c>
      <c r="B126" s="10" t="s">
        <v>543</v>
      </c>
      <c r="C126" s="10"/>
      <c r="D126" s="10">
        <v>41918</v>
      </c>
      <c r="E126" s="10" t="s">
        <v>544</v>
      </c>
      <c r="F126" s="10" t="s">
        <v>545</v>
      </c>
      <c r="G126" s="10" t="s">
        <v>546</v>
      </c>
      <c r="H126" s="10"/>
      <c r="I126" s="10"/>
      <c r="J126" s="10"/>
      <c r="K126">
        <f t="shared" si="1"/>
        <v>0</v>
      </c>
    </row>
    <row r="127" spans="1:11" x14ac:dyDescent="0.15">
      <c r="A127" s="10">
        <v>110</v>
      </c>
      <c r="B127" s="10" t="s">
        <v>547</v>
      </c>
      <c r="C127" s="10" t="s">
        <v>72</v>
      </c>
      <c r="D127" s="10">
        <v>41383</v>
      </c>
      <c r="E127" s="10" t="s">
        <v>548</v>
      </c>
      <c r="F127" s="10" t="s">
        <v>549</v>
      </c>
      <c r="G127" s="10" t="s">
        <v>550</v>
      </c>
      <c r="H127" s="10" t="s">
        <v>551</v>
      </c>
      <c r="I127" s="10"/>
      <c r="J127" s="10"/>
      <c r="K127">
        <f t="shared" si="1"/>
        <v>0</v>
      </c>
    </row>
    <row r="128" spans="1:11" hidden="1" x14ac:dyDescent="0.15">
      <c r="A128" s="10">
        <v>110</v>
      </c>
      <c r="B128" s="10" t="s">
        <v>547</v>
      </c>
      <c r="C128" s="10" t="s">
        <v>72</v>
      </c>
      <c r="D128" s="10">
        <v>41383</v>
      </c>
      <c r="E128" s="10" t="s">
        <v>552</v>
      </c>
      <c r="F128" s="10" t="s">
        <v>553</v>
      </c>
      <c r="G128" s="10"/>
      <c r="H128" s="10"/>
      <c r="I128" s="10"/>
      <c r="J128" s="10"/>
      <c r="K128" s="16">
        <f t="shared" si="1"/>
        <v>1</v>
      </c>
    </row>
    <row r="129" spans="1:11" x14ac:dyDescent="0.15">
      <c r="A129" s="10">
        <v>111</v>
      </c>
      <c r="B129" s="10" t="s">
        <v>554</v>
      </c>
      <c r="C129" s="10"/>
      <c r="D129" s="10">
        <v>40717</v>
      </c>
      <c r="E129" s="10" t="s">
        <v>555</v>
      </c>
      <c r="F129" s="10" t="s">
        <v>556</v>
      </c>
      <c r="G129" s="10" t="s">
        <v>557</v>
      </c>
      <c r="H129" s="10" t="s">
        <v>558</v>
      </c>
      <c r="I129" s="10" t="s">
        <v>559</v>
      </c>
      <c r="J129" s="10"/>
      <c r="K129">
        <f t="shared" si="1"/>
        <v>0</v>
      </c>
    </row>
    <row r="130" spans="1:11" x14ac:dyDescent="0.15">
      <c r="A130" s="10">
        <v>112</v>
      </c>
      <c r="B130" s="10" t="s">
        <v>560</v>
      </c>
      <c r="C130" s="10"/>
      <c r="D130" s="10">
        <v>40635</v>
      </c>
      <c r="E130" s="10" t="s">
        <v>561</v>
      </c>
      <c r="F130" s="10" t="s">
        <v>562</v>
      </c>
      <c r="G130" s="10" t="s">
        <v>563</v>
      </c>
      <c r="H130" s="10"/>
      <c r="I130" s="10"/>
      <c r="J130" s="10"/>
      <c r="K130">
        <f t="shared" si="1"/>
        <v>0</v>
      </c>
    </row>
    <row r="131" spans="1:11" x14ac:dyDescent="0.15">
      <c r="A131" s="10">
        <v>113</v>
      </c>
      <c r="B131" s="10" t="s">
        <v>564</v>
      </c>
      <c r="C131" s="10"/>
      <c r="D131" s="10">
        <v>40231</v>
      </c>
      <c r="E131" s="10" t="s">
        <v>503</v>
      </c>
      <c r="F131" s="10" t="s">
        <v>565</v>
      </c>
      <c r="G131" s="10"/>
      <c r="H131" s="10"/>
      <c r="I131" s="10"/>
      <c r="J131" s="10"/>
      <c r="K131">
        <f t="shared" si="1"/>
        <v>0</v>
      </c>
    </row>
    <row r="132" spans="1:11" x14ac:dyDescent="0.15">
      <c r="A132" s="10">
        <v>114</v>
      </c>
      <c r="B132" s="10" t="s">
        <v>566</v>
      </c>
      <c r="C132" s="10"/>
      <c r="D132" s="10">
        <v>39990</v>
      </c>
      <c r="E132" s="10" t="s">
        <v>567</v>
      </c>
      <c r="F132" s="10" t="s">
        <v>568</v>
      </c>
      <c r="G132" s="10" t="s">
        <v>569</v>
      </c>
      <c r="H132" s="10" t="s">
        <v>570</v>
      </c>
      <c r="I132" s="10"/>
      <c r="J132" s="10"/>
      <c r="K132">
        <f t="shared" si="1"/>
        <v>0</v>
      </c>
    </row>
    <row r="133" spans="1:11" x14ac:dyDescent="0.15">
      <c r="A133" s="10">
        <v>115</v>
      </c>
      <c r="B133" s="10" t="s">
        <v>571</v>
      </c>
      <c r="C133" s="10"/>
      <c r="D133" s="10">
        <v>39751</v>
      </c>
      <c r="E133" s="10" t="s">
        <v>572</v>
      </c>
      <c r="F133" s="10"/>
      <c r="G133" s="10"/>
      <c r="H133" s="10"/>
      <c r="I133" s="10"/>
      <c r="J133" s="10"/>
      <c r="K133">
        <f t="shared" si="1"/>
        <v>0</v>
      </c>
    </row>
    <row r="134" spans="1:11" x14ac:dyDescent="0.15">
      <c r="A134" s="10">
        <v>116</v>
      </c>
      <c r="B134" s="10" t="s">
        <v>573</v>
      </c>
      <c r="C134" s="10"/>
      <c r="D134" s="10">
        <v>39596</v>
      </c>
      <c r="E134" s="10" t="s">
        <v>574</v>
      </c>
      <c r="F134" s="10" t="s">
        <v>575</v>
      </c>
      <c r="G134" s="10"/>
      <c r="H134" s="10"/>
      <c r="I134" s="10"/>
      <c r="J134" s="10"/>
      <c r="K134">
        <f t="shared" si="1"/>
        <v>0</v>
      </c>
    </row>
    <row r="135" spans="1:11" x14ac:dyDescent="0.15">
      <c r="A135" s="10">
        <v>117</v>
      </c>
      <c r="B135" s="10" t="s">
        <v>576</v>
      </c>
      <c r="C135" s="10"/>
      <c r="D135" s="10">
        <v>39590</v>
      </c>
      <c r="E135" s="10" t="s">
        <v>577</v>
      </c>
      <c r="F135" s="10" t="s">
        <v>578</v>
      </c>
      <c r="G135" s="10" t="s">
        <v>579</v>
      </c>
      <c r="H135" s="10"/>
      <c r="I135" s="10"/>
      <c r="J135" s="10"/>
      <c r="K135">
        <f t="shared" si="1"/>
        <v>0</v>
      </c>
    </row>
    <row r="136" spans="1:11" x14ac:dyDescent="0.15">
      <c r="A136" s="10">
        <v>118</v>
      </c>
      <c r="B136" s="10" t="s">
        <v>580</v>
      </c>
      <c r="C136" s="10"/>
      <c r="D136" s="10">
        <v>39363</v>
      </c>
      <c r="E136" s="10" t="s">
        <v>581</v>
      </c>
      <c r="F136" s="10" t="s">
        <v>582</v>
      </c>
      <c r="G136" s="10" t="s">
        <v>583</v>
      </c>
      <c r="H136" s="10"/>
      <c r="I136" s="10"/>
      <c r="J136" s="10"/>
      <c r="K136">
        <f t="shared" ref="K136:K199" si="2">IF(A135=A136,1,0)</f>
        <v>0</v>
      </c>
    </row>
    <row r="137" spans="1:11" x14ac:dyDescent="0.15">
      <c r="A137" s="10">
        <v>119</v>
      </c>
      <c r="B137" s="10" t="s">
        <v>584</v>
      </c>
      <c r="C137" s="10"/>
      <c r="D137" s="10">
        <v>38869</v>
      </c>
      <c r="E137" s="10" t="s">
        <v>585</v>
      </c>
      <c r="F137" s="10" t="s">
        <v>586</v>
      </c>
      <c r="G137" s="10" t="s">
        <v>587</v>
      </c>
      <c r="H137" s="10" t="s">
        <v>588</v>
      </c>
      <c r="I137" s="10"/>
      <c r="J137" s="10"/>
      <c r="K137">
        <f t="shared" si="2"/>
        <v>0</v>
      </c>
    </row>
    <row r="138" spans="1:11" x14ac:dyDescent="0.15">
      <c r="A138" s="10">
        <v>120</v>
      </c>
      <c r="B138" s="10" t="s">
        <v>589</v>
      </c>
      <c r="C138" s="10"/>
      <c r="D138" s="10">
        <v>38367</v>
      </c>
      <c r="E138" s="10" t="s">
        <v>590</v>
      </c>
      <c r="F138" s="10"/>
      <c r="G138" s="10"/>
      <c r="H138" s="10"/>
      <c r="I138" s="10"/>
      <c r="J138" s="10"/>
      <c r="K138">
        <f t="shared" si="2"/>
        <v>0</v>
      </c>
    </row>
    <row r="139" spans="1:11" x14ac:dyDescent="0.15">
      <c r="A139" s="10">
        <v>121</v>
      </c>
      <c r="B139" s="10" t="s">
        <v>591</v>
      </c>
      <c r="C139" s="10"/>
      <c r="D139" s="10">
        <v>38366</v>
      </c>
      <c r="E139" s="10" t="s">
        <v>592</v>
      </c>
      <c r="F139" s="10" t="s">
        <v>593</v>
      </c>
      <c r="G139" s="10" t="s">
        <v>594</v>
      </c>
      <c r="H139" s="10" t="s">
        <v>595</v>
      </c>
      <c r="I139" s="10" t="s">
        <v>596</v>
      </c>
      <c r="J139" s="10"/>
      <c r="K139">
        <f t="shared" si="2"/>
        <v>0</v>
      </c>
    </row>
    <row r="140" spans="1:11" x14ac:dyDescent="0.15">
      <c r="A140" s="10">
        <v>122</v>
      </c>
      <c r="B140" s="10" t="s">
        <v>597</v>
      </c>
      <c r="C140" s="10"/>
      <c r="D140" s="10">
        <v>37974</v>
      </c>
      <c r="E140" s="10" t="s">
        <v>598</v>
      </c>
      <c r="F140" s="10" t="s">
        <v>599</v>
      </c>
      <c r="G140" s="10"/>
      <c r="H140" s="10"/>
      <c r="I140" s="10"/>
      <c r="J140" s="10"/>
      <c r="K140">
        <f t="shared" si="2"/>
        <v>0</v>
      </c>
    </row>
    <row r="141" spans="1:11" x14ac:dyDescent="0.15">
      <c r="A141" s="10">
        <v>123</v>
      </c>
      <c r="B141" s="10" t="s">
        <v>600</v>
      </c>
      <c r="C141" s="10" t="s">
        <v>72</v>
      </c>
      <c r="D141" s="10">
        <v>37937</v>
      </c>
      <c r="E141" s="10" t="s">
        <v>601</v>
      </c>
      <c r="F141" s="10" t="s">
        <v>602</v>
      </c>
      <c r="G141" s="10" t="s">
        <v>603</v>
      </c>
      <c r="H141" s="10"/>
      <c r="I141" s="10"/>
      <c r="J141" s="10"/>
      <c r="K141">
        <f t="shared" si="2"/>
        <v>0</v>
      </c>
    </row>
    <row r="142" spans="1:11" hidden="1" x14ac:dyDescent="0.15">
      <c r="A142" s="10">
        <v>123</v>
      </c>
      <c r="B142" s="10" t="s">
        <v>600</v>
      </c>
      <c r="C142" s="10" t="s">
        <v>72</v>
      </c>
      <c r="D142" s="10">
        <v>37937</v>
      </c>
      <c r="E142" s="10" t="s">
        <v>604</v>
      </c>
      <c r="F142" s="10" t="s">
        <v>605</v>
      </c>
      <c r="G142" s="10"/>
      <c r="H142" s="10"/>
      <c r="I142" s="10"/>
      <c r="J142" s="10"/>
      <c r="K142" s="16">
        <f t="shared" si="2"/>
        <v>1</v>
      </c>
    </row>
    <row r="143" spans="1:11" x14ac:dyDescent="0.15">
      <c r="A143" s="10">
        <v>124</v>
      </c>
      <c r="B143" s="10" t="s">
        <v>606</v>
      </c>
      <c r="C143" s="10"/>
      <c r="D143" s="10">
        <v>37766</v>
      </c>
      <c r="E143" s="10" t="s">
        <v>607</v>
      </c>
      <c r="F143" s="10" t="s">
        <v>608</v>
      </c>
      <c r="G143" s="10" t="s">
        <v>609</v>
      </c>
      <c r="H143" s="10" t="s">
        <v>610</v>
      </c>
      <c r="I143" s="10"/>
      <c r="J143" s="10"/>
      <c r="K143">
        <f t="shared" si="2"/>
        <v>0</v>
      </c>
    </row>
    <row r="144" spans="1:11" x14ac:dyDescent="0.15">
      <c r="A144" s="10">
        <v>125</v>
      </c>
      <c r="B144" s="10" t="s">
        <v>611</v>
      </c>
      <c r="C144" s="10"/>
      <c r="D144" s="10">
        <v>37546</v>
      </c>
      <c r="E144" s="10" t="s">
        <v>612</v>
      </c>
      <c r="F144" s="10" t="s">
        <v>613</v>
      </c>
      <c r="G144" s="10" t="s">
        <v>614</v>
      </c>
      <c r="H144" s="10" t="s">
        <v>615</v>
      </c>
      <c r="I144" s="10"/>
      <c r="J144" s="10"/>
      <c r="K144">
        <f t="shared" si="2"/>
        <v>0</v>
      </c>
    </row>
    <row r="145" spans="1:11" x14ac:dyDescent="0.15">
      <c r="A145" s="10">
        <v>126</v>
      </c>
      <c r="B145" s="10" t="s">
        <v>616</v>
      </c>
      <c r="C145" s="10"/>
      <c r="D145" s="10">
        <v>37355</v>
      </c>
      <c r="E145" s="10" t="s">
        <v>477</v>
      </c>
      <c r="F145" s="10" t="s">
        <v>617</v>
      </c>
      <c r="G145" s="10" t="s">
        <v>618</v>
      </c>
      <c r="H145" s="10"/>
      <c r="I145" s="10"/>
      <c r="J145" s="10"/>
      <c r="K145">
        <f t="shared" si="2"/>
        <v>0</v>
      </c>
    </row>
    <row r="146" spans="1:11" x14ac:dyDescent="0.15">
      <c r="A146" s="10">
        <v>127</v>
      </c>
      <c r="B146" s="10" t="s">
        <v>619</v>
      </c>
      <c r="C146" s="10"/>
      <c r="D146" s="10">
        <v>36836</v>
      </c>
      <c r="E146" s="10" t="s">
        <v>620</v>
      </c>
      <c r="F146" s="10"/>
      <c r="G146" s="10"/>
      <c r="H146" s="10"/>
      <c r="I146" s="10"/>
      <c r="J146" s="10"/>
      <c r="K146">
        <f t="shared" si="2"/>
        <v>0</v>
      </c>
    </row>
    <row r="147" spans="1:11" x14ac:dyDescent="0.15">
      <c r="A147" s="10">
        <v>128</v>
      </c>
      <c r="B147" s="10" t="s">
        <v>621</v>
      </c>
      <c r="C147" s="10"/>
      <c r="D147" s="10">
        <v>36794</v>
      </c>
      <c r="E147" s="10" t="s">
        <v>622</v>
      </c>
      <c r="F147" s="10" t="s">
        <v>623</v>
      </c>
      <c r="G147" s="10"/>
      <c r="H147" s="10"/>
      <c r="I147" s="10"/>
      <c r="J147" s="10" t="s">
        <v>624</v>
      </c>
      <c r="K147">
        <f t="shared" si="2"/>
        <v>0</v>
      </c>
    </row>
    <row r="148" spans="1:11" x14ac:dyDescent="0.15">
      <c r="A148" s="10">
        <v>129</v>
      </c>
      <c r="B148" s="10" t="s">
        <v>625</v>
      </c>
      <c r="C148" s="10"/>
      <c r="D148" s="10">
        <v>36640</v>
      </c>
      <c r="E148" s="10" t="s">
        <v>626</v>
      </c>
      <c r="F148" s="10" t="s">
        <v>627</v>
      </c>
      <c r="G148" s="10"/>
      <c r="H148" s="10"/>
      <c r="I148" s="10"/>
      <c r="J148" s="10"/>
      <c r="K148">
        <f t="shared" si="2"/>
        <v>0</v>
      </c>
    </row>
    <row r="149" spans="1:11" x14ac:dyDescent="0.15">
      <c r="A149" s="10">
        <v>130</v>
      </c>
      <c r="B149" s="10" t="s">
        <v>628</v>
      </c>
      <c r="C149" s="10"/>
      <c r="D149" s="10">
        <v>36423</v>
      </c>
      <c r="E149" s="10" t="s">
        <v>629</v>
      </c>
      <c r="F149" s="10"/>
      <c r="G149" s="10"/>
      <c r="H149" s="10"/>
      <c r="I149" s="10"/>
      <c r="J149" s="10"/>
      <c r="K149">
        <f t="shared" si="2"/>
        <v>0</v>
      </c>
    </row>
    <row r="150" spans="1:11" x14ac:dyDescent="0.15">
      <c r="A150" s="10">
        <v>131</v>
      </c>
      <c r="B150" s="10" t="s">
        <v>630</v>
      </c>
      <c r="C150" s="10"/>
      <c r="D150" s="10">
        <v>36324</v>
      </c>
      <c r="E150" s="10" t="s">
        <v>631</v>
      </c>
      <c r="F150" s="10" t="s">
        <v>632</v>
      </c>
      <c r="G150" s="10"/>
      <c r="H150" s="10"/>
      <c r="I150" s="10"/>
      <c r="J150" s="10"/>
      <c r="K150">
        <f t="shared" si="2"/>
        <v>0</v>
      </c>
    </row>
    <row r="151" spans="1:11" x14ac:dyDescent="0.15">
      <c r="A151" s="10">
        <v>132</v>
      </c>
      <c r="B151" s="10" t="s">
        <v>633</v>
      </c>
      <c r="C151" s="10"/>
      <c r="D151" s="10">
        <v>36252</v>
      </c>
      <c r="E151" s="10" t="s">
        <v>634</v>
      </c>
      <c r="F151" s="10" t="s">
        <v>635</v>
      </c>
      <c r="G151" s="10"/>
      <c r="H151" s="10"/>
      <c r="I151" s="10"/>
      <c r="J151" s="10"/>
      <c r="K151">
        <f t="shared" si="2"/>
        <v>0</v>
      </c>
    </row>
    <row r="152" spans="1:11" x14ac:dyDescent="0.15">
      <c r="A152" s="10">
        <v>133</v>
      </c>
      <c r="B152" s="10" t="s">
        <v>636</v>
      </c>
      <c r="C152" s="10"/>
      <c r="D152" s="10">
        <v>36227</v>
      </c>
      <c r="E152" s="10" t="s">
        <v>637</v>
      </c>
      <c r="F152" s="10" t="s">
        <v>638</v>
      </c>
      <c r="G152" s="10" t="s">
        <v>639</v>
      </c>
      <c r="H152" s="10" t="s">
        <v>640</v>
      </c>
      <c r="I152" s="10" t="s">
        <v>641</v>
      </c>
      <c r="J152" s="10" t="s">
        <v>642</v>
      </c>
      <c r="K152">
        <f t="shared" si="2"/>
        <v>0</v>
      </c>
    </row>
    <row r="153" spans="1:11" x14ac:dyDescent="0.15">
      <c r="A153" s="10">
        <v>134</v>
      </c>
      <c r="B153" s="10" t="s">
        <v>643</v>
      </c>
      <c r="C153" s="10"/>
      <c r="D153" s="10">
        <v>36196</v>
      </c>
      <c r="E153" s="10" t="s">
        <v>644</v>
      </c>
      <c r="F153" s="10" t="s">
        <v>645</v>
      </c>
      <c r="G153" s="10" t="s">
        <v>646</v>
      </c>
      <c r="H153" s="10" t="s">
        <v>647</v>
      </c>
      <c r="I153" s="10"/>
      <c r="J153" s="10" t="s">
        <v>648</v>
      </c>
      <c r="K153">
        <f t="shared" si="2"/>
        <v>0</v>
      </c>
    </row>
    <row r="154" spans="1:11" x14ac:dyDescent="0.15">
      <c r="A154" s="10">
        <v>135</v>
      </c>
      <c r="B154" s="10" t="s">
        <v>649</v>
      </c>
      <c r="C154" s="10"/>
      <c r="D154" s="10">
        <v>36016</v>
      </c>
      <c r="E154" s="10" t="s">
        <v>650</v>
      </c>
      <c r="F154" s="10" t="s">
        <v>651</v>
      </c>
      <c r="G154" s="10"/>
      <c r="H154" s="10"/>
      <c r="I154" s="10"/>
      <c r="J154" s="10"/>
      <c r="K154">
        <f t="shared" si="2"/>
        <v>0</v>
      </c>
    </row>
    <row r="155" spans="1:11" x14ac:dyDescent="0.15">
      <c r="A155" s="10">
        <v>136</v>
      </c>
      <c r="B155" s="10" t="s">
        <v>652</v>
      </c>
      <c r="C155" s="10"/>
      <c r="D155" s="10">
        <v>35952</v>
      </c>
      <c r="E155" s="10" t="s">
        <v>653</v>
      </c>
      <c r="F155" s="10"/>
      <c r="G155" s="10"/>
      <c r="H155" s="10"/>
      <c r="I155" s="10"/>
      <c r="J155" s="10"/>
      <c r="K155">
        <f t="shared" si="2"/>
        <v>0</v>
      </c>
    </row>
    <row r="156" spans="1:11" x14ac:dyDescent="0.15">
      <c r="A156" s="10">
        <v>137</v>
      </c>
      <c r="B156" s="10" t="s">
        <v>654</v>
      </c>
      <c r="C156" s="10"/>
      <c r="D156" s="10">
        <v>35754</v>
      </c>
      <c r="E156" s="10" t="s">
        <v>655</v>
      </c>
      <c r="F156" s="10" t="s">
        <v>656</v>
      </c>
      <c r="G156" s="10"/>
      <c r="H156" s="10"/>
      <c r="I156" s="10"/>
      <c r="J156" s="10"/>
      <c r="K156">
        <f t="shared" si="2"/>
        <v>0</v>
      </c>
    </row>
    <row r="157" spans="1:11" x14ac:dyDescent="0.15">
      <c r="A157" s="10">
        <v>138</v>
      </c>
      <c r="B157" s="10" t="s">
        <v>657</v>
      </c>
      <c r="C157" s="10"/>
      <c r="D157" s="10">
        <v>35697</v>
      </c>
      <c r="E157" s="10" t="s">
        <v>658</v>
      </c>
      <c r="F157" s="10" t="s">
        <v>659</v>
      </c>
      <c r="G157" s="10"/>
      <c r="H157" s="10"/>
      <c r="I157" s="10"/>
      <c r="J157" s="10"/>
      <c r="K157">
        <f t="shared" si="2"/>
        <v>0</v>
      </c>
    </row>
    <row r="158" spans="1:11" x14ac:dyDescent="0.15">
      <c r="A158" s="10">
        <v>139</v>
      </c>
      <c r="B158" s="10" t="s">
        <v>660</v>
      </c>
      <c r="C158" s="10"/>
      <c r="D158" s="10">
        <v>35641</v>
      </c>
      <c r="E158" s="10" t="s">
        <v>661</v>
      </c>
      <c r="F158" s="10" t="s">
        <v>662</v>
      </c>
      <c r="G158" s="10" t="s">
        <v>663</v>
      </c>
      <c r="H158" s="10"/>
      <c r="I158" s="10"/>
      <c r="J158" s="10"/>
      <c r="K158">
        <f t="shared" si="2"/>
        <v>0</v>
      </c>
    </row>
    <row r="159" spans="1:11" x14ac:dyDescent="0.15">
      <c r="A159" s="10">
        <v>140</v>
      </c>
      <c r="B159" s="10" t="s">
        <v>664</v>
      </c>
      <c r="C159" s="10"/>
      <c r="D159" s="10">
        <v>35575</v>
      </c>
      <c r="E159" s="10" t="s">
        <v>665</v>
      </c>
      <c r="F159" s="10"/>
      <c r="G159" s="10"/>
      <c r="H159" s="10"/>
      <c r="I159" s="10"/>
      <c r="J159" s="10"/>
      <c r="K159">
        <f t="shared" si="2"/>
        <v>0</v>
      </c>
    </row>
    <row r="160" spans="1:11" x14ac:dyDescent="0.15">
      <c r="A160" s="10">
        <v>141</v>
      </c>
      <c r="B160" s="10" t="s">
        <v>666</v>
      </c>
      <c r="C160" s="10"/>
      <c r="D160" s="10">
        <v>35483</v>
      </c>
      <c r="E160" s="10" t="s">
        <v>667</v>
      </c>
      <c r="F160" s="10"/>
      <c r="G160" s="10"/>
      <c r="H160" s="10"/>
      <c r="I160" s="10"/>
      <c r="J160" s="10"/>
      <c r="K160">
        <f t="shared" si="2"/>
        <v>0</v>
      </c>
    </row>
    <row r="161" spans="1:11" x14ac:dyDescent="0.15">
      <c r="A161" s="10">
        <v>142</v>
      </c>
      <c r="B161" s="10" t="s">
        <v>668</v>
      </c>
      <c r="C161" s="10"/>
      <c r="D161" s="10">
        <v>35223</v>
      </c>
      <c r="E161" s="10" t="s">
        <v>669</v>
      </c>
      <c r="F161" s="10"/>
      <c r="G161" s="10"/>
      <c r="H161" s="10"/>
      <c r="I161" s="10"/>
      <c r="J161" s="10"/>
      <c r="K161">
        <f t="shared" si="2"/>
        <v>0</v>
      </c>
    </row>
    <row r="162" spans="1:11" x14ac:dyDescent="0.15">
      <c r="A162" s="10">
        <v>143</v>
      </c>
      <c r="B162" s="10" t="s">
        <v>670</v>
      </c>
      <c r="C162" s="10"/>
      <c r="D162" s="10">
        <v>35065</v>
      </c>
      <c r="E162" s="10" t="s">
        <v>671</v>
      </c>
      <c r="F162" s="10" t="s">
        <v>672</v>
      </c>
      <c r="G162" s="10" t="s">
        <v>673</v>
      </c>
      <c r="H162" s="10" t="s">
        <v>674</v>
      </c>
      <c r="I162" s="10"/>
      <c r="J162" s="10"/>
      <c r="K162">
        <f t="shared" si="2"/>
        <v>0</v>
      </c>
    </row>
    <row r="163" spans="1:11" x14ac:dyDescent="0.15">
      <c r="A163" s="10">
        <v>144</v>
      </c>
      <c r="B163" s="10" t="s">
        <v>675</v>
      </c>
      <c r="C163" s="10"/>
      <c r="D163" s="10">
        <v>34910</v>
      </c>
      <c r="E163" s="10" t="s">
        <v>676</v>
      </c>
      <c r="F163" s="10" t="s">
        <v>677</v>
      </c>
      <c r="G163" s="10" t="s">
        <v>678</v>
      </c>
      <c r="H163" s="10" t="s">
        <v>679</v>
      </c>
      <c r="I163" s="10"/>
      <c r="J163" s="10"/>
      <c r="K163">
        <f t="shared" si="2"/>
        <v>0</v>
      </c>
    </row>
    <row r="164" spans="1:11" x14ac:dyDescent="0.15">
      <c r="A164" s="10">
        <v>145</v>
      </c>
      <c r="B164" s="10" t="s">
        <v>680</v>
      </c>
      <c r="C164" s="10"/>
      <c r="D164" s="10">
        <v>34645</v>
      </c>
      <c r="E164" s="10" t="s">
        <v>681</v>
      </c>
      <c r="F164" s="10" t="s">
        <v>682</v>
      </c>
      <c r="G164" s="10"/>
      <c r="H164" s="10"/>
      <c r="I164" s="10"/>
      <c r="J164" s="10"/>
      <c r="K164">
        <f t="shared" si="2"/>
        <v>0</v>
      </c>
    </row>
    <row r="165" spans="1:11" x14ac:dyDescent="0.15">
      <c r="A165" s="10">
        <v>146</v>
      </c>
      <c r="B165" s="10" t="s">
        <v>683</v>
      </c>
      <c r="C165" s="10"/>
      <c r="D165" s="10">
        <v>34439</v>
      </c>
      <c r="E165" s="10" t="s">
        <v>684</v>
      </c>
      <c r="F165" s="10" t="s">
        <v>685</v>
      </c>
      <c r="G165" s="10" t="s">
        <v>686</v>
      </c>
      <c r="H165" s="10" t="s">
        <v>687</v>
      </c>
      <c r="I165" s="10" t="s">
        <v>688</v>
      </c>
      <c r="J165" s="10"/>
      <c r="K165">
        <f t="shared" si="2"/>
        <v>0</v>
      </c>
    </row>
    <row r="166" spans="1:11" x14ac:dyDescent="0.15">
      <c r="A166" s="10">
        <v>147</v>
      </c>
      <c r="B166" s="10" t="s">
        <v>689</v>
      </c>
      <c r="C166" s="10"/>
      <c r="D166" s="10">
        <v>34332</v>
      </c>
      <c r="E166" s="10" t="s">
        <v>690</v>
      </c>
      <c r="F166" s="10" t="s">
        <v>691</v>
      </c>
      <c r="G166" s="10" t="s">
        <v>692</v>
      </c>
      <c r="H166" s="10" t="s">
        <v>693</v>
      </c>
      <c r="I166" s="10"/>
      <c r="J166" s="10"/>
      <c r="K166">
        <f t="shared" si="2"/>
        <v>0</v>
      </c>
    </row>
    <row r="167" spans="1:11" x14ac:dyDescent="0.15">
      <c r="A167" s="10">
        <v>148</v>
      </c>
      <c r="B167" s="10" t="s">
        <v>694</v>
      </c>
      <c r="C167" s="10"/>
      <c r="D167" s="10">
        <v>33863</v>
      </c>
      <c r="E167" s="10" t="s">
        <v>695</v>
      </c>
      <c r="F167" s="10"/>
      <c r="G167" s="10"/>
      <c r="H167" s="10"/>
      <c r="I167" s="10"/>
      <c r="J167" s="10"/>
      <c r="K167">
        <f t="shared" si="2"/>
        <v>0</v>
      </c>
    </row>
    <row r="168" spans="1:11" x14ac:dyDescent="0.15">
      <c r="A168" s="10">
        <v>149</v>
      </c>
      <c r="B168" s="10" t="s">
        <v>696</v>
      </c>
      <c r="C168" s="10"/>
      <c r="D168" s="10">
        <v>33771</v>
      </c>
      <c r="E168" s="10" t="s">
        <v>697</v>
      </c>
      <c r="F168" s="10" t="s">
        <v>698</v>
      </c>
      <c r="G168" s="10" t="s">
        <v>699</v>
      </c>
      <c r="H168" s="10"/>
      <c r="I168" s="10"/>
      <c r="J168" s="10"/>
      <c r="K168">
        <f t="shared" si="2"/>
        <v>0</v>
      </c>
    </row>
    <row r="169" spans="1:11" x14ac:dyDescent="0.15">
      <c r="A169" s="10">
        <v>150</v>
      </c>
      <c r="B169" s="10" t="s">
        <v>700</v>
      </c>
      <c r="C169" s="10"/>
      <c r="D169" s="10">
        <v>33511</v>
      </c>
      <c r="E169" s="10" t="s">
        <v>701</v>
      </c>
      <c r="F169" s="10" t="s">
        <v>702</v>
      </c>
      <c r="G169" s="10" t="s">
        <v>703</v>
      </c>
      <c r="H169" s="10"/>
      <c r="I169" s="10"/>
      <c r="J169" s="10"/>
      <c r="K169">
        <f t="shared" si="2"/>
        <v>0</v>
      </c>
    </row>
    <row r="170" spans="1:11" x14ac:dyDescent="0.15">
      <c r="A170" s="10">
        <v>151</v>
      </c>
      <c r="B170" s="10" t="s">
        <v>704</v>
      </c>
      <c r="C170" s="10"/>
      <c r="D170" s="10">
        <v>33501</v>
      </c>
      <c r="E170" s="10" t="s">
        <v>705</v>
      </c>
      <c r="F170" s="10"/>
      <c r="G170" s="10"/>
      <c r="H170" s="10"/>
      <c r="I170" s="10"/>
      <c r="J170" s="10"/>
      <c r="K170">
        <f t="shared" si="2"/>
        <v>0</v>
      </c>
    </row>
    <row r="171" spans="1:11" x14ac:dyDescent="0.15">
      <c r="A171" s="10">
        <v>152</v>
      </c>
      <c r="B171" s="10" t="s">
        <v>706</v>
      </c>
      <c r="C171" s="10"/>
      <c r="D171" s="10">
        <v>33312</v>
      </c>
      <c r="E171" s="10" t="s">
        <v>707</v>
      </c>
      <c r="F171" s="10" t="s">
        <v>708</v>
      </c>
      <c r="G171" s="10" t="s">
        <v>709</v>
      </c>
      <c r="H171" s="10" t="s">
        <v>710</v>
      </c>
      <c r="I171" s="10"/>
      <c r="J171" s="10"/>
      <c r="K171">
        <f t="shared" si="2"/>
        <v>0</v>
      </c>
    </row>
    <row r="172" spans="1:11" x14ac:dyDescent="0.15">
      <c r="A172" s="10">
        <v>153</v>
      </c>
      <c r="B172" s="10" t="s">
        <v>711</v>
      </c>
      <c r="C172" s="10" t="s">
        <v>72</v>
      </c>
      <c r="D172" s="10">
        <v>33257</v>
      </c>
      <c r="E172" s="10" t="s">
        <v>712</v>
      </c>
      <c r="F172" s="10" t="s">
        <v>713</v>
      </c>
      <c r="G172" s="10" t="s">
        <v>714</v>
      </c>
      <c r="H172" s="10" t="s">
        <v>715</v>
      </c>
      <c r="I172" s="10" t="s">
        <v>716</v>
      </c>
      <c r="J172" s="10" t="s">
        <v>717</v>
      </c>
      <c r="K172">
        <f t="shared" si="2"/>
        <v>0</v>
      </c>
    </row>
    <row r="173" spans="1:11" hidden="1" x14ac:dyDescent="0.15">
      <c r="A173" s="10">
        <v>153</v>
      </c>
      <c r="B173" s="10" t="s">
        <v>711</v>
      </c>
      <c r="C173" s="10" t="s">
        <v>72</v>
      </c>
      <c r="D173" s="10">
        <v>33257</v>
      </c>
      <c r="E173" s="10" t="s">
        <v>718</v>
      </c>
      <c r="F173" s="10" t="s">
        <v>719</v>
      </c>
      <c r="G173" s="10" t="s">
        <v>720</v>
      </c>
      <c r="H173" s="10" t="s">
        <v>721</v>
      </c>
      <c r="I173" s="10" t="s">
        <v>722</v>
      </c>
      <c r="J173" s="10" t="s">
        <v>723</v>
      </c>
      <c r="K173" s="16">
        <f t="shared" si="2"/>
        <v>1</v>
      </c>
    </row>
    <row r="174" spans="1:11" x14ac:dyDescent="0.15">
      <c r="A174" s="10">
        <v>154</v>
      </c>
      <c r="B174" s="10" t="s">
        <v>724</v>
      </c>
      <c r="C174" s="10"/>
      <c r="D174" s="10">
        <v>33213</v>
      </c>
      <c r="E174" s="10" t="s">
        <v>725</v>
      </c>
      <c r="F174" s="10" t="s">
        <v>726</v>
      </c>
      <c r="G174" s="10"/>
      <c r="H174" s="10"/>
      <c r="I174" s="10"/>
      <c r="J174" s="10"/>
      <c r="K174">
        <f t="shared" si="2"/>
        <v>0</v>
      </c>
    </row>
    <row r="175" spans="1:11" x14ac:dyDescent="0.15">
      <c r="A175" s="10">
        <v>155</v>
      </c>
      <c r="B175" s="10" t="s">
        <v>727</v>
      </c>
      <c r="C175" s="10"/>
      <c r="D175" s="10">
        <v>33212</v>
      </c>
      <c r="E175" s="10" t="s">
        <v>728</v>
      </c>
      <c r="F175" s="10" t="s">
        <v>729</v>
      </c>
      <c r="G175" s="10" t="s">
        <v>730</v>
      </c>
      <c r="H175" s="10" t="s">
        <v>731</v>
      </c>
      <c r="I175" s="10"/>
      <c r="J175" s="10"/>
      <c r="K175">
        <f t="shared" si="2"/>
        <v>0</v>
      </c>
    </row>
    <row r="176" spans="1:11" x14ac:dyDescent="0.15">
      <c r="A176" s="10">
        <v>156</v>
      </c>
      <c r="B176" s="10" t="s">
        <v>732</v>
      </c>
      <c r="C176" s="10"/>
      <c r="D176" s="10">
        <v>32579</v>
      </c>
      <c r="E176" s="10" t="s">
        <v>733</v>
      </c>
      <c r="F176" s="10"/>
      <c r="G176" s="10"/>
      <c r="H176" s="10"/>
      <c r="I176" s="10"/>
      <c r="J176" s="10"/>
      <c r="K176">
        <f t="shared" si="2"/>
        <v>0</v>
      </c>
    </row>
    <row r="177" spans="1:11" x14ac:dyDescent="0.15">
      <c r="A177" s="10">
        <v>157</v>
      </c>
      <c r="B177" s="10" t="s">
        <v>734</v>
      </c>
      <c r="C177" s="10"/>
      <c r="D177" s="10">
        <v>32297</v>
      </c>
      <c r="E177" s="10" t="s">
        <v>735</v>
      </c>
      <c r="F177" s="10"/>
      <c r="G177" s="10"/>
      <c r="H177" s="10"/>
      <c r="I177" s="10"/>
      <c r="J177" s="10"/>
      <c r="K177">
        <f t="shared" si="2"/>
        <v>0</v>
      </c>
    </row>
    <row r="178" spans="1:11" x14ac:dyDescent="0.15">
      <c r="A178" s="10">
        <v>158</v>
      </c>
      <c r="B178" s="10" t="s">
        <v>736</v>
      </c>
      <c r="C178" s="10"/>
      <c r="D178" s="10">
        <v>32190</v>
      </c>
      <c r="E178" s="10" t="s">
        <v>737</v>
      </c>
      <c r="F178" s="10"/>
      <c r="G178" s="10"/>
      <c r="H178" s="10"/>
      <c r="I178" s="10"/>
      <c r="J178" s="10"/>
      <c r="K178">
        <f t="shared" si="2"/>
        <v>0</v>
      </c>
    </row>
    <row r="179" spans="1:11" x14ac:dyDescent="0.15">
      <c r="A179" s="10">
        <v>159</v>
      </c>
      <c r="B179" s="10" t="s">
        <v>738</v>
      </c>
      <c r="C179" s="10" t="s">
        <v>72</v>
      </c>
      <c r="D179" s="10">
        <v>32066</v>
      </c>
      <c r="E179" s="10" t="s">
        <v>739</v>
      </c>
      <c r="F179" s="10" t="s">
        <v>412</v>
      </c>
      <c r="G179" s="10" t="s">
        <v>740</v>
      </c>
      <c r="H179" s="10" t="s">
        <v>741</v>
      </c>
      <c r="I179" s="10" t="s">
        <v>742</v>
      </c>
      <c r="J179" s="10"/>
      <c r="K179">
        <f t="shared" si="2"/>
        <v>0</v>
      </c>
    </row>
    <row r="180" spans="1:11" hidden="1" x14ac:dyDescent="0.15">
      <c r="A180" s="10">
        <v>159</v>
      </c>
      <c r="B180" s="10" t="s">
        <v>738</v>
      </c>
      <c r="C180" s="10" t="s">
        <v>72</v>
      </c>
      <c r="D180" s="10">
        <v>32066</v>
      </c>
      <c r="E180" s="10" t="s">
        <v>743</v>
      </c>
      <c r="F180" s="10" t="s">
        <v>744</v>
      </c>
      <c r="G180" s="10"/>
      <c r="H180" s="10"/>
      <c r="I180" s="10"/>
      <c r="J180" s="10"/>
      <c r="K180" s="16">
        <f t="shared" si="2"/>
        <v>1</v>
      </c>
    </row>
    <row r="181" spans="1:11" x14ac:dyDescent="0.15">
      <c r="A181" s="10">
        <v>160</v>
      </c>
      <c r="B181" s="10" t="s">
        <v>745</v>
      </c>
      <c r="C181" s="10"/>
      <c r="D181" s="10">
        <v>31757</v>
      </c>
      <c r="E181" s="10" t="s">
        <v>746</v>
      </c>
      <c r="F181" s="10" t="s">
        <v>747</v>
      </c>
      <c r="G181" s="10"/>
      <c r="H181" s="10"/>
      <c r="I181" s="10"/>
      <c r="J181" s="10"/>
      <c r="K181">
        <f t="shared" si="2"/>
        <v>0</v>
      </c>
    </row>
    <row r="182" spans="1:11" x14ac:dyDescent="0.15">
      <c r="A182" s="10">
        <v>161</v>
      </c>
      <c r="B182" s="10" t="s">
        <v>748</v>
      </c>
      <c r="C182" s="10"/>
      <c r="D182" s="10">
        <v>31756</v>
      </c>
      <c r="E182" s="10" t="s">
        <v>749</v>
      </c>
      <c r="F182" s="10" t="s">
        <v>750</v>
      </c>
      <c r="G182" s="10" t="s">
        <v>751</v>
      </c>
      <c r="H182" s="10"/>
      <c r="I182" s="10"/>
      <c r="J182" s="10"/>
      <c r="K182">
        <f t="shared" si="2"/>
        <v>0</v>
      </c>
    </row>
    <row r="183" spans="1:11" x14ac:dyDescent="0.15">
      <c r="A183" s="10">
        <v>162</v>
      </c>
      <c r="B183" s="10" t="s">
        <v>752</v>
      </c>
      <c r="C183" s="10"/>
      <c r="D183" s="10">
        <v>31294</v>
      </c>
      <c r="E183" s="10" t="s">
        <v>753</v>
      </c>
      <c r="F183" s="10" t="s">
        <v>754</v>
      </c>
      <c r="G183" s="10" t="s">
        <v>755</v>
      </c>
      <c r="H183" s="10"/>
      <c r="I183" s="10"/>
      <c r="J183" s="10"/>
      <c r="K183">
        <f t="shared" si="2"/>
        <v>0</v>
      </c>
    </row>
    <row r="184" spans="1:11" x14ac:dyDescent="0.15">
      <c r="A184" s="10">
        <v>163</v>
      </c>
      <c r="B184" s="10" t="s">
        <v>756</v>
      </c>
      <c r="C184" s="10" t="s">
        <v>72</v>
      </c>
      <c r="D184" s="10">
        <v>31263</v>
      </c>
      <c r="E184" s="10" t="s">
        <v>757</v>
      </c>
      <c r="F184" s="10" t="s">
        <v>758</v>
      </c>
      <c r="G184" s="10"/>
      <c r="H184" s="10"/>
      <c r="I184" s="10"/>
      <c r="J184" s="10"/>
      <c r="K184">
        <f t="shared" si="2"/>
        <v>0</v>
      </c>
    </row>
    <row r="185" spans="1:11" hidden="1" x14ac:dyDescent="0.15">
      <c r="A185" s="10">
        <v>163</v>
      </c>
      <c r="B185" s="10" t="s">
        <v>756</v>
      </c>
      <c r="C185" s="10" t="s">
        <v>72</v>
      </c>
      <c r="D185" s="10">
        <v>31263</v>
      </c>
      <c r="E185" s="10" t="s">
        <v>759</v>
      </c>
      <c r="F185" s="10" t="s">
        <v>585</v>
      </c>
      <c r="G185" s="10" t="s">
        <v>760</v>
      </c>
      <c r="H185" s="10"/>
      <c r="I185" s="10"/>
      <c r="J185" s="10"/>
      <c r="K185" s="16">
        <f t="shared" si="2"/>
        <v>1</v>
      </c>
    </row>
    <row r="186" spans="1:11" x14ac:dyDescent="0.15">
      <c r="A186" s="10">
        <v>164</v>
      </c>
      <c r="B186" s="10" t="s">
        <v>761</v>
      </c>
      <c r="C186" s="10"/>
      <c r="D186" s="10">
        <v>31149</v>
      </c>
      <c r="E186" s="10" t="s">
        <v>762</v>
      </c>
      <c r="F186" s="10"/>
      <c r="G186" s="10"/>
      <c r="H186" s="10"/>
      <c r="I186" s="10"/>
      <c r="J186" s="10"/>
      <c r="K186">
        <f t="shared" si="2"/>
        <v>0</v>
      </c>
    </row>
    <row r="187" spans="1:11" x14ac:dyDescent="0.15">
      <c r="A187" s="10">
        <v>165</v>
      </c>
      <c r="B187" s="10" t="s">
        <v>763</v>
      </c>
      <c r="C187" s="10" t="s">
        <v>72</v>
      </c>
      <c r="D187" s="10">
        <v>31138</v>
      </c>
      <c r="E187" s="10" t="s">
        <v>764</v>
      </c>
      <c r="F187" s="10" t="s">
        <v>765</v>
      </c>
      <c r="G187" s="10" t="s">
        <v>766</v>
      </c>
      <c r="H187" s="10" t="s">
        <v>767</v>
      </c>
      <c r="I187" s="10" t="s">
        <v>768</v>
      </c>
      <c r="J187" s="10" t="s">
        <v>769</v>
      </c>
      <c r="K187">
        <f t="shared" si="2"/>
        <v>0</v>
      </c>
    </row>
    <row r="188" spans="1:11" hidden="1" x14ac:dyDescent="0.15">
      <c r="A188" s="10">
        <v>165</v>
      </c>
      <c r="B188" s="10" t="s">
        <v>763</v>
      </c>
      <c r="C188" s="10" t="s">
        <v>72</v>
      </c>
      <c r="D188" s="10">
        <v>31138</v>
      </c>
      <c r="E188" s="10" t="s">
        <v>770</v>
      </c>
      <c r="F188" s="10" t="s">
        <v>771</v>
      </c>
      <c r="G188" s="10" t="s">
        <v>772</v>
      </c>
      <c r="H188" s="10" t="s">
        <v>773</v>
      </c>
      <c r="I188" s="10" t="s">
        <v>774</v>
      </c>
      <c r="J188" s="10" t="s">
        <v>775</v>
      </c>
      <c r="K188" s="16">
        <f t="shared" si="2"/>
        <v>1</v>
      </c>
    </row>
    <row r="189" spans="1:11" x14ac:dyDescent="0.15">
      <c r="A189" s="10">
        <v>166</v>
      </c>
      <c r="B189" s="10" t="s">
        <v>776</v>
      </c>
      <c r="C189" s="10"/>
      <c r="D189" s="10">
        <v>31106</v>
      </c>
      <c r="E189" s="10" t="s">
        <v>777</v>
      </c>
      <c r="F189" s="10"/>
      <c r="G189" s="10"/>
      <c r="H189" s="10"/>
      <c r="I189" s="10"/>
      <c r="J189" s="10"/>
      <c r="K189">
        <f t="shared" si="2"/>
        <v>0</v>
      </c>
    </row>
    <row r="190" spans="1:11" x14ac:dyDescent="0.15">
      <c r="A190" s="10">
        <v>167</v>
      </c>
      <c r="B190" s="10" t="s">
        <v>778</v>
      </c>
      <c r="C190" s="10"/>
      <c r="D190" s="10">
        <v>31092</v>
      </c>
      <c r="E190" s="10" t="s">
        <v>779</v>
      </c>
      <c r="F190" s="10" t="s">
        <v>780</v>
      </c>
      <c r="G190" s="10" t="s">
        <v>781</v>
      </c>
      <c r="H190" s="10" t="s">
        <v>782</v>
      </c>
      <c r="I190" s="10"/>
      <c r="J190" s="10"/>
      <c r="K190">
        <f t="shared" si="2"/>
        <v>0</v>
      </c>
    </row>
    <row r="191" spans="1:11" x14ac:dyDescent="0.15">
      <c r="A191" s="10">
        <v>168</v>
      </c>
      <c r="B191" s="10" t="s">
        <v>783</v>
      </c>
      <c r="C191" s="10" t="s">
        <v>72</v>
      </c>
      <c r="D191" s="10">
        <v>30625</v>
      </c>
      <c r="E191" s="10" t="s">
        <v>784</v>
      </c>
      <c r="F191" s="10" t="s">
        <v>785</v>
      </c>
      <c r="G191" s="10"/>
      <c r="H191" s="10"/>
      <c r="I191" s="10"/>
      <c r="J191" s="10"/>
      <c r="K191">
        <f t="shared" si="2"/>
        <v>0</v>
      </c>
    </row>
    <row r="192" spans="1:11" hidden="1" x14ac:dyDescent="0.15">
      <c r="A192" s="10">
        <v>168</v>
      </c>
      <c r="B192" s="10" t="s">
        <v>783</v>
      </c>
      <c r="C192" s="10" t="s">
        <v>72</v>
      </c>
      <c r="D192" s="10">
        <v>30625</v>
      </c>
      <c r="E192" s="10" t="s">
        <v>786</v>
      </c>
      <c r="F192" s="10" t="s">
        <v>787</v>
      </c>
      <c r="G192" s="10" t="s">
        <v>788</v>
      </c>
      <c r="H192" s="10" t="s">
        <v>789</v>
      </c>
      <c r="I192" s="10"/>
      <c r="J192" s="10"/>
      <c r="K192" s="16">
        <f t="shared" si="2"/>
        <v>1</v>
      </c>
    </row>
    <row r="193" spans="1:11" x14ac:dyDescent="0.15">
      <c r="A193" s="10">
        <v>169</v>
      </c>
      <c r="B193" s="10" t="s">
        <v>790</v>
      </c>
      <c r="C193" s="10"/>
      <c r="D193" s="10">
        <v>30563</v>
      </c>
      <c r="E193" s="10" t="s">
        <v>791</v>
      </c>
      <c r="F193" s="10"/>
      <c r="G193" s="10"/>
      <c r="H193" s="10"/>
      <c r="I193" s="10"/>
      <c r="J193" s="10"/>
      <c r="K193">
        <f t="shared" si="2"/>
        <v>0</v>
      </c>
    </row>
    <row r="194" spans="1:11" x14ac:dyDescent="0.15">
      <c r="A194" s="10">
        <v>170</v>
      </c>
      <c r="B194" s="10" t="s">
        <v>792</v>
      </c>
      <c r="C194" s="10"/>
      <c r="D194" s="10">
        <v>30142</v>
      </c>
      <c r="E194" s="10" t="s">
        <v>793</v>
      </c>
      <c r="F194" s="10" t="s">
        <v>794</v>
      </c>
      <c r="G194" s="10" t="s">
        <v>795</v>
      </c>
      <c r="H194" s="10" t="s">
        <v>796</v>
      </c>
      <c r="I194" s="10"/>
      <c r="J194" s="10"/>
      <c r="K194">
        <f t="shared" si="2"/>
        <v>0</v>
      </c>
    </row>
    <row r="195" spans="1:11" x14ac:dyDescent="0.15">
      <c r="A195" s="10">
        <v>171</v>
      </c>
      <c r="B195" s="10" t="s">
        <v>797</v>
      </c>
      <c r="C195" s="10"/>
      <c r="D195" s="10">
        <v>30067</v>
      </c>
      <c r="E195" s="10" t="s">
        <v>798</v>
      </c>
      <c r="F195" s="10"/>
      <c r="G195" s="10"/>
      <c r="H195" s="10"/>
      <c r="I195" s="10"/>
      <c r="J195" s="10"/>
      <c r="K195">
        <f t="shared" si="2"/>
        <v>0</v>
      </c>
    </row>
    <row r="196" spans="1:11" x14ac:dyDescent="0.15">
      <c r="A196" s="10">
        <v>172</v>
      </c>
      <c r="B196" s="10" t="s">
        <v>799</v>
      </c>
      <c r="C196" s="10"/>
      <c r="D196" s="10">
        <v>30003</v>
      </c>
      <c r="E196" s="10" t="s">
        <v>800</v>
      </c>
      <c r="F196" s="10"/>
      <c r="G196" s="10"/>
      <c r="H196" s="10"/>
      <c r="I196" s="10"/>
      <c r="J196" s="10"/>
      <c r="K196">
        <f t="shared" si="2"/>
        <v>0</v>
      </c>
    </row>
    <row r="197" spans="1:11" x14ac:dyDescent="0.15">
      <c r="A197" s="10">
        <v>173</v>
      </c>
      <c r="B197" s="10" t="s">
        <v>801</v>
      </c>
      <c r="C197" s="10"/>
      <c r="D197" s="10">
        <v>29658</v>
      </c>
      <c r="E197" s="10" t="s">
        <v>802</v>
      </c>
      <c r="F197" s="10" t="s">
        <v>803</v>
      </c>
      <c r="G197" s="10"/>
      <c r="H197" s="10"/>
      <c r="I197" s="10"/>
      <c r="J197" s="10"/>
      <c r="K197">
        <f t="shared" si="2"/>
        <v>0</v>
      </c>
    </row>
    <row r="198" spans="1:11" x14ac:dyDescent="0.15">
      <c r="A198" s="10">
        <v>174</v>
      </c>
      <c r="B198" s="10" t="s">
        <v>804</v>
      </c>
      <c r="C198" s="10"/>
      <c r="D198" s="10">
        <v>29457</v>
      </c>
      <c r="E198" s="10" t="s">
        <v>805</v>
      </c>
      <c r="F198" s="10" t="s">
        <v>806</v>
      </c>
      <c r="G198" s="10"/>
      <c r="H198" s="10"/>
      <c r="I198" s="10"/>
      <c r="J198" s="10"/>
      <c r="K198">
        <f t="shared" si="2"/>
        <v>0</v>
      </c>
    </row>
    <row r="199" spans="1:11" x14ac:dyDescent="0.15">
      <c r="A199" s="10">
        <v>175</v>
      </c>
      <c r="B199" s="10" t="s">
        <v>807</v>
      </c>
      <c r="C199" s="10"/>
      <c r="D199" s="10">
        <v>29021</v>
      </c>
      <c r="E199" s="10" t="s">
        <v>808</v>
      </c>
      <c r="F199" s="10"/>
      <c r="G199" s="10"/>
      <c r="H199" s="10"/>
      <c r="I199" s="10"/>
      <c r="J199" s="10"/>
      <c r="K199">
        <f t="shared" si="2"/>
        <v>0</v>
      </c>
    </row>
    <row r="200" spans="1:11" x14ac:dyDescent="0.15">
      <c r="A200" s="10">
        <v>176</v>
      </c>
      <c r="B200" s="10" t="s">
        <v>809</v>
      </c>
      <c r="C200" s="10"/>
      <c r="D200" s="10">
        <v>28853</v>
      </c>
      <c r="E200" s="10" t="s">
        <v>810</v>
      </c>
      <c r="F200" s="10"/>
      <c r="G200" s="10"/>
      <c r="H200" s="10"/>
      <c r="I200" s="10"/>
      <c r="J200" s="10"/>
      <c r="K200">
        <f t="shared" ref="K200:K263" si="3">IF(A199=A200,1,0)</f>
        <v>0</v>
      </c>
    </row>
    <row r="201" spans="1:11" x14ac:dyDescent="0.15">
      <c r="A201" s="10">
        <v>177</v>
      </c>
      <c r="B201" s="10" t="s">
        <v>811</v>
      </c>
      <c r="C201" s="10"/>
      <c r="D201" s="10">
        <v>28828</v>
      </c>
      <c r="E201" s="10" t="s">
        <v>812</v>
      </c>
      <c r="F201" s="10" t="s">
        <v>813</v>
      </c>
      <c r="G201" s="10" t="s">
        <v>814</v>
      </c>
      <c r="H201" s="10" t="s">
        <v>815</v>
      </c>
      <c r="I201" s="10"/>
      <c r="J201" s="10"/>
      <c r="K201">
        <f t="shared" si="3"/>
        <v>0</v>
      </c>
    </row>
    <row r="202" spans="1:11" x14ac:dyDescent="0.15">
      <c r="A202" s="10">
        <v>178</v>
      </c>
      <c r="B202" s="10" t="s">
        <v>816</v>
      </c>
      <c r="C202" s="10"/>
      <c r="D202" s="10">
        <v>28685</v>
      </c>
      <c r="E202" s="10" t="s">
        <v>514</v>
      </c>
      <c r="F202" s="10"/>
      <c r="G202" s="10"/>
      <c r="H202" s="10"/>
      <c r="I202" s="10"/>
      <c r="J202" s="10"/>
      <c r="K202">
        <f t="shared" si="3"/>
        <v>0</v>
      </c>
    </row>
    <row r="203" spans="1:11" x14ac:dyDescent="0.15">
      <c r="A203" s="10">
        <v>179</v>
      </c>
      <c r="B203" s="10" t="s">
        <v>817</v>
      </c>
      <c r="C203" s="10"/>
      <c r="D203" s="10">
        <v>28673</v>
      </c>
      <c r="E203" s="10" t="s">
        <v>818</v>
      </c>
      <c r="F203" s="10" t="s">
        <v>819</v>
      </c>
      <c r="G203" s="10"/>
      <c r="H203" s="10"/>
      <c r="I203" s="10"/>
      <c r="J203" s="10"/>
      <c r="K203">
        <f t="shared" si="3"/>
        <v>0</v>
      </c>
    </row>
    <row r="204" spans="1:11" x14ac:dyDescent="0.15">
      <c r="A204" s="10">
        <v>180</v>
      </c>
      <c r="B204" s="10" t="s">
        <v>820</v>
      </c>
      <c r="C204" s="10"/>
      <c r="D204" s="10">
        <v>28603</v>
      </c>
      <c r="E204" s="10" t="s">
        <v>821</v>
      </c>
      <c r="F204" s="10" t="s">
        <v>822</v>
      </c>
      <c r="G204" s="10" t="s">
        <v>823</v>
      </c>
      <c r="H204" s="10"/>
      <c r="I204" s="10"/>
      <c r="J204" s="10"/>
      <c r="K204">
        <f t="shared" si="3"/>
        <v>0</v>
      </c>
    </row>
    <row r="205" spans="1:11" x14ac:dyDescent="0.15">
      <c r="A205" s="10">
        <v>181</v>
      </c>
      <c r="B205" s="10" t="s">
        <v>824</v>
      </c>
      <c r="C205" s="10"/>
      <c r="D205" s="10">
        <v>28398</v>
      </c>
      <c r="E205" s="10" t="s">
        <v>825</v>
      </c>
      <c r="F205" s="10" t="s">
        <v>826</v>
      </c>
      <c r="G205" s="10" t="s">
        <v>827</v>
      </c>
      <c r="H205" s="10" t="s">
        <v>828</v>
      </c>
      <c r="I205" s="10" t="s">
        <v>829</v>
      </c>
      <c r="J205" s="10"/>
      <c r="K205">
        <f t="shared" si="3"/>
        <v>0</v>
      </c>
    </row>
    <row r="206" spans="1:11" x14ac:dyDescent="0.15">
      <c r="A206" s="10">
        <v>182</v>
      </c>
      <c r="B206" s="10" t="s">
        <v>830</v>
      </c>
      <c r="C206" s="10"/>
      <c r="D206" s="10">
        <v>28378</v>
      </c>
      <c r="E206" s="10" t="s">
        <v>831</v>
      </c>
      <c r="F206" s="10" t="s">
        <v>832</v>
      </c>
      <c r="G206" s="10"/>
      <c r="H206" s="10"/>
      <c r="I206" s="10"/>
      <c r="J206" s="10"/>
      <c r="K206">
        <f t="shared" si="3"/>
        <v>0</v>
      </c>
    </row>
    <row r="207" spans="1:11" x14ac:dyDescent="0.15">
      <c r="A207" s="10">
        <v>183</v>
      </c>
      <c r="B207" s="10" t="s">
        <v>833</v>
      </c>
      <c r="C207" s="10"/>
      <c r="D207" s="10">
        <v>28332</v>
      </c>
      <c r="E207" s="10" t="s">
        <v>834</v>
      </c>
      <c r="F207" s="10" t="s">
        <v>835</v>
      </c>
      <c r="G207" s="10" t="s">
        <v>836</v>
      </c>
      <c r="H207" s="10" t="s">
        <v>837</v>
      </c>
      <c r="I207" s="10"/>
      <c r="J207" s="10"/>
      <c r="K207">
        <f t="shared" si="3"/>
        <v>0</v>
      </c>
    </row>
    <row r="208" spans="1:11" x14ac:dyDescent="0.15">
      <c r="A208" s="10">
        <v>184</v>
      </c>
      <c r="B208" s="10" t="s">
        <v>838</v>
      </c>
      <c r="C208" s="10"/>
      <c r="D208" s="10">
        <v>28315</v>
      </c>
      <c r="E208" s="10" t="s">
        <v>839</v>
      </c>
      <c r="F208" s="10" t="s">
        <v>840</v>
      </c>
      <c r="G208" s="10"/>
      <c r="H208" s="10"/>
      <c r="I208" s="10"/>
      <c r="J208" s="10"/>
      <c r="K208">
        <f t="shared" si="3"/>
        <v>0</v>
      </c>
    </row>
    <row r="209" spans="1:11" x14ac:dyDescent="0.15">
      <c r="A209" s="10">
        <v>185</v>
      </c>
      <c r="B209" s="10" t="s">
        <v>841</v>
      </c>
      <c r="C209" s="10"/>
      <c r="D209" s="10">
        <v>27631</v>
      </c>
      <c r="E209" s="10" t="s">
        <v>842</v>
      </c>
      <c r="F209" s="10" t="s">
        <v>843</v>
      </c>
      <c r="G209" s="10" t="s">
        <v>844</v>
      </c>
      <c r="H209" s="10"/>
      <c r="I209" s="10"/>
      <c r="J209" s="10"/>
      <c r="K209">
        <f t="shared" si="3"/>
        <v>0</v>
      </c>
    </row>
    <row r="210" spans="1:11" x14ac:dyDescent="0.15">
      <c r="A210" s="10">
        <v>186</v>
      </c>
      <c r="B210" s="10" t="s">
        <v>845</v>
      </c>
      <c r="C210" s="10"/>
      <c r="D210" s="10">
        <v>27411</v>
      </c>
      <c r="E210" s="10" t="s">
        <v>846</v>
      </c>
      <c r="F210" s="10" t="s">
        <v>847</v>
      </c>
      <c r="G210" s="10"/>
      <c r="H210" s="10"/>
      <c r="I210" s="10"/>
      <c r="J210" s="10"/>
      <c r="K210">
        <f t="shared" si="3"/>
        <v>0</v>
      </c>
    </row>
    <row r="211" spans="1:11" x14ac:dyDescent="0.15">
      <c r="A211" s="10">
        <v>187</v>
      </c>
      <c r="B211" s="10" t="s">
        <v>848</v>
      </c>
      <c r="C211" s="10"/>
      <c r="D211" s="10">
        <v>27400</v>
      </c>
      <c r="E211" s="10" t="s">
        <v>849</v>
      </c>
      <c r="F211" s="10" t="s">
        <v>850</v>
      </c>
      <c r="G211" s="10" t="s">
        <v>851</v>
      </c>
      <c r="H211" s="10" t="s">
        <v>852</v>
      </c>
      <c r="I211" s="10" t="s">
        <v>853</v>
      </c>
      <c r="J211" s="10"/>
      <c r="K211">
        <f t="shared" si="3"/>
        <v>0</v>
      </c>
    </row>
    <row r="212" spans="1:11" x14ac:dyDescent="0.15">
      <c r="A212" s="10">
        <v>188</v>
      </c>
      <c r="B212" s="10" t="s">
        <v>854</v>
      </c>
      <c r="C212" s="10"/>
      <c r="D212" s="10">
        <v>27332</v>
      </c>
      <c r="E212" s="10" t="s">
        <v>855</v>
      </c>
      <c r="F212" s="10" t="s">
        <v>856</v>
      </c>
      <c r="G212" s="10" t="s">
        <v>857</v>
      </c>
      <c r="H212" s="10" t="s">
        <v>858</v>
      </c>
      <c r="I212" s="10" t="s">
        <v>859</v>
      </c>
      <c r="J212" s="10"/>
      <c r="K212">
        <f t="shared" si="3"/>
        <v>0</v>
      </c>
    </row>
    <row r="213" spans="1:11" x14ac:dyDescent="0.15">
      <c r="A213" s="10">
        <v>189</v>
      </c>
      <c r="B213" s="10" t="s">
        <v>860</v>
      </c>
      <c r="C213" s="10"/>
      <c r="D213" s="10">
        <v>27285</v>
      </c>
      <c r="E213" s="10" t="s">
        <v>861</v>
      </c>
      <c r="F213" s="10" t="s">
        <v>862</v>
      </c>
      <c r="G213" s="10"/>
      <c r="H213" s="10"/>
      <c r="I213" s="10"/>
      <c r="J213" s="10"/>
      <c r="K213">
        <f t="shared" si="3"/>
        <v>0</v>
      </c>
    </row>
    <row r="214" spans="1:11" x14ac:dyDescent="0.15">
      <c r="A214" s="10">
        <v>190</v>
      </c>
      <c r="B214" s="10" t="s">
        <v>863</v>
      </c>
      <c r="C214" s="10"/>
      <c r="D214" s="10">
        <v>27243</v>
      </c>
      <c r="E214" s="10" t="s">
        <v>864</v>
      </c>
      <c r="F214" s="10" t="s">
        <v>865</v>
      </c>
      <c r="G214" s="10"/>
      <c r="H214" s="10"/>
      <c r="I214" s="10"/>
      <c r="J214" s="10"/>
      <c r="K214">
        <f t="shared" si="3"/>
        <v>0</v>
      </c>
    </row>
    <row r="215" spans="1:11" x14ac:dyDescent="0.15">
      <c r="A215" s="10">
        <v>191</v>
      </c>
      <c r="B215" s="10" t="s">
        <v>866</v>
      </c>
      <c r="C215" s="10"/>
      <c r="D215" s="10">
        <v>27110</v>
      </c>
      <c r="E215" s="10" t="s">
        <v>867</v>
      </c>
      <c r="F215" s="10" t="s">
        <v>868</v>
      </c>
      <c r="G215" s="10" t="s">
        <v>869</v>
      </c>
      <c r="H215" s="10"/>
      <c r="I215" s="10"/>
      <c r="J215" s="10"/>
      <c r="K215">
        <f t="shared" si="3"/>
        <v>0</v>
      </c>
    </row>
    <row r="216" spans="1:11" x14ac:dyDescent="0.15">
      <c r="A216" s="10">
        <v>192</v>
      </c>
      <c r="B216" s="10" t="s">
        <v>870</v>
      </c>
      <c r="C216" s="10"/>
      <c r="D216" s="10">
        <v>27074</v>
      </c>
      <c r="E216" s="10" t="s">
        <v>871</v>
      </c>
      <c r="F216" s="10" t="s">
        <v>872</v>
      </c>
      <c r="G216" s="10"/>
      <c r="H216" s="10"/>
      <c r="I216" s="10"/>
      <c r="J216" s="10"/>
      <c r="K216">
        <f t="shared" si="3"/>
        <v>0</v>
      </c>
    </row>
    <row r="217" spans="1:11" x14ac:dyDescent="0.15">
      <c r="A217" s="10">
        <v>193</v>
      </c>
      <c r="B217" s="10" t="s">
        <v>873</v>
      </c>
      <c r="C217" s="10"/>
      <c r="D217" s="10">
        <v>26905</v>
      </c>
      <c r="E217" s="10" t="s">
        <v>102</v>
      </c>
      <c r="F217" s="10"/>
      <c r="G217" s="10"/>
      <c r="H217" s="10"/>
      <c r="I217" s="10"/>
      <c r="J217" s="10"/>
      <c r="K217">
        <f t="shared" si="3"/>
        <v>0</v>
      </c>
    </row>
    <row r="218" spans="1:11" x14ac:dyDescent="0.15">
      <c r="A218" s="10">
        <v>194</v>
      </c>
      <c r="B218" s="10" t="s">
        <v>874</v>
      </c>
      <c r="C218" s="10"/>
      <c r="D218" s="10">
        <v>26767</v>
      </c>
      <c r="E218" s="10" t="s">
        <v>875</v>
      </c>
      <c r="F218" s="10" t="s">
        <v>876</v>
      </c>
      <c r="G218" s="10" t="s">
        <v>877</v>
      </c>
      <c r="H218" s="10" t="s">
        <v>878</v>
      </c>
      <c r="I218" s="10" t="s">
        <v>879</v>
      </c>
      <c r="J218" s="10" t="s">
        <v>880</v>
      </c>
      <c r="K218">
        <f t="shared" si="3"/>
        <v>0</v>
      </c>
    </row>
    <row r="219" spans="1:11" x14ac:dyDescent="0.15">
      <c r="A219" s="10">
        <v>195</v>
      </c>
      <c r="B219" s="10" t="s">
        <v>881</v>
      </c>
      <c r="C219" s="10"/>
      <c r="D219" s="10">
        <v>26498</v>
      </c>
      <c r="E219" s="10" t="s">
        <v>641</v>
      </c>
      <c r="F219" s="10"/>
      <c r="G219" s="10"/>
      <c r="H219" s="10"/>
      <c r="I219" s="10"/>
      <c r="J219" s="10"/>
      <c r="K219">
        <f t="shared" si="3"/>
        <v>0</v>
      </c>
    </row>
    <row r="220" spans="1:11" x14ac:dyDescent="0.15">
      <c r="A220" s="10">
        <v>196</v>
      </c>
      <c r="B220" s="10" t="s">
        <v>882</v>
      </c>
      <c r="C220" s="10"/>
      <c r="D220" s="10">
        <v>26459</v>
      </c>
      <c r="E220" s="10" t="s">
        <v>214</v>
      </c>
      <c r="F220" s="10" t="s">
        <v>883</v>
      </c>
      <c r="G220" s="10" t="s">
        <v>884</v>
      </c>
      <c r="H220" s="10" t="s">
        <v>885</v>
      </c>
      <c r="I220" s="10"/>
      <c r="J220" s="10"/>
      <c r="K220">
        <f t="shared" si="3"/>
        <v>0</v>
      </c>
    </row>
    <row r="221" spans="1:11" x14ac:dyDescent="0.15">
      <c r="A221" s="10">
        <v>197</v>
      </c>
      <c r="B221" s="10" t="s">
        <v>886</v>
      </c>
      <c r="C221" s="10"/>
      <c r="D221" s="10">
        <v>26443</v>
      </c>
      <c r="E221" s="10" t="s">
        <v>887</v>
      </c>
      <c r="F221" s="10" t="s">
        <v>888</v>
      </c>
      <c r="G221" s="10" t="s">
        <v>889</v>
      </c>
      <c r="H221" s="10" t="s">
        <v>890</v>
      </c>
      <c r="I221" s="10"/>
      <c r="J221" s="10"/>
      <c r="K221">
        <f t="shared" si="3"/>
        <v>0</v>
      </c>
    </row>
    <row r="222" spans="1:11" x14ac:dyDescent="0.15">
      <c r="A222" s="10">
        <v>198</v>
      </c>
      <c r="B222" s="10" t="s">
        <v>891</v>
      </c>
      <c r="C222" s="10"/>
      <c r="D222" s="10">
        <v>26302</v>
      </c>
      <c r="E222" s="10" t="s">
        <v>892</v>
      </c>
      <c r="F222" s="10" t="s">
        <v>893</v>
      </c>
      <c r="G222" s="10"/>
      <c r="H222" s="10"/>
      <c r="I222" s="10"/>
      <c r="J222" s="10"/>
      <c r="K222">
        <f t="shared" si="3"/>
        <v>0</v>
      </c>
    </row>
    <row r="223" spans="1:11" x14ac:dyDescent="0.15">
      <c r="A223" s="10">
        <v>199</v>
      </c>
      <c r="B223" s="10" t="s">
        <v>894</v>
      </c>
      <c r="C223" s="10"/>
      <c r="D223" s="10">
        <v>26235</v>
      </c>
      <c r="E223" s="10" t="s">
        <v>895</v>
      </c>
      <c r="F223" s="10"/>
      <c r="G223" s="10"/>
      <c r="H223" s="10"/>
      <c r="I223" s="10"/>
      <c r="J223" s="10"/>
      <c r="K223">
        <f t="shared" si="3"/>
        <v>0</v>
      </c>
    </row>
    <row r="224" spans="1:11" x14ac:dyDescent="0.15">
      <c r="A224" s="10">
        <v>200</v>
      </c>
      <c r="B224" s="10" t="s">
        <v>896</v>
      </c>
      <c r="C224" s="10"/>
      <c r="D224" s="10">
        <v>25825</v>
      </c>
      <c r="E224" s="10" t="s">
        <v>897</v>
      </c>
      <c r="F224" s="10"/>
      <c r="G224" s="10"/>
      <c r="H224" s="10"/>
      <c r="I224" s="10"/>
      <c r="J224" s="10"/>
      <c r="K224">
        <f t="shared" si="3"/>
        <v>0</v>
      </c>
    </row>
    <row r="225" spans="1:11" x14ac:dyDescent="0.15">
      <c r="A225" s="10">
        <v>201</v>
      </c>
      <c r="B225" s="10" t="s">
        <v>898</v>
      </c>
      <c r="C225" s="10"/>
      <c r="D225" s="10">
        <v>25758</v>
      </c>
      <c r="E225" s="10" t="s">
        <v>899</v>
      </c>
      <c r="F225" s="10"/>
      <c r="G225" s="10"/>
      <c r="H225" s="10"/>
      <c r="I225" s="10"/>
      <c r="J225" s="10"/>
      <c r="K225">
        <f t="shared" si="3"/>
        <v>0</v>
      </c>
    </row>
    <row r="226" spans="1:11" x14ac:dyDescent="0.15">
      <c r="A226" s="10">
        <v>202</v>
      </c>
      <c r="B226" s="10" t="s">
        <v>900</v>
      </c>
      <c r="C226" s="10"/>
      <c r="D226" s="10">
        <v>25728</v>
      </c>
      <c r="E226" s="10" t="s">
        <v>901</v>
      </c>
      <c r="F226" s="10" t="s">
        <v>902</v>
      </c>
      <c r="G226" s="10" t="s">
        <v>903</v>
      </c>
      <c r="H226" s="10" t="s">
        <v>904</v>
      </c>
      <c r="I226" s="10" t="s">
        <v>905</v>
      </c>
      <c r="J226" s="10"/>
      <c r="K226">
        <f t="shared" si="3"/>
        <v>0</v>
      </c>
    </row>
    <row r="227" spans="1:11" x14ac:dyDescent="0.15">
      <c r="A227" s="10">
        <v>203</v>
      </c>
      <c r="B227" s="10" t="s">
        <v>906</v>
      </c>
      <c r="C227" s="10"/>
      <c r="D227" s="10">
        <v>25721</v>
      </c>
      <c r="E227" s="10" t="s">
        <v>907</v>
      </c>
      <c r="F227" s="10"/>
      <c r="G227" s="10"/>
      <c r="H227" s="10"/>
      <c r="I227" s="10"/>
      <c r="J227" s="10"/>
      <c r="K227">
        <f t="shared" si="3"/>
        <v>0</v>
      </c>
    </row>
    <row r="228" spans="1:11" x14ac:dyDescent="0.15">
      <c r="A228" s="10">
        <v>204</v>
      </c>
      <c r="B228" s="10" t="s">
        <v>908</v>
      </c>
      <c r="C228" s="10" t="s">
        <v>72</v>
      </c>
      <c r="D228" s="10">
        <v>25709</v>
      </c>
      <c r="E228" s="10" t="s">
        <v>909</v>
      </c>
      <c r="F228" s="10" t="s">
        <v>910</v>
      </c>
      <c r="G228" s="10"/>
      <c r="H228" s="10"/>
      <c r="I228" s="10"/>
      <c r="J228" s="10"/>
      <c r="K228">
        <f t="shared" si="3"/>
        <v>0</v>
      </c>
    </row>
    <row r="229" spans="1:11" hidden="1" x14ac:dyDescent="0.15">
      <c r="A229" s="10">
        <v>204</v>
      </c>
      <c r="B229" s="10" t="s">
        <v>908</v>
      </c>
      <c r="C229" s="10" t="s">
        <v>72</v>
      </c>
      <c r="D229" s="10">
        <v>25709</v>
      </c>
      <c r="E229" s="10" t="s">
        <v>911</v>
      </c>
      <c r="F229" s="10" t="s">
        <v>912</v>
      </c>
      <c r="G229" s="10" t="s">
        <v>913</v>
      </c>
      <c r="H229" s="10" t="s">
        <v>914</v>
      </c>
      <c r="I229" s="10"/>
      <c r="J229" s="10"/>
      <c r="K229" s="16">
        <f t="shared" si="3"/>
        <v>1</v>
      </c>
    </row>
    <row r="230" spans="1:11" x14ac:dyDescent="0.15">
      <c r="A230" s="10">
        <v>205</v>
      </c>
      <c r="B230" s="10" t="s">
        <v>915</v>
      </c>
      <c r="C230" s="10"/>
      <c r="D230" s="10">
        <v>25633</v>
      </c>
      <c r="E230" s="10" t="s">
        <v>916</v>
      </c>
      <c r="F230" s="10" t="s">
        <v>917</v>
      </c>
      <c r="G230" s="10" t="s">
        <v>918</v>
      </c>
      <c r="H230" s="10"/>
      <c r="I230" s="10"/>
      <c r="J230" s="10"/>
      <c r="K230">
        <f t="shared" si="3"/>
        <v>0</v>
      </c>
    </row>
    <row r="231" spans="1:11" x14ac:dyDescent="0.15">
      <c r="A231" s="10">
        <v>206</v>
      </c>
      <c r="B231" s="10" t="s">
        <v>919</v>
      </c>
      <c r="C231" s="10"/>
      <c r="D231" s="10">
        <v>25617</v>
      </c>
      <c r="E231" s="10" t="s">
        <v>920</v>
      </c>
      <c r="F231" s="10" t="s">
        <v>921</v>
      </c>
      <c r="G231" s="10"/>
      <c r="H231" s="10"/>
      <c r="I231" s="10"/>
      <c r="J231" s="10"/>
      <c r="K231">
        <f t="shared" si="3"/>
        <v>0</v>
      </c>
    </row>
    <row r="232" spans="1:11" x14ac:dyDescent="0.15">
      <c r="A232" s="10">
        <v>207</v>
      </c>
      <c r="B232" s="10" t="s">
        <v>922</v>
      </c>
      <c r="C232" s="10"/>
      <c r="D232" s="10">
        <v>25416</v>
      </c>
      <c r="E232" s="10" t="s">
        <v>923</v>
      </c>
      <c r="F232" s="10" t="s">
        <v>924</v>
      </c>
      <c r="G232" s="10"/>
      <c r="H232" s="10"/>
      <c r="I232" s="10"/>
      <c r="J232" s="10"/>
      <c r="K232">
        <f t="shared" si="3"/>
        <v>0</v>
      </c>
    </row>
    <row r="233" spans="1:11" x14ac:dyDescent="0.15">
      <c r="A233" s="10">
        <v>208</v>
      </c>
      <c r="B233" s="10" t="s">
        <v>925</v>
      </c>
      <c r="C233" s="10"/>
      <c r="D233" s="10">
        <v>25367</v>
      </c>
      <c r="E233" s="10" t="s">
        <v>926</v>
      </c>
      <c r="F233" s="10" t="s">
        <v>927</v>
      </c>
      <c r="G233" s="10"/>
      <c r="H233" s="10"/>
      <c r="I233" s="10"/>
      <c r="J233" s="10"/>
      <c r="K233">
        <f t="shared" si="3"/>
        <v>0</v>
      </c>
    </row>
    <row r="234" spans="1:11" x14ac:dyDescent="0.15">
      <c r="A234" s="10">
        <v>209</v>
      </c>
      <c r="B234" s="10" t="s">
        <v>928</v>
      </c>
      <c r="C234" s="10"/>
      <c r="D234" s="10">
        <v>25197</v>
      </c>
      <c r="E234" s="10" t="s">
        <v>929</v>
      </c>
      <c r="F234" s="10" t="s">
        <v>930</v>
      </c>
      <c r="G234" s="10"/>
      <c r="H234" s="10"/>
      <c r="I234" s="10"/>
      <c r="J234" s="10"/>
      <c r="K234">
        <f t="shared" si="3"/>
        <v>0</v>
      </c>
    </row>
    <row r="235" spans="1:11" x14ac:dyDescent="0.15">
      <c r="A235" s="10">
        <v>210</v>
      </c>
      <c r="B235" s="10" t="s">
        <v>931</v>
      </c>
      <c r="C235" s="10" t="s">
        <v>72</v>
      </c>
      <c r="D235" s="10">
        <v>25000</v>
      </c>
      <c r="E235" s="10" t="s">
        <v>932</v>
      </c>
      <c r="F235" s="10" t="s">
        <v>933</v>
      </c>
      <c r="G235" s="10" t="s">
        <v>934</v>
      </c>
      <c r="H235" s="10"/>
      <c r="I235" s="10"/>
      <c r="J235" s="10"/>
      <c r="K235">
        <f t="shared" si="3"/>
        <v>0</v>
      </c>
    </row>
    <row r="236" spans="1:11" hidden="1" x14ac:dyDescent="0.15">
      <c r="A236" s="10">
        <v>210</v>
      </c>
      <c r="B236" s="10" t="s">
        <v>931</v>
      </c>
      <c r="C236" s="10" t="s">
        <v>72</v>
      </c>
      <c r="D236" s="10">
        <v>25000</v>
      </c>
      <c r="E236" s="10" t="s">
        <v>935</v>
      </c>
      <c r="F236" s="10" t="s">
        <v>463</v>
      </c>
      <c r="G236" s="10" t="s">
        <v>936</v>
      </c>
      <c r="H236" s="10" t="s">
        <v>937</v>
      </c>
      <c r="I236" s="10" t="s">
        <v>938</v>
      </c>
      <c r="J236" s="10"/>
      <c r="K236" s="16">
        <f t="shared" si="3"/>
        <v>1</v>
      </c>
    </row>
    <row r="237" spans="1:11" x14ac:dyDescent="0.15">
      <c r="A237" s="10">
        <v>211</v>
      </c>
      <c r="B237" s="10" t="s">
        <v>939</v>
      </c>
      <c r="C237" s="10" t="s">
        <v>72</v>
      </c>
      <c r="D237" s="10">
        <v>24989</v>
      </c>
      <c r="E237" s="10" t="s">
        <v>940</v>
      </c>
      <c r="F237" s="10"/>
      <c r="G237" s="10"/>
      <c r="H237" s="10"/>
      <c r="I237" s="10"/>
      <c r="J237" s="10"/>
      <c r="K237">
        <f t="shared" si="3"/>
        <v>0</v>
      </c>
    </row>
    <row r="238" spans="1:11" hidden="1" x14ac:dyDescent="0.15">
      <c r="A238" s="10">
        <v>211</v>
      </c>
      <c r="B238" s="10" t="s">
        <v>939</v>
      </c>
      <c r="C238" s="10" t="s">
        <v>72</v>
      </c>
      <c r="D238" s="10">
        <v>24989</v>
      </c>
      <c r="E238" s="10" t="s">
        <v>941</v>
      </c>
      <c r="F238" s="10" t="s">
        <v>942</v>
      </c>
      <c r="G238" s="10" t="s">
        <v>943</v>
      </c>
      <c r="H238" s="10" t="s">
        <v>944</v>
      </c>
      <c r="I238" s="10" t="s">
        <v>945</v>
      </c>
      <c r="J238" s="10" t="s">
        <v>946</v>
      </c>
      <c r="K238" s="16">
        <f t="shared" si="3"/>
        <v>1</v>
      </c>
    </row>
    <row r="239" spans="1:11" x14ac:dyDescent="0.15">
      <c r="A239" s="10">
        <v>212</v>
      </c>
      <c r="B239" s="10" t="s">
        <v>947</v>
      </c>
      <c r="C239" s="10"/>
      <c r="D239" s="10">
        <v>24900</v>
      </c>
      <c r="E239" s="10" t="s">
        <v>948</v>
      </c>
      <c r="F239" s="10" t="s">
        <v>949</v>
      </c>
      <c r="G239" s="10" t="s">
        <v>950</v>
      </c>
      <c r="H239" s="10" t="s">
        <v>951</v>
      </c>
      <c r="I239" s="10"/>
      <c r="J239" s="10"/>
      <c r="K239">
        <f t="shared" si="3"/>
        <v>0</v>
      </c>
    </row>
    <row r="240" spans="1:11" x14ac:dyDescent="0.15">
      <c r="A240" s="10">
        <v>213</v>
      </c>
      <c r="B240" s="10" t="s">
        <v>952</v>
      </c>
      <c r="C240" s="10"/>
      <c r="D240" s="10">
        <v>24846</v>
      </c>
      <c r="E240" s="10" t="s">
        <v>953</v>
      </c>
      <c r="F240" s="10" t="s">
        <v>954</v>
      </c>
      <c r="G240" s="10" t="s">
        <v>955</v>
      </c>
      <c r="H240" s="10" t="s">
        <v>956</v>
      </c>
      <c r="I240" s="10" t="s">
        <v>957</v>
      </c>
      <c r="J240" s="10"/>
      <c r="K240">
        <f t="shared" si="3"/>
        <v>0</v>
      </c>
    </row>
    <row r="241" spans="1:11" x14ac:dyDescent="0.15">
      <c r="A241" s="10">
        <v>214</v>
      </c>
      <c r="B241" s="10" t="s">
        <v>958</v>
      </c>
      <c r="C241" s="10"/>
      <c r="D241" s="10">
        <v>24820</v>
      </c>
      <c r="E241" s="10" t="s">
        <v>959</v>
      </c>
      <c r="F241" s="10"/>
      <c r="G241" s="10"/>
      <c r="H241" s="10"/>
      <c r="I241" s="10"/>
      <c r="J241" s="10"/>
      <c r="K241">
        <f t="shared" si="3"/>
        <v>0</v>
      </c>
    </row>
    <row r="242" spans="1:11" x14ac:dyDescent="0.15">
      <c r="A242" s="10">
        <v>215</v>
      </c>
      <c r="B242" s="10" t="s">
        <v>960</v>
      </c>
      <c r="C242" s="10"/>
      <c r="D242" s="10">
        <v>24763</v>
      </c>
      <c r="E242" s="10" t="s">
        <v>961</v>
      </c>
      <c r="F242" s="10" t="s">
        <v>962</v>
      </c>
      <c r="G242" s="10" t="s">
        <v>963</v>
      </c>
      <c r="H242" s="10"/>
      <c r="I242" s="10"/>
      <c r="J242" s="10"/>
      <c r="K242">
        <f t="shared" si="3"/>
        <v>0</v>
      </c>
    </row>
    <row r="243" spans="1:11" x14ac:dyDescent="0.15">
      <c r="A243" s="10">
        <v>216</v>
      </c>
      <c r="B243" s="10" t="s">
        <v>964</v>
      </c>
      <c r="C243" s="10"/>
      <c r="D243" s="10">
        <v>24699</v>
      </c>
      <c r="E243" s="10" t="s">
        <v>965</v>
      </c>
      <c r="F243" s="10" t="s">
        <v>966</v>
      </c>
      <c r="G243" s="10" t="s">
        <v>967</v>
      </c>
      <c r="H243" s="10" t="s">
        <v>968</v>
      </c>
      <c r="I243" s="10"/>
      <c r="J243" s="10"/>
      <c r="K243">
        <f t="shared" si="3"/>
        <v>0</v>
      </c>
    </row>
    <row r="244" spans="1:11" x14ac:dyDescent="0.15">
      <c r="A244" s="10">
        <v>217</v>
      </c>
      <c r="B244" s="10" t="s">
        <v>969</v>
      </c>
      <c r="C244" s="10"/>
      <c r="D244" s="10">
        <v>24579</v>
      </c>
      <c r="E244" s="10" t="s">
        <v>970</v>
      </c>
      <c r="F244" s="10" t="s">
        <v>971</v>
      </c>
      <c r="G244" s="10" t="s">
        <v>972</v>
      </c>
      <c r="H244" s="10" t="s">
        <v>973</v>
      </c>
      <c r="I244" s="10"/>
      <c r="J244" s="10"/>
      <c r="K244">
        <f t="shared" si="3"/>
        <v>0</v>
      </c>
    </row>
    <row r="245" spans="1:11" x14ac:dyDescent="0.15">
      <c r="A245" s="10">
        <v>218</v>
      </c>
      <c r="B245" s="10" t="s">
        <v>974</v>
      </c>
      <c r="C245" s="10"/>
      <c r="D245" s="10">
        <v>24495</v>
      </c>
      <c r="E245" s="10" t="s">
        <v>975</v>
      </c>
      <c r="F245" s="10" t="s">
        <v>976</v>
      </c>
      <c r="G245" s="10"/>
      <c r="H245" s="10"/>
      <c r="I245" s="10"/>
      <c r="J245" s="10"/>
      <c r="K245">
        <f t="shared" si="3"/>
        <v>0</v>
      </c>
    </row>
    <row r="246" spans="1:11" x14ac:dyDescent="0.15">
      <c r="A246" s="10">
        <v>219</v>
      </c>
      <c r="B246" s="10" t="s">
        <v>977</v>
      </c>
      <c r="C246" s="10"/>
      <c r="D246" s="10">
        <v>24374</v>
      </c>
      <c r="E246" s="10" t="s">
        <v>978</v>
      </c>
      <c r="F246" s="10" t="s">
        <v>979</v>
      </c>
      <c r="G246" s="10"/>
      <c r="H246" s="10"/>
      <c r="I246" s="10"/>
      <c r="J246" s="10"/>
      <c r="K246">
        <f t="shared" si="3"/>
        <v>0</v>
      </c>
    </row>
    <row r="247" spans="1:11" x14ac:dyDescent="0.15">
      <c r="A247" s="10">
        <v>220</v>
      </c>
      <c r="B247" s="10" t="s">
        <v>980</v>
      </c>
      <c r="C247" s="10"/>
      <c r="D247" s="10">
        <v>24350</v>
      </c>
      <c r="E247" s="10" t="s">
        <v>981</v>
      </c>
      <c r="F247" s="10" t="s">
        <v>982</v>
      </c>
      <c r="G247" s="10"/>
      <c r="H247" s="10"/>
      <c r="I247" s="10"/>
      <c r="J247" s="10"/>
      <c r="K247">
        <f t="shared" si="3"/>
        <v>0</v>
      </c>
    </row>
    <row r="248" spans="1:11" x14ac:dyDescent="0.15">
      <c r="A248" s="10">
        <v>221</v>
      </c>
      <c r="B248" s="10" t="s">
        <v>983</v>
      </c>
      <c r="C248" s="10"/>
      <c r="D248" s="10">
        <v>24213</v>
      </c>
      <c r="E248" s="10" t="s">
        <v>984</v>
      </c>
      <c r="F248" s="10"/>
      <c r="G248" s="10"/>
      <c r="H248" s="10"/>
      <c r="I248" s="10"/>
      <c r="J248" s="10"/>
      <c r="K248">
        <f t="shared" si="3"/>
        <v>0</v>
      </c>
    </row>
    <row r="249" spans="1:11" x14ac:dyDescent="0.15">
      <c r="A249" s="10">
        <v>222</v>
      </c>
      <c r="B249" s="10" t="s">
        <v>985</v>
      </c>
      <c r="C249" s="10"/>
      <c r="D249" s="10">
        <v>24134</v>
      </c>
      <c r="E249" s="10" t="s">
        <v>986</v>
      </c>
      <c r="F249" s="10" t="s">
        <v>987</v>
      </c>
      <c r="G249" s="10"/>
      <c r="H249" s="10"/>
      <c r="I249" s="10"/>
      <c r="J249" s="10"/>
      <c r="K249">
        <f t="shared" si="3"/>
        <v>0</v>
      </c>
    </row>
    <row r="250" spans="1:11" x14ac:dyDescent="0.15">
      <c r="A250" s="10">
        <v>223</v>
      </c>
      <c r="B250" s="10" t="s">
        <v>988</v>
      </c>
      <c r="C250" s="10"/>
      <c r="D250" s="10">
        <v>23983</v>
      </c>
      <c r="E250" s="10" t="s">
        <v>989</v>
      </c>
      <c r="F250" s="10" t="s">
        <v>990</v>
      </c>
      <c r="G250" s="10"/>
      <c r="H250" s="10"/>
      <c r="I250" s="10"/>
      <c r="J250" s="10"/>
      <c r="K250">
        <f t="shared" si="3"/>
        <v>0</v>
      </c>
    </row>
    <row r="251" spans="1:11" x14ac:dyDescent="0.15">
      <c r="A251" s="10">
        <v>224</v>
      </c>
      <c r="B251" s="10" t="s">
        <v>991</v>
      </c>
      <c r="C251" s="10"/>
      <c r="D251" s="10">
        <v>23944</v>
      </c>
      <c r="E251" s="10" t="s">
        <v>992</v>
      </c>
      <c r="F251" s="10" t="s">
        <v>993</v>
      </c>
      <c r="G251" s="10"/>
      <c r="H251" s="10"/>
      <c r="I251" s="10"/>
      <c r="J251" s="10"/>
      <c r="K251">
        <f t="shared" si="3"/>
        <v>0</v>
      </c>
    </row>
    <row r="252" spans="1:11" x14ac:dyDescent="0.15">
      <c r="A252" s="10">
        <v>225</v>
      </c>
      <c r="B252" s="10" t="s">
        <v>994</v>
      </c>
      <c r="C252" s="10"/>
      <c r="D252" s="10">
        <v>23907</v>
      </c>
      <c r="E252" s="10" t="s">
        <v>995</v>
      </c>
      <c r="F252" s="10" t="s">
        <v>996</v>
      </c>
      <c r="G252" s="10"/>
      <c r="H252" s="10"/>
      <c r="I252" s="10"/>
      <c r="J252" s="10"/>
      <c r="K252">
        <f t="shared" si="3"/>
        <v>0</v>
      </c>
    </row>
    <row r="253" spans="1:11" x14ac:dyDescent="0.15">
      <c r="A253" s="10">
        <v>226</v>
      </c>
      <c r="B253" s="10" t="s">
        <v>997</v>
      </c>
      <c r="C253" s="10"/>
      <c r="D253" s="10">
        <v>23881</v>
      </c>
      <c r="E253" s="10" t="s">
        <v>998</v>
      </c>
      <c r="F253" s="10" t="s">
        <v>999</v>
      </c>
      <c r="G253" s="10"/>
      <c r="H253" s="10"/>
      <c r="I253" s="10"/>
      <c r="J253" s="10"/>
      <c r="K253">
        <f t="shared" si="3"/>
        <v>0</v>
      </c>
    </row>
    <row r="254" spans="1:11" x14ac:dyDescent="0.15">
      <c r="A254" s="10">
        <v>227</v>
      </c>
      <c r="B254" s="10" t="s">
        <v>1000</v>
      </c>
      <c r="C254" s="10"/>
      <c r="D254" s="10">
        <v>23838</v>
      </c>
      <c r="E254" s="10" t="s">
        <v>1001</v>
      </c>
      <c r="F254" s="10" t="s">
        <v>1002</v>
      </c>
      <c r="G254" s="10" t="s">
        <v>1003</v>
      </c>
      <c r="H254" s="10" t="s">
        <v>1004</v>
      </c>
      <c r="I254" s="10" t="s">
        <v>1005</v>
      </c>
      <c r="J254" s="10"/>
      <c r="K254">
        <f t="shared" si="3"/>
        <v>0</v>
      </c>
    </row>
    <row r="255" spans="1:11" x14ac:dyDescent="0.15">
      <c r="A255" s="10">
        <v>228</v>
      </c>
      <c r="B255" s="10" t="s">
        <v>1006</v>
      </c>
      <c r="C255" s="10"/>
      <c r="D255" s="10">
        <v>23642</v>
      </c>
      <c r="E255" s="10" t="s">
        <v>1007</v>
      </c>
      <c r="F255" s="10" t="s">
        <v>470</v>
      </c>
      <c r="G255" s="10" t="s">
        <v>1008</v>
      </c>
      <c r="H255" s="10" t="s">
        <v>1009</v>
      </c>
      <c r="I255" s="10" t="s">
        <v>1010</v>
      </c>
      <c r="J255" s="10"/>
      <c r="K255">
        <f t="shared" si="3"/>
        <v>0</v>
      </c>
    </row>
    <row r="256" spans="1:11" x14ac:dyDescent="0.15">
      <c r="A256" s="10">
        <v>229</v>
      </c>
      <c r="B256" s="10" t="s">
        <v>1011</v>
      </c>
      <c r="C256" s="10"/>
      <c r="D256" s="10">
        <v>23448</v>
      </c>
      <c r="E256" s="10" t="s">
        <v>277</v>
      </c>
      <c r="F256" s="10" t="s">
        <v>1012</v>
      </c>
      <c r="G256" s="10" t="s">
        <v>1013</v>
      </c>
      <c r="H256" s="10" t="s">
        <v>273</v>
      </c>
      <c r="I256" s="10"/>
      <c r="J256" s="10"/>
      <c r="K256">
        <f t="shared" si="3"/>
        <v>0</v>
      </c>
    </row>
    <row r="257" spans="1:11" x14ac:dyDescent="0.15">
      <c r="A257" s="10">
        <v>230</v>
      </c>
      <c r="B257" s="10" t="s">
        <v>1014</v>
      </c>
      <c r="C257" s="10"/>
      <c r="D257" s="10">
        <v>23197</v>
      </c>
      <c r="E257" s="10" t="s">
        <v>1015</v>
      </c>
      <c r="F257" s="10" t="s">
        <v>1016</v>
      </c>
      <c r="G257" s="10" t="s">
        <v>1017</v>
      </c>
      <c r="H257" s="10"/>
      <c r="I257" s="10"/>
      <c r="J257" s="10"/>
      <c r="K257">
        <f t="shared" si="3"/>
        <v>0</v>
      </c>
    </row>
    <row r="258" spans="1:11" x14ac:dyDescent="0.15">
      <c r="A258" s="10">
        <v>231</v>
      </c>
      <c r="B258" s="10" t="s">
        <v>1018</v>
      </c>
      <c r="C258" s="10"/>
      <c r="D258" s="10">
        <v>23121</v>
      </c>
      <c r="E258" s="10" t="s">
        <v>1019</v>
      </c>
      <c r="F258" s="10" t="s">
        <v>1020</v>
      </c>
      <c r="G258" s="10" t="s">
        <v>388</v>
      </c>
      <c r="H258" s="10" t="s">
        <v>1021</v>
      </c>
      <c r="I258" s="10"/>
      <c r="J258" s="10"/>
      <c r="K258">
        <f t="shared" si="3"/>
        <v>0</v>
      </c>
    </row>
    <row r="259" spans="1:11" x14ac:dyDescent="0.15">
      <c r="A259" s="10">
        <v>232</v>
      </c>
      <c r="B259" s="10" t="s">
        <v>1022</v>
      </c>
      <c r="C259" s="10"/>
      <c r="D259" s="10">
        <v>23031</v>
      </c>
      <c r="E259" s="10" t="s">
        <v>1023</v>
      </c>
      <c r="F259" s="10" t="s">
        <v>1024</v>
      </c>
      <c r="G259" s="10" t="s">
        <v>1025</v>
      </c>
      <c r="H259" s="10" t="s">
        <v>1026</v>
      </c>
      <c r="I259" s="10" t="s">
        <v>1027</v>
      </c>
      <c r="J259" s="10"/>
      <c r="K259">
        <f t="shared" si="3"/>
        <v>0</v>
      </c>
    </row>
    <row r="260" spans="1:11" x14ac:dyDescent="0.15">
      <c r="A260" s="10">
        <v>233</v>
      </c>
      <c r="B260" s="10" t="s">
        <v>1028</v>
      </c>
      <c r="C260" s="10"/>
      <c r="D260" s="10">
        <v>22996</v>
      </c>
      <c r="E260" s="10" t="s">
        <v>438</v>
      </c>
      <c r="F260" s="10" t="s">
        <v>439</v>
      </c>
      <c r="G260" s="10" t="s">
        <v>1029</v>
      </c>
      <c r="H260" s="10"/>
      <c r="I260" s="10"/>
      <c r="J260" s="10"/>
      <c r="K260">
        <f t="shared" si="3"/>
        <v>0</v>
      </c>
    </row>
    <row r="261" spans="1:11" x14ac:dyDescent="0.15">
      <c r="A261" s="10">
        <v>234</v>
      </c>
      <c r="B261" s="10" t="s">
        <v>1030</v>
      </c>
      <c r="C261" s="10"/>
      <c r="D261" s="10">
        <v>22899</v>
      </c>
      <c r="E261" s="10" t="s">
        <v>1031</v>
      </c>
      <c r="F261" s="10" t="s">
        <v>1032</v>
      </c>
      <c r="G261" s="10" t="s">
        <v>1033</v>
      </c>
      <c r="H261" s="10" t="s">
        <v>1034</v>
      </c>
      <c r="I261" s="10" t="s">
        <v>1035</v>
      </c>
      <c r="J261" s="10"/>
      <c r="K261">
        <f t="shared" si="3"/>
        <v>0</v>
      </c>
    </row>
    <row r="262" spans="1:11" x14ac:dyDescent="0.15">
      <c r="A262" s="10">
        <v>235</v>
      </c>
      <c r="B262" s="10" t="s">
        <v>1036</v>
      </c>
      <c r="C262" s="10"/>
      <c r="D262" s="10">
        <v>22773</v>
      </c>
      <c r="E262" s="10" t="s">
        <v>1037</v>
      </c>
      <c r="F262" s="10" t="s">
        <v>1038</v>
      </c>
      <c r="G262" s="10" t="s">
        <v>1039</v>
      </c>
      <c r="H262" s="10" t="s">
        <v>1040</v>
      </c>
      <c r="I262" s="10" t="s">
        <v>1041</v>
      </c>
      <c r="J262" s="10"/>
      <c r="K262">
        <f t="shared" si="3"/>
        <v>0</v>
      </c>
    </row>
    <row r="263" spans="1:11" x14ac:dyDescent="0.15">
      <c r="A263" s="10">
        <v>236</v>
      </c>
      <c r="B263" s="10" t="s">
        <v>1042</v>
      </c>
      <c r="C263" s="10"/>
      <c r="D263" s="10">
        <v>22664</v>
      </c>
      <c r="E263" s="10" t="s">
        <v>1043</v>
      </c>
      <c r="F263" s="10" t="s">
        <v>1044</v>
      </c>
      <c r="G263" s="10" t="s">
        <v>1045</v>
      </c>
      <c r="H263" s="10" t="s">
        <v>411</v>
      </c>
      <c r="I263" s="10"/>
      <c r="J263" s="10"/>
      <c r="K263">
        <f t="shared" si="3"/>
        <v>0</v>
      </c>
    </row>
    <row r="264" spans="1:11" x14ac:dyDescent="0.15">
      <c r="A264" s="10">
        <v>237</v>
      </c>
      <c r="B264" s="10" t="s">
        <v>1046</v>
      </c>
      <c r="C264" s="10"/>
      <c r="D264" s="10">
        <v>22614</v>
      </c>
      <c r="E264" s="10" t="s">
        <v>1047</v>
      </c>
      <c r="F264" s="10"/>
      <c r="G264" s="10"/>
      <c r="H264" s="10"/>
      <c r="I264" s="10"/>
      <c r="J264" s="10"/>
      <c r="K264">
        <f t="shared" ref="K264:K327" si="4">IF(A263=A264,1,0)</f>
        <v>0</v>
      </c>
    </row>
    <row r="265" spans="1:11" x14ac:dyDescent="0.15">
      <c r="A265" s="10">
        <v>238</v>
      </c>
      <c r="B265" s="10" t="s">
        <v>1048</v>
      </c>
      <c r="C265" s="10"/>
      <c r="D265" s="10">
        <v>22586</v>
      </c>
      <c r="E265" s="10" t="s">
        <v>371</v>
      </c>
      <c r="F265" s="10"/>
      <c r="G265" s="10"/>
      <c r="H265" s="10"/>
      <c r="I265" s="10"/>
      <c r="J265" s="10"/>
      <c r="K265">
        <f t="shared" si="4"/>
        <v>0</v>
      </c>
    </row>
    <row r="266" spans="1:11" x14ac:dyDescent="0.15">
      <c r="A266" s="10">
        <v>239</v>
      </c>
      <c r="B266" s="10" t="s">
        <v>1049</v>
      </c>
      <c r="C266" s="10"/>
      <c r="D266" s="10">
        <v>22529</v>
      </c>
      <c r="E266" s="10" t="s">
        <v>1050</v>
      </c>
      <c r="F266" s="10" t="s">
        <v>1051</v>
      </c>
      <c r="G266" s="10" t="s">
        <v>1052</v>
      </c>
      <c r="H266" s="10"/>
      <c r="I266" s="10"/>
      <c r="J266" s="10"/>
      <c r="K266">
        <f t="shared" si="4"/>
        <v>0</v>
      </c>
    </row>
    <row r="267" spans="1:11" x14ac:dyDescent="0.15">
      <c r="A267" s="10">
        <v>240</v>
      </c>
      <c r="B267" s="10" t="s">
        <v>1053</v>
      </c>
      <c r="C267" s="10"/>
      <c r="D267" s="10">
        <v>22380</v>
      </c>
      <c r="E267" s="10" t="s">
        <v>1054</v>
      </c>
      <c r="F267" s="10"/>
      <c r="G267" s="10"/>
      <c r="H267" s="10"/>
      <c r="I267" s="10"/>
      <c r="J267" s="10"/>
      <c r="K267">
        <f t="shared" si="4"/>
        <v>0</v>
      </c>
    </row>
    <row r="268" spans="1:11" x14ac:dyDescent="0.15">
      <c r="A268" s="10">
        <v>241</v>
      </c>
      <c r="B268" s="10" t="s">
        <v>1055</v>
      </c>
      <c r="C268" s="10"/>
      <c r="D268" s="10">
        <v>22185</v>
      </c>
      <c r="E268" s="10" t="s">
        <v>1056</v>
      </c>
      <c r="F268" s="10" t="s">
        <v>1057</v>
      </c>
      <c r="G268" s="10"/>
      <c r="H268" s="10"/>
      <c r="I268" s="10"/>
      <c r="J268" s="10"/>
      <c r="K268">
        <f t="shared" si="4"/>
        <v>0</v>
      </c>
    </row>
    <row r="269" spans="1:11" x14ac:dyDescent="0.15">
      <c r="A269" s="10">
        <v>242</v>
      </c>
      <c r="B269" s="10" t="s">
        <v>1058</v>
      </c>
      <c r="C269" s="10" t="s">
        <v>72</v>
      </c>
      <c r="D269" s="10">
        <v>22140</v>
      </c>
      <c r="E269" s="10" t="s">
        <v>1059</v>
      </c>
      <c r="F269" s="10" t="s">
        <v>1060</v>
      </c>
      <c r="G269" s="10" t="s">
        <v>1061</v>
      </c>
      <c r="H269" s="10" t="s">
        <v>1062</v>
      </c>
      <c r="I269" s="10"/>
      <c r="J269" s="10"/>
      <c r="K269">
        <f t="shared" si="4"/>
        <v>0</v>
      </c>
    </row>
    <row r="270" spans="1:11" hidden="1" x14ac:dyDescent="0.15">
      <c r="A270" s="10">
        <v>242</v>
      </c>
      <c r="B270" s="10" t="s">
        <v>1058</v>
      </c>
      <c r="C270" s="10" t="s">
        <v>72</v>
      </c>
      <c r="D270" s="10">
        <v>22140</v>
      </c>
      <c r="E270" s="10" t="s">
        <v>1063</v>
      </c>
      <c r="F270" s="10" t="s">
        <v>1064</v>
      </c>
      <c r="G270" s="10" t="s">
        <v>1065</v>
      </c>
      <c r="H270" s="10"/>
      <c r="I270" s="10"/>
      <c r="J270" s="10"/>
      <c r="K270" s="16">
        <f t="shared" si="4"/>
        <v>1</v>
      </c>
    </row>
    <row r="271" spans="1:11" x14ac:dyDescent="0.15">
      <c r="A271" s="10">
        <v>243</v>
      </c>
      <c r="B271" s="10" t="s">
        <v>1066</v>
      </c>
      <c r="C271" s="10"/>
      <c r="D271" s="10">
        <v>22046</v>
      </c>
      <c r="E271" s="10" t="s">
        <v>1067</v>
      </c>
      <c r="F271" s="10" t="s">
        <v>1068</v>
      </c>
      <c r="G271" s="10" t="s">
        <v>911</v>
      </c>
      <c r="H271" s="10" t="s">
        <v>1069</v>
      </c>
      <c r="I271" s="10"/>
      <c r="J271" s="10"/>
      <c r="K271">
        <f t="shared" si="4"/>
        <v>0</v>
      </c>
    </row>
    <row r="272" spans="1:11" x14ac:dyDescent="0.15">
      <c r="A272" s="10">
        <v>244</v>
      </c>
      <c r="B272" s="10" t="s">
        <v>1070</v>
      </c>
      <c r="C272" s="10"/>
      <c r="D272" s="10">
        <v>21818</v>
      </c>
      <c r="E272" s="10" t="s">
        <v>733</v>
      </c>
      <c r="F272" s="10" t="s">
        <v>1071</v>
      </c>
      <c r="G272" s="10"/>
      <c r="H272" s="10"/>
      <c r="I272" s="10"/>
      <c r="J272" s="10"/>
      <c r="K272">
        <f t="shared" si="4"/>
        <v>0</v>
      </c>
    </row>
    <row r="273" spans="1:11" x14ac:dyDescent="0.15">
      <c r="A273" s="10">
        <v>245</v>
      </c>
      <c r="B273" s="10" t="s">
        <v>1072</v>
      </c>
      <c r="C273" s="10" t="s">
        <v>72</v>
      </c>
      <c r="D273" s="10">
        <v>21805</v>
      </c>
      <c r="E273" s="10" t="s">
        <v>1073</v>
      </c>
      <c r="F273" s="10" t="s">
        <v>1074</v>
      </c>
      <c r="G273" s="10"/>
      <c r="H273" s="10"/>
      <c r="I273" s="10"/>
      <c r="J273" s="10"/>
      <c r="K273">
        <f t="shared" si="4"/>
        <v>0</v>
      </c>
    </row>
    <row r="274" spans="1:11" hidden="1" x14ac:dyDescent="0.15">
      <c r="A274" s="10">
        <v>245</v>
      </c>
      <c r="B274" s="10" t="s">
        <v>1072</v>
      </c>
      <c r="C274" s="10" t="s">
        <v>72</v>
      </c>
      <c r="D274" s="10">
        <v>21805</v>
      </c>
      <c r="E274" s="10" t="s">
        <v>1075</v>
      </c>
      <c r="F274" s="10" t="s">
        <v>1076</v>
      </c>
      <c r="G274" s="10"/>
      <c r="H274" s="10"/>
      <c r="I274" s="10"/>
      <c r="J274" s="10"/>
      <c r="K274" s="16">
        <f t="shared" si="4"/>
        <v>1</v>
      </c>
    </row>
    <row r="275" spans="1:11" x14ac:dyDescent="0.15">
      <c r="A275" s="10">
        <v>246</v>
      </c>
      <c r="B275" s="10" t="s">
        <v>1077</v>
      </c>
      <c r="C275" s="10" t="s">
        <v>72</v>
      </c>
      <c r="D275" s="10">
        <v>21764</v>
      </c>
      <c r="E275" s="10" t="s">
        <v>1078</v>
      </c>
      <c r="F275" s="10" t="s">
        <v>1079</v>
      </c>
      <c r="G275" s="10" t="s">
        <v>1080</v>
      </c>
      <c r="H275" s="10"/>
      <c r="I275" s="10"/>
      <c r="J275" s="10"/>
      <c r="K275">
        <f t="shared" si="4"/>
        <v>0</v>
      </c>
    </row>
    <row r="276" spans="1:11" hidden="1" x14ac:dyDescent="0.15">
      <c r="A276" s="10">
        <v>246</v>
      </c>
      <c r="B276" s="10" t="s">
        <v>1077</v>
      </c>
      <c r="C276" s="10" t="s">
        <v>72</v>
      </c>
      <c r="D276" s="10">
        <v>21764</v>
      </c>
      <c r="E276" s="10" t="s">
        <v>1081</v>
      </c>
      <c r="F276" s="10" t="s">
        <v>1082</v>
      </c>
      <c r="G276" s="10" t="s">
        <v>1083</v>
      </c>
      <c r="H276" s="10" t="s">
        <v>1084</v>
      </c>
      <c r="I276" s="10" t="s">
        <v>1085</v>
      </c>
      <c r="J276" s="10"/>
      <c r="K276" s="16">
        <f t="shared" si="4"/>
        <v>1</v>
      </c>
    </row>
    <row r="277" spans="1:11" x14ac:dyDescent="0.15">
      <c r="A277" s="10">
        <v>247</v>
      </c>
      <c r="B277" s="10" t="s">
        <v>1086</v>
      </c>
      <c r="C277" s="10" t="s">
        <v>72</v>
      </c>
      <c r="D277" s="10">
        <v>21703</v>
      </c>
      <c r="E277" s="10" t="s">
        <v>1087</v>
      </c>
      <c r="F277" s="10"/>
      <c r="G277" s="10"/>
      <c r="H277" s="10"/>
      <c r="I277" s="10"/>
      <c r="J277" s="10"/>
      <c r="K277">
        <f t="shared" si="4"/>
        <v>0</v>
      </c>
    </row>
    <row r="278" spans="1:11" hidden="1" x14ac:dyDescent="0.15">
      <c r="A278" s="10">
        <v>247</v>
      </c>
      <c r="B278" s="10" t="s">
        <v>1086</v>
      </c>
      <c r="C278" s="10" t="s">
        <v>72</v>
      </c>
      <c r="D278" s="10">
        <v>21703</v>
      </c>
      <c r="E278" s="10" t="s">
        <v>1088</v>
      </c>
      <c r="F278" s="10" t="s">
        <v>1089</v>
      </c>
      <c r="G278" s="10" t="s">
        <v>1090</v>
      </c>
      <c r="H278" s="10" t="s">
        <v>1091</v>
      </c>
      <c r="I278" s="10" t="s">
        <v>1092</v>
      </c>
      <c r="J278" s="10"/>
      <c r="K278" s="16">
        <f t="shared" si="4"/>
        <v>1</v>
      </c>
    </row>
    <row r="279" spans="1:11" x14ac:dyDescent="0.15">
      <c r="A279" s="10">
        <v>248</v>
      </c>
      <c r="B279" s="10" t="s">
        <v>1093</v>
      </c>
      <c r="C279" s="10"/>
      <c r="D279" s="10">
        <v>21665</v>
      </c>
      <c r="E279" s="10" t="s">
        <v>1094</v>
      </c>
      <c r="F279" s="10" t="s">
        <v>1095</v>
      </c>
      <c r="G279" s="10"/>
      <c r="H279" s="10"/>
      <c r="I279" s="10"/>
      <c r="J279" s="10"/>
      <c r="K279">
        <f t="shared" si="4"/>
        <v>0</v>
      </c>
    </row>
    <row r="280" spans="1:11" x14ac:dyDescent="0.15">
      <c r="A280" s="10">
        <v>249</v>
      </c>
      <c r="B280" s="10" t="s">
        <v>1096</v>
      </c>
      <c r="C280" s="10"/>
      <c r="D280" s="10">
        <v>21595</v>
      </c>
      <c r="E280" s="10" t="s">
        <v>1097</v>
      </c>
      <c r="F280" s="10"/>
      <c r="G280" s="10"/>
      <c r="H280" s="10"/>
      <c r="I280" s="10"/>
      <c r="J280" s="10"/>
      <c r="K280">
        <f t="shared" si="4"/>
        <v>0</v>
      </c>
    </row>
    <row r="281" spans="1:11" x14ac:dyDescent="0.15">
      <c r="A281" s="10">
        <v>250</v>
      </c>
      <c r="B281" s="10" t="s">
        <v>1098</v>
      </c>
      <c r="C281" s="10"/>
      <c r="D281" s="10">
        <v>21468</v>
      </c>
      <c r="E281" s="10" t="s">
        <v>1099</v>
      </c>
      <c r="F281" s="10" t="s">
        <v>665</v>
      </c>
      <c r="G281" s="10"/>
      <c r="H281" s="10"/>
      <c r="I281" s="10"/>
      <c r="J281" s="10"/>
      <c r="K281">
        <f t="shared" si="4"/>
        <v>0</v>
      </c>
    </row>
    <row r="282" spans="1:11" x14ac:dyDescent="0.15">
      <c r="A282" s="10">
        <v>251</v>
      </c>
      <c r="B282" s="10" t="s">
        <v>1100</v>
      </c>
      <c r="C282" s="10"/>
      <c r="D282" s="10">
        <v>21352</v>
      </c>
      <c r="E282" s="10" t="s">
        <v>1101</v>
      </c>
      <c r="F282" s="10"/>
      <c r="G282" s="10"/>
      <c r="H282" s="10"/>
      <c r="I282" s="10"/>
      <c r="J282" s="10"/>
      <c r="K282">
        <f t="shared" si="4"/>
        <v>0</v>
      </c>
    </row>
    <row r="283" spans="1:11" x14ac:dyDescent="0.15">
      <c r="A283" s="10">
        <v>252</v>
      </c>
      <c r="B283" s="10" t="s">
        <v>1102</v>
      </c>
      <c r="C283" s="10" t="s">
        <v>72</v>
      </c>
      <c r="D283" s="10">
        <v>21343</v>
      </c>
      <c r="E283" s="10" t="s">
        <v>352</v>
      </c>
      <c r="F283" s="10" t="s">
        <v>351</v>
      </c>
      <c r="G283" s="10" t="s">
        <v>353</v>
      </c>
      <c r="H283" s="10" t="s">
        <v>1103</v>
      </c>
      <c r="I283" s="10"/>
      <c r="J283" s="10"/>
      <c r="K283">
        <f t="shared" si="4"/>
        <v>0</v>
      </c>
    </row>
    <row r="284" spans="1:11" hidden="1" x14ac:dyDescent="0.15">
      <c r="A284" s="10">
        <v>252</v>
      </c>
      <c r="B284" s="10" t="s">
        <v>1102</v>
      </c>
      <c r="C284" s="10" t="s">
        <v>72</v>
      </c>
      <c r="D284" s="10">
        <v>21343</v>
      </c>
      <c r="E284" s="10" t="s">
        <v>422</v>
      </c>
      <c r="F284" s="10" t="s">
        <v>1104</v>
      </c>
      <c r="G284" s="10" t="s">
        <v>1105</v>
      </c>
      <c r="H284" s="10" t="s">
        <v>1106</v>
      </c>
      <c r="I284" s="10"/>
      <c r="J284" s="10"/>
      <c r="K284" s="16">
        <f t="shared" si="4"/>
        <v>1</v>
      </c>
    </row>
    <row r="285" spans="1:11" x14ac:dyDescent="0.15">
      <c r="A285" s="10">
        <v>253</v>
      </c>
      <c r="B285" s="10" t="s">
        <v>1107</v>
      </c>
      <c r="C285" s="10"/>
      <c r="D285" s="10">
        <v>21340</v>
      </c>
      <c r="E285" s="10" t="s">
        <v>1108</v>
      </c>
      <c r="F285" s="10" t="s">
        <v>1109</v>
      </c>
      <c r="G285" s="10" t="s">
        <v>1110</v>
      </c>
      <c r="H285" s="10" t="s">
        <v>1111</v>
      </c>
      <c r="I285" s="10"/>
      <c r="J285" s="10"/>
      <c r="K285">
        <f t="shared" si="4"/>
        <v>0</v>
      </c>
    </row>
    <row r="286" spans="1:11" x14ac:dyDescent="0.15">
      <c r="A286" s="10">
        <v>254</v>
      </c>
      <c r="B286" s="10" t="s">
        <v>1112</v>
      </c>
      <c r="C286" s="10"/>
      <c r="D286" s="10">
        <v>21318</v>
      </c>
      <c r="E286" s="10" t="s">
        <v>348</v>
      </c>
      <c r="F286" s="10" t="s">
        <v>347</v>
      </c>
      <c r="G286" s="10" t="s">
        <v>1113</v>
      </c>
      <c r="H286" s="10"/>
      <c r="I286" s="10"/>
      <c r="J286" s="10"/>
      <c r="K286">
        <f t="shared" si="4"/>
        <v>0</v>
      </c>
    </row>
    <row r="287" spans="1:11" x14ac:dyDescent="0.15">
      <c r="A287" s="10">
        <v>255</v>
      </c>
      <c r="B287" s="10" t="s">
        <v>1114</v>
      </c>
      <c r="C287" s="10"/>
      <c r="D287" s="10">
        <v>21317</v>
      </c>
      <c r="E287" s="10" t="s">
        <v>1115</v>
      </c>
      <c r="F287" s="10"/>
      <c r="G287" s="10"/>
      <c r="H287" s="10"/>
      <c r="I287" s="10"/>
      <c r="J287" s="10"/>
      <c r="K287">
        <f t="shared" si="4"/>
        <v>0</v>
      </c>
    </row>
    <row r="288" spans="1:11" x14ac:dyDescent="0.15">
      <c r="A288" s="10">
        <v>256</v>
      </c>
      <c r="B288" s="10" t="s">
        <v>1116</v>
      </c>
      <c r="C288" s="10"/>
      <c r="D288" s="10">
        <v>21305</v>
      </c>
      <c r="E288" s="10" t="s">
        <v>1117</v>
      </c>
      <c r="F288" s="10"/>
      <c r="G288" s="10"/>
      <c r="H288" s="10"/>
      <c r="I288" s="10"/>
      <c r="J288" s="10"/>
      <c r="K288">
        <f t="shared" si="4"/>
        <v>0</v>
      </c>
    </row>
    <row r="289" spans="1:11" x14ac:dyDescent="0.15">
      <c r="A289" s="10">
        <v>257</v>
      </c>
      <c r="B289" s="10" t="s">
        <v>1118</v>
      </c>
      <c r="C289" s="10" t="s">
        <v>72</v>
      </c>
      <c r="D289" s="10">
        <v>21241</v>
      </c>
      <c r="E289" s="10" t="s">
        <v>1119</v>
      </c>
      <c r="F289" s="10" t="s">
        <v>1120</v>
      </c>
      <c r="G289" s="10" t="s">
        <v>1121</v>
      </c>
      <c r="H289" s="10" t="s">
        <v>1122</v>
      </c>
      <c r="I289" s="10"/>
      <c r="J289" s="10"/>
      <c r="K289">
        <f t="shared" si="4"/>
        <v>0</v>
      </c>
    </row>
    <row r="290" spans="1:11" hidden="1" x14ac:dyDescent="0.15">
      <c r="A290" s="10">
        <v>257</v>
      </c>
      <c r="B290" s="10" t="s">
        <v>1118</v>
      </c>
      <c r="C290" s="10" t="s">
        <v>72</v>
      </c>
      <c r="D290" s="10">
        <v>21241</v>
      </c>
      <c r="E290" s="10" t="s">
        <v>1123</v>
      </c>
      <c r="F290" s="10" t="s">
        <v>1124</v>
      </c>
      <c r="G290" s="10"/>
      <c r="H290" s="10"/>
      <c r="I290" s="10"/>
      <c r="J290" s="10"/>
      <c r="K290" s="16">
        <f t="shared" si="4"/>
        <v>1</v>
      </c>
    </row>
    <row r="291" spans="1:11" x14ac:dyDescent="0.15">
      <c r="A291" s="10">
        <v>258</v>
      </c>
      <c r="B291" s="10" t="s">
        <v>1125</v>
      </c>
      <c r="C291" s="10"/>
      <c r="D291" s="10">
        <v>21064</v>
      </c>
      <c r="E291" s="10" t="s">
        <v>1126</v>
      </c>
      <c r="F291" s="10" t="s">
        <v>1127</v>
      </c>
      <c r="G291" s="10"/>
      <c r="H291" s="10"/>
      <c r="I291" s="10"/>
      <c r="J291" s="10"/>
      <c r="K291">
        <f t="shared" si="4"/>
        <v>0</v>
      </c>
    </row>
    <row r="292" spans="1:11" x14ac:dyDescent="0.15">
      <c r="A292" s="10">
        <v>259</v>
      </c>
      <c r="B292" s="10" t="s">
        <v>1128</v>
      </c>
      <c r="C292" s="10"/>
      <c r="D292" s="10">
        <v>21039</v>
      </c>
      <c r="E292" s="10" t="s">
        <v>175</v>
      </c>
      <c r="F292" s="10" t="s">
        <v>1129</v>
      </c>
      <c r="G292" s="10" t="s">
        <v>1130</v>
      </c>
      <c r="H292" s="10"/>
      <c r="I292" s="10"/>
      <c r="J292" s="10"/>
      <c r="K292">
        <f t="shared" si="4"/>
        <v>0</v>
      </c>
    </row>
    <row r="293" spans="1:11" x14ac:dyDescent="0.15">
      <c r="A293" s="10">
        <v>260</v>
      </c>
      <c r="B293" s="10" t="s">
        <v>1131</v>
      </c>
      <c r="C293" s="10"/>
      <c r="D293" s="10">
        <v>20935</v>
      </c>
      <c r="E293" s="10" t="s">
        <v>1132</v>
      </c>
      <c r="F293" s="10" t="s">
        <v>1133</v>
      </c>
      <c r="G293" s="10"/>
      <c r="H293" s="10"/>
      <c r="I293" s="10"/>
      <c r="J293" s="10"/>
      <c r="K293">
        <f t="shared" si="4"/>
        <v>0</v>
      </c>
    </row>
    <row r="294" spans="1:11" x14ac:dyDescent="0.15">
      <c r="A294" s="10">
        <v>261</v>
      </c>
      <c r="B294" s="10" t="s">
        <v>1134</v>
      </c>
      <c r="C294" s="10"/>
      <c r="D294" s="10">
        <v>20929</v>
      </c>
      <c r="E294" s="10" t="s">
        <v>1135</v>
      </c>
      <c r="F294" s="10"/>
      <c r="G294" s="10"/>
      <c r="H294" s="10"/>
      <c r="I294" s="10"/>
      <c r="J294" s="10"/>
      <c r="K294">
        <f t="shared" si="4"/>
        <v>0</v>
      </c>
    </row>
    <row r="295" spans="1:11" x14ac:dyDescent="0.15">
      <c r="A295" s="10">
        <v>262</v>
      </c>
      <c r="B295" s="10" t="s">
        <v>1136</v>
      </c>
      <c r="C295" s="10"/>
      <c r="D295" s="10">
        <v>20919</v>
      </c>
      <c r="E295" s="10" t="s">
        <v>1137</v>
      </c>
      <c r="F295" s="10" t="s">
        <v>1138</v>
      </c>
      <c r="G295" s="10" t="s">
        <v>1139</v>
      </c>
      <c r="H295" s="10"/>
      <c r="I295" s="10"/>
      <c r="J295" s="10"/>
      <c r="K295">
        <f t="shared" si="4"/>
        <v>0</v>
      </c>
    </row>
    <row r="296" spans="1:11" x14ac:dyDescent="0.15">
      <c r="A296" s="10">
        <v>263</v>
      </c>
      <c r="B296" s="10" t="s">
        <v>1140</v>
      </c>
      <c r="C296" s="10"/>
      <c r="D296" s="10">
        <v>20857</v>
      </c>
      <c r="E296" s="10" t="s">
        <v>1141</v>
      </c>
      <c r="F296" s="10" t="s">
        <v>1142</v>
      </c>
      <c r="G296" s="10" t="s">
        <v>1143</v>
      </c>
      <c r="H296" s="10"/>
      <c r="I296" s="10"/>
      <c r="J296" s="10"/>
      <c r="K296">
        <f t="shared" si="4"/>
        <v>0</v>
      </c>
    </row>
    <row r="297" spans="1:11" x14ac:dyDescent="0.15">
      <c r="A297" s="10">
        <v>264</v>
      </c>
      <c r="B297" s="10" t="s">
        <v>1144</v>
      </c>
      <c r="C297" s="10"/>
      <c r="D297" s="10">
        <v>20713</v>
      </c>
      <c r="E297" s="10" t="s">
        <v>1145</v>
      </c>
      <c r="F297" s="10"/>
      <c r="G297" s="10"/>
      <c r="H297" s="10"/>
      <c r="I297" s="10"/>
      <c r="J297" s="10"/>
      <c r="K297">
        <f t="shared" si="4"/>
        <v>0</v>
      </c>
    </row>
    <row r="298" spans="1:11" x14ac:dyDescent="0.15">
      <c r="A298" s="10">
        <v>265</v>
      </c>
      <c r="B298" s="10" t="s">
        <v>1146</v>
      </c>
      <c r="C298" s="10"/>
      <c r="D298" s="10">
        <v>20656</v>
      </c>
      <c r="E298" s="10" t="s">
        <v>1147</v>
      </c>
      <c r="F298" s="10" t="s">
        <v>1148</v>
      </c>
      <c r="G298" s="10" t="s">
        <v>883</v>
      </c>
      <c r="H298" s="10" t="s">
        <v>214</v>
      </c>
      <c r="I298" s="10" t="s">
        <v>1149</v>
      </c>
      <c r="J298" s="10"/>
      <c r="K298">
        <f t="shared" si="4"/>
        <v>0</v>
      </c>
    </row>
    <row r="299" spans="1:11" x14ac:dyDescent="0.15">
      <c r="A299" s="10">
        <v>266</v>
      </c>
      <c r="B299" s="10" t="s">
        <v>1150</v>
      </c>
      <c r="C299" s="10"/>
      <c r="D299" s="10">
        <v>20501</v>
      </c>
      <c r="E299" s="10" t="s">
        <v>1151</v>
      </c>
      <c r="F299" s="10" t="s">
        <v>1152</v>
      </c>
      <c r="G299" s="10" t="s">
        <v>215</v>
      </c>
      <c r="H299" s="10" t="s">
        <v>1153</v>
      </c>
      <c r="I299" s="10"/>
      <c r="J299" s="10"/>
      <c r="K299">
        <f t="shared" si="4"/>
        <v>0</v>
      </c>
    </row>
    <row r="300" spans="1:11" x14ac:dyDescent="0.15">
      <c r="A300" s="10">
        <v>267</v>
      </c>
      <c r="B300" s="10" t="s">
        <v>1154</v>
      </c>
      <c r="C300" s="10" t="s">
        <v>72</v>
      </c>
      <c r="D300" s="10">
        <v>20228</v>
      </c>
      <c r="E300" s="10" t="s">
        <v>1155</v>
      </c>
      <c r="F300" s="10" t="s">
        <v>1156</v>
      </c>
      <c r="G300" s="10" t="s">
        <v>1157</v>
      </c>
      <c r="H300" s="10" t="s">
        <v>1158</v>
      </c>
      <c r="I300" s="10"/>
      <c r="J300" s="10"/>
      <c r="K300">
        <f t="shared" si="4"/>
        <v>0</v>
      </c>
    </row>
    <row r="301" spans="1:11" hidden="1" x14ac:dyDescent="0.15">
      <c r="A301" s="10">
        <v>267</v>
      </c>
      <c r="B301" s="10" t="s">
        <v>1154</v>
      </c>
      <c r="C301" s="10" t="s">
        <v>72</v>
      </c>
      <c r="D301" s="10">
        <v>20228</v>
      </c>
      <c r="E301" s="10" t="s">
        <v>759</v>
      </c>
      <c r="F301" s="10" t="s">
        <v>760</v>
      </c>
      <c r="G301" s="10"/>
      <c r="H301" s="10"/>
      <c r="I301" s="10"/>
      <c r="J301" s="10"/>
      <c r="K301" s="16">
        <f t="shared" si="4"/>
        <v>1</v>
      </c>
    </row>
    <row r="302" spans="1:11" x14ac:dyDescent="0.15">
      <c r="A302" s="10">
        <v>268</v>
      </c>
      <c r="B302" s="10" t="s">
        <v>1159</v>
      </c>
      <c r="C302" s="10"/>
      <c r="D302" s="10">
        <v>20127</v>
      </c>
      <c r="E302" s="10" t="s">
        <v>1160</v>
      </c>
      <c r="F302" s="10" t="s">
        <v>1161</v>
      </c>
      <c r="G302" s="10"/>
      <c r="H302" s="10"/>
      <c r="I302" s="10"/>
      <c r="J302" s="10"/>
      <c r="K302">
        <f t="shared" si="4"/>
        <v>0</v>
      </c>
    </row>
    <row r="303" spans="1:11" x14ac:dyDescent="0.15">
      <c r="A303" s="10">
        <v>269</v>
      </c>
      <c r="B303" s="10" t="s">
        <v>1162</v>
      </c>
      <c r="C303" s="10"/>
      <c r="D303" s="10">
        <v>19889</v>
      </c>
      <c r="E303" s="10" t="s">
        <v>1163</v>
      </c>
      <c r="F303" s="10" t="s">
        <v>1164</v>
      </c>
      <c r="G303" s="10"/>
      <c r="H303" s="10"/>
      <c r="I303" s="10"/>
      <c r="J303" s="10"/>
      <c r="K303">
        <f t="shared" si="4"/>
        <v>0</v>
      </c>
    </row>
    <row r="304" spans="1:11" x14ac:dyDescent="0.15">
      <c r="A304" s="10">
        <v>270</v>
      </c>
      <c r="B304" s="10" t="s">
        <v>1165</v>
      </c>
      <c r="C304" s="10"/>
      <c r="D304" s="10">
        <v>19813</v>
      </c>
      <c r="E304" s="10" t="s">
        <v>1166</v>
      </c>
      <c r="F304" s="10" t="s">
        <v>1167</v>
      </c>
      <c r="G304" s="10"/>
      <c r="H304" s="10"/>
      <c r="I304" s="10"/>
      <c r="J304" s="10"/>
      <c r="K304">
        <f t="shared" si="4"/>
        <v>0</v>
      </c>
    </row>
    <row r="305" spans="1:11" x14ac:dyDescent="0.15">
      <c r="A305" s="10">
        <v>271</v>
      </c>
      <c r="B305" s="10" t="s">
        <v>1168</v>
      </c>
      <c r="C305" s="10"/>
      <c r="D305" s="10">
        <v>19781</v>
      </c>
      <c r="E305" s="10" t="s">
        <v>1169</v>
      </c>
      <c r="F305" s="10" t="s">
        <v>1170</v>
      </c>
      <c r="G305" s="10"/>
      <c r="H305" s="10"/>
      <c r="I305" s="10"/>
      <c r="J305" s="10"/>
      <c r="K305">
        <f t="shared" si="4"/>
        <v>0</v>
      </c>
    </row>
    <row r="306" spans="1:11" x14ac:dyDescent="0.15">
      <c r="A306" s="10">
        <v>272</v>
      </c>
      <c r="B306" s="10" t="s">
        <v>1171</v>
      </c>
      <c r="C306" s="10"/>
      <c r="D306" s="10">
        <v>19741</v>
      </c>
      <c r="E306" s="10" t="s">
        <v>1172</v>
      </c>
      <c r="F306" s="10" t="s">
        <v>1173</v>
      </c>
      <c r="G306" s="10" t="s">
        <v>1174</v>
      </c>
      <c r="H306" s="10" t="s">
        <v>1175</v>
      </c>
      <c r="I306" s="10"/>
      <c r="J306" s="10"/>
      <c r="K306">
        <f t="shared" si="4"/>
        <v>0</v>
      </c>
    </row>
    <row r="307" spans="1:11" x14ac:dyDescent="0.15">
      <c r="A307" s="10">
        <v>273</v>
      </c>
      <c r="B307" s="10" t="s">
        <v>1176</v>
      </c>
      <c r="C307" s="10"/>
      <c r="D307" s="10">
        <v>19715</v>
      </c>
      <c r="E307" s="10" t="s">
        <v>1177</v>
      </c>
      <c r="F307" s="10"/>
      <c r="G307" s="10"/>
      <c r="H307" s="10"/>
      <c r="I307" s="10"/>
      <c r="J307" s="10"/>
      <c r="K307">
        <f t="shared" si="4"/>
        <v>0</v>
      </c>
    </row>
    <row r="308" spans="1:11" x14ac:dyDescent="0.15">
      <c r="A308" s="10">
        <v>274</v>
      </c>
      <c r="B308" s="10" t="s">
        <v>1178</v>
      </c>
      <c r="C308" s="10" t="s">
        <v>72</v>
      </c>
      <c r="D308" s="10">
        <v>19626</v>
      </c>
      <c r="E308" s="10" t="s">
        <v>1179</v>
      </c>
      <c r="F308" s="10" t="s">
        <v>1180</v>
      </c>
      <c r="G308" s="10" t="s">
        <v>1181</v>
      </c>
      <c r="H308" s="10" t="s">
        <v>1182</v>
      </c>
      <c r="I308" s="10" t="s">
        <v>1183</v>
      </c>
      <c r="J308" s="10" t="s">
        <v>1184</v>
      </c>
      <c r="K308">
        <f t="shared" si="4"/>
        <v>0</v>
      </c>
    </row>
    <row r="309" spans="1:11" hidden="1" x14ac:dyDescent="0.15">
      <c r="A309" s="10">
        <v>274</v>
      </c>
      <c r="B309" s="10" t="s">
        <v>1178</v>
      </c>
      <c r="C309" s="10" t="s">
        <v>72</v>
      </c>
      <c r="D309" s="10">
        <v>19626</v>
      </c>
      <c r="E309" s="10" t="s">
        <v>541</v>
      </c>
      <c r="F309" s="10" t="s">
        <v>1185</v>
      </c>
      <c r="G309" s="10" t="s">
        <v>1186</v>
      </c>
      <c r="H309" s="10" t="s">
        <v>1187</v>
      </c>
      <c r="I309" s="10" t="s">
        <v>1188</v>
      </c>
      <c r="J309" s="10"/>
      <c r="K309" s="16">
        <f t="shared" si="4"/>
        <v>1</v>
      </c>
    </row>
    <row r="310" spans="1:11" hidden="1" x14ac:dyDescent="0.15">
      <c r="A310" s="10">
        <v>274</v>
      </c>
      <c r="B310" s="10" t="s">
        <v>1178</v>
      </c>
      <c r="C310" s="10" t="s">
        <v>72</v>
      </c>
      <c r="D310" s="10">
        <v>19626</v>
      </c>
      <c r="E310" s="10" t="s">
        <v>1189</v>
      </c>
      <c r="F310" s="10" t="s">
        <v>1190</v>
      </c>
      <c r="G310" s="10" t="s">
        <v>1191</v>
      </c>
      <c r="H310" s="10"/>
      <c r="I310" s="10"/>
      <c r="J310" s="10"/>
      <c r="K310" s="16">
        <f t="shared" si="4"/>
        <v>1</v>
      </c>
    </row>
    <row r="311" spans="1:11" x14ac:dyDescent="0.15">
      <c r="A311" s="10">
        <v>275</v>
      </c>
      <c r="B311" s="10" t="s">
        <v>1192</v>
      </c>
      <c r="C311" s="10"/>
      <c r="D311" s="10">
        <v>19568</v>
      </c>
      <c r="E311" s="10" t="s">
        <v>1193</v>
      </c>
      <c r="F311" s="10" t="s">
        <v>1194</v>
      </c>
      <c r="G311" s="10" t="s">
        <v>1195</v>
      </c>
      <c r="H311" s="10" t="s">
        <v>1196</v>
      </c>
      <c r="I311" s="10"/>
      <c r="J311" s="10"/>
      <c r="K311">
        <f t="shared" si="4"/>
        <v>0</v>
      </c>
    </row>
    <row r="312" spans="1:11" x14ac:dyDescent="0.15">
      <c r="A312" s="10">
        <v>276</v>
      </c>
      <c r="B312" s="10" t="s">
        <v>1197</v>
      </c>
      <c r="C312" s="10"/>
      <c r="D312" s="10">
        <v>19552</v>
      </c>
      <c r="E312" s="10" t="s">
        <v>1198</v>
      </c>
      <c r="F312" s="10" t="s">
        <v>1199</v>
      </c>
      <c r="G312" s="10"/>
      <c r="H312" s="10"/>
      <c r="I312" s="10"/>
      <c r="J312" s="10"/>
      <c r="K312">
        <f t="shared" si="4"/>
        <v>0</v>
      </c>
    </row>
    <row r="313" spans="1:11" x14ac:dyDescent="0.15">
      <c r="A313" s="10">
        <v>277</v>
      </c>
      <c r="B313" s="10" t="s">
        <v>1200</v>
      </c>
      <c r="C313" s="10"/>
      <c r="D313" s="10">
        <v>19543</v>
      </c>
      <c r="E313" s="10" t="s">
        <v>1201</v>
      </c>
      <c r="F313" s="10" t="s">
        <v>1202</v>
      </c>
      <c r="G313" s="10" t="s">
        <v>1203</v>
      </c>
      <c r="H313" s="10" t="s">
        <v>1204</v>
      </c>
      <c r="I313" s="10"/>
      <c r="J313" s="10"/>
      <c r="K313">
        <f t="shared" si="4"/>
        <v>0</v>
      </c>
    </row>
    <row r="314" spans="1:11" x14ac:dyDescent="0.15">
      <c r="A314" s="10">
        <v>278</v>
      </c>
      <c r="B314" s="10" t="s">
        <v>1205</v>
      </c>
      <c r="C314" s="10"/>
      <c r="D314" s="10">
        <v>19527</v>
      </c>
      <c r="E314" s="10" t="s">
        <v>1206</v>
      </c>
      <c r="F314" s="10" t="s">
        <v>1207</v>
      </c>
      <c r="G314" s="10" t="s">
        <v>1208</v>
      </c>
      <c r="H314" s="10" t="s">
        <v>1209</v>
      </c>
      <c r="I314" s="10" t="s">
        <v>1210</v>
      </c>
      <c r="J314" s="10"/>
      <c r="K314">
        <f t="shared" si="4"/>
        <v>0</v>
      </c>
    </row>
    <row r="315" spans="1:11" x14ac:dyDescent="0.15">
      <c r="A315" s="10">
        <v>279</v>
      </c>
      <c r="B315" s="10" t="s">
        <v>1211</v>
      </c>
      <c r="C315" s="10" t="s">
        <v>72</v>
      </c>
      <c r="D315" s="10">
        <v>19498</v>
      </c>
      <c r="E315" s="10" t="s">
        <v>1212</v>
      </c>
      <c r="F315" s="10" t="s">
        <v>1213</v>
      </c>
      <c r="G315" s="10" t="s">
        <v>1214</v>
      </c>
      <c r="H315" s="10" t="s">
        <v>1215</v>
      </c>
      <c r="I315" s="10" t="s">
        <v>1216</v>
      </c>
      <c r="J315" s="10"/>
      <c r="K315">
        <f t="shared" si="4"/>
        <v>0</v>
      </c>
    </row>
    <row r="316" spans="1:11" hidden="1" x14ac:dyDescent="0.15">
      <c r="A316" s="10">
        <v>279</v>
      </c>
      <c r="B316" s="10" t="s">
        <v>1211</v>
      </c>
      <c r="C316" s="10" t="s">
        <v>72</v>
      </c>
      <c r="D316" s="10">
        <v>19498</v>
      </c>
      <c r="E316" s="10" t="s">
        <v>1217</v>
      </c>
      <c r="F316" s="10"/>
      <c r="G316" s="10"/>
      <c r="H316" s="10"/>
      <c r="I316" s="10"/>
      <c r="J316" s="10"/>
      <c r="K316" s="16">
        <f t="shared" si="4"/>
        <v>1</v>
      </c>
    </row>
    <row r="317" spans="1:11" x14ac:dyDescent="0.15">
      <c r="A317" s="10">
        <v>280</v>
      </c>
      <c r="B317" s="10" t="s">
        <v>1218</v>
      </c>
      <c r="C317" s="10" t="s">
        <v>72</v>
      </c>
      <c r="D317" s="10">
        <v>19478</v>
      </c>
      <c r="E317" s="10" t="s">
        <v>1219</v>
      </c>
      <c r="F317" s="10" t="s">
        <v>1220</v>
      </c>
      <c r="G317" s="10" t="s">
        <v>213</v>
      </c>
      <c r="H317" s="10" t="s">
        <v>1221</v>
      </c>
      <c r="I317" s="10" t="s">
        <v>1222</v>
      </c>
      <c r="J317" s="10"/>
      <c r="K317">
        <f t="shared" si="4"/>
        <v>0</v>
      </c>
    </row>
    <row r="318" spans="1:11" hidden="1" x14ac:dyDescent="0.15">
      <c r="A318" s="10">
        <v>280</v>
      </c>
      <c r="B318" s="10" t="s">
        <v>1218</v>
      </c>
      <c r="C318" s="10" t="s">
        <v>72</v>
      </c>
      <c r="D318" s="10">
        <v>19478</v>
      </c>
      <c r="E318" s="10" t="s">
        <v>1223</v>
      </c>
      <c r="F318" s="10" t="s">
        <v>1224</v>
      </c>
      <c r="G318" s="10" t="s">
        <v>1225</v>
      </c>
      <c r="H318" s="10" t="s">
        <v>1226</v>
      </c>
      <c r="I318" s="10"/>
      <c r="J318" s="10"/>
      <c r="K318" s="16">
        <f t="shared" si="4"/>
        <v>1</v>
      </c>
    </row>
    <row r="319" spans="1:11" hidden="1" x14ac:dyDescent="0.15">
      <c r="A319" s="10">
        <v>280</v>
      </c>
      <c r="B319" s="10" t="s">
        <v>1218</v>
      </c>
      <c r="C319" s="10" t="s">
        <v>72</v>
      </c>
      <c r="D319" s="10">
        <v>19478</v>
      </c>
      <c r="E319" s="10" t="s">
        <v>1227</v>
      </c>
      <c r="F319" s="10" t="s">
        <v>1228</v>
      </c>
      <c r="G319" s="10"/>
      <c r="H319" s="10"/>
      <c r="I319" s="10"/>
      <c r="J319" s="10"/>
      <c r="K319" s="16">
        <f t="shared" si="4"/>
        <v>1</v>
      </c>
    </row>
    <row r="320" spans="1:11" x14ac:dyDescent="0.15">
      <c r="A320" s="10">
        <v>281</v>
      </c>
      <c r="B320" s="10" t="s">
        <v>1229</v>
      </c>
      <c r="C320" s="10"/>
      <c r="D320" s="10">
        <v>19357</v>
      </c>
      <c r="E320" s="10" t="s">
        <v>1230</v>
      </c>
      <c r="F320" s="10" t="s">
        <v>1231</v>
      </c>
      <c r="G320" s="10"/>
      <c r="H320" s="10"/>
      <c r="I320" s="10"/>
      <c r="J320" s="10"/>
      <c r="K320">
        <f t="shared" si="4"/>
        <v>0</v>
      </c>
    </row>
    <row r="321" spans="1:11" x14ac:dyDescent="0.15">
      <c r="A321" s="10">
        <v>282</v>
      </c>
      <c r="B321" s="10" t="s">
        <v>1232</v>
      </c>
      <c r="C321" s="10"/>
      <c r="D321" s="10">
        <v>19217</v>
      </c>
      <c r="E321" s="10" t="s">
        <v>1233</v>
      </c>
      <c r="F321" s="10" t="s">
        <v>1234</v>
      </c>
      <c r="G321" s="10" t="s">
        <v>1235</v>
      </c>
      <c r="H321" s="10" t="s">
        <v>1236</v>
      </c>
      <c r="I321" s="10" t="s">
        <v>1237</v>
      </c>
      <c r="J321" s="10"/>
      <c r="K321">
        <f t="shared" si="4"/>
        <v>0</v>
      </c>
    </row>
    <row r="322" spans="1:11" x14ac:dyDescent="0.15">
      <c r="A322" s="10">
        <v>283</v>
      </c>
      <c r="B322" s="10" t="s">
        <v>1238</v>
      </c>
      <c r="C322" s="10"/>
      <c r="D322" s="10">
        <v>19188</v>
      </c>
      <c r="E322" s="10" t="s">
        <v>1239</v>
      </c>
      <c r="F322" s="10" t="s">
        <v>1240</v>
      </c>
      <c r="G322" s="10" t="s">
        <v>1241</v>
      </c>
      <c r="H322" s="10"/>
      <c r="I322" s="10"/>
      <c r="J322" s="10"/>
      <c r="K322">
        <f t="shared" si="4"/>
        <v>0</v>
      </c>
    </row>
    <row r="323" spans="1:11" x14ac:dyDescent="0.15">
      <c r="A323" s="10">
        <v>284</v>
      </c>
      <c r="B323" s="10" t="s">
        <v>1242</v>
      </c>
      <c r="C323" s="10"/>
      <c r="D323" s="10">
        <v>19166</v>
      </c>
      <c r="E323" s="10" t="s">
        <v>1243</v>
      </c>
      <c r="F323" s="10"/>
      <c r="G323" s="10"/>
      <c r="H323" s="10"/>
      <c r="I323" s="10"/>
      <c r="J323" s="10"/>
      <c r="K323">
        <f t="shared" si="4"/>
        <v>0</v>
      </c>
    </row>
    <row r="324" spans="1:11" x14ac:dyDescent="0.15">
      <c r="A324" s="10">
        <v>285</v>
      </c>
      <c r="B324" s="10" t="s">
        <v>1244</v>
      </c>
      <c r="C324" s="10" t="s">
        <v>72</v>
      </c>
      <c r="D324" s="10">
        <v>19148</v>
      </c>
      <c r="E324" s="10" t="s">
        <v>1031</v>
      </c>
      <c r="F324" s="10" t="s">
        <v>1245</v>
      </c>
      <c r="G324" s="10" t="s">
        <v>1246</v>
      </c>
      <c r="H324" s="10" t="s">
        <v>1032</v>
      </c>
      <c r="I324" s="10"/>
      <c r="J324" s="10"/>
      <c r="K324">
        <f t="shared" si="4"/>
        <v>0</v>
      </c>
    </row>
    <row r="325" spans="1:11" hidden="1" x14ac:dyDescent="0.15">
      <c r="A325" s="10">
        <v>285</v>
      </c>
      <c r="B325" s="10" t="s">
        <v>1244</v>
      </c>
      <c r="C325" s="10" t="s">
        <v>72</v>
      </c>
      <c r="D325" s="10">
        <v>19148</v>
      </c>
      <c r="E325" s="10" t="s">
        <v>1247</v>
      </c>
      <c r="F325" s="10" t="s">
        <v>1248</v>
      </c>
      <c r="G325" s="10" t="s">
        <v>1249</v>
      </c>
      <c r="H325" s="10" t="s">
        <v>1250</v>
      </c>
      <c r="I325" s="10"/>
      <c r="J325" s="10"/>
      <c r="K325" s="16">
        <f t="shared" si="4"/>
        <v>1</v>
      </c>
    </row>
    <row r="326" spans="1:11" x14ac:dyDescent="0.15">
      <c r="A326" s="10">
        <v>286</v>
      </c>
      <c r="B326" s="10" t="s">
        <v>1251</v>
      </c>
      <c r="C326" s="10"/>
      <c r="D326" s="10">
        <v>18991</v>
      </c>
      <c r="E326" s="10" t="s">
        <v>1252</v>
      </c>
      <c r="F326" s="10" t="s">
        <v>1253</v>
      </c>
      <c r="G326" s="10"/>
      <c r="H326" s="10"/>
      <c r="I326" s="10"/>
      <c r="J326" s="10"/>
      <c r="K326">
        <f t="shared" si="4"/>
        <v>0</v>
      </c>
    </row>
    <row r="327" spans="1:11" x14ac:dyDescent="0.15">
      <c r="A327" s="10">
        <v>287</v>
      </c>
      <c r="B327" s="10" t="s">
        <v>1254</v>
      </c>
      <c r="C327" s="10"/>
      <c r="D327" s="10">
        <v>18947</v>
      </c>
      <c r="E327" s="10" t="s">
        <v>1255</v>
      </c>
      <c r="F327" s="10" t="s">
        <v>1256</v>
      </c>
      <c r="G327" s="10" t="s">
        <v>1257</v>
      </c>
      <c r="H327" s="10" t="s">
        <v>1258</v>
      </c>
      <c r="I327" s="10" t="s">
        <v>1259</v>
      </c>
      <c r="J327" s="10"/>
      <c r="K327">
        <f t="shared" si="4"/>
        <v>0</v>
      </c>
    </row>
    <row r="328" spans="1:11" x14ac:dyDescent="0.15">
      <c r="A328" s="10">
        <v>288</v>
      </c>
      <c r="B328" s="10" t="s">
        <v>1260</v>
      </c>
      <c r="C328" s="10"/>
      <c r="D328" s="10">
        <v>18889</v>
      </c>
      <c r="E328" s="10" t="s">
        <v>1261</v>
      </c>
      <c r="F328" s="10" t="s">
        <v>1262</v>
      </c>
      <c r="G328" s="10" t="s">
        <v>1263</v>
      </c>
      <c r="H328" s="10"/>
      <c r="I328" s="10"/>
      <c r="J328" s="10"/>
      <c r="K328">
        <f t="shared" ref="K328:K341" si="5">IF(A327=A328,1,0)</f>
        <v>0</v>
      </c>
    </row>
    <row r="329" spans="1:11" x14ac:dyDescent="0.15">
      <c r="A329" s="10">
        <v>289</v>
      </c>
      <c r="B329" s="10" t="s">
        <v>1264</v>
      </c>
      <c r="C329" s="10"/>
      <c r="D329" s="10">
        <v>18838</v>
      </c>
      <c r="E329" s="10" t="s">
        <v>1265</v>
      </c>
      <c r="F329" s="10" t="s">
        <v>1266</v>
      </c>
      <c r="G329" s="10" t="s">
        <v>1267</v>
      </c>
      <c r="H329" s="10"/>
      <c r="I329" s="10"/>
      <c r="J329" s="10"/>
      <c r="K329">
        <f t="shared" si="5"/>
        <v>0</v>
      </c>
    </row>
    <row r="330" spans="1:11" x14ac:dyDescent="0.15">
      <c r="A330" s="10">
        <v>290</v>
      </c>
      <c r="B330" s="10" t="s">
        <v>1268</v>
      </c>
      <c r="C330" s="10"/>
      <c r="D330" s="10">
        <v>18760</v>
      </c>
      <c r="E330" s="10" t="s">
        <v>1269</v>
      </c>
      <c r="F330" s="10"/>
      <c r="G330" s="10"/>
      <c r="H330" s="10"/>
      <c r="I330" s="10"/>
      <c r="J330" s="10"/>
      <c r="K330">
        <f t="shared" si="5"/>
        <v>0</v>
      </c>
    </row>
    <row r="331" spans="1:11" x14ac:dyDescent="0.15">
      <c r="A331" s="10">
        <v>291</v>
      </c>
      <c r="B331" s="10" t="s">
        <v>1270</v>
      </c>
      <c r="C331" s="10"/>
      <c r="D331" s="10">
        <v>18719</v>
      </c>
      <c r="E331" s="10" t="s">
        <v>1271</v>
      </c>
      <c r="F331" s="10" t="s">
        <v>1272</v>
      </c>
      <c r="G331" s="10"/>
      <c r="H331" s="10"/>
      <c r="I331" s="10"/>
      <c r="J331" s="10"/>
      <c r="K331">
        <f t="shared" si="5"/>
        <v>0</v>
      </c>
    </row>
    <row r="332" spans="1:11" x14ac:dyDescent="0.15">
      <c r="A332" s="10">
        <v>292</v>
      </c>
      <c r="B332" s="10" t="s">
        <v>1273</v>
      </c>
      <c r="C332" s="10"/>
      <c r="D332" s="10">
        <v>18714</v>
      </c>
      <c r="E332" s="10" t="s">
        <v>1274</v>
      </c>
      <c r="F332" s="10" t="s">
        <v>1275</v>
      </c>
      <c r="G332" s="10" t="s">
        <v>1276</v>
      </c>
      <c r="H332" s="10"/>
      <c r="I332" s="10"/>
      <c r="J332" s="10"/>
      <c r="K332">
        <f t="shared" si="5"/>
        <v>0</v>
      </c>
    </row>
    <row r="333" spans="1:11" x14ac:dyDescent="0.15">
      <c r="A333" s="10">
        <v>293</v>
      </c>
      <c r="B333" s="10" t="s">
        <v>1277</v>
      </c>
      <c r="C333" s="10"/>
      <c r="D333" s="10">
        <v>18623</v>
      </c>
      <c r="E333" s="10" t="s">
        <v>976</v>
      </c>
      <c r="F333" s="10" t="s">
        <v>1278</v>
      </c>
      <c r="G333" s="10" t="s">
        <v>1279</v>
      </c>
      <c r="H333" s="10"/>
      <c r="I333" s="10"/>
      <c r="J333" s="10"/>
      <c r="K333">
        <f t="shared" si="5"/>
        <v>0</v>
      </c>
    </row>
    <row r="334" spans="1:11" x14ac:dyDescent="0.15">
      <c r="A334" s="10">
        <v>294</v>
      </c>
      <c r="B334" s="10" t="s">
        <v>1280</v>
      </c>
      <c r="C334" s="10"/>
      <c r="D334" s="10">
        <v>18607</v>
      </c>
      <c r="E334" s="10" t="s">
        <v>1281</v>
      </c>
      <c r="F334" s="10" t="s">
        <v>1282</v>
      </c>
      <c r="G334" s="10"/>
      <c r="H334" s="10"/>
      <c r="I334" s="10"/>
      <c r="J334" s="10"/>
      <c r="K334">
        <f t="shared" si="5"/>
        <v>0</v>
      </c>
    </row>
    <row r="335" spans="1:11" x14ac:dyDescent="0.15">
      <c r="A335" s="10">
        <v>295</v>
      </c>
      <c r="B335" s="10" t="s">
        <v>1283</v>
      </c>
      <c r="C335" s="10"/>
      <c r="D335" s="10">
        <v>18488</v>
      </c>
      <c r="E335" s="10" t="s">
        <v>612</v>
      </c>
      <c r="F335" s="10" t="s">
        <v>613</v>
      </c>
      <c r="G335" s="10" t="s">
        <v>1284</v>
      </c>
      <c r="H335" s="10"/>
      <c r="I335" s="10"/>
      <c r="J335" s="10"/>
      <c r="K335">
        <f t="shared" si="5"/>
        <v>0</v>
      </c>
    </row>
    <row r="336" spans="1:11" x14ac:dyDescent="0.15">
      <c r="A336" s="10">
        <v>296</v>
      </c>
      <c r="B336" s="10" t="s">
        <v>1285</v>
      </c>
      <c r="C336" s="10"/>
      <c r="D336" s="10">
        <v>18446</v>
      </c>
      <c r="E336" s="10" t="s">
        <v>1226</v>
      </c>
      <c r="F336" s="10"/>
      <c r="G336" s="10"/>
      <c r="H336" s="10"/>
      <c r="I336" s="10"/>
      <c r="J336" s="10"/>
      <c r="K336">
        <f t="shared" si="5"/>
        <v>0</v>
      </c>
    </row>
    <row r="337" spans="1:11" x14ac:dyDescent="0.15">
      <c r="A337" s="10">
        <v>297</v>
      </c>
      <c r="B337" s="10" t="s">
        <v>1286</v>
      </c>
      <c r="C337" s="10"/>
      <c r="D337" s="10">
        <v>18230</v>
      </c>
      <c r="E337" s="10" t="s">
        <v>1287</v>
      </c>
      <c r="F337" s="10" t="s">
        <v>1288</v>
      </c>
      <c r="G337" s="10" t="s">
        <v>1289</v>
      </c>
      <c r="H337" s="10" t="s">
        <v>1290</v>
      </c>
      <c r="I337" s="10" t="s">
        <v>1291</v>
      </c>
      <c r="J337" s="10"/>
      <c r="K337">
        <f t="shared" si="5"/>
        <v>0</v>
      </c>
    </row>
    <row r="338" spans="1:11" x14ac:dyDescent="0.15">
      <c r="A338" s="10">
        <v>298</v>
      </c>
      <c r="B338" s="10" t="s">
        <v>1292</v>
      </c>
      <c r="C338" s="10"/>
      <c r="D338" s="10">
        <v>18182</v>
      </c>
      <c r="E338" s="10" t="s">
        <v>910</v>
      </c>
      <c r="F338" s="10"/>
      <c r="G338" s="10"/>
      <c r="H338" s="10"/>
      <c r="I338" s="10"/>
      <c r="J338" s="10"/>
      <c r="K338">
        <f t="shared" si="5"/>
        <v>0</v>
      </c>
    </row>
    <row r="339" spans="1:11" x14ac:dyDescent="0.15">
      <c r="A339" s="10">
        <v>299</v>
      </c>
      <c r="B339" s="10" t="s">
        <v>1293</v>
      </c>
      <c r="C339" s="10"/>
      <c r="D339" s="10">
        <v>18102</v>
      </c>
      <c r="E339" s="10" t="s">
        <v>1294</v>
      </c>
      <c r="F339" s="10" t="s">
        <v>1295</v>
      </c>
      <c r="G339" s="10"/>
      <c r="H339" s="10"/>
      <c r="I339" s="10"/>
      <c r="J339" s="10"/>
      <c r="K339">
        <f t="shared" si="5"/>
        <v>0</v>
      </c>
    </row>
    <row r="340" spans="1:11" x14ac:dyDescent="0.15">
      <c r="A340" s="10">
        <v>300</v>
      </c>
      <c r="B340" s="10" t="s">
        <v>1296</v>
      </c>
      <c r="C340" s="10" t="s">
        <v>72</v>
      </c>
      <c r="D340" s="10">
        <v>17957</v>
      </c>
      <c r="E340" s="10" t="s">
        <v>1297</v>
      </c>
      <c r="F340" s="10" t="s">
        <v>1298</v>
      </c>
      <c r="G340" s="10" t="s">
        <v>1299</v>
      </c>
      <c r="H340" s="10" t="s">
        <v>1300</v>
      </c>
      <c r="I340" s="10" t="s">
        <v>1301</v>
      </c>
      <c r="J340" s="10"/>
      <c r="K340">
        <f t="shared" si="5"/>
        <v>0</v>
      </c>
    </row>
    <row r="341" spans="1:11" hidden="1" x14ac:dyDescent="0.15">
      <c r="A341" s="10">
        <v>300</v>
      </c>
      <c r="B341" s="10" t="s">
        <v>1296</v>
      </c>
      <c r="C341" s="10" t="s">
        <v>72</v>
      </c>
      <c r="D341" s="10">
        <v>17957</v>
      </c>
      <c r="E341" s="10" t="s">
        <v>1302</v>
      </c>
      <c r="F341" s="10" t="s">
        <v>203</v>
      </c>
      <c r="G341" s="10" t="s">
        <v>1303</v>
      </c>
      <c r="H341" s="10" t="s">
        <v>1304</v>
      </c>
      <c r="I341" s="15"/>
      <c r="J341" s="13"/>
      <c r="K341" s="16">
        <f t="shared" si="5"/>
        <v>1</v>
      </c>
    </row>
  </sheetData>
  <autoFilter ref="A5:K341">
    <filterColumn colId="10">
      <filters>
        <filter val="0"/>
      </filters>
    </filterColumn>
  </autoFilter>
  <phoneticPr fontId="1"/>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人カード</vt:lpstr>
      <vt:lpstr>2 コマ</vt:lpstr>
      <vt:lpstr>イベント一覧</vt:lpstr>
      <vt:lpstr>イベントカード</vt:lpstr>
      <vt:lpstr>平面図　集客施設</vt:lpstr>
      <vt:lpstr>平面図　オフィス・ホール</vt:lpstr>
      <vt:lpstr>平面図　地下道</vt:lpstr>
      <vt:lpstr>備蓄品一覧</vt:lpstr>
      <vt:lpstr>DB(シナリオ一覧)</vt:lpstr>
      <vt:lpstr>DB(苗字)</vt:lpstr>
      <vt:lpstr>'DB(シナリオ一覧)'!Print_Area</vt:lpstr>
      <vt:lpstr>備蓄品一覧!Print_Area</vt:lpstr>
      <vt:lpstr>'平面図　地下道'!Print_Area</vt:lpstr>
      <vt:lpstr>'DB(シナリオ一覧)'!Print_Titles</vt:lpstr>
      <vt:lpstr>居住・勤務1</vt:lpstr>
      <vt:lpstr>居住・勤務2</vt:lpstr>
      <vt:lpstr>状況</vt:lpstr>
      <vt:lpstr>性別</vt:lpstr>
      <vt:lpstr>属性</vt:lpstr>
      <vt:lpstr>負傷・要援護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2015-02-17T11:24:28Z</dcterms:created>
  <dcterms:modified xsi:type="dcterms:W3CDTF">2022-05-23T05:57:36Z</dcterms:modified>
</cp:coreProperties>
</file>