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32760" windowWidth="20490" windowHeight="6780" tabRatio="812"/>
  </bookViews>
  <sheets>
    <sheet name="様式4" sheetId="82" r:id="rId1"/>
  </sheets>
  <definedNames>
    <definedName name="_xlnm.Print_Area" localSheetId="0">様式4!$A$1:$I$62</definedName>
  </definedNames>
  <calcPr calcId="162913"/>
</workbook>
</file>

<file path=xl/calcChain.xml><?xml version="1.0" encoding="utf-8"?>
<calcChain xmlns="http://schemas.openxmlformats.org/spreadsheetml/2006/main">
  <c r="F59" i="82" l="1"/>
  <c r="F61" i="82" s="1"/>
  <c r="F58" i="82"/>
  <c r="F60" i="82" s="1"/>
  <c r="E59" i="82"/>
  <c r="E61" i="82" s="1"/>
  <c r="E58" i="82"/>
  <c r="E60" i="82" s="1"/>
  <c r="G56" i="82"/>
  <c r="G57" i="82"/>
  <c r="I50" i="82"/>
  <c r="I52" i="82"/>
  <c r="I58" i="82" s="1"/>
  <c r="I60" i="82" s="1"/>
  <c r="I54" i="82"/>
  <c r="I51" i="82"/>
  <c r="I55" i="82"/>
  <c r="I53" i="82"/>
  <c r="G8" i="82"/>
  <c r="G28" i="82"/>
  <c r="G29" i="82"/>
  <c r="G30" i="82"/>
  <c r="G31" i="82"/>
  <c r="G32" i="82"/>
  <c r="G33" i="82"/>
  <c r="G34" i="82"/>
  <c r="G35" i="82"/>
  <c r="G36" i="82"/>
  <c r="G37" i="82"/>
  <c r="G38" i="82"/>
  <c r="G39" i="82"/>
  <c r="G40" i="82"/>
  <c r="G41" i="82"/>
  <c r="G42" i="82"/>
  <c r="G43" i="82"/>
  <c r="G44" i="82"/>
  <c r="G45" i="82"/>
  <c r="G46" i="82"/>
  <c r="G47" i="82"/>
  <c r="G48" i="82"/>
  <c r="G49" i="82"/>
  <c r="G50" i="82"/>
  <c r="G51" i="82"/>
  <c r="G52" i="82"/>
  <c r="G53" i="82"/>
  <c r="G54" i="82"/>
  <c r="G55" i="82"/>
  <c r="G18" i="82"/>
  <c r="G19" i="82"/>
  <c r="G20" i="82"/>
  <c r="G21" i="82"/>
  <c r="G22" i="82"/>
  <c r="G23" i="82"/>
  <c r="G24" i="82"/>
  <c r="G25" i="82"/>
  <c r="G26" i="82"/>
  <c r="G27" i="82"/>
  <c r="G17" i="82"/>
  <c r="G16" i="82"/>
  <c r="G15" i="82"/>
  <c r="G14" i="82"/>
  <c r="G13" i="82"/>
  <c r="G12" i="82"/>
  <c r="G11" i="82"/>
  <c r="G10" i="82"/>
  <c r="G9" i="82"/>
  <c r="I59" i="82" l="1"/>
  <c r="I61" i="82" s="1"/>
  <c r="G59" i="82"/>
  <c r="G58" i="82"/>
  <c r="G61" i="82"/>
  <c r="G60" i="82"/>
</calcChain>
</file>

<file path=xl/sharedStrings.xml><?xml version="1.0" encoding="utf-8"?>
<sst xmlns="http://schemas.openxmlformats.org/spreadsheetml/2006/main" count="125" uniqueCount="70">
  <si>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</si>
  <si>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　　</t>
  </si>
  <si>
    <t>区ＣＭ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</si>
  <si>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</si>
  <si>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</si>
  <si>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予算事業一覧</t>
    <rPh sb="0" eb="2">
      <t>ヨサン</t>
    </rPh>
    <rPh sb="2" eb="4">
      <t>ジギョウ</t>
    </rPh>
    <rPh sb="4" eb="6">
      <t>イチラン</t>
    </rPh>
    <phoneticPr fontId="4"/>
  </si>
  <si>
    <t>(単位：千円)</t>
    <phoneticPr fontId="3"/>
  </si>
  <si>
    <t>通し</t>
    <phoneticPr fontId="3"/>
  </si>
  <si>
    <t>科 目</t>
    <rPh sb="0" eb="1">
      <t>カ</t>
    </rPh>
    <rPh sb="2" eb="3">
      <t>メ</t>
    </rPh>
    <phoneticPr fontId="3"/>
  </si>
  <si>
    <t>事  業  名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</si>
  <si>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</si>
  <si>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増  減</t>
    <rPh sb="0" eb="1">
      <t>ゾウ</t>
    </rPh>
    <rPh sb="3" eb="4">
      <t>ゲン</t>
    </rPh>
    <phoneticPr fontId="3"/>
  </si>
  <si>
    <t>備  考</t>
    <phoneticPr fontId="3"/>
  </si>
  <si>
    <t>番号</t>
    <phoneticPr fontId="3"/>
  </si>
  <si>
    <t>当 初 ①</t>
    <phoneticPr fontId="3"/>
  </si>
  <si>
    <t>（② - ①）</t>
    <phoneticPr fontId="3"/>
  </si>
  <si>
    <t>（様式4）</t>
    <rPh sb="1" eb="3">
      <t>ヨウシキ</t>
    </rPh>
    <phoneticPr fontId="4"/>
  </si>
  <si>
    <t>4 年 度</t>
    <phoneticPr fontId="3"/>
  </si>
  <si>
    <t>5  年 度</t>
    <rPh sb="3" eb="4">
      <t>ネン</t>
    </rPh>
    <rPh sb="5" eb="6">
      <t>ド</t>
    </rPh>
    <phoneticPr fontId="4"/>
  </si>
  <si>
    <t>防災行政無線設備等整備</t>
    <phoneticPr fontId="4"/>
  </si>
  <si>
    <t>危機管理総合情報システム開発</t>
    <phoneticPr fontId="4"/>
  </si>
  <si>
    <t>防災行政無線運用</t>
    <phoneticPr fontId="4"/>
  </si>
  <si>
    <t>阿倍野防災拠点の運営</t>
    <phoneticPr fontId="4"/>
  </si>
  <si>
    <t>小災害対策等</t>
    <phoneticPr fontId="4"/>
  </si>
  <si>
    <t>広域避難場所案内板の整備</t>
    <phoneticPr fontId="4"/>
  </si>
  <si>
    <t>2-1-11</t>
  </si>
  <si>
    <t>2-1-11</t>
    <phoneticPr fontId="3"/>
  </si>
  <si>
    <t>危機管理課</t>
    <rPh sb="0" eb="5">
      <t>キキカンリカ</t>
    </rPh>
    <phoneticPr fontId="4"/>
  </si>
  <si>
    <t>危機管理対策費計</t>
    <rPh sb="0" eb="7">
      <t>キキカンリタイサクヒ</t>
    </rPh>
    <rPh sb="7" eb="8">
      <t>ケイ</t>
    </rPh>
    <phoneticPr fontId="3"/>
  </si>
  <si>
    <t>危機管理体制の充実</t>
  </si>
  <si>
    <t>阿倍野防災拠点の運営</t>
  </si>
  <si>
    <t>災害対策用職員住宅</t>
    <phoneticPr fontId="4"/>
  </si>
  <si>
    <t>災害対策用職員住宅</t>
  </si>
  <si>
    <t>危機管理総合情報システム運用</t>
    <phoneticPr fontId="4"/>
  </si>
  <si>
    <t>危機管理総合情報システム運用</t>
  </si>
  <si>
    <t>防災行政無線運用</t>
  </si>
  <si>
    <t>衛星携帯電話の運用</t>
    <phoneticPr fontId="4"/>
  </si>
  <si>
    <t>衛星携帯電話の運用</t>
  </si>
  <si>
    <t>防災アプリの運用</t>
    <rPh sb="0" eb="2">
      <t>ボウサイ</t>
    </rPh>
    <rPh sb="6" eb="8">
      <t>ウンヨウ</t>
    </rPh>
    <phoneticPr fontId="4"/>
  </si>
  <si>
    <t>危機管理訓練</t>
    <phoneticPr fontId="4"/>
  </si>
  <si>
    <t>危機管理訓練</t>
  </si>
  <si>
    <t>市民・事業者等への防災・減災の情報発信</t>
    <phoneticPr fontId="4"/>
  </si>
  <si>
    <t>市民・事業者等への防災・減災の情報発信</t>
  </si>
  <si>
    <t>水害ハザードマップの作成</t>
    <rPh sb="0" eb="2">
      <t>スイガイ</t>
    </rPh>
    <rPh sb="10" eb="12">
      <t>サクセイ</t>
    </rPh>
    <phoneticPr fontId="4"/>
  </si>
  <si>
    <t>防災会議関係費</t>
    <phoneticPr fontId="4"/>
  </si>
  <si>
    <t>防災会議関係費</t>
  </si>
  <si>
    <t>国民保護協議会等関係費</t>
    <phoneticPr fontId="4"/>
  </si>
  <si>
    <t>国民保護協議会等関係費</t>
  </si>
  <si>
    <t>災害救助物資の備蓄</t>
    <phoneticPr fontId="4"/>
  </si>
  <si>
    <t>災害救助物資の備蓄</t>
  </si>
  <si>
    <t>ターミナル駅周辺（エリア別）対策への支援</t>
    <phoneticPr fontId="4"/>
  </si>
  <si>
    <t>ターミナル駅周辺（エリア別）対策への支援</t>
  </si>
  <si>
    <t>災害援護資金貸付金収納管理事業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rPh sb="9" eb="11">
      <t>シュウノウ</t>
    </rPh>
    <rPh sb="11" eb="13">
      <t>カンリ</t>
    </rPh>
    <rPh sb="13" eb="15">
      <t>ジギョウ</t>
    </rPh>
    <phoneticPr fontId="4"/>
  </si>
  <si>
    <t>小災害対策等</t>
  </si>
  <si>
    <t>要配慮者利用施設の避難確保計画作成等促進事業</t>
    <phoneticPr fontId="4"/>
  </si>
  <si>
    <t>危機管理室運営事務費</t>
    <phoneticPr fontId="4"/>
  </si>
  <si>
    <t>危機管理室運営事務費</t>
  </si>
  <si>
    <t>災害時避難所となる中学校体育館への空調機設置</t>
    <rPh sb="0" eb="2">
      <t>サイガイ</t>
    </rPh>
    <rPh sb="2" eb="3">
      <t>ジ</t>
    </rPh>
    <rPh sb="3" eb="6">
      <t>ヒナンジョ</t>
    </rPh>
    <rPh sb="9" eb="10">
      <t>チュウ</t>
    </rPh>
    <rPh sb="10" eb="12">
      <t>ガッコウ</t>
    </rPh>
    <rPh sb="12" eb="15">
      <t>タイイクカン</t>
    </rPh>
    <rPh sb="17" eb="20">
      <t>クウチョウキ</t>
    </rPh>
    <rPh sb="20" eb="22">
      <t>セッチ</t>
    </rPh>
    <phoneticPr fontId="4"/>
  </si>
  <si>
    <t>危機管理総合情報システム開発</t>
  </si>
  <si>
    <t>防災行政無線設備等整備</t>
  </si>
  <si>
    <t>広域避難場所案内板の整備</t>
  </si>
  <si>
    <t>津波避難施設指定に係る表示板設置</t>
    <phoneticPr fontId="4"/>
  </si>
  <si>
    <t>津波避難施設指定に係る表示板設置</t>
  </si>
  <si>
    <t>災害時避難所表示板の整備</t>
    <phoneticPr fontId="4"/>
  </si>
  <si>
    <t>災害時避難所表示板の整備</t>
  </si>
  <si>
    <t>学校等の避難場所誘導・周知事業</t>
    <phoneticPr fontId="4"/>
  </si>
  <si>
    <t>学校等の避難場所誘導・周知事業</t>
  </si>
  <si>
    <t>所属名　　危機管理室　</t>
    <rPh sb="0" eb="2">
      <t>ショゾク</t>
    </rPh>
    <rPh sb="2" eb="3">
      <t>メイ</t>
    </rPh>
    <rPh sb="5" eb="10">
      <t>キキカンリシツ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</si>
  <si>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</si>
  <si>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予 算 案 ②</t>
    <rPh sb="0" eb="1">
      <t>ヨ</t>
    </rPh>
    <rPh sb="2" eb="3">
      <t>サン</t>
    </rPh>
    <rPh sb="4" eb="5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</si>
</sst>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u/>
      <sz val="10.5"/>
      <color indexed="36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1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7" fontId="6" fillId="0" borderId="4" xfId="3" applyNumberFormat="1" applyFont="1" applyFill="1" applyBorder="1" applyAlignment="1">
      <alignment vertical="center" shrinkToFit="1"/>
    </xf>
    <xf numFmtId="177" fontId="6" fillId="0" borderId="8" xfId="3" applyNumberFormat="1" applyFont="1" applyFill="1" applyBorder="1" applyAlignment="1">
      <alignment horizontal="right" vertical="center" shrinkToFit="1"/>
    </xf>
    <xf numFmtId="179" fontId="6" fillId="0" borderId="4" xfId="3" applyNumberFormat="1" applyFont="1" applyFill="1" applyBorder="1" applyAlignment="1">
      <alignment vertical="center" shrinkToFit="1"/>
    </xf>
    <xf numFmtId="178" fontId="6" fillId="0" borderId="3" xfId="3" applyNumberFormat="1" applyFont="1" applyFill="1" applyBorder="1" applyAlignment="1">
      <alignment vertical="center" shrinkToFit="1"/>
    </xf>
    <xf numFmtId="177" fontId="6" fillId="0" borderId="8" xfId="3" applyNumberFormat="1" applyFont="1" applyFill="1" applyBorder="1" applyAlignment="1">
      <alignment vertical="center" shrinkToFit="1"/>
    </xf>
    <xf numFmtId="179" fontId="6" fillId="0" borderId="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7" xfId="3" applyNumberFormat="1" applyFont="1" applyFill="1" applyBorder="1" applyAlignment="1">
      <alignment vertical="center" shrinkToFit="1"/>
    </xf>
    <xf numFmtId="178" fontId="6" fillId="0" borderId="7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Alignment="1">
      <alignment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0" borderId="16" xfId="3" applyNumberFormat="1" applyFont="1" applyFill="1" applyBorder="1" applyAlignment="1">
      <alignment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6" fillId="0" borderId="27" xfId="0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7" fillId="0" borderId="5" xfId="3" applyNumberFormat="1" applyFont="1" applyFill="1" applyBorder="1" applyAlignment="1">
      <alignment horizontal="center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horizontal="center" vertical="center"/>
    </xf>
    <xf numFmtId="176" fontId="7" fillId="0" borderId="3" xfId="3" applyNumberFormat="1" applyFont="1" applyFill="1" applyBorder="1" applyAlignment="1">
      <alignment horizontal="center" vertical="center"/>
    </xf>
    <xf numFmtId="0" fontId="11" fillId="0" borderId="8" xfId="4" applyNumberFormat="1" applyFill="1" applyBorder="1" applyAlignment="1">
      <alignment horizontal="left" vertical="center" wrapText="1"/>
    </xf>
    <xf numFmtId="0" fontId="11" fillId="0" borderId="3" xfId="4" applyNumberFormat="1" applyFill="1" applyBorder="1" applyAlignment="1">
      <alignment horizontal="left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7" fontId="7" fillId="0" borderId="3" xfId="3" applyNumberFormat="1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/>
    </xf>
    <xf numFmtId="177" fontId="7" fillId="0" borderId="4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177" fontId="7" fillId="0" borderId="6" xfId="3" applyNumberFormat="1" applyFont="1" applyFill="1" applyBorder="1" applyAlignment="1">
      <alignment horizontal="center" vertical="center" wrapText="1"/>
    </xf>
    <xf numFmtId="0" fontId="8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vertical="center"/>
    </xf>
    <xf numFmtId="0" fontId="10" fillId="0" borderId="9" xfId="3" applyNumberFormat="1" applyFont="1" applyFill="1" applyBorder="1" applyAlignment="1">
      <alignment horizontal="right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8" xfId="3" applyNumberFormat="1" applyFont="1" applyFill="1" applyBorder="1" applyAlignment="1">
      <alignment horizontal="center" vertical="center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49" fontId="7" fillId="0" borderId="8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29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left" vertical="center" wrapText="1"/>
    </xf>
    <xf numFmtId="0" fontId="7" fillId="0" borderId="3" xfId="3" applyNumberFormat="1" applyFont="1" applyFill="1" applyBorder="1" applyAlignment="1">
      <alignment horizontal="left" vertical="center" wrapText="1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8" xfId="3" applyNumberFormat="1" applyFont="1" applyFill="1" applyBorder="1" applyAlignment="1">
      <alignment horizontal="center" vertical="center"/>
    </xf>
    <xf numFmtId="176" fontId="7" fillId="0" borderId="17" xfId="3" applyNumberFormat="1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4" xfId="3" applyNumberFormat="1" applyFont="1" applyFill="1" applyBorder="1" applyAlignment="1">
      <alignment horizontal="center" vertical="center"/>
    </xf>
    <xf numFmtId="176" fontId="7" fillId="0" borderId="13" xfId="3" applyNumberFormat="1" applyFont="1" applyFill="1" applyBorder="1" applyAlignment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kikikanrishitsu/cmsfiles/contents/0000591/591566/9.xlsx" TargetMode="External"/><Relationship Id="rId13" Type="http://schemas.openxmlformats.org/officeDocument/2006/relationships/hyperlink" Target="http://www.city.osaka.lg.jp/kikikanrishitsu/cmsfiles/contents/0000591/591566/14.xlsx" TargetMode="External"/><Relationship Id="rId18" Type="http://schemas.openxmlformats.org/officeDocument/2006/relationships/hyperlink" Target="http://www.city.osaka.lg.jp/kikikanrishitsu/cmsfiles/contents/0000591/591566/19.xlsx" TargetMode="External"/><Relationship Id="rId3" Type="http://schemas.openxmlformats.org/officeDocument/2006/relationships/hyperlink" Target="http://www.city.osaka.lg.jp/kikikanrishitsu/cmsfiles/contents/0000591/591566/4.xlsx" TargetMode="External"/><Relationship Id="rId21" Type="http://schemas.openxmlformats.org/officeDocument/2006/relationships/hyperlink" Target="http://www.city.osaka.lg.jp/kikikanrishitsu/cmsfiles/contents/0000591/591566/23.xlsx" TargetMode="External"/><Relationship Id="rId7" Type="http://schemas.openxmlformats.org/officeDocument/2006/relationships/hyperlink" Target="http://www.city.osaka.lg.jp/kikikanrishitsu/cmsfiles/contents/0000591/591566/8.xlsx" TargetMode="External"/><Relationship Id="rId12" Type="http://schemas.openxmlformats.org/officeDocument/2006/relationships/hyperlink" Target="http://www.city.osaka.lg.jp/kikikanrishitsu/cmsfiles/contents/0000591/591566/13.xlsx" TargetMode="External"/><Relationship Id="rId17" Type="http://schemas.openxmlformats.org/officeDocument/2006/relationships/hyperlink" Target="http://www.city.osaka.lg.jp/kikikanrishitsu/cmsfiles/contents/0000591/591566/18.xls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ity.osaka.lg.jp/kikikanrishitsu/cmsfiles/contents/0000591/591566/3.xlsx" TargetMode="External"/><Relationship Id="rId16" Type="http://schemas.openxmlformats.org/officeDocument/2006/relationships/hyperlink" Target="http://www.city.osaka.lg.jp/kikikanrishitsu/cmsfiles/contents/0000591/591566/17.xlsx" TargetMode="External"/><Relationship Id="rId20" Type="http://schemas.openxmlformats.org/officeDocument/2006/relationships/hyperlink" Target="http://www.city.osaka.lg.jp/kikikanrishitsu/cmsfiles/contents/0000591/591566/22.xlsx" TargetMode="External"/><Relationship Id="rId1" Type="http://schemas.openxmlformats.org/officeDocument/2006/relationships/hyperlink" Target="http://www.city.osaka.lg.jp/kikikanrishitsu/cmsfiles/contents/0000591/591566/2.xlsx" TargetMode="External"/><Relationship Id="rId6" Type="http://schemas.openxmlformats.org/officeDocument/2006/relationships/hyperlink" Target="http://www.city.osaka.lg.jp/kikikanrishitsu/cmsfiles/contents/0000591/591566/7.xlsx" TargetMode="External"/><Relationship Id="rId11" Type="http://schemas.openxmlformats.org/officeDocument/2006/relationships/hyperlink" Target="http://www.city.osaka.lg.jp/kikikanrishitsu/cmsfiles/contents/0000591/591566/12.xlsx" TargetMode="External"/><Relationship Id="rId24" Type="http://schemas.openxmlformats.org/officeDocument/2006/relationships/hyperlink" Target="http://www.city.osaka.lg.jp/kikikanrishitsu/cmsfiles/contents/0000591/591566/20.xlsx" TargetMode="External"/><Relationship Id="rId5" Type="http://schemas.openxmlformats.org/officeDocument/2006/relationships/hyperlink" Target="http://www.city.osaka.lg.jp/kikikanrishitsu/cmsfiles/contents/0000591/591566/6.xlsx" TargetMode="External"/><Relationship Id="rId15" Type="http://schemas.openxmlformats.org/officeDocument/2006/relationships/hyperlink" Target="http://www.city.osaka.lg.jp/kikikanrishitsu/cmsfiles/contents/0000591/591566/16.xlsx" TargetMode="External"/><Relationship Id="rId23" Type="http://schemas.openxmlformats.org/officeDocument/2006/relationships/hyperlink" Target="http://www.city.osaka.lg.jp/kikikanrishitsu/cmsfiles/contents/0000591/591566/1.xlsx" TargetMode="External"/><Relationship Id="rId10" Type="http://schemas.openxmlformats.org/officeDocument/2006/relationships/hyperlink" Target="http://www.city.osaka.lg.jp/kikikanrishitsu/cmsfiles/contents/0000591/591566/11.xlsx" TargetMode="External"/><Relationship Id="rId19" Type="http://schemas.openxmlformats.org/officeDocument/2006/relationships/hyperlink" Target="http://www.city.osaka.lg.jp/kikikanrishitsu/cmsfiles/contents/0000591/591566/21.xlsx" TargetMode="External"/><Relationship Id="rId4" Type="http://schemas.openxmlformats.org/officeDocument/2006/relationships/hyperlink" Target="http://www.city.osaka.lg.jp/kikikanrishitsu/cmsfiles/contents/0000591/591566/5.xlsx" TargetMode="External"/><Relationship Id="rId9" Type="http://schemas.openxmlformats.org/officeDocument/2006/relationships/hyperlink" Target="http://www.city.osaka.lg.jp/kikikanrishitsu/cmsfiles/contents/0000591/591566/10.xlsx" TargetMode="External"/><Relationship Id="rId14" Type="http://schemas.openxmlformats.org/officeDocument/2006/relationships/hyperlink" Target="http://www.city.osaka.lg.jp/kikikanrishitsu/cmsfiles/contents/0000591/591566/15.xlsx" TargetMode="External"/><Relationship Id="rId22" Type="http://schemas.openxmlformats.org/officeDocument/2006/relationships/hyperlink" Target="http://www.city.osaka.lg.jp/kikikanrishitsu/cmsfiles/contents/0000591/591566/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view="pageBreakPreview" zoomScaleNormal="100" zoomScaleSheetLayoutView="100" workbookViewId="0">
      <selection sqref="A1:C1"/>
    </sheetView>
  </sheetViews>
  <sheetFormatPr defaultColWidth="8.625" defaultRowHeight="12.75" outlineLevelCol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12.5" style="1" customWidth="1" outlineLevel="1"/>
    <col min="9" max="9" width="6.25" style="3" customWidth="1"/>
    <col min="10" max="10" width="9.375" style="3" customWidth="1"/>
    <col min="11" max="11" width="3.25" style="3" bestFit="1" customWidth="1"/>
    <col min="12" max="12" width="7.375" style="3" bestFit="1" customWidth="1"/>
    <col min="13" max="205" width="8.625" style="3" customWidth="1"/>
    <col min="206" max="16384" width="8.625" style="3"/>
  </cols>
  <sheetData>
    <row r="1" spans="1:9" ht="18" customHeight="1">
      <c r="A1" s="54" t="s">
        <v>5</v>
      </c>
      <c r="B1" s="54"/>
      <c r="C1" s="54"/>
      <c r="H1" s="55" t="s">
        <v>16</v>
      </c>
      <c r="I1" s="55"/>
    </row>
    <row r="2" spans="1:9" ht="15" customHeight="1">
      <c r="H2" s="3"/>
    </row>
    <row r="3" spans="1:9" ht="18" customHeight="1">
      <c r="A3" s="56" t="s">
        <v>68</v>
      </c>
      <c r="B3" s="56"/>
      <c r="C3" s="56"/>
      <c r="D3" s="3"/>
      <c r="E3" s="3"/>
      <c r="G3" s="4"/>
      <c r="H3" s="3"/>
      <c r="I3" s="28" t="s">
        <v>67</v>
      </c>
    </row>
    <row r="4" spans="1:9" ht="10.5" customHeight="1">
      <c r="A4" s="3"/>
      <c r="B4" s="3"/>
      <c r="D4" s="3"/>
      <c r="E4" s="3"/>
      <c r="F4" s="4"/>
      <c r="G4" s="4"/>
      <c r="H4" s="3"/>
    </row>
    <row r="5" spans="1:9" ht="27" customHeight="1" thickBot="1">
      <c r="A5" s="3"/>
      <c r="B5" s="3"/>
      <c r="E5" s="57" t="s">
        <v>0</v>
      </c>
      <c r="F5" s="57"/>
      <c r="G5" s="5"/>
      <c r="H5" s="3"/>
      <c r="I5" s="7" t="s">
        <v>6</v>
      </c>
    </row>
    <row r="6" spans="1:9" ht="15" customHeight="1">
      <c r="A6" s="8" t="s">
        <v>7</v>
      </c>
      <c r="B6" s="9" t="s">
        <v>8</v>
      </c>
      <c r="C6" s="58" t="s">
        <v>9</v>
      </c>
      <c r="D6" s="60" t="s">
        <v>10</v>
      </c>
      <c r="E6" s="26" t="s">
        <v>17</v>
      </c>
      <c r="F6" s="9" t="s">
        <v>18</v>
      </c>
      <c r="G6" s="26" t="s">
        <v>11</v>
      </c>
      <c r="H6" s="61" t="s">
        <v>12</v>
      </c>
      <c r="I6" s="62"/>
    </row>
    <row r="7" spans="1:9" ht="15" customHeight="1">
      <c r="A7" s="10" t="s">
        <v>13</v>
      </c>
      <c r="B7" s="11" t="s">
        <v>4</v>
      </c>
      <c r="C7" s="59"/>
      <c r="D7" s="59"/>
      <c r="E7" s="27" t="s">
        <v>14</v>
      </c>
      <c r="F7" s="27" t="s">
        <v>69</v>
      </c>
      <c r="G7" s="27" t="s">
        <v>15</v>
      </c>
      <c r="H7" s="63"/>
      <c r="I7" s="64"/>
    </row>
    <row r="8" spans="1:9" ht="15" customHeight="1">
      <c r="A8" s="39">
        <v>1</v>
      </c>
      <c r="B8" s="65" t="s">
        <v>26</v>
      </c>
      <c r="C8" s="43" t="s">
        <v>29</v>
      </c>
      <c r="D8" s="45" t="s">
        <v>27</v>
      </c>
      <c r="E8" s="12">
        <v>38921</v>
      </c>
      <c r="F8" s="12">
        <v>39234</v>
      </c>
      <c r="G8" s="12">
        <f t="shared" ref="G8:G39" si="0">+F8-E8</f>
        <v>313</v>
      </c>
      <c r="H8" s="47"/>
      <c r="I8" s="29"/>
    </row>
    <row r="9" spans="1:9" ht="15" customHeight="1">
      <c r="A9" s="40"/>
      <c r="B9" s="50"/>
      <c r="C9" s="44"/>
      <c r="D9" s="46"/>
      <c r="E9" s="14">
        <v>38921</v>
      </c>
      <c r="F9" s="14">
        <v>38684</v>
      </c>
      <c r="G9" s="15">
        <f t="shared" si="0"/>
        <v>-237</v>
      </c>
      <c r="H9" s="48"/>
      <c r="I9" s="30"/>
    </row>
    <row r="10" spans="1:9" ht="15" customHeight="1">
      <c r="A10" s="39">
        <v>2</v>
      </c>
      <c r="B10" s="41" t="s">
        <v>25</v>
      </c>
      <c r="C10" s="43" t="s">
        <v>22</v>
      </c>
      <c r="D10" s="45" t="s">
        <v>27</v>
      </c>
      <c r="E10" s="13">
        <v>39447</v>
      </c>
      <c r="F10" s="13">
        <v>19678</v>
      </c>
      <c r="G10" s="12">
        <f t="shared" si="0"/>
        <v>-19769</v>
      </c>
      <c r="H10" s="47"/>
      <c r="I10" s="31"/>
    </row>
    <row r="11" spans="1:9" ht="15" customHeight="1">
      <c r="A11" s="40"/>
      <c r="B11" s="42"/>
      <c r="C11" s="44" t="s">
        <v>30</v>
      </c>
      <c r="D11" s="46"/>
      <c r="E11" s="17">
        <v>26094</v>
      </c>
      <c r="F11" s="17">
        <v>19325</v>
      </c>
      <c r="G11" s="15">
        <f t="shared" si="0"/>
        <v>-6769</v>
      </c>
      <c r="H11" s="48"/>
      <c r="I11" s="18"/>
    </row>
    <row r="12" spans="1:9" ht="15" customHeight="1">
      <c r="A12" s="39">
        <v>3</v>
      </c>
      <c r="B12" s="41" t="s">
        <v>25</v>
      </c>
      <c r="C12" s="43" t="s">
        <v>31</v>
      </c>
      <c r="D12" s="45" t="s">
        <v>27</v>
      </c>
      <c r="E12" s="16">
        <v>48323</v>
      </c>
      <c r="F12" s="16">
        <v>50376</v>
      </c>
      <c r="G12" s="12">
        <f t="shared" si="0"/>
        <v>2053</v>
      </c>
      <c r="H12" s="47"/>
      <c r="I12" s="29"/>
    </row>
    <row r="13" spans="1:9" ht="15" customHeight="1">
      <c r="A13" s="40"/>
      <c r="B13" s="42"/>
      <c r="C13" s="44" t="s">
        <v>32</v>
      </c>
      <c r="D13" s="46"/>
      <c r="E13" s="17">
        <v>48323</v>
      </c>
      <c r="F13" s="17">
        <v>50376</v>
      </c>
      <c r="G13" s="15">
        <f t="shared" si="0"/>
        <v>2053</v>
      </c>
      <c r="H13" s="48"/>
      <c r="I13" s="19"/>
    </row>
    <row r="14" spans="1:9" ht="15" customHeight="1">
      <c r="A14" s="39">
        <v>4</v>
      </c>
      <c r="B14" s="41" t="s">
        <v>25</v>
      </c>
      <c r="C14" s="43" t="s">
        <v>33</v>
      </c>
      <c r="D14" s="45" t="s">
        <v>27</v>
      </c>
      <c r="E14" s="16">
        <v>71816</v>
      </c>
      <c r="F14" s="16">
        <v>84309</v>
      </c>
      <c r="G14" s="12">
        <f t="shared" si="0"/>
        <v>12493</v>
      </c>
      <c r="H14" s="47"/>
      <c r="I14" s="31"/>
    </row>
    <row r="15" spans="1:9" ht="15" customHeight="1">
      <c r="A15" s="40"/>
      <c r="B15" s="42"/>
      <c r="C15" s="44" t="s">
        <v>34</v>
      </c>
      <c r="D15" s="46"/>
      <c r="E15" s="17">
        <v>71816</v>
      </c>
      <c r="F15" s="17">
        <v>84309</v>
      </c>
      <c r="G15" s="15">
        <f t="shared" si="0"/>
        <v>12493</v>
      </c>
      <c r="H15" s="48"/>
      <c r="I15" s="18"/>
    </row>
    <row r="16" spans="1:9" ht="15" customHeight="1">
      <c r="A16" s="39">
        <v>5</v>
      </c>
      <c r="B16" s="41" t="s">
        <v>25</v>
      </c>
      <c r="C16" s="43" t="s">
        <v>21</v>
      </c>
      <c r="D16" s="45" t="s">
        <v>27</v>
      </c>
      <c r="E16" s="16">
        <v>178727</v>
      </c>
      <c r="F16" s="16">
        <v>232345</v>
      </c>
      <c r="G16" s="16">
        <f t="shared" si="0"/>
        <v>53618</v>
      </c>
      <c r="H16" s="47"/>
      <c r="I16" s="29"/>
    </row>
    <row r="17" spans="1:9" ht="15" customHeight="1">
      <c r="A17" s="40"/>
      <c r="B17" s="42"/>
      <c r="C17" s="44" t="s">
        <v>35</v>
      </c>
      <c r="D17" s="46"/>
      <c r="E17" s="17">
        <v>178727</v>
      </c>
      <c r="F17" s="17">
        <v>232345</v>
      </c>
      <c r="G17" s="15">
        <f t="shared" si="0"/>
        <v>53618</v>
      </c>
      <c r="H17" s="48"/>
      <c r="I17" s="30"/>
    </row>
    <row r="18" spans="1:9" ht="15" customHeight="1">
      <c r="A18" s="53">
        <v>6</v>
      </c>
      <c r="B18" s="49" t="s">
        <v>25</v>
      </c>
      <c r="C18" s="43" t="s">
        <v>36</v>
      </c>
      <c r="D18" s="51" t="s">
        <v>27</v>
      </c>
      <c r="E18" s="12">
        <v>1560</v>
      </c>
      <c r="F18" s="12">
        <v>1560</v>
      </c>
      <c r="G18" s="12">
        <f t="shared" si="0"/>
        <v>0</v>
      </c>
      <c r="H18" s="52"/>
      <c r="I18" s="34"/>
    </row>
    <row r="19" spans="1:9" ht="15" customHeight="1">
      <c r="A19" s="40"/>
      <c r="B19" s="50"/>
      <c r="C19" s="44" t="s">
        <v>37</v>
      </c>
      <c r="D19" s="46"/>
      <c r="E19" s="17">
        <v>1560</v>
      </c>
      <c r="F19" s="14">
        <v>1560</v>
      </c>
      <c r="G19" s="15">
        <f t="shared" si="0"/>
        <v>0</v>
      </c>
      <c r="H19" s="48"/>
      <c r="I19" s="30"/>
    </row>
    <row r="20" spans="1:9" ht="15" customHeight="1">
      <c r="A20" s="39">
        <v>7</v>
      </c>
      <c r="B20" s="41" t="s">
        <v>25</v>
      </c>
      <c r="C20" s="43" t="s">
        <v>38</v>
      </c>
      <c r="D20" s="45" t="s">
        <v>27</v>
      </c>
      <c r="E20" s="16">
        <v>1860</v>
      </c>
      <c r="F20" s="13">
        <v>8448</v>
      </c>
      <c r="G20" s="12">
        <f t="shared" si="0"/>
        <v>6588</v>
      </c>
      <c r="H20" s="47"/>
      <c r="I20" s="31"/>
    </row>
    <row r="21" spans="1:9" ht="15" customHeight="1">
      <c r="A21" s="40"/>
      <c r="B21" s="42"/>
      <c r="C21" s="44"/>
      <c r="D21" s="46"/>
      <c r="E21" s="17">
        <v>1860</v>
      </c>
      <c r="F21" s="17">
        <v>8448</v>
      </c>
      <c r="G21" s="15">
        <f t="shared" si="0"/>
        <v>6588</v>
      </c>
      <c r="H21" s="48"/>
      <c r="I21" s="18"/>
    </row>
    <row r="22" spans="1:9" ht="15" customHeight="1">
      <c r="A22" s="39">
        <v>8</v>
      </c>
      <c r="B22" s="41" t="s">
        <v>25</v>
      </c>
      <c r="C22" s="43" t="s">
        <v>39</v>
      </c>
      <c r="D22" s="45" t="s">
        <v>27</v>
      </c>
      <c r="E22" s="16">
        <v>12909</v>
      </c>
      <c r="F22" s="16">
        <v>16511</v>
      </c>
      <c r="G22" s="12">
        <f t="shared" si="0"/>
        <v>3602</v>
      </c>
      <c r="H22" s="47"/>
      <c r="I22" s="29"/>
    </row>
    <row r="23" spans="1:9" ht="15" customHeight="1">
      <c r="A23" s="40"/>
      <c r="B23" s="42"/>
      <c r="C23" s="44" t="s">
        <v>40</v>
      </c>
      <c r="D23" s="46"/>
      <c r="E23" s="17">
        <v>12909</v>
      </c>
      <c r="F23" s="17">
        <v>16511</v>
      </c>
      <c r="G23" s="15">
        <f t="shared" si="0"/>
        <v>3602</v>
      </c>
      <c r="H23" s="48"/>
      <c r="I23" s="19"/>
    </row>
    <row r="24" spans="1:9" ht="15" customHeight="1">
      <c r="A24" s="39">
        <v>9</v>
      </c>
      <c r="B24" s="41" t="s">
        <v>25</v>
      </c>
      <c r="C24" s="43" t="s">
        <v>41</v>
      </c>
      <c r="D24" s="45" t="s">
        <v>27</v>
      </c>
      <c r="E24" s="16">
        <v>4093</v>
      </c>
      <c r="F24" s="16">
        <v>4994</v>
      </c>
      <c r="G24" s="12">
        <f t="shared" si="0"/>
        <v>901</v>
      </c>
      <c r="H24" s="47"/>
      <c r="I24" s="31"/>
    </row>
    <row r="25" spans="1:9" ht="15" customHeight="1">
      <c r="A25" s="40"/>
      <c r="B25" s="42"/>
      <c r="C25" s="44" t="s">
        <v>42</v>
      </c>
      <c r="D25" s="46"/>
      <c r="E25" s="17">
        <v>4093</v>
      </c>
      <c r="F25" s="17">
        <v>4994</v>
      </c>
      <c r="G25" s="15">
        <f t="shared" si="0"/>
        <v>901</v>
      </c>
      <c r="H25" s="48"/>
      <c r="I25" s="18"/>
    </row>
    <row r="26" spans="1:9" ht="15" customHeight="1">
      <c r="A26" s="39">
        <v>10</v>
      </c>
      <c r="B26" s="41" t="s">
        <v>25</v>
      </c>
      <c r="C26" s="43" t="s">
        <v>43</v>
      </c>
      <c r="D26" s="45" t="s">
        <v>27</v>
      </c>
      <c r="E26" s="16">
        <v>2640</v>
      </c>
      <c r="F26" s="16">
        <v>2640</v>
      </c>
      <c r="G26" s="16">
        <f t="shared" si="0"/>
        <v>0</v>
      </c>
      <c r="H26" s="47"/>
      <c r="I26" s="29"/>
    </row>
    <row r="27" spans="1:9" ht="15" customHeight="1">
      <c r="A27" s="40"/>
      <c r="B27" s="42"/>
      <c r="C27" s="44" t="s">
        <v>42</v>
      </c>
      <c r="D27" s="46"/>
      <c r="E27" s="14">
        <v>1320</v>
      </c>
      <c r="F27" s="17">
        <v>1320</v>
      </c>
      <c r="G27" s="15">
        <f t="shared" si="0"/>
        <v>0</v>
      </c>
      <c r="H27" s="48"/>
      <c r="I27" s="30"/>
    </row>
    <row r="28" spans="1:9" ht="15" customHeight="1">
      <c r="A28" s="53">
        <v>11</v>
      </c>
      <c r="B28" s="49" t="s">
        <v>25</v>
      </c>
      <c r="C28" s="43" t="s">
        <v>44</v>
      </c>
      <c r="D28" s="51" t="s">
        <v>27</v>
      </c>
      <c r="E28" s="16">
        <v>12194</v>
      </c>
      <c r="F28" s="12">
        <v>7118</v>
      </c>
      <c r="G28" s="12">
        <f t="shared" si="0"/>
        <v>-5076</v>
      </c>
      <c r="H28" s="52"/>
      <c r="I28" s="34"/>
    </row>
    <row r="29" spans="1:9" ht="15" customHeight="1">
      <c r="A29" s="40"/>
      <c r="B29" s="50"/>
      <c r="C29" s="44" t="s">
        <v>45</v>
      </c>
      <c r="D29" s="46"/>
      <c r="E29" s="17">
        <v>12194</v>
      </c>
      <c r="F29" s="14">
        <v>7118</v>
      </c>
      <c r="G29" s="15">
        <f t="shared" si="0"/>
        <v>-5076</v>
      </c>
      <c r="H29" s="48"/>
      <c r="I29" s="30"/>
    </row>
    <row r="30" spans="1:9" ht="15" customHeight="1">
      <c r="A30" s="39">
        <v>12</v>
      </c>
      <c r="B30" s="41" t="s">
        <v>25</v>
      </c>
      <c r="C30" s="43" t="s">
        <v>46</v>
      </c>
      <c r="D30" s="45" t="s">
        <v>27</v>
      </c>
      <c r="E30" s="16">
        <v>489</v>
      </c>
      <c r="F30" s="13">
        <v>729</v>
      </c>
      <c r="G30" s="12">
        <f t="shared" si="0"/>
        <v>240</v>
      </c>
      <c r="H30" s="47"/>
      <c r="I30" s="31"/>
    </row>
    <row r="31" spans="1:9" ht="15" customHeight="1">
      <c r="A31" s="40"/>
      <c r="B31" s="42"/>
      <c r="C31" s="44" t="s">
        <v>47</v>
      </c>
      <c r="D31" s="46"/>
      <c r="E31" s="17">
        <v>489</v>
      </c>
      <c r="F31" s="17">
        <v>729</v>
      </c>
      <c r="G31" s="15">
        <f t="shared" si="0"/>
        <v>240</v>
      </c>
      <c r="H31" s="48"/>
      <c r="I31" s="18"/>
    </row>
    <row r="32" spans="1:9" ht="15" customHeight="1">
      <c r="A32" s="39">
        <v>13</v>
      </c>
      <c r="B32" s="41" t="s">
        <v>25</v>
      </c>
      <c r="C32" s="43" t="s">
        <v>48</v>
      </c>
      <c r="D32" s="45" t="s">
        <v>27</v>
      </c>
      <c r="E32" s="16">
        <v>225315</v>
      </c>
      <c r="F32" s="16">
        <v>211837</v>
      </c>
      <c r="G32" s="12">
        <f t="shared" si="0"/>
        <v>-13478</v>
      </c>
      <c r="H32" s="47"/>
      <c r="I32" s="29"/>
    </row>
    <row r="33" spans="1:9" ht="15" customHeight="1">
      <c r="A33" s="40"/>
      <c r="B33" s="42"/>
      <c r="C33" s="44" t="s">
        <v>49</v>
      </c>
      <c r="D33" s="46"/>
      <c r="E33" s="17">
        <v>225315</v>
      </c>
      <c r="F33" s="17">
        <v>211837</v>
      </c>
      <c r="G33" s="15">
        <f t="shared" si="0"/>
        <v>-13478</v>
      </c>
      <c r="H33" s="48"/>
      <c r="I33" s="19"/>
    </row>
    <row r="34" spans="1:9" ht="15" customHeight="1">
      <c r="A34" s="39">
        <v>14</v>
      </c>
      <c r="B34" s="41" t="s">
        <v>25</v>
      </c>
      <c r="C34" s="43" t="s">
        <v>50</v>
      </c>
      <c r="D34" s="45" t="s">
        <v>27</v>
      </c>
      <c r="E34" s="16">
        <v>10744</v>
      </c>
      <c r="F34" s="16">
        <v>10486</v>
      </c>
      <c r="G34" s="12">
        <f t="shared" si="0"/>
        <v>-258</v>
      </c>
      <c r="H34" s="47"/>
      <c r="I34" s="31"/>
    </row>
    <row r="35" spans="1:9" ht="15" customHeight="1">
      <c r="A35" s="40"/>
      <c r="B35" s="42"/>
      <c r="C35" s="44" t="s">
        <v>51</v>
      </c>
      <c r="D35" s="46"/>
      <c r="E35" s="17">
        <v>10744</v>
      </c>
      <c r="F35" s="17">
        <v>10486</v>
      </c>
      <c r="G35" s="15">
        <f t="shared" si="0"/>
        <v>-258</v>
      </c>
      <c r="H35" s="48"/>
      <c r="I35" s="18"/>
    </row>
    <row r="36" spans="1:9" ht="15" customHeight="1">
      <c r="A36" s="39">
        <v>15</v>
      </c>
      <c r="B36" s="41" t="s">
        <v>25</v>
      </c>
      <c r="C36" s="43" t="s">
        <v>52</v>
      </c>
      <c r="D36" s="45" t="s">
        <v>27</v>
      </c>
      <c r="E36" s="16">
        <v>5854</v>
      </c>
      <c r="F36" s="16">
        <v>3733</v>
      </c>
      <c r="G36" s="16">
        <f t="shared" si="0"/>
        <v>-2121</v>
      </c>
      <c r="H36" s="47"/>
      <c r="I36" s="29"/>
    </row>
    <row r="37" spans="1:9" ht="15" customHeight="1">
      <c r="A37" s="40"/>
      <c r="B37" s="42"/>
      <c r="C37" s="44" t="s">
        <v>51</v>
      </c>
      <c r="D37" s="46"/>
      <c r="E37" s="17">
        <v>5854</v>
      </c>
      <c r="F37" s="17">
        <v>3733</v>
      </c>
      <c r="G37" s="15">
        <f t="shared" si="0"/>
        <v>-2121</v>
      </c>
      <c r="H37" s="48"/>
      <c r="I37" s="30"/>
    </row>
    <row r="38" spans="1:9" ht="15" customHeight="1">
      <c r="A38" s="53">
        <v>16</v>
      </c>
      <c r="B38" s="49" t="s">
        <v>25</v>
      </c>
      <c r="C38" s="43" t="s">
        <v>23</v>
      </c>
      <c r="D38" s="51" t="s">
        <v>27</v>
      </c>
      <c r="E38" s="16">
        <v>48840</v>
      </c>
      <c r="F38" s="12">
        <v>33850</v>
      </c>
      <c r="G38" s="12">
        <f t="shared" si="0"/>
        <v>-14990</v>
      </c>
      <c r="H38" s="52"/>
      <c r="I38" s="34"/>
    </row>
    <row r="39" spans="1:9" ht="15" customHeight="1">
      <c r="A39" s="40"/>
      <c r="B39" s="50"/>
      <c r="C39" s="44" t="s">
        <v>53</v>
      </c>
      <c r="D39" s="46"/>
      <c r="E39" s="17">
        <v>48711</v>
      </c>
      <c r="F39" s="14">
        <v>33792</v>
      </c>
      <c r="G39" s="15">
        <f t="shared" si="0"/>
        <v>-14919</v>
      </c>
      <c r="H39" s="48"/>
      <c r="I39" s="30"/>
    </row>
    <row r="40" spans="1:9" ht="15" customHeight="1">
      <c r="A40" s="39">
        <v>17</v>
      </c>
      <c r="B40" s="41" t="s">
        <v>25</v>
      </c>
      <c r="C40" s="43" t="s">
        <v>54</v>
      </c>
      <c r="D40" s="45" t="s">
        <v>27</v>
      </c>
      <c r="E40" s="16">
        <v>6959</v>
      </c>
      <c r="F40" s="13">
        <v>7084</v>
      </c>
      <c r="G40" s="12">
        <f t="shared" ref="G40:G57" si="1">+F40-E40</f>
        <v>125</v>
      </c>
      <c r="H40" s="47"/>
      <c r="I40" s="31"/>
    </row>
    <row r="41" spans="1:9" ht="15" customHeight="1">
      <c r="A41" s="40"/>
      <c r="B41" s="42"/>
      <c r="C41" s="44"/>
      <c r="D41" s="46"/>
      <c r="E41" s="17">
        <v>6959</v>
      </c>
      <c r="F41" s="17">
        <v>7084</v>
      </c>
      <c r="G41" s="15">
        <f t="shared" si="1"/>
        <v>125</v>
      </c>
      <c r="H41" s="48"/>
      <c r="I41" s="18"/>
    </row>
    <row r="42" spans="1:9" ht="15" customHeight="1">
      <c r="A42" s="39">
        <v>18</v>
      </c>
      <c r="B42" s="41" t="s">
        <v>25</v>
      </c>
      <c r="C42" s="43" t="s">
        <v>55</v>
      </c>
      <c r="D42" s="45" t="s">
        <v>27</v>
      </c>
      <c r="E42" s="16">
        <v>14633</v>
      </c>
      <c r="F42" s="16">
        <v>9512</v>
      </c>
      <c r="G42" s="12">
        <f t="shared" si="1"/>
        <v>-5121</v>
      </c>
      <c r="H42" s="47"/>
      <c r="I42" s="29"/>
    </row>
    <row r="43" spans="1:9" ht="15" customHeight="1">
      <c r="A43" s="40"/>
      <c r="B43" s="42"/>
      <c r="C43" s="44" t="s">
        <v>56</v>
      </c>
      <c r="D43" s="46"/>
      <c r="E43" s="17">
        <v>14633</v>
      </c>
      <c r="F43" s="17">
        <v>9512</v>
      </c>
      <c r="G43" s="15">
        <f t="shared" si="1"/>
        <v>-5121</v>
      </c>
      <c r="H43" s="48"/>
      <c r="I43" s="19"/>
    </row>
    <row r="44" spans="1:9" ht="15" customHeight="1">
      <c r="A44" s="39">
        <v>19</v>
      </c>
      <c r="B44" s="41" t="s">
        <v>25</v>
      </c>
      <c r="C44" s="43" t="s">
        <v>20</v>
      </c>
      <c r="D44" s="45" t="s">
        <v>27</v>
      </c>
      <c r="E44" s="16">
        <v>86203</v>
      </c>
      <c r="F44" s="16">
        <v>76959</v>
      </c>
      <c r="G44" s="16">
        <f t="shared" si="1"/>
        <v>-9244</v>
      </c>
      <c r="H44" s="47" t="s">
        <v>1</v>
      </c>
      <c r="I44" s="29"/>
    </row>
    <row r="45" spans="1:9" ht="15" customHeight="1">
      <c r="A45" s="40"/>
      <c r="B45" s="42"/>
      <c r="C45" s="44" t="s">
        <v>58</v>
      </c>
      <c r="D45" s="46"/>
      <c r="E45" s="17">
        <v>34203</v>
      </c>
      <c r="F45" s="17">
        <v>76959</v>
      </c>
      <c r="G45" s="15">
        <f t="shared" si="1"/>
        <v>42756</v>
      </c>
      <c r="H45" s="48"/>
      <c r="I45" s="30"/>
    </row>
    <row r="46" spans="1:9" ht="15" customHeight="1">
      <c r="A46" s="39">
        <v>20</v>
      </c>
      <c r="B46" s="49" t="s">
        <v>25</v>
      </c>
      <c r="C46" s="43" t="s">
        <v>19</v>
      </c>
      <c r="D46" s="51" t="s">
        <v>27</v>
      </c>
      <c r="E46" s="16">
        <v>64198</v>
      </c>
      <c r="F46" s="12">
        <v>303133</v>
      </c>
      <c r="G46" s="12">
        <f t="shared" si="1"/>
        <v>238935</v>
      </c>
      <c r="H46" s="52" t="s">
        <v>1</v>
      </c>
      <c r="I46" s="34"/>
    </row>
    <row r="47" spans="1:9" ht="15" customHeight="1">
      <c r="A47" s="40"/>
      <c r="B47" s="50"/>
      <c r="C47" s="44" t="s">
        <v>59</v>
      </c>
      <c r="D47" s="46"/>
      <c r="E47" s="17">
        <v>64198</v>
      </c>
      <c r="F47" s="14">
        <v>269133</v>
      </c>
      <c r="G47" s="15">
        <f t="shared" si="1"/>
        <v>204935</v>
      </c>
      <c r="H47" s="48"/>
      <c r="I47" s="30"/>
    </row>
    <row r="48" spans="1:9" ht="15" customHeight="1">
      <c r="A48" s="39">
        <v>21</v>
      </c>
      <c r="B48" s="41" t="s">
        <v>25</v>
      </c>
      <c r="C48" s="43" t="s">
        <v>24</v>
      </c>
      <c r="D48" s="45" t="s">
        <v>27</v>
      </c>
      <c r="E48" s="16">
        <v>3495</v>
      </c>
      <c r="F48" s="13">
        <v>6495</v>
      </c>
      <c r="G48" s="12">
        <f t="shared" si="1"/>
        <v>3000</v>
      </c>
      <c r="H48" s="47"/>
      <c r="I48" s="31"/>
    </row>
    <row r="49" spans="1:9" ht="15" customHeight="1">
      <c r="A49" s="40"/>
      <c r="B49" s="42"/>
      <c r="C49" s="44" t="s">
        <v>60</v>
      </c>
      <c r="D49" s="46"/>
      <c r="E49" s="17">
        <v>3495</v>
      </c>
      <c r="F49" s="17">
        <v>6495</v>
      </c>
      <c r="G49" s="15">
        <f t="shared" si="1"/>
        <v>3000</v>
      </c>
      <c r="H49" s="48"/>
      <c r="I49" s="18"/>
    </row>
    <row r="50" spans="1:9" ht="15" customHeight="1">
      <c r="A50" s="39">
        <v>22</v>
      </c>
      <c r="B50" s="41" t="s">
        <v>25</v>
      </c>
      <c r="C50" s="43" t="s">
        <v>61</v>
      </c>
      <c r="D50" s="45" t="s">
        <v>27</v>
      </c>
      <c r="E50" s="16">
        <v>3455</v>
      </c>
      <c r="F50" s="16">
        <v>3303</v>
      </c>
      <c r="G50" s="12">
        <f t="shared" si="1"/>
        <v>-152</v>
      </c>
      <c r="H50" s="47" t="s">
        <v>2</v>
      </c>
      <c r="I50" s="37">
        <f t="shared" ref="I50:I55" si="2">F50</f>
        <v>3303</v>
      </c>
    </row>
    <row r="51" spans="1:9" ht="15" customHeight="1">
      <c r="A51" s="40"/>
      <c r="B51" s="42"/>
      <c r="C51" s="44" t="s">
        <v>62</v>
      </c>
      <c r="D51" s="46"/>
      <c r="E51" s="17">
        <v>3455</v>
      </c>
      <c r="F51" s="17">
        <v>3303</v>
      </c>
      <c r="G51" s="15">
        <f t="shared" si="1"/>
        <v>-152</v>
      </c>
      <c r="H51" s="48"/>
      <c r="I51" s="19">
        <f t="shared" si="2"/>
        <v>3303</v>
      </c>
    </row>
    <row r="52" spans="1:9" ht="15" customHeight="1">
      <c r="A52" s="39">
        <v>23</v>
      </c>
      <c r="B52" s="41" t="s">
        <v>25</v>
      </c>
      <c r="C52" s="43" t="s">
        <v>63</v>
      </c>
      <c r="D52" s="45" t="s">
        <v>27</v>
      </c>
      <c r="E52" s="16">
        <v>1098</v>
      </c>
      <c r="F52" s="16">
        <v>2785</v>
      </c>
      <c r="G52" s="12">
        <f t="shared" si="1"/>
        <v>1687</v>
      </c>
      <c r="H52" s="47" t="s">
        <v>2</v>
      </c>
      <c r="I52" s="38">
        <f t="shared" si="2"/>
        <v>2785</v>
      </c>
    </row>
    <row r="53" spans="1:9" ht="15" customHeight="1">
      <c r="A53" s="40"/>
      <c r="B53" s="42"/>
      <c r="C53" s="44" t="s">
        <v>64</v>
      </c>
      <c r="D53" s="46"/>
      <c r="E53" s="17">
        <v>1098</v>
      </c>
      <c r="F53" s="17">
        <v>2785</v>
      </c>
      <c r="G53" s="15">
        <f t="shared" si="1"/>
        <v>1687</v>
      </c>
      <c r="H53" s="48"/>
      <c r="I53" s="19">
        <f t="shared" si="2"/>
        <v>2785</v>
      </c>
    </row>
    <row r="54" spans="1:9" ht="15" customHeight="1">
      <c r="A54" s="39">
        <v>24</v>
      </c>
      <c r="B54" s="41" t="s">
        <v>25</v>
      </c>
      <c r="C54" s="43" t="s">
        <v>65</v>
      </c>
      <c r="D54" s="45" t="s">
        <v>27</v>
      </c>
      <c r="E54" s="16">
        <v>608</v>
      </c>
      <c r="F54" s="16">
        <v>929</v>
      </c>
      <c r="G54" s="16">
        <f t="shared" si="1"/>
        <v>321</v>
      </c>
      <c r="H54" s="47" t="s">
        <v>2</v>
      </c>
      <c r="I54" s="38">
        <f t="shared" si="2"/>
        <v>929</v>
      </c>
    </row>
    <row r="55" spans="1:9" ht="15" customHeight="1">
      <c r="A55" s="40"/>
      <c r="B55" s="42"/>
      <c r="C55" s="44" t="s">
        <v>66</v>
      </c>
      <c r="D55" s="46"/>
      <c r="E55" s="17">
        <v>608</v>
      </c>
      <c r="F55" s="17">
        <v>929</v>
      </c>
      <c r="G55" s="15">
        <f t="shared" si="1"/>
        <v>321</v>
      </c>
      <c r="H55" s="48"/>
      <c r="I55" s="19">
        <f t="shared" si="2"/>
        <v>929</v>
      </c>
    </row>
    <row r="56" spans="1:9" ht="15" customHeight="1">
      <c r="A56" s="39">
        <v>25</v>
      </c>
      <c r="B56" s="41" t="s">
        <v>25</v>
      </c>
      <c r="C56" s="73" t="s">
        <v>57</v>
      </c>
      <c r="D56" s="45" t="s">
        <v>27</v>
      </c>
      <c r="E56" s="16">
        <v>26672</v>
      </c>
      <c r="F56" s="16">
        <v>0</v>
      </c>
      <c r="G56" s="12">
        <f t="shared" si="1"/>
        <v>-26672</v>
      </c>
      <c r="H56" s="47"/>
      <c r="I56" s="31"/>
    </row>
    <row r="57" spans="1:9" ht="15" customHeight="1">
      <c r="A57" s="40"/>
      <c r="B57" s="42"/>
      <c r="C57" s="74" t="s">
        <v>58</v>
      </c>
      <c r="D57" s="46"/>
      <c r="E57" s="17">
        <v>672</v>
      </c>
      <c r="F57" s="17">
        <v>0</v>
      </c>
      <c r="G57" s="15">
        <f t="shared" si="1"/>
        <v>-672</v>
      </c>
      <c r="H57" s="48"/>
      <c r="I57" s="18"/>
    </row>
    <row r="58" spans="1:9" ht="15" customHeight="1">
      <c r="A58" s="75" t="s">
        <v>28</v>
      </c>
      <c r="B58" s="76"/>
      <c r="C58" s="76"/>
      <c r="D58" s="77"/>
      <c r="E58" s="16">
        <f t="shared" ref="E58:G59" si="3">E8+E10+E12+E14+E16+E18+E20+E22+E24+E26+E28+E30+E32+E34+E36+E38+E40+E42+E56+E44+E46+E48+E50+E52+E54</f>
        <v>911053</v>
      </c>
      <c r="F58" s="16">
        <f t="shared" si="3"/>
        <v>1138048</v>
      </c>
      <c r="G58" s="12">
        <f t="shared" si="3"/>
        <v>226995</v>
      </c>
      <c r="H58" s="47" t="s">
        <v>2</v>
      </c>
      <c r="I58" s="35">
        <f>I8+I10+I12+I14+I16+I18+I20+I22+I24+I26+I28+I30+I32+I34+I36+I38+I40+I42+I56+I44+I46+I48+I50+I52+I54</f>
        <v>7017</v>
      </c>
    </row>
    <row r="59" spans="1:9" ht="15" customHeight="1">
      <c r="A59" s="78"/>
      <c r="B59" s="79"/>
      <c r="C59" s="79"/>
      <c r="D59" s="80"/>
      <c r="E59" s="17">
        <f t="shared" si="3"/>
        <v>818251</v>
      </c>
      <c r="F59" s="15">
        <f t="shared" si="3"/>
        <v>1101767</v>
      </c>
      <c r="G59" s="15">
        <f t="shared" si="3"/>
        <v>283516</v>
      </c>
      <c r="H59" s="48"/>
      <c r="I59" s="36">
        <f>I9+I11+I13+I15+I17+I19+I21+I23+I25+I27+I29+I31+I33+I35+I37+I39+I41+I43+I57+I45+I47+I49+I51+I53+I55</f>
        <v>7017</v>
      </c>
    </row>
    <row r="60" spans="1:9" ht="15" customHeight="1">
      <c r="A60" s="66" t="s">
        <v>3</v>
      </c>
      <c r="B60" s="67"/>
      <c r="C60" s="67"/>
      <c r="D60" s="68"/>
      <c r="E60" s="16">
        <f t="shared" ref="E60:F61" si="4">E58</f>
        <v>911053</v>
      </c>
      <c r="F60" s="16">
        <f t="shared" si="4"/>
        <v>1138048</v>
      </c>
      <c r="G60" s="16">
        <f>+F60-E60</f>
        <v>226995</v>
      </c>
      <c r="H60" s="47" t="s">
        <v>2</v>
      </c>
      <c r="I60" s="35">
        <f>I58</f>
        <v>7017</v>
      </c>
    </row>
    <row r="61" spans="1:9" ht="15" customHeight="1" thickBot="1">
      <c r="A61" s="69"/>
      <c r="B61" s="70"/>
      <c r="C61" s="70"/>
      <c r="D61" s="71"/>
      <c r="E61" s="20">
        <f t="shared" si="4"/>
        <v>818251</v>
      </c>
      <c r="F61" s="21">
        <f t="shared" si="4"/>
        <v>1101767</v>
      </c>
      <c r="G61" s="21">
        <f>+F61-E61</f>
        <v>283516</v>
      </c>
      <c r="H61" s="72"/>
      <c r="I61" s="22">
        <f>I59</f>
        <v>7017</v>
      </c>
    </row>
    <row r="62" spans="1:9">
      <c r="A62" s="32"/>
      <c r="B62" s="32"/>
      <c r="C62" s="32"/>
      <c r="D62" s="32"/>
      <c r="E62" s="23"/>
      <c r="F62" s="24"/>
      <c r="G62" s="24"/>
      <c r="H62" s="3"/>
    </row>
    <row r="63" spans="1:9" ht="18" customHeight="1">
      <c r="A63" s="25"/>
      <c r="B63" s="25"/>
      <c r="C63" s="33"/>
      <c r="D63" s="25"/>
      <c r="F63" s="6"/>
      <c r="G63" s="6"/>
      <c r="H63" s="3"/>
    </row>
  </sheetData>
  <mergeCells count="136">
    <mergeCell ref="A60:D61"/>
    <mergeCell ref="H60:H61"/>
    <mergeCell ref="H56:H57"/>
    <mergeCell ref="D56:D57"/>
    <mergeCell ref="C56:C57"/>
    <mergeCell ref="B56:B57"/>
    <mergeCell ref="A56:A57"/>
    <mergeCell ref="A16:A17"/>
    <mergeCell ref="B16:B17"/>
    <mergeCell ref="C16:C17"/>
    <mergeCell ref="D16:D17"/>
    <mergeCell ref="H16:H17"/>
    <mergeCell ref="A58:D59"/>
    <mergeCell ref="H58:H59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:C1"/>
    <mergeCell ref="H1:I1"/>
    <mergeCell ref="A3:C3"/>
    <mergeCell ref="E5:F5"/>
    <mergeCell ref="C6:C7"/>
    <mergeCell ref="D6:D7"/>
    <mergeCell ref="H6:I7"/>
    <mergeCell ref="A8:A9"/>
    <mergeCell ref="B8:B9"/>
    <mergeCell ref="C8:C9"/>
    <mergeCell ref="D8:D9"/>
    <mergeCell ref="H8:H9"/>
    <mergeCell ref="A10:A11"/>
    <mergeCell ref="B10:B11"/>
    <mergeCell ref="C10:C11"/>
    <mergeCell ref="D10:D11"/>
    <mergeCell ref="H10:H11"/>
    <mergeCell ref="A22:A23"/>
    <mergeCell ref="B22:B23"/>
    <mergeCell ref="C22:C23"/>
    <mergeCell ref="D22:D23"/>
    <mergeCell ref="H22:H23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54:A55"/>
    <mergeCell ref="B54:B55"/>
    <mergeCell ref="C54:C55"/>
    <mergeCell ref="D54:D55"/>
    <mergeCell ref="H54:H55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</mergeCells>
  <phoneticPr fontId="4"/>
  <dataValidations count="1">
    <dataValidation type="list" allowBlank="1" showInputMessage="1" showErrorMessage="1" sqref="H8:H57">
      <formula1>"　　,区ＣＭ"</formula1>
    </dataValidation>
  </dataValidations>
  <hyperlinks>
    <hyperlink ref="C10:C11" r:id="rId1" display="阿倍野防災拠点の運営"/>
    <hyperlink ref="C12:C13" r:id="rId2" display="災害対策用職員住宅"/>
    <hyperlink ref="C14:C15" r:id="rId3" display="危機管理総合情報システム運用"/>
    <hyperlink ref="C16:C17" r:id="rId4" display="防災行政無線運用"/>
    <hyperlink ref="C18:C19" r:id="rId5" display="衛星携帯電話の運用"/>
    <hyperlink ref="C20:C21" r:id="rId6" display="防災アプリの運用"/>
    <hyperlink ref="C22:C23" r:id="rId7" display="危機管理訓練"/>
    <hyperlink ref="C24:C25" r:id="rId8" display="市民・事業者等への防災・減災の情報発信"/>
    <hyperlink ref="C26:C27" r:id="rId9" display="水害ハザードマップの作成"/>
    <hyperlink ref="C28:C29" r:id="rId10" display="防災会議関係費"/>
    <hyperlink ref="C30:C31" r:id="rId11" display="国民保護協議会等関係費"/>
    <hyperlink ref="C32:C33" r:id="rId12" display="災害救助物資の備蓄"/>
    <hyperlink ref="C34:C35" r:id="rId13" display="ターミナル駅周辺（エリア別）対策への支援"/>
    <hyperlink ref="C36:C37" r:id="rId14" display="災害援護資金貸付金収納管理事業"/>
    <hyperlink ref="C38:C39" r:id="rId15" display="小災害対策等"/>
    <hyperlink ref="C40:C41" r:id="rId16" display="要配慮者利用施設の避難確保計画作成等促進事業"/>
    <hyperlink ref="C42:C43" r:id="rId17" display="危機管理室運営事務費"/>
    <hyperlink ref="C44:C45" r:id="rId18" display="危機管理総合情報システム開発"/>
    <hyperlink ref="C48:C49" r:id="rId19" display="広域避難場所案内板の整備"/>
    <hyperlink ref="C50:C51" r:id="rId20" display="津波避難施設指定に係る表示板設置"/>
    <hyperlink ref="C52:C53" r:id="rId21" display="災害時避難所表示板の整備"/>
    <hyperlink ref="C54:C55" r:id="rId22" display="学校等の避難場所誘導・周知事業"/>
    <hyperlink ref="C8:C9" r:id="rId23" display="危機管理体制の充実"/>
    <hyperlink ref="C46:C47" r:id="rId24" display="防災行政無線設備等整備"/>
  </hyperlinks>
  <pageMargins left="0.62992125984251968" right="0.51181102362204722" top="0.62992125984251968" bottom="0.51181102362204722" header="0.31496062992125984" footer="0.31496062992125984"/>
  <pageSetup paperSize="9" scale="81" orientation="portrait" cellComments="asDisplayed" r:id="rId25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2022-12-13T10:29:48Z</dcterms:created>
  <dcterms:modified xsi:type="dcterms:W3CDTF">2023-02-06T08:31:27Z</dcterms:modified>
</cp:coreProperties>
</file>