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A5261932-5324-447D-B4D4-2FD56DFAEBA0}" xr6:coauthVersionLast="47" xr6:coauthVersionMax="47" xr10:uidLastSave="{00000000-0000-0000-0000-000000000000}"/>
  <bookViews>
    <workbookView xWindow="-108" yWindow="-108" windowWidth="23256" windowHeight="14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委託料支出一覧!$A$1:$F$80</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委託料支出一覧!$A$4:$F$68</definedName>
    <definedName name="Z_01861984_F6CF_4772_AA0A_2B6157221AC2_.wvu.FilterData" localSheetId="0" hidden="1">委託料支出一覧!$A$4:$F$68</definedName>
    <definedName name="Z_05D8E8D0_8AEC_4296_897D_974A15178679_.wvu.FilterData" localSheetId="0" hidden="1">委託料支出一覧!$A$4:$F$68</definedName>
    <definedName name="Z_125D2721_B6FD_4173_B763_82747310422D_.wvu.FilterData" localSheetId="0" hidden="1">委託料支出一覧!$A$4:$F$68</definedName>
    <definedName name="Z_1734C9BF_4633_42E5_A258_E83D5FC85BDD_.wvu.FilterData" localSheetId="0" hidden="1">委託料支出一覧!$A$4:$F$68</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委託料支出一覧!$A$4:$F$68</definedName>
    <definedName name="Z_20B03370_A9A7_47AC_A0DB_85C2011EA70A_.wvu.FilterData" localSheetId="0" hidden="1">委託料支出一覧!$A$4:$F$68</definedName>
    <definedName name="Z_21FC65F8_9914_4585_90AF_A00EE3463597_.wvu.FilterData" localSheetId="0" hidden="1">委託料支出一覧!$A$4:$F$68</definedName>
    <definedName name="Z_261563C4_10C5_41C2_AA69_0888E524912C_.wvu.FilterData" localSheetId="0" hidden="1">委託料支出一覧!$A$4:$F$68</definedName>
    <definedName name="Z_26F4FA0C_26D1_4602_B44C_88A47227D214_.wvu.FilterData" localSheetId="0" hidden="1">委託料支出一覧!$A$4:$F$68</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委託料支出一覧!$A$4:$F$68</definedName>
    <definedName name="Z_2EE00EDD_A664_4A32_9029_1A8662176B52_.wvu.FilterData" localSheetId="0" hidden="1">委託料支出一覧!$A$4:$F$68</definedName>
    <definedName name="Z_323C7CA6_5B75_4FC7_8BF5_6960759E522F_.wvu.FilterData" localSheetId="0" hidden="1">委託料支出一覧!$A$4:$F$68</definedName>
    <definedName name="Z_32E8BB21_264F_4FA1_ACD6_2B2A4CC6599F_.wvu.FilterData" localSheetId="0" hidden="1">委託料支出一覧!$A$4:$F$68</definedName>
    <definedName name="Z_366193B7_515F_4E8E_B6B3_3C10204FFEB4_.wvu.FilterData" localSheetId="0" hidden="1">委託料支出一覧!$A$4:$F$68</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委託料支出一覧!$A$4:$F$68</definedName>
    <definedName name="Z_3F902C3D_246B_4DFD_BED0_7FBC950FBA84_.wvu.FilterData" localSheetId="0" hidden="1">委託料支出一覧!$A$4:$F$68</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委託料支出一覧!$A$4:$F$68</definedName>
    <definedName name="Z_45EA684E_0DBC_42CF_9801_5ACCADE6B1C5_.wvu.FilterData" localSheetId="0" hidden="1">委託料支出一覧!$A$4:$F$68</definedName>
    <definedName name="Z_475A1739_6786_4CD7_B022_F4CCFD570429_.wvu.FilterData" localSheetId="0" hidden="1">委託料支出一覧!$A$4:$F$68</definedName>
    <definedName name="Z_4AFA3E2C_4405_4B44_A9E8_DB64B4860EB1_.wvu.FilterData" localSheetId="0" hidden="1">委託料支出一覧!$A$4:$F$68</definedName>
    <definedName name="Z_4C8949B6_9C26_492B_959F_0779BC4BBEAA_.wvu.FilterData" localSheetId="0" hidden="1">委託料支出一覧!$A$4:$F$68</definedName>
    <definedName name="Z_4CF4D751_28E3_4B4C_BAA9_58C0269BAAF6_.wvu.FilterData" localSheetId="0" hidden="1">委託料支出一覧!$A$4:$F$68</definedName>
    <definedName name="Z_5128EF7F_156A_4EB1_9EA1_B4C8844A7633_.wvu.FilterData" localSheetId="0" hidden="1">委託料支出一覧!$A$4:$F$68</definedName>
    <definedName name="Z_5550DBBC_4815_4DAB_937F_7C62DA5F1144_.wvu.FilterData" localSheetId="0" hidden="1">委託料支出一覧!$A$4:$F$68</definedName>
    <definedName name="Z_56E27382_3FA3_4BA1_90FC_C27ACB491421_.wvu.FilterData" localSheetId="0" hidden="1">委託料支出一覧!$A$4:$F$68</definedName>
    <definedName name="Z_619A491E_ABD2_46A4_968E_A89999FA1DFD_.wvu.FilterData" localSheetId="0" hidden="1">委託料支出一覧!$A$4:$F$68</definedName>
    <definedName name="Z_6493F7BA_CCC8_44B0_AD30_AFA1A2BD0947_.wvu.FilterData" localSheetId="0" hidden="1">委託料支出一覧!$A$4:$F$68</definedName>
    <definedName name="Z_6926EB01_B5C3_4972_A68F_E30052702C5C_.wvu.FilterData" localSheetId="0" hidden="1">委託料支出一覧!$A$4:$F$68</definedName>
    <definedName name="Z_6A911F75_FCD5_4F5C_9F77_401D41C7CA2F_.wvu.FilterData" localSheetId="0" hidden="1">委託料支出一覧!$A$4:$F$68</definedName>
    <definedName name="Z_774CE9F3_B276_4E89_8142_59042DE66CD1_.wvu.FilterData" localSheetId="0" hidden="1">委託料支出一覧!$A$4:$F$68</definedName>
    <definedName name="Z_7A9DD16E_F903_4863_B829_4796CE894ED0_.wvu.FilterData" localSheetId="0" hidden="1">委託料支出一覧!$A$4:$F$68</definedName>
    <definedName name="Z_8E098FB6_79F5_4218_8CFD_D5C4145EF04C_.wvu.FilterData" localSheetId="0" hidden="1">委託料支出一覧!$A$4:$F$68</definedName>
    <definedName name="Z_958DC23D_65D9_45EB_BCE2_23C1F33BF0E3_.wvu.FilterData" localSheetId="0" hidden="1">委託料支出一覧!$A$4:$F$68</definedName>
    <definedName name="Z_973EE690_0B31_4D59_B7AB_FA497BA3F53C_.wvu.FilterData" localSheetId="0" hidden="1">委託料支出一覧!$A$4:$F$68</definedName>
    <definedName name="Z_977235F8_48D3_4499_A0D1_031044790F81_.wvu.FilterData" localSheetId="0" hidden="1">委託料支出一覧!$A$4:$F$68</definedName>
    <definedName name="Z_99685710_72AE_4B5D_8870_53975EB781F5_.wvu.FilterData" localSheetId="0" hidden="1">委託料支出一覧!$A$4:$F$68</definedName>
    <definedName name="Z_9DBC28CF_F252_4212_B07E_05ADE2A691D3_.wvu.FilterData" localSheetId="0" hidden="1">委託料支出一覧!$A$4:$F$68</definedName>
    <definedName name="Z_A11322EF_73F6_40DE_B0AC_6E42B3D76055_.wvu.FilterData" localSheetId="0" hidden="1">委託料支出一覧!$A$4:$F$68</definedName>
    <definedName name="Z_A11E4C00_0394_4CE6_B73E_221C7BA742F6_.wvu.FilterData" localSheetId="0" hidden="1">委託料支出一覧!$A$4:$F$68</definedName>
    <definedName name="Z_A1F478E3_F435_447F_B2CC_6E9C174DA928_.wvu.FilterData" localSheetId="0" hidden="1">委託料支出一覧!$A$4:$F$68</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委託料支出一覧!$A$4:$F$68</definedName>
    <definedName name="Z_AAB712E3_C5D9_4902_A117_C12BE7FDD63D_.wvu.FilterData" localSheetId="0" hidden="1">委託料支出一覧!$A$4:$F$68</definedName>
    <definedName name="Z_AC924E32_4F5F_41AD_8889_A0469107E927_.wvu.FilterData" localSheetId="0" hidden="1">委託料支出一覧!$A$4:$F$68</definedName>
    <definedName name="Z_AD51D3A2_A23B_4D02_92C2_113F69CB176E_.wvu.FilterData" localSheetId="0" hidden="1">委託料支出一覧!$A$4:$F$68</definedName>
    <definedName name="Z_AFEB9B81_C902_4151_A96F_74FCF405D0C7_.wvu.FilterData" localSheetId="0" hidden="1">委託料支出一覧!$A$4:$F$68</definedName>
    <definedName name="Z_B47A04AA_FBBF_4ADA_AD65_5912F0410B3F_.wvu.FilterData" localSheetId="0" hidden="1">委託料支出一覧!$A$4:$F$68</definedName>
    <definedName name="Z_B503762D_2683_4889_91D1_277AA3465232_.wvu.FilterData" localSheetId="0" hidden="1">委託料支出一覧!$A$4:$F$68</definedName>
    <definedName name="Z_B63AB35D_2734_41D8_AD39_37CEDCB6A450_.wvu.FilterData" localSheetId="0" hidden="1">委託料支出一覧!$A$4:$F$68</definedName>
    <definedName name="Z_B7AD6FA8_2E6F_467A_8B52_8DFFF6709E3D_.wvu.FilterData" localSheetId="0" hidden="1">委託料支出一覧!$A$4:$F$68</definedName>
    <definedName name="Z_B840A286_FFCA_40A6_95BA_A4DE2CB336D2_.wvu.FilterData" localSheetId="0" hidden="1">委託料支出一覧!$A$4:$F$68</definedName>
    <definedName name="Z_B8C86F7B_41C1_488F_9456_72016DBEF174_.wvu.FilterData" localSheetId="0" hidden="1">委託料支出一覧!$A$4:$F$68</definedName>
    <definedName name="Z_C4E29B43_824C_4688_8110_836DEB9AB50D_.wvu.FilterData" localSheetId="0" hidden="1">委託料支出一覧!$A$4:$F$68</definedName>
    <definedName name="Z_CA06432B_2E2B_4D66_ADB9_5BD4D2910E24_.wvu.FilterData" localSheetId="0" hidden="1">委託料支出一覧!$A$4:$F$68</definedName>
    <definedName name="Z_CC1D9902_3864_460A_ABFA_C7483E29000C_.wvu.FilterData" localSheetId="0" hidden="1">委託料支出一覧!$A$4:$F$68</definedName>
    <definedName name="Z_CE11686E_76FD_46AE_AE20_58B11C27BBEB_.wvu.FilterData" localSheetId="0" hidden="1">委託料支出一覧!$A$4:$F$68</definedName>
    <definedName name="Z_D7FA1AA0_8E2E_4FB7_B53D_398A08064C34_.wvu.FilterData" localSheetId="0" hidden="1">委託料支出一覧!$A$4:$F$68</definedName>
    <definedName name="Z_E224131C_929E_4511_9B55_908B141309EC_.wvu.FilterData" localSheetId="0" hidden="1">委託料支出一覧!$A$4:$F$68</definedName>
    <definedName name="Z_E6B538EC_DDB6_4621_851B_30EF958B4889_.wvu.FilterData" localSheetId="0" hidden="1">委託料支出一覧!$A$4:$F$68</definedName>
    <definedName name="Z_F0A27403_2F2C_40D5_BAA4_1D46F6DD15EA_.wvu.FilterData" localSheetId="0" hidden="1">委託料支出一覧!$A$4:$F$68</definedName>
    <definedName name="Z_F9D5DC69_95A6_492F_BDFA_A86E1A732B18_.wvu.FilterData" localSheetId="0" hidden="1">委託料支出一覧!$A$4:$F$68</definedName>
    <definedName name="Z_FBE09FA5_238F_4F70_A3CA_8368A90182C9_.wvu.FilterData" localSheetId="0" hidden="1">委託料支出一覧!$A$4:$F$68</definedName>
    <definedName name="Z_FC3119B4_86F6_4319_BA10_90B20A8DC217_.wvu.FilterData" localSheetId="0" hidden="1">委託料支出一覧!$A$4:$F$68</definedName>
    <definedName name="Z_FCB39946_212B_44BC_A514_8AE1A1DE07F6_.wvu.FilterData" localSheetId="0" hidden="1">委託料支出一覧!$A$4:$F$68</definedName>
    <definedName name="Z_FE42E0E1_E5DC_4DA7_AF41_E80BEF31D5E6_.wvu.FilterData" localSheetId="0" hidden="1">委託料支出一覧!$A$4:$F$68</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3" l="1"/>
  <c r="D71" i="3" l="1"/>
  <c r="D77" i="3" l="1"/>
  <c r="D76" i="3"/>
  <c r="D75" i="3"/>
  <c r="D74" i="3"/>
  <c r="D73" i="3"/>
  <c r="D72" i="3"/>
  <c r="D79" i="3" s="1"/>
  <c r="D78" i="3" l="1"/>
</calcChain>
</file>

<file path=xl/sharedStrings.xml><?xml version="1.0" encoding="utf-8"?>
<sst xmlns="http://schemas.openxmlformats.org/spreadsheetml/2006/main" count="294" uniqueCount="139">
  <si>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</si>
  <si>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</si>
  <si>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</si>
  <si>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</si>
  <si>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</si>
  <si>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</si>
  <si>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</si>
  <si>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</si>
  <si>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</si>
  <si>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</si>
  <si>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</si>
  <si>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</si>
  <si>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</si>
  <si>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</si>
  <si>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</si>
  <si>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</si>
  <si>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</si>
  <si>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</si>
  <si>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</si>
  <si>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</si>
  <si>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</si>
  <si>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</si>
  <si>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</si>
  <si>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</si>
  <si>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</si>
  <si>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</si>
  <si>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</si>
  <si>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北区役所</t>
  </si>
  <si>
    <t>北区役所</t>
    <phoneticPr fontId="6"/>
  </si>
  <si>
    <t>令和５年度北区役所一般廃棄物収集運搬業務委託（概算契約）</t>
    <phoneticPr fontId="6"/>
  </si>
  <si>
    <t>令和５年度北区役所庁舎自動扉装置保守点検業務委託</t>
    <phoneticPr fontId="6"/>
  </si>
  <si>
    <t>令和５年度北区役所庁舎機械警備業務委託</t>
    <phoneticPr fontId="6"/>
  </si>
  <si>
    <t>令和５年度北区役所産業廃棄物収集運搬及び処分業務委託（概算契約）</t>
    <phoneticPr fontId="6"/>
  </si>
  <si>
    <t>ドライ型ミスト噴出装置シーズンインメンテナンス業務委託</t>
    <phoneticPr fontId="6"/>
  </si>
  <si>
    <t>令和５年度北区役所庁舎内衛生環境維持管理業務委託</t>
    <phoneticPr fontId="6"/>
  </si>
  <si>
    <t>大阪市北区役所庁舎清掃業務委託（長期継続）</t>
    <phoneticPr fontId="6"/>
  </si>
  <si>
    <t>令和５年度北区役所古紙等収集運搬及び処理業務委託（概算契約）</t>
    <phoneticPr fontId="6"/>
  </si>
  <si>
    <t>北区役所庁舎前警備業務委託（長期継続）</t>
    <phoneticPr fontId="6"/>
  </si>
  <si>
    <t>令和５年度北区役所害虫駆除業務委託</t>
    <rPh sb="9" eb="11">
      <t>ガイチュウ</t>
    </rPh>
    <rPh sb="11" eb="13">
      <t>クジョ</t>
    </rPh>
    <phoneticPr fontId="6"/>
  </si>
  <si>
    <t>令和５年度北区役所敷地内植栽維持管理業務委託</t>
    <phoneticPr fontId="6"/>
  </si>
  <si>
    <t>貯水槽等清掃・点検作業及び水質検査業務委託</t>
    <phoneticPr fontId="6"/>
  </si>
  <si>
    <t>ドライ型ミスト噴出装置シーズンオフメンテナンス業務委託</t>
    <phoneticPr fontId="6"/>
  </si>
  <si>
    <t>北区役所庁内電話移設業務委託</t>
    <phoneticPr fontId="6"/>
  </si>
  <si>
    <t>KITAKU職業EXPO2023企画運営業務委託</t>
    <phoneticPr fontId="6"/>
  </si>
  <si>
    <t>夢キタ万博２０２３子ども夢づくりファッションデザイン体験等業務委託</t>
    <phoneticPr fontId="6"/>
  </si>
  <si>
    <t>令和５年度人型ロボットPepperによるダンス実演等業務委託</t>
    <phoneticPr fontId="6"/>
  </si>
  <si>
    <t>令和５年度北区広報紙企画編集業務委託</t>
    <phoneticPr fontId="6"/>
  </si>
  <si>
    <t>夢キタ万博2023(梅田スカイビル会場)総合管理運営業務委託</t>
    <phoneticPr fontId="6"/>
  </si>
  <si>
    <t>令和５年度北区広報紙全戸配布業務委託(概算契約)</t>
    <rPh sb="19" eb="21">
      <t>ガイサン</t>
    </rPh>
    <phoneticPr fontId="6"/>
  </si>
  <si>
    <t>令和５年度北区広報紙点字版製作・発送業務委託(概算契約)</t>
    <phoneticPr fontId="6"/>
  </si>
  <si>
    <t>「見つけてキタ!!北区魅力絵画コンテスト2022」入賞作品掲示事業委託</t>
    <phoneticPr fontId="6"/>
  </si>
  <si>
    <t>北区魅力写真コンテスト2023開催業務委託</t>
    <phoneticPr fontId="6"/>
  </si>
  <si>
    <t>北区デジタルマップ「北区名所八十八景」保守運用管理業務委託</t>
    <phoneticPr fontId="6"/>
  </si>
  <si>
    <t>令和５年度北区子どもたちの夢づくり事業(芸術鑑賞《さまざまな芸術の鑑賞》)業務委託</t>
    <phoneticPr fontId="6"/>
  </si>
  <si>
    <t>令和５年度北区子どもたちの夢づくり事業(芸術鑑賞《音楽鑑賞》)業務委託</t>
    <phoneticPr fontId="6"/>
  </si>
  <si>
    <t>令和５年度北区子どもたちの夢づくり事業(芸術鑑賞《フルオーケストラコンサート》)業務委託</t>
    <phoneticPr fontId="6"/>
  </si>
  <si>
    <t>令和５年度北区子どもたちの夢づくり事業(芸術鑑賞《能・狂言》)業務委託</t>
    <phoneticPr fontId="6"/>
  </si>
  <si>
    <t>令和５年度北区子どもたちの夢づくり講演会業務委託</t>
    <phoneticPr fontId="6"/>
  </si>
  <si>
    <t>北区ダンス大会会場設営・運営業務委託</t>
    <phoneticPr fontId="6"/>
  </si>
  <si>
    <t>北区ｅスポーツ大会会場設営・運営業務委託</t>
    <phoneticPr fontId="6"/>
  </si>
  <si>
    <t>令和５年度北区子どもたちの夢づくり事業(キャリア教育支援)小学校創立150周年記念新聞作成体験業務委託</t>
    <phoneticPr fontId="6"/>
  </si>
  <si>
    <t>令和５年度 北区子どもたちの夢づくり事業(キャリア教育支援)小学校創立150周年記念新聞校区内全戸配布業務委託</t>
    <phoneticPr fontId="6"/>
  </si>
  <si>
    <t>北区はたちのつどい装飾等業務委託</t>
    <phoneticPr fontId="6"/>
  </si>
  <si>
    <t>令和５年度北区民カーニバル事業実施業務委託</t>
    <phoneticPr fontId="6"/>
  </si>
  <si>
    <t>もと北天満小学校の外装材採取石綿含有量調査及び成分分析調査業務委託</t>
    <phoneticPr fontId="6"/>
  </si>
  <si>
    <t>令和５年度啓発指導員による放置自転車対策業務委託</t>
    <rPh sb="20" eb="24">
      <t>ギョウムイタク</t>
    </rPh>
    <phoneticPr fontId="6"/>
  </si>
  <si>
    <t>北区デジタルマップ「北区名所八十八景」外国語情報等追加業務委託</t>
    <phoneticPr fontId="6"/>
  </si>
  <si>
    <t>大阪市立北区民センター及び大阪市立大淀コミュニティセンター管理運営業務代行</t>
    <rPh sb="35" eb="37">
      <t>ダイコウ</t>
    </rPh>
    <phoneticPr fontId="6"/>
  </si>
  <si>
    <t>北区役所住民情報業務等委託(長期継続)</t>
    <phoneticPr fontId="6"/>
  </si>
  <si>
    <t>「住民主体の福祉コミュニティづくり推進事業」にかかる業務委託</t>
    <phoneticPr fontId="6"/>
  </si>
  <si>
    <t>「子どもの居場所づくり支援事業」(Ａパターン)にかかる業務委託</t>
    <phoneticPr fontId="6"/>
  </si>
  <si>
    <t>「子どもの居場所づくり支援事業」(Ｂパターン)にかかる業務委託</t>
    <phoneticPr fontId="6"/>
  </si>
  <si>
    <t>「子育てぷらっとほーむ事業」にかかる業務委託</t>
    <phoneticPr fontId="6"/>
  </si>
  <si>
    <t>令和５年度北区健康・食育まつり会場設営・撤去業務委託</t>
    <phoneticPr fontId="6"/>
  </si>
  <si>
    <t>大東衛生(株)</t>
    <phoneticPr fontId="6"/>
  </si>
  <si>
    <t>ナブコドア(株)</t>
    <phoneticPr fontId="6"/>
  </si>
  <si>
    <t>セコム(株)</t>
    <phoneticPr fontId="6"/>
  </si>
  <si>
    <t>(株)いけうち</t>
    <phoneticPr fontId="6"/>
  </si>
  <si>
    <t>日本カルミック(株)</t>
    <phoneticPr fontId="6"/>
  </si>
  <si>
    <t>大都美装(株)</t>
    <phoneticPr fontId="6"/>
  </si>
  <si>
    <t>(有)谷山商店</t>
    <phoneticPr fontId="6"/>
  </si>
  <si>
    <t>ＷｉｓｈＰｌａｎｎｉｎｇ(株)</t>
    <phoneticPr fontId="6"/>
  </si>
  <si>
    <t>(株)博明社</t>
    <phoneticPr fontId="6"/>
  </si>
  <si>
    <t>大阪造園土木(株)</t>
    <phoneticPr fontId="6"/>
  </si>
  <si>
    <t>エスク(株)</t>
    <rPh sb="4" eb="5">
      <t>カブ</t>
    </rPh>
    <phoneticPr fontId="6"/>
  </si>
  <si>
    <t>(株)大阪建物管理</t>
    <phoneticPr fontId="6"/>
  </si>
  <si>
    <t>早川電気通信(株)</t>
    <phoneticPr fontId="6"/>
  </si>
  <si>
    <t>(株)ジェイコムウエスト</t>
    <phoneticPr fontId="6"/>
  </si>
  <si>
    <t>(学)上田学園</t>
    <phoneticPr fontId="6"/>
  </si>
  <si>
    <t>ソフトバンクロボティクス(株)</t>
    <phoneticPr fontId="6"/>
  </si>
  <si>
    <t>(株)ＳｋｙＤｒｉｖｅ</t>
    <phoneticPr fontId="6"/>
  </si>
  <si>
    <t>読売中央販売(株)</t>
    <phoneticPr fontId="6"/>
  </si>
  <si>
    <t>(有)リブート</t>
    <phoneticPr fontId="6"/>
  </si>
  <si>
    <t>(株)１４０Ｂ</t>
    <phoneticPr fontId="6"/>
  </si>
  <si>
    <t>協和産商(株)</t>
    <phoneticPr fontId="6"/>
  </si>
  <si>
    <t>(有)想造舎</t>
    <phoneticPr fontId="6"/>
  </si>
  <si>
    <t>(株)創</t>
    <phoneticPr fontId="6"/>
  </si>
  <si>
    <t>(株)ザ・シンフォニーホール</t>
    <phoneticPr fontId="6"/>
  </si>
  <si>
    <t>(公社)能楽協会</t>
    <phoneticPr fontId="6"/>
  </si>
  <si>
    <t>(株)ルート</t>
    <phoneticPr fontId="6"/>
  </si>
  <si>
    <t>(株)ネッツ・コミュニケーションズ</t>
    <phoneticPr fontId="6"/>
  </si>
  <si>
    <t>(株)イースポーツギグ</t>
    <phoneticPr fontId="6"/>
  </si>
  <si>
    <t>(株)産業経済新聞社</t>
    <phoneticPr fontId="6"/>
  </si>
  <si>
    <t>(一財)大阪市コミュニティ協会</t>
    <phoneticPr fontId="6"/>
  </si>
  <si>
    <t>(株)リメイン</t>
    <phoneticPr fontId="6"/>
  </si>
  <si>
    <t>ＴＯＰＰＡＮエッジ(株)</t>
    <phoneticPr fontId="6"/>
  </si>
  <si>
    <t>キャリアリンク(株)</t>
    <rPh sb="8" eb="9">
      <t>カブ</t>
    </rPh>
    <phoneticPr fontId="6"/>
  </si>
  <si>
    <t>(社福)大阪市北区社会福祉協議会</t>
    <phoneticPr fontId="6"/>
  </si>
  <si>
    <t>家っしー運営協議会</t>
    <phoneticPr fontId="6"/>
  </si>
  <si>
    <t>なごみのうつわ運営協議会</t>
    <phoneticPr fontId="6"/>
  </si>
  <si>
    <t>(一社)こもれび</t>
    <phoneticPr fontId="6"/>
  </si>
  <si>
    <t>(株)イベント・トゥエンティ・ワン</t>
    <phoneticPr fontId="6"/>
  </si>
  <si>
    <t>令和５年度　【区分Ａ】北エリア　空調設備保守点検業務</t>
    <rPh sb="0" eb="2">
      <t>レイワ</t>
    </rPh>
    <rPh sb="3" eb="5">
      <t>ネンド</t>
    </rPh>
    <rPh sb="7" eb="9">
      <t>クブン</t>
    </rPh>
    <rPh sb="11" eb="12">
      <t>キタ</t>
    </rPh>
    <rPh sb="16" eb="18">
      <t>クウチョウ</t>
    </rPh>
    <rPh sb="18" eb="20">
      <t>セツビ</t>
    </rPh>
    <rPh sb="20" eb="24">
      <t>ホシュテンケン</t>
    </rPh>
    <rPh sb="24" eb="26">
      <t>ギョウム</t>
    </rPh>
    <phoneticPr fontId="6"/>
  </si>
  <si>
    <t>（株）ザイマックス関西</t>
    <rPh sb="1" eb="2">
      <t>カブ</t>
    </rPh>
    <rPh sb="9" eb="11">
      <t>カンサイ</t>
    </rPh>
    <phoneticPr fontId="6"/>
  </si>
  <si>
    <t>○</t>
  </si>
  <si>
    <t>令和５年度　【区分Ａ】北エリア　ゴンドラ設備保守点検業務</t>
    <rPh sb="0" eb="2">
      <t>レイワ</t>
    </rPh>
    <rPh sb="3" eb="5">
      <t>ネンド</t>
    </rPh>
    <rPh sb="7" eb="9">
      <t>クブン</t>
    </rPh>
    <rPh sb="11" eb="12">
      <t>キタ</t>
    </rPh>
    <rPh sb="20" eb="22">
      <t>セツビ</t>
    </rPh>
    <rPh sb="22" eb="26">
      <t>ホシュテンケン</t>
    </rPh>
    <rPh sb="26" eb="28">
      <t>ギョウム</t>
    </rPh>
    <phoneticPr fontId="6"/>
  </si>
  <si>
    <t>令和５年度　【区分Ａ】北エリア　給水・衛生ポンプ等点検業務</t>
    <rPh sb="0" eb="2">
      <t>レイワ</t>
    </rPh>
    <rPh sb="3" eb="5">
      <t>ネンド</t>
    </rPh>
    <rPh sb="7" eb="9">
      <t>クブン</t>
    </rPh>
    <rPh sb="11" eb="12">
      <t>キタ</t>
    </rPh>
    <rPh sb="16" eb="18">
      <t>キュウスイ</t>
    </rPh>
    <rPh sb="19" eb="21">
      <t>エイセイ</t>
    </rPh>
    <rPh sb="24" eb="25">
      <t>ナド</t>
    </rPh>
    <rPh sb="25" eb="29">
      <t>テンケンギョウム</t>
    </rPh>
    <phoneticPr fontId="6"/>
  </si>
  <si>
    <t>令和５年度　【区分Ａ】北エリア　昇降機設備保守点検業務</t>
    <rPh sb="0" eb="2">
      <t>レイワ</t>
    </rPh>
    <rPh sb="3" eb="5">
      <t>ネンド</t>
    </rPh>
    <rPh sb="7" eb="9">
      <t>クブン</t>
    </rPh>
    <rPh sb="11" eb="12">
      <t>キタ</t>
    </rPh>
    <rPh sb="16" eb="21">
      <t>ショウコウキセツビ</t>
    </rPh>
    <rPh sb="21" eb="25">
      <t>ホシュテンケン</t>
    </rPh>
    <rPh sb="25" eb="27">
      <t>ギョウム</t>
    </rPh>
    <phoneticPr fontId="6"/>
  </si>
  <si>
    <t>令和５年度　【区分Ａ】北エリア　消防用設備等点検業務</t>
    <rPh sb="0" eb="2">
      <t>レイワ</t>
    </rPh>
    <rPh sb="3" eb="5">
      <t>ネンド</t>
    </rPh>
    <rPh sb="7" eb="9">
      <t>クブン</t>
    </rPh>
    <rPh sb="11" eb="12">
      <t>キタ</t>
    </rPh>
    <rPh sb="16" eb="19">
      <t>ショウボウヨウ</t>
    </rPh>
    <rPh sb="19" eb="22">
      <t>セツビナド</t>
    </rPh>
    <rPh sb="22" eb="26">
      <t>テンケンギョウム</t>
    </rPh>
    <phoneticPr fontId="6"/>
  </si>
  <si>
    <t>令和５年度　【区分Ａ】北エリア　通信設備保守点検業務</t>
    <rPh sb="0" eb="2">
      <t>レイワ</t>
    </rPh>
    <rPh sb="3" eb="5">
      <t>ネンド</t>
    </rPh>
    <rPh sb="7" eb="9">
      <t>クブン</t>
    </rPh>
    <rPh sb="11" eb="12">
      <t>キタ</t>
    </rPh>
    <rPh sb="16" eb="20">
      <t>ツウシンセツビ</t>
    </rPh>
    <rPh sb="20" eb="26">
      <t>ホシュテンケンギョウム</t>
    </rPh>
    <phoneticPr fontId="6"/>
  </si>
  <si>
    <t>令和５年度　【区分Ａ】北エリア　電気工作物保守点検業務</t>
    <rPh sb="0" eb="2">
      <t>レイワ</t>
    </rPh>
    <rPh sb="3" eb="5">
      <t>ネンド</t>
    </rPh>
    <rPh sb="7" eb="9">
      <t>クブン</t>
    </rPh>
    <rPh sb="11" eb="12">
      <t>キタ</t>
    </rPh>
    <rPh sb="16" eb="21">
      <t>デンキコウサクブツ</t>
    </rPh>
    <rPh sb="21" eb="25">
      <t>ホシュテンケン</t>
    </rPh>
    <rPh sb="25" eb="27">
      <t>ギョウム</t>
    </rPh>
    <phoneticPr fontId="6"/>
  </si>
  <si>
    <t>令和５年度　【区分Ａ】北エリア　空気環境測定業務</t>
    <rPh sb="0" eb="2">
      <t>レイワ</t>
    </rPh>
    <rPh sb="3" eb="5">
      <t>ネンド</t>
    </rPh>
    <rPh sb="7" eb="9">
      <t>クブン</t>
    </rPh>
    <rPh sb="11" eb="12">
      <t>キタ</t>
    </rPh>
    <rPh sb="16" eb="22">
      <t>クウキカンキョウソクテイ</t>
    </rPh>
    <rPh sb="22" eb="24">
      <t>ギョウム</t>
    </rPh>
    <phoneticPr fontId="6"/>
  </si>
  <si>
    <t>令和５年度　【区分Ａ】北エリア　中央監視制御装置保守点検業務</t>
    <rPh sb="0" eb="2">
      <t>レイワ</t>
    </rPh>
    <rPh sb="3" eb="5">
      <t>ネンド</t>
    </rPh>
    <rPh sb="7" eb="9">
      <t>クブン</t>
    </rPh>
    <rPh sb="11" eb="12">
      <t>キタ</t>
    </rPh>
    <rPh sb="16" eb="18">
      <t>チュウオウ</t>
    </rPh>
    <rPh sb="18" eb="20">
      <t>カンシ</t>
    </rPh>
    <rPh sb="20" eb="22">
      <t>セイギョ</t>
    </rPh>
    <rPh sb="22" eb="24">
      <t>ソウチ</t>
    </rPh>
    <rPh sb="24" eb="26">
      <t>ホシュ</t>
    </rPh>
    <rPh sb="26" eb="28">
      <t>テンケン</t>
    </rPh>
    <rPh sb="28" eb="30">
      <t>ギョウム</t>
    </rPh>
    <phoneticPr fontId="6"/>
  </si>
  <si>
    <t>令和５年度　【区分Ａ】北エリア　特定建築物等定期点検業務（建築設備・防火設備）</t>
    <rPh sb="0" eb="2">
      <t>レイワ</t>
    </rPh>
    <rPh sb="3" eb="5">
      <t>ネンド</t>
    </rPh>
    <rPh sb="7" eb="9">
      <t>クブン</t>
    </rPh>
    <rPh sb="11" eb="12">
      <t>キタ</t>
    </rPh>
    <rPh sb="16" eb="21">
      <t>トクテイケンチクブツ</t>
    </rPh>
    <rPh sb="21" eb="22">
      <t>ナド</t>
    </rPh>
    <rPh sb="22" eb="26">
      <t>テイキテンケン</t>
    </rPh>
    <rPh sb="26" eb="28">
      <t>ギョウム</t>
    </rPh>
    <rPh sb="29" eb="33">
      <t>ケンチクセツビ</t>
    </rPh>
    <rPh sb="34" eb="38">
      <t>ボウカセツビ</t>
    </rPh>
    <phoneticPr fontId="6"/>
  </si>
  <si>
    <t>北区役所外空調設備他保守点検業務（北エリア）【包括管理】</t>
    <rPh sb="0" eb="4">
      <t>キタクヤクショ</t>
    </rPh>
    <rPh sb="4" eb="5">
      <t>ソト</t>
    </rPh>
    <rPh sb="5" eb="10">
      <t>クウチョウセツビホカ</t>
    </rPh>
    <rPh sb="10" eb="14">
      <t>ホシュテンケン</t>
    </rPh>
    <rPh sb="14" eb="16">
      <t>ギョウム</t>
    </rPh>
    <rPh sb="17" eb="18">
      <t>キタ</t>
    </rPh>
    <rPh sb="23" eb="27">
      <t>ホウカツカンリ</t>
    </rPh>
    <phoneticPr fontId="6"/>
  </si>
  <si>
    <t>令和５年度夢キタ万博２０２３空飛ぶクルマの展示等業務委託</t>
    <phoneticPr fontId="6"/>
  </si>
  <si>
    <t>令和５年度区民アンケート調査業務委託(その２)</t>
  </si>
  <si>
    <t>ＴＯＳＥＩ(株)大阪営業所</t>
  </si>
  <si>
    <t>津波避難施設等表示板設置業務委託</t>
    <rPh sb="0" eb="6">
      <t>ツナミヒナンシセツ</t>
    </rPh>
    <rPh sb="6" eb="7">
      <t>トウ</t>
    </rPh>
    <rPh sb="7" eb="9">
      <t>ヒョウジ</t>
    </rPh>
    <rPh sb="9" eb="10">
      <t>イタ</t>
    </rPh>
    <rPh sb="10" eb="12">
      <t>セッチ</t>
    </rPh>
    <rPh sb="12" eb="16">
      <t>ギョウムイタク</t>
    </rPh>
    <phoneticPr fontId="6"/>
  </si>
  <si>
    <t>災害時避難所誘導案内板整備行委託</t>
    <rPh sb="0" eb="3">
      <t>サイガイジ</t>
    </rPh>
    <rPh sb="3" eb="6">
      <t>ヒナンショ</t>
    </rPh>
    <rPh sb="6" eb="8">
      <t>ユウドウ</t>
    </rPh>
    <rPh sb="8" eb="11">
      <t>アンナイバン</t>
    </rPh>
    <rPh sb="11" eb="13">
      <t>セイビ</t>
    </rPh>
    <rPh sb="13" eb="16">
      <t>ギョウイタク</t>
    </rPh>
    <phoneticPr fontId="6"/>
  </si>
  <si>
    <t>(株)全広</t>
    <rPh sb="0" eb="3">
      <t>カブ</t>
    </rPh>
    <rPh sb="3" eb="4">
      <t>ゼン</t>
    </rPh>
    <phoneticPr fontId="6"/>
  </si>
  <si>
    <t>(株)環境公害センター</t>
    <rPh sb="0" eb="3">
      <t>カブ</t>
    </rPh>
    <rPh sb="3" eb="5">
      <t>カンキョウ</t>
    </rPh>
    <rPh sb="5" eb="7">
      <t>コウガイ</t>
    </rPh>
    <phoneticPr fontId="6"/>
  </si>
  <si>
    <t>区役所附設会館等予約システムサービス提供業務委託</t>
    <rPh sb="0" eb="3">
      <t>クヤクショ</t>
    </rPh>
    <rPh sb="3" eb="8">
      <t>フセツカイカントウ</t>
    </rPh>
    <rPh sb="8" eb="10">
      <t>ヨヤク</t>
    </rPh>
    <rPh sb="18" eb="20">
      <t>テイキョウ</t>
    </rPh>
    <rPh sb="20" eb="24">
      <t>ギョウムイタク</t>
    </rPh>
    <phoneticPr fontId="6"/>
  </si>
  <si>
    <t>区役所附設会館等予約システムにおける通信サービス提供業務委託(長期継続)</t>
    <rPh sb="0" eb="3">
      <t>クヤクショ</t>
    </rPh>
    <rPh sb="3" eb="8">
      <t>フセツカイカントウ</t>
    </rPh>
    <rPh sb="8" eb="10">
      <t>ヨヤク</t>
    </rPh>
    <rPh sb="18" eb="20">
      <t>ツウシン</t>
    </rPh>
    <rPh sb="24" eb="26">
      <t>テイキョウ</t>
    </rPh>
    <rPh sb="26" eb="30">
      <t>ギョウムイタク</t>
    </rPh>
    <rPh sb="31" eb="35">
      <t>チョウキケイゾク</t>
    </rPh>
    <phoneticPr fontId="6"/>
  </si>
  <si>
    <t>特随</t>
  </si>
  <si>
    <t>公募</t>
  </si>
  <si>
    <t>〇</t>
    <phoneticPr fontId="6"/>
  </si>
  <si>
    <t>富士テレコム(株)大阪支店</t>
    <rPh sb="0" eb="2">
      <t>フジ</t>
    </rPh>
    <rPh sb="6" eb="9">
      <t>カブ</t>
    </rPh>
    <rPh sb="9" eb="13">
      <t>オオサカシテン</t>
    </rPh>
    <phoneticPr fontId="6"/>
  </si>
  <si>
    <t>(株)オプテージ</t>
    <rPh sb="0" eb="3">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</si>
</sst>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rgb="FFFF0000"/>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62">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1" xfId="0" applyFont="1" applyBorder="1" applyAlignment="1">
      <alignment horizontal="center" vertical="center" wrapText="1"/>
    </xf>
    <xf numFmtId="0" fontId="34" fillId="0" borderId="21" xfId="0" applyFont="1" applyBorder="1" applyAlignment="1">
      <alignment horizontal="center" vertical="center" wrapText="1"/>
    </xf>
    <xf numFmtId="186" fontId="34" fillId="0" borderId="0" xfId="0" applyNumberFormat="1" applyFont="1" applyAlignment="1">
      <alignment vertical="center" wrapText="1"/>
    </xf>
    <xf numFmtId="0" fontId="36" fillId="27" borderId="0" xfId="5" applyFont="1" applyFill="1" applyAlignment="1">
      <alignment vertical="center"/>
    </xf>
    <xf numFmtId="178" fontId="8" fillId="0" borderId="0" xfId="5" applyNumberFormat="1" applyFont="1" applyAlignment="1">
      <alignment vertical="center"/>
    </xf>
    <xf numFmtId="0" fontId="34" fillId="0" borderId="3" xfId="0" applyFont="1" applyFill="1" applyBorder="1" applyAlignment="1">
      <alignment horizontal="distributed" vertical="center" wrapText="1" justifyLastLine="1"/>
    </xf>
    <xf numFmtId="0" fontId="34" fillId="0" borderId="3" xfId="0" applyFont="1" applyFill="1" applyBorder="1" applyAlignment="1">
      <alignment horizontal="left" vertical="center" wrapText="1"/>
    </xf>
    <xf numFmtId="178" fontId="34" fillId="0" borderId="3" xfId="0" applyNumberFormat="1" applyFont="1" applyFill="1" applyBorder="1" applyAlignment="1">
      <alignment horizontal="right" vertical="center" wrapText="1"/>
    </xf>
    <xf numFmtId="0" fontId="34" fillId="0" borderId="3" xfId="0" applyFont="1" applyFill="1" applyBorder="1" applyAlignment="1">
      <alignment horizontal="center" vertical="center" wrapText="1"/>
    </xf>
    <xf numFmtId="176" fontId="34" fillId="0" borderId="3" xfId="1" applyNumberFormat="1" applyFont="1" applyFill="1" applyBorder="1" applyAlignment="1">
      <alignment horizontal="center" vertical="center" wrapText="1"/>
    </xf>
    <xf numFmtId="0" fontId="34" fillId="0" borderId="3" xfId="5" applyFont="1" applyFill="1" applyBorder="1" applyAlignment="1">
      <alignment vertical="center"/>
    </xf>
    <xf numFmtId="0" fontId="34" fillId="0" borderId="0" xfId="0" applyFont="1" applyBorder="1" applyAlignment="1">
      <alignment horizontal="distributed" vertical="center" wrapText="1" justifyLastLine="1"/>
    </xf>
    <xf numFmtId="0" fontId="34" fillId="0" borderId="0" xfId="0" applyFont="1" applyBorder="1" applyAlignment="1">
      <alignment horizontal="left" vertical="center" wrapText="1"/>
    </xf>
    <xf numFmtId="0" fontId="34" fillId="0" borderId="0" xfId="0" applyFont="1" applyBorder="1" applyAlignment="1">
      <alignment horizontal="left" wrapText="1"/>
    </xf>
    <xf numFmtId="186" fontId="34" fillId="0" borderId="0" xfId="0" applyNumberFormat="1" applyFont="1" applyBorder="1" applyAlignment="1">
      <alignment vertical="center" wrapText="1"/>
    </xf>
    <xf numFmtId="0" fontId="34" fillId="0" borderId="0" xfId="0" applyFont="1" applyBorder="1" applyAlignment="1">
      <alignment horizontal="center" vertical="center" wrapText="1"/>
    </xf>
    <xf numFmtId="186" fontId="34" fillId="0" borderId="0" xfId="0" applyNumberFormat="1" applyFont="1" applyBorder="1" applyAlignment="1">
      <alignment horizontal="center"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tabSelected="1" view="pageBreakPreview" zoomScaleNormal="100" zoomScaleSheetLayoutView="100" workbookViewId="0"/>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7" width="12.109375" style="14" bestFit="1" customWidth="1"/>
    <col min="8" max="16384" width="9" style="14"/>
  </cols>
  <sheetData>
    <row r="1" spans="1:6" ht="22.5" customHeight="1">
      <c r="A1" s="19"/>
      <c r="B1" s="4"/>
      <c r="C1" s="5"/>
      <c r="D1" s="16"/>
      <c r="E1" s="55" t="s">
        <v>26</v>
      </c>
      <c r="F1" s="56"/>
    </row>
    <row r="2" spans="1:6" ht="17.25" customHeight="1">
      <c r="A2" s="57" t="s">
        <v>20</v>
      </c>
      <c r="B2" s="57"/>
      <c r="C2" s="57"/>
      <c r="D2" s="58"/>
      <c r="E2" s="57"/>
      <c r="F2" s="5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28</v>
      </c>
      <c r="B5" s="23" t="s">
        <v>29</v>
      </c>
      <c r="C5" s="23" t="s">
        <v>74</v>
      </c>
      <c r="D5" s="18">
        <v>131666</v>
      </c>
      <c r="E5" s="20" t="s">
        <v>7</v>
      </c>
      <c r="F5" s="22"/>
    </row>
    <row r="6" spans="1:6" s="11" customFormat="1" ht="45.75" customHeight="1">
      <c r="A6" s="21" t="s">
        <v>27</v>
      </c>
      <c r="B6" s="23" t="s">
        <v>30</v>
      </c>
      <c r="C6" s="23" t="s">
        <v>75</v>
      </c>
      <c r="D6" s="18">
        <v>216524</v>
      </c>
      <c r="E6" s="20" t="s">
        <v>18</v>
      </c>
      <c r="F6" s="22"/>
    </row>
    <row r="7" spans="1:6" s="11" customFormat="1" ht="45.75" customHeight="1">
      <c r="A7" s="21" t="s">
        <v>27</v>
      </c>
      <c r="B7" s="23" t="s">
        <v>31</v>
      </c>
      <c r="C7" s="23" t="s">
        <v>76</v>
      </c>
      <c r="D7" s="18">
        <v>93008</v>
      </c>
      <c r="E7" s="20" t="s">
        <v>18</v>
      </c>
      <c r="F7" s="22"/>
    </row>
    <row r="8" spans="1:6" s="11" customFormat="1" ht="45.75" customHeight="1">
      <c r="A8" s="21" t="s">
        <v>27</v>
      </c>
      <c r="B8" s="23" t="s">
        <v>32</v>
      </c>
      <c r="C8" s="23" t="s">
        <v>74</v>
      </c>
      <c r="D8" s="18">
        <v>788762</v>
      </c>
      <c r="E8" s="20" t="s">
        <v>7</v>
      </c>
      <c r="F8" s="22"/>
    </row>
    <row r="9" spans="1:6" s="11" customFormat="1" ht="45.75" customHeight="1">
      <c r="A9" s="21" t="s">
        <v>27</v>
      </c>
      <c r="B9" s="23" t="s">
        <v>33</v>
      </c>
      <c r="C9" s="23" t="s">
        <v>77</v>
      </c>
      <c r="D9" s="18">
        <v>19800</v>
      </c>
      <c r="E9" s="20" t="s">
        <v>18</v>
      </c>
      <c r="F9" s="22"/>
    </row>
    <row r="10" spans="1:6" s="11" customFormat="1" ht="45.75" customHeight="1">
      <c r="A10" s="21" t="s">
        <v>27</v>
      </c>
      <c r="B10" s="23" t="s">
        <v>34</v>
      </c>
      <c r="C10" s="23" t="s">
        <v>78</v>
      </c>
      <c r="D10" s="18">
        <v>930600</v>
      </c>
      <c r="E10" s="20" t="s">
        <v>7</v>
      </c>
      <c r="F10" s="22"/>
    </row>
    <row r="11" spans="1:6" s="11" customFormat="1" ht="45.75" customHeight="1">
      <c r="A11" s="21" t="s">
        <v>27</v>
      </c>
      <c r="B11" s="23" t="s">
        <v>35</v>
      </c>
      <c r="C11" s="23" t="s">
        <v>79</v>
      </c>
      <c r="D11" s="18">
        <v>7211265</v>
      </c>
      <c r="E11" s="20" t="s">
        <v>6</v>
      </c>
      <c r="F11" s="22"/>
    </row>
    <row r="12" spans="1:6" s="11" customFormat="1" ht="45.75" customHeight="1">
      <c r="A12" s="21" t="s">
        <v>27</v>
      </c>
      <c r="B12" s="23" t="s">
        <v>36</v>
      </c>
      <c r="C12" s="23" t="s">
        <v>80</v>
      </c>
      <c r="D12" s="18">
        <v>2254</v>
      </c>
      <c r="E12" s="20" t="s">
        <v>7</v>
      </c>
      <c r="F12" s="22"/>
    </row>
    <row r="13" spans="1:6" s="11" customFormat="1" ht="45.75" customHeight="1">
      <c r="A13" s="21" t="s">
        <v>27</v>
      </c>
      <c r="B13" s="23" t="s">
        <v>37</v>
      </c>
      <c r="C13" s="23" t="s">
        <v>81</v>
      </c>
      <c r="D13" s="18">
        <v>2732400</v>
      </c>
      <c r="E13" s="20" t="s">
        <v>6</v>
      </c>
      <c r="F13" s="22"/>
    </row>
    <row r="14" spans="1:6" s="11" customFormat="1" ht="45.75" customHeight="1">
      <c r="A14" s="21" t="s">
        <v>27</v>
      </c>
      <c r="B14" s="23" t="s">
        <v>38</v>
      </c>
      <c r="C14" s="23" t="s">
        <v>82</v>
      </c>
      <c r="D14" s="18">
        <v>50609</v>
      </c>
      <c r="E14" s="20" t="s">
        <v>7</v>
      </c>
      <c r="F14" s="22"/>
    </row>
    <row r="15" spans="1:6" s="11" customFormat="1" ht="45.75" customHeight="1">
      <c r="A15" s="21" t="s">
        <v>27</v>
      </c>
      <c r="B15" s="23" t="s">
        <v>39</v>
      </c>
      <c r="C15" s="23" t="s">
        <v>83</v>
      </c>
      <c r="D15" s="18">
        <v>385000</v>
      </c>
      <c r="E15" s="20" t="s">
        <v>7</v>
      </c>
      <c r="F15" s="22"/>
    </row>
    <row r="16" spans="1:6" s="11" customFormat="1" ht="45.75" customHeight="1">
      <c r="A16" s="21" t="s">
        <v>27</v>
      </c>
      <c r="B16" s="23" t="s">
        <v>40</v>
      </c>
      <c r="C16" s="23" t="s">
        <v>84</v>
      </c>
      <c r="D16" s="18">
        <v>89571</v>
      </c>
      <c r="E16" s="20" t="s">
        <v>7</v>
      </c>
      <c r="F16" s="22"/>
    </row>
    <row r="17" spans="1:6" s="11" customFormat="1" ht="45.75" customHeight="1">
      <c r="A17" s="21" t="s">
        <v>27</v>
      </c>
      <c r="B17" s="23" t="s">
        <v>41</v>
      </c>
      <c r="C17" s="23" t="s">
        <v>77</v>
      </c>
      <c r="D17" s="18">
        <v>86130</v>
      </c>
      <c r="E17" s="20" t="s">
        <v>18</v>
      </c>
      <c r="F17" s="22"/>
    </row>
    <row r="18" spans="1:6" s="11" customFormat="1" ht="45.75" customHeight="1">
      <c r="A18" s="21" t="s">
        <v>27</v>
      </c>
      <c r="B18" s="23" t="s">
        <v>35</v>
      </c>
      <c r="C18" s="23" t="s">
        <v>85</v>
      </c>
      <c r="D18" s="18">
        <v>1217938</v>
      </c>
      <c r="E18" s="20" t="s">
        <v>6</v>
      </c>
      <c r="F18" s="22"/>
    </row>
    <row r="19" spans="1:6" s="11" customFormat="1" ht="45.75" customHeight="1">
      <c r="A19" s="21" t="s">
        <v>27</v>
      </c>
      <c r="B19" s="23" t="s">
        <v>42</v>
      </c>
      <c r="C19" s="23" t="s">
        <v>86</v>
      </c>
      <c r="D19" s="18">
        <v>49500</v>
      </c>
      <c r="E19" s="20" t="s">
        <v>18</v>
      </c>
      <c r="F19" s="22"/>
    </row>
    <row r="20" spans="1:6" s="11" customFormat="1" ht="45.75" customHeight="1">
      <c r="A20" s="41" t="s">
        <v>27</v>
      </c>
      <c r="B20" s="42" t="s">
        <v>112</v>
      </c>
      <c r="C20" s="42" t="s">
        <v>113</v>
      </c>
      <c r="D20" s="43">
        <v>5029310</v>
      </c>
      <c r="E20" s="44" t="s">
        <v>18</v>
      </c>
      <c r="F20" s="45" t="s">
        <v>114</v>
      </c>
    </row>
    <row r="21" spans="1:6" s="11" customFormat="1" ht="45.75" customHeight="1">
      <c r="A21" s="41" t="s">
        <v>27</v>
      </c>
      <c r="B21" s="42" t="s">
        <v>115</v>
      </c>
      <c r="C21" s="42" t="s">
        <v>113</v>
      </c>
      <c r="D21" s="43">
        <v>731500</v>
      </c>
      <c r="E21" s="44" t="s">
        <v>18</v>
      </c>
      <c r="F21" s="45" t="s">
        <v>114</v>
      </c>
    </row>
    <row r="22" spans="1:6" s="11" customFormat="1" ht="45.75" customHeight="1">
      <c r="A22" s="41" t="s">
        <v>27</v>
      </c>
      <c r="B22" s="42" t="s">
        <v>116</v>
      </c>
      <c r="C22" s="42" t="s">
        <v>113</v>
      </c>
      <c r="D22" s="43">
        <v>157080</v>
      </c>
      <c r="E22" s="44" t="s">
        <v>18</v>
      </c>
      <c r="F22" s="45" t="s">
        <v>114</v>
      </c>
    </row>
    <row r="23" spans="1:6" s="11" customFormat="1" ht="45.75" customHeight="1">
      <c r="A23" s="41" t="s">
        <v>27</v>
      </c>
      <c r="B23" s="42" t="s">
        <v>117</v>
      </c>
      <c r="C23" s="42" t="s">
        <v>113</v>
      </c>
      <c r="D23" s="43">
        <v>1972630</v>
      </c>
      <c r="E23" s="44" t="s">
        <v>18</v>
      </c>
      <c r="F23" s="45" t="s">
        <v>114</v>
      </c>
    </row>
    <row r="24" spans="1:6" s="11" customFormat="1" ht="45.75" customHeight="1">
      <c r="A24" s="41" t="s">
        <v>27</v>
      </c>
      <c r="B24" s="42" t="s">
        <v>118</v>
      </c>
      <c r="C24" s="42" t="s">
        <v>113</v>
      </c>
      <c r="D24" s="43">
        <v>2150390</v>
      </c>
      <c r="E24" s="44" t="s">
        <v>18</v>
      </c>
      <c r="F24" s="45" t="s">
        <v>114</v>
      </c>
    </row>
    <row r="25" spans="1:6" s="11" customFormat="1" ht="45.75" customHeight="1">
      <c r="A25" s="41" t="s">
        <v>27</v>
      </c>
      <c r="B25" s="42" t="s">
        <v>119</v>
      </c>
      <c r="C25" s="42" t="s">
        <v>113</v>
      </c>
      <c r="D25" s="43">
        <v>1498860</v>
      </c>
      <c r="E25" s="44" t="s">
        <v>18</v>
      </c>
      <c r="F25" s="45" t="s">
        <v>114</v>
      </c>
    </row>
    <row r="26" spans="1:6" s="11" customFormat="1" ht="45.75" customHeight="1">
      <c r="A26" s="41" t="s">
        <v>27</v>
      </c>
      <c r="B26" s="42" t="s">
        <v>120</v>
      </c>
      <c r="C26" s="42" t="s">
        <v>113</v>
      </c>
      <c r="D26" s="43">
        <v>1970320</v>
      </c>
      <c r="E26" s="44" t="s">
        <v>18</v>
      </c>
      <c r="F26" s="45" t="s">
        <v>114</v>
      </c>
    </row>
    <row r="27" spans="1:6" s="11" customFormat="1" ht="45.75" customHeight="1">
      <c r="A27" s="41" t="s">
        <v>27</v>
      </c>
      <c r="B27" s="42" t="s">
        <v>121</v>
      </c>
      <c r="C27" s="42" t="s">
        <v>113</v>
      </c>
      <c r="D27" s="43">
        <v>15510</v>
      </c>
      <c r="E27" s="44" t="s">
        <v>18</v>
      </c>
      <c r="F27" s="45" t="s">
        <v>114</v>
      </c>
    </row>
    <row r="28" spans="1:6" s="11" customFormat="1" ht="45.75" customHeight="1">
      <c r="A28" s="41" t="s">
        <v>27</v>
      </c>
      <c r="B28" s="42" t="s">
        <v>122</v>
      </c>
      <c r="C28" s="42" t="s">
        <v>113</v>
      </c>
      <c r="D28" s="43">
        <v>550660</v>
      </c>
      <c r="E28" s="44" t="s">
        <v>18</v>
      </c>
      <c r="F28" s="45" t="s">
        <v>114</v>
      </c>
    </row>
    <row r="29" spans="1:6" s="11" customFormat="1" ht="45.75" customHeight="1">
      <c r="A29" s="41" t="s">
        <v>27</v>
      </c>
      <c r="B29" s="42" t="s">
        <v>123</v>
      </c>
      <c r="C29" s="42" t="s">
        <v>113</v>
      </c>
      <c r="D29" s="43">
        <v>428670</v>
      </c>
      <c r="E29" s="44" t="s">
        <v>18</v>
      </c>
      <c r="F29" s="45" t="s">
        <v>114</v>
      </c>
    </row>
    <row r="30" spans="1:6" s="11" customFormat="1" ht="45.75" customHeight="1">
      <c r="A30" s="41" t="s">
        <v>27</v>
      </c>
      <c r="B30" s="42" t="s">
        <v>124</v>
      </c>
      <c r="C30" s="42" t="s">
        <v>113</v>
      </c>
      <c r="D30" s="43">
        <v>1439020</v>
      </c>
      <c r="E30" s="44" t="s">
        <v>18</v>
      </c>
      <c r="F30" s="45"/>
    </row>
    <row r="31" spans="1:6" s="11" customFormat="1" ht="45.75" customHeight="1">
      <c r="A31" s="41" t="s">
        <v>27</v>
      </c>
      <c r="B31" s="42" t="s">
        <v>43</v>
      </c>
      <c r="C31" s="42" t="s">
        <v>87</v>
      </c>
      <c r="D31" s="43">
        <v>5016000</v>
      </c>
      <c r="E31" s="44" t="s">
        <v>18</v>
      </c>
      <c r="F31" s="45"/>
    </row>
    <row r="32" spans="1:6" s="11" customFormat="1" ht="45.75" customHeight="1">
      <c r="A32" s="41" t="s">
        <v>27</v>
      </c>
      <c r="B32" s="42" t="s">
        <v>44</v>
      </c>
      <c r="C32" s="42" t="s">
        <v>88</v>
      </c>
      <c r="D32" s="43">
        <v>3000000</v>
      </c>
      <c r="E32" s="44" t="s">
        <v>18</v>
      </c>
      <c r="F32" s="45"/>
    </row>
    <row r="33" spans="1:6" s="11" customFormat="1" ht="45.75" customHeight="1">
      <c r="A33" s="41" t="s">
        <v>27</v>
      </c>
      <c r="B33" s="42" t="s">
        <v>45</v>
      </c>
      <c r="C33" s="42" t="s">
        <v>89</v>
      </c>
      <c r="D33" s="43">
        <v>1551880</v>
      </c>
      <c r="E33" s="44" t="s">
        <v>18</v>
      </c>
      <c r="F33" s="45"/>
    </row>
    <row r="34" spans="1:6" s="11" customFormat="1" ht="45.75" customHeight="1">
      <c r="A34" s="41" t="s">
        <v>27</v>
      </c>
      <c r="B34" s="42" t="s">
        <v>125</v>
      </c>
      <c r="C34" s="42" t="s">
        <v>90</v>
      </c>
      <c r="D34" s="43">
        <v>1408337</v>
      </c>
      <c r="E34" s="44" t="s">
        <v>18</v>
      </c>
      <c r="F34" s="45"/>
    </row>
    <row r="35" spans="1:6" s="11" customFormat="1" ht="45.75" customHeight="1">
      <c r="A35" s="41" t="s">
        <v>27</v>
      </c>
      <c r="B35" s="42" t="s">
        <v>47</v>
      </c>
      <c r="C35" s="42" t="s">
        <v>87</v>
      </c>
      <c r="D35" s="43">
        <v>5368000</v>
      </c>
      <c r="E35" s="44" t="s">
        <v>18</v>
      </c>
      <c r="F35" s="45"/>
    </row>
    <row r="36" spans="1:6" s="11" customFormat="1" ht="45.75" customHeight="1">
      <c r="A36" s="41" t="s">
        <v>27</v>
      </c>
      <c r="B36" s="42" t="s">
        <v>48</v>
      </c>
      <c r="C36" s="42" t="s">
        <v>91</v>
      </c>
      <c r="D36" s="43">
        <v>6891834</v>
      </c>
      <c r="E36" s="44" t="s">
        <v>6</v>
      </c>
      <c r="F36" s="45"/>
    </row>
    <row r="37" spans="1:6" s="11" customFormat="1" ht="45.75" customHeight="1">
      <c r="A37" s="41" t="s">
        <v>27</v>
      </c>
      <c r="B37" s="42" t="s">
        <v>49</v>
      </c>
      <c r="C37" s="42" t="s">
        <v>92</v>
      </c>
      <c r="D37" s="43">
        <v>461340</v>
      </c>
      <c r="E37" s="44" t="s">
        <v>7</v>
      </c>
      <c r="F37" s="45"/>
    </row>
    <row r="38" spans="1:6" s="11" customFormat="1" ht="45.75" customHeight="1">
      <c r="A38" s="41" t="s">
        <v>27</v>
      </c>
      <c r="B38" s="42" t="s">
        <v>46</v>
      </c>
      <c r="C38" s="42" t="s">
        <v>93</v>
      </c>
      <c r="D38" s="43">
        <v>6599670</v>
      </c>
      <c r="E38" s="44" t="s">
        <v>18</v>
      </c>
      <c r="F38" s="45"/>
    </row>
    <row r="39" spans="1:6" s="11" customFormat="1" ht="45.75" customHeight="1">
      <c r="A39" s="41" t="s">
        <v>27</v>
      </c>
      <c r="B39" s="42" t="s">
        <v>50</v>
      </c>
      <c r="C39" s="42" t="s">
        <v>94</v>
      </c>
      <c r="D39" s="43">
        <v>157190</v>
      </c>
      <c r="E39" s="44" t="s">
        <v>7</v>
      </c>
      <c r="F39" s="45"/>
    </row>
    <row r="40" spans="1:6" s="11" customFormat="1" ht="45.75" customHeight="1">
      <c r="A40" s="41" t="s">
        <v>27</v>
      </c>
      <c r="B40" s="42" t="s">
        <v>51</v>
      </c>
      <c r="C40" s="42" t="s">
        <v>87</v>
      </c>
      <c r="D40" s="43">
        <v>3135000</v>
      </c>
      <c r="E40" s="44" t="s">
        <v>18</v>
      </c>
      <c r="F40" s="45"/>
    </row>
    <row r="41" spans="1:6" s="39" customFormat="1" ht="45.75" customHeight="1">
      <c r="A41" s="41" t="s">
        <v>27</v>
      </c>
      <c r="B41" s="42" t="s">
        <v>126</v>
      </c>
      <c r="C41" s="42" t="s">
        <v>127</v>
      </c>
      <c r="D41" s="43">
        <v>431641</v>
      </c>
      <c r="E41" s="44" t="s">
        <v>6</v>
      </c>
      <c r="F41" s="45"/>
    </row>
    <row r="42" spans="1:6" s="11" customFormat="1" ht="45.75" customHeight="1">
      <c r="A42" s="41" t="s">
        <v>27</v>
      </c>
      <c r="B42" s="42" t="s">
        <v>52</v>
      </c>
      <c r="C42" s="42" t="s">
        <v>93</v>
      </c>
      <c r="D42" s="43">
        <v>1320000</v>
      </c>
      <c r="E42" s="44" t="s">
        <v>18</v>
      </c>
      <c r="F42" s="45"/>
    </row>
    <row r="43" spans="1:6" s="11" customFormat="1" ht="45.75" customHeight="1">
      <c r="A43" s="41" t="s">
        <v>27</v>
      </c>
      <c r="B43" s="42" t="s">
        <v>53</v>
      </c>
      <c r="C43" s="42" t="s">
        <v>95</v>
      </c>
      <c r="D43" s="43">
        <v>4884506</v>
      </c>
      <c r="E43" s="44" t="s">
        <v>18</v>
      </c>
      <c r="F43" s="45"/>
    </row>
    <row r="44" spans="1:6" s="11" customFormat="1" ht="45.75" customHeight="1">
      <c r="A44" s="41" t="s">
        <v>27</v>
      </c>
      <c r="B44" s="42" t="s">
        <v>54</v>
      </c>
      <c r="C44" s="42" t="s">
        <v>96</v>
      </c>
      <c r="D44" s="43">
        <v>653400</v>
      </c>
      <c r="E44" s="44" t="s">
        <v>18</v>
      </c>
      <c r="F44" s="45"/>
    </row>
    <row r="45" spans="1:6" s="11" customFormat="1" ht="45.75" customHeight="1">
      <c r="A45" s="41" t="s">
        <v>27</v>
      </c>
      <c r="B45" s="42" t="s">
        <v>55</v>
      </c>
      <c r="C45" s="42" t="s">
        <v>97</v>
      </c>
      <c r="D45" s="43">
        <v>4640900</v>
      </c>
      <c r="E45" s="44" t="s">
        <v>18</v>
      </c>
      <c r="F45" s="45"/>
    </row>
    <row r="46" spans="1:6" s="11" customFormat="1" ht="45.75" customHeight="1">
      <c r="A46" s="41" t="s">
        <v>27</v>
      </c>
      <c r="B46" s="42" t="s">
        <v>56</v>
      </c>
      <c r="C46" s="42" t="s">
        <v>98</v>
      </c>
      <c r="D46" s="43">
        <v>2387000</v>
      </c>
      <c r="E46" s="44" t="s">
        <v>18</v>
      </c>
      <c r="F46" s="45"/>
    </row>
    <row r="47" spans="1:6" s="11" customFormat="1" ht="45.75" customHeight="1">
      <c r="A47" s="41" t="s">
        <v>27</v>
      </c>
      <c r="B47" s="42" t="s">
        <v>57</v>
      </c>
      <c r="C47" s="42" t="s">
        <v>99</v>
      </c>
      <c r="D47" s="43">
        <v>5128860</v>
      </c>
      <c r="E47" s="44" t="s">
        <v>18</v>
      </c>
      <c r="F47" s="45"/>
    </row>
    <row r="48" spans="1:6" s="11" customFormat="1" ht="45.75" customHeight="1">
      <c r="A48" s="41" t="s">
        <v>27</v>
      </c>
      <c r="B48" s="42" t="s">
        <v>58</v>
      </c>
      <c r="C48" s="42" t="s">
        <v>100</v>
      </c>
      <c r="D48" s="43">
        <v>3985135</v>
      </c>
      <c r="E48" s="44" t="s">
        <v>18</v>
      </c>
      <c r="F48" s="45"/>
    </row>
    <row r="49" spans="1:7" s="11" customFormat="1" ht="45.75" customHeight="1">
      <c r="A49" s="41" t="s">
        <v>27</v>
      </c>
      <c r="B49" s="42" t="s">
        <v>59</v>
      </c>
      <c r="C49" s="42" t="s">
        <v>101</v>
      </c>
      <c r="D49" s="43">
        <v>1327370</v>
      </c>
      <c r="E49" s="44" t="s">
        <v>18</v>
      </c>
      <c r="F49" s="45"/>
    </row>
    <row r="50" spans="1:7" s="11" customFormat="1" ht="45.75" customHeight="1">
      <c r="A50" s="41" t="s">
        <v>27</v>
      </c>
      <c r="B50" s="42" t="s">
        <v>60</v>
      </c>
      <c r="C50" s="42" t="s">
        <v>102</v>
      </c>
      <c r="D50" s="43">
        <v>302500</v>
      </c>
      <c r="E50" s="44" t="s">
        <v>18</v>
      </c>
      <c r="F50" s="45"/>
    </row>
    <row r="51" spans="1:7" s="11" customFormat="1" ht="45.75" customHeight="1">
      <c r="A51" s="41" t="s">
        <v>27</v>
      </c>
      <c r="B51" s="42" t="s">
        <v>61</v>
      </c>
      <c r="C51" s="42" t="s">
        <v>91</v>
      </c>
      <c r="D51" s="43">
        <v>63894</v>
      </c>
      <c r="E51" s="44" t="s">
        <v>7</v>
      </c>
      <c r="F51" s="45"/>
    </row>
    <row r="52" spans="1:7" s="11" customFormat="1" ht="45.75" customHeight="1">
      <c r="A52" s="41" t="s">
        <v>27</v>
      </c>
      <c r="B52" s="42" t="s">
        <v>62</v>
      </c>
      <c r="C52" s="42" t="s">
        <v>100</v>
      </c>
      <c r="D52" s="43">
        <v>260150</v>
      </c>
      <c r="E52" s="44" t="s">
        <v>7</v>
      </c>
      <c r="F52" s="45"/>
    </row>
    <row r="53" spans="1:7" s="39" customFormat="1" ht="45.75" customHeight="1">
      <c r="A53" s="41" t="s">
        <v>27</v>
      </c>
      <c r="B53" s="42" t="s">
        <v>128</v>
      </c>
      <c r="C53" s="42" t="s">
        <v>130</v>
      </c>
      <c r="D53" s="43">
        <v>7236</v>
      </c>
      <c r="E53" s="45" t="s">
        <v>7</v>
      </c>
      <c r="F53" s="46"/>
    </row>
    <row r="54" spans="1:7" s="39" customFormat="1" ht="45.75" customHeight="1">
      <c r="A54" s="41" t="s">
        <v>27</v>
      </c>
      <c r="B54" s="42" t="s">
        <v>129</v>
      </c>
      <c r="C54" s="42" t="s">
        <v>130</v>
      </c>
      <c r="D54" s="43">
        <v>56832</v>
      </c>
      <c r="E54" s="45" t="s">
        <v>7</v>
      </c>
      <c r="F54" s="46"/>
    </row>
    <row r="55" spans="1:7" s="11" customFormat="1" ht="45.75" customHeight="1">
      <c r="A55" s="41" t="s">
        <v>27</v>
      </c>
      <c r="B55" s="42" t="s">
        <v>63</v>
      </c>
      <c r="C55" s="42" t="s">
        <v>103</v>
      </c>
      <c r="D55" s="43">
        <v>7178500</v>
      </c>
      <c r="E55" s="44" t="s">
        <v>18</v>
      </c>
      <c r="F55" s="45"/>
    </row>
    <row r="56" spans="1:7" s="11" customFormat="1" ht="45.75" customHeight="1">
      <c r="A56" s="41" t="s">
        <v>27</v>
      </c>
      <c r="B56" s="42" t="s">
        <v>64</v>
      </c>
      <c r="C56" s="42" t="s">
        <v>131</v>
      </c>
      <c r="D56" s="43">
        <v>1210000</v>
      </c>
      <c r="E56" s="44" t="s">
        <v>6</v>
      </c>
      <c r="F56" s="45"/>
    </row>
    <row r="57" spans="1:7" s="11" customFormat="1" ht="45.75" customHeight="1">
      <c r="A57" s="41" t="s">
        <v>27</v>
      </c>
      <c r="B57" s="42" t="s">
        <v>65</v>
      </c>
      <c r="C57" s="42" t="s">
        <v>104</v>
      </c>
      <c r="D57" s="43">
        <v>11350900</v>
      </c>
      <c r="E57" s="44" t="s">
        <v>6</v>
      </c>
      <c r="F57" s="45"/>
    </row>
    <row r="58" spans="1:7" s="11" customFormat="1" ht="45.75" customHeight="1">
      <c r="A58" s="41" t="s">
        <v>27</v>
      </c>
      <c r="B58" s="42" t="s">
        <v>66</v>
      </c>
      <c r="C58" s="42" t="s">
        <v>93</v>
      </c>
      <c r="D58" s="43">
        <v>5535916</v>
      </c>
      <c r="E58" s="44" t="s">
        <v>134</v>
      </c>
      <c r="F58" s="45"/>
    </row>
    <row r="59" spans="1:7" s="11" customFormat="1" ht="45.75" customHeight="1">
      <c r="A59" s="41" t="s">
        <v>27</v>
      </c>
      <c r="B59" s="42" t="s">
        <v>67</v>
      </c>
      <c r="C59" s="42" t="s">
        <v>103</v>
      </c>
      <c r="D59" s="43">
        <v>46682630</v>
      </c>
      <c r="E59" s="44" t="s">
        <v>135</v>
      </c>
      <c r="F59" s="45" t="s">
        <v>136</v>
      </c>
      <c r="G59" s="40"/>
    </row>
    <row r="60" spans="1:7" s="39" customFormat="1" ht="45.75" customHeight="1">
      <c r="A60" s="41" t="s">
        <v>27</v>
      </c>
      <c r="B60" s="42" t="s">
        <v>132</v>
      </c>
      <c r="C60" s="42" t="s">
        <v>137</v>
      </c>
      <c r="D60" s="43">
        <v>484152</v>
      </c>
      <c r="E60" s="44" t="s">
        <v>6</v>
      </c>
      <c r="F60" s="45"/>
    </row>
    <row r="61" spans="1:7" s="39" customFormat="1" ht="45.75" customHeight="1">
      <c r="A61" s="41" t="s">
        <v>27</v>
      </c>
      <c r="B61" s="42" t="s">
        <v>133</v>
      </c>
      <c r="C61" s="42" t="s">
        <v>138</v>
      </c>
      <c r="D61" s="43">
        <v>437232</v>
      </c>
      <c r="E61" s="44" t="s">
        <v>6</v>
      </c>
      <c r="F61" s="45"/>
    </row>
    <row r="62" spans="1:7" s="11" customFormat="1" ht="45.75" customHeight="1">
      <c r="A62" s="41" t="s">
        <v>27</v>
      </c>
      <c r="B62" s="42" t="s">
        <v>68</v>
      </c>
      <c r="C62" s="42" t="s">
        <v>105</v>
      </c>
      <c r="D62" s="43">
        <v>40174328</v>
      </c>
      <c r="E62" s="44" t="s">
        <v>134</v>
      </c>
      <c r="F62" s="45"/>
    </row>
    <row r="63" spans="1:7" s="11" customFormat="1" ht="45.75" customHeight="1">
      <c r="A63" s="41" t="s">
        <v>27</v>
      </c>
      <c r="B63" s="42" t="s">
        <v>68</v>
      </c>
      <c r="C63" s="42" t="s">
        <v>106</v>
      </c>
      <c r="D63" s="43">
        <v>21933790</v>
      </c>
      <c r="E63" s="44" t="s">
        <v>134</v>
      </c>
      <c r="F63" s="45"/>
    </row>
    <row r="64" spans="1:7" s="11" customFormat="1" ht="45.75" customHeight="1">
      <c r="A64" s="41" t="s">
        <v>27</v>
      </c>
      <c r="B64" s="42" t="s">
        <v>69</v>
      </c>
      <c r="C64" s="42" t="s">
        <v>107</v>
      </c>
      <c r="D64" s="43">
        <v>32379600</v>
      </c>
      <c r="E64" s="44" t="s">
        <v>134</v>
      </c>
      <c r="F64" s="45"/>
    </row>
    <row r="65" spans="1:6" s="11" customFormat="1" ht="45.75" customHeight="1">
      <c r="A65" s="41" t="s">
        <v>27</v>
      </c>
      <c r="B65" s="42" t="s">
        <v>70</v>
      </c>
      <c r="C65" s="42" t="s">
        <v>108</v>
      </c>
      <c r="D65" s="43">
        <v>2478740</v>
      </c>
      <c r="E65" s="44" t="s">
        <v>134</v>
      </c>
      <c r="F65" s="45"/>
    </row>
    <row r="66" spans="1:6" s="11" customFormat="1" ht="45.75" customHeight="1">
      <c r="A66" s="41" t="s">
        <v>27</v>
      </c>
      <c r="B66" s="42" t="s">
        <v>71</v>
      </c>
      <c r="C66" s="42" t="s">
        <v>109</v>
      </c>
      <c r="D66" s="43">
        <v>3411540</v>
      </c>
      <c r="E66" s="44" t="s">
        <v>134</v>
      </c>
      <c r="F66" s="45"/>
    </row>
    <row r="67" spans="1:6" s="11" customFormat="1" ht="45.75" customHeight="1">
      <c r="A67" s="41" t="s">
        <v>27</v>
      </c>
      <c r="B67" s="42" t="s">
        <v>72</v>
      </c>
      <c r="C67" s="42" t="s">
        <v>110</v>
      </c>
      <c r="D67" s="43">
        <v>33938998</v>
      </c>
      <c r="E67" s="44" t="s">
        <v>134</v>
      </c>
      <c r="F67" s="45"/>
    </row>
    <row r="68" spans="1:6" s="11" customFormat="1" ht="45.75" customHeight="1">
      <c r="A68" s="41" t="s">
        <v>27</v>
      </c>
      <c r="B68" s="42" t="s">
        <v>73</v>
      </c>
      <c r="C68" s="42" t="s">
        <v>111</v>
      </c>
      <c r="D68" s="43">
        <v>465000</v>
      </c>
      <c r="E68" s="44" t="s">
        <v>7</v>
      </c>
      <c r="F68" s="45"/>
    </row>
    <row r="69" spans="1:6" ht="45.75" customHeight="1">
      <c r="A69" s="59" t="s">
        <v>9</v>
      </c>
      <c r="B69" s="60"/>
      <c r="C69" s="61"/>
      <c r="D69" s="12">
        <f>SUM(D5:D68)</f>
        <v>296648978</v>
      </c>
      <c r="E69" s="53"/>
      <c r="F69" s="54"/>
    </row>
    <row r="70" spans="1:6" ht="45" customHeight="1">
      <c r="A70" s="47"/>
      <c r="B70" s="48"/>
      <c r="C70" s="49" t="s">
        <v>10</v>
      </c>
      <c r="D70" s="50"/>
      <c r="E70" s="51"/>
      <c r="F70" s="52"/>
    </row>
    <row r="71" spans="1:6" ht="45" customHeight="1">
      <c r="A71" s="29"/>
      <c r="B71" s="30"/>
      <c r="C71" s="31" t="s">
        <v>11</v>
      </c>
      <c r="D71" s="32">
        <f t="shared" ref="D71:D77" si="0">SUMIF(E$5:E$68,E71,D$5:D$68)</f>
        <v>31967362</v>
      </c>
      <c r="E71" s="20" t="s">
        <v>6</v>
      </c>
      <c r="F71" s="28"/>
    </row>
    <row r="72" spans="1:6" ht="45" customHeight="1">
      <c r="A72" s="29"/>
      <c r="B72" s="30"/>
      <c r="C72" s="31" t="s">
        <v>12</v>
      </c>
      <c r="D72" s="32">
        <f t="shared" si="0"/>
        <v>0</v>
      </c>
      <c r="E72" s="33" t="s">
        <v>13</v>
      </c>
      <c r="F72" s="28"/>
    </row>
    <row r="73" spans="1:6" ht="45" customHeight="1">
      <c r="A73" s="29"/>
      <c r="B73" s="30"/>
      <c r="C73" s="31" t="s">
        <v>14</v>
      </c>
      <c r="D73" s="32">
        <f t="shared" si="0"/>
        <v>0</v>
      </c>
      <c r="E73" s="20" t="s">
        <v>15</v>
      </c>
      <c r="F73" s="28"/>
    </row>
    <row r="74" spans="1:6" ht="45" customHeight="1">
      <c r="A74" s="29"/>
      <c r="B74" s="30"/>
      <c r="C74" s="31" t="s">
        <v>21</v>
      </c>
      <c r="D74" s="32">
        <f t="shared" si="0"/>
        <v>46682630</v>
      </c>
      <c r="E74" s="20" t="s">
        <v>16</v>
      </c>
      <c r="F74" s="28"/>
    </row>
    <row r="75" spans="1:6" ht="45" customHeight="1">
      <c r="A75" s="29"/>
      <c r="B75" s="30"/>
      <c r="C75" s="31" t="s">
        <v>22</v>
      </c>
      <c r="D75" s="32">
        <f t="shared" si="0"/>
        <v>0</v>
      </c>
      <c r="E75" s="20" t="s">
        <v>17</v>
      </c>
      <c r="F75" s="28"/>
    </row>
    <row r="76" spans="1:6" ht="45" customHeight="1">
      <c r="A76" s="29"/>
      <c r="B76" s="30"/>
      <c r="C76" s="31" t="s">
        <v>23</v>
      </c>
      <c r="D76" s="32">
        <f t="shared" si="0"/>
        <v>3850104</v>
      </c>
      <c r="E76" s="20" t="s">
        <v>7</v>
      </c>
      <c r="F76" s="34"/>
    </row>
    <row r="77" spans="1:6" ht="45" customHeight="1">
      <c r="A77" s="29"/>
      <c r="B77" s="30"/>
      <c r="C77" s="31" t="s">
        <v>24</v>
      </c>
      <c r="D77" s="32">
        <f t="shared" si="0"/>
        <v>214148882</v>
      </c>
      <c r="E77" s="20" t="s">
        <v>18</v>
      </c>
      <c r="F77" s="28"/>
    </row>
    <row r="78" spans="1:6" ht="45" customHeight="1">
      <c r="A78" s="29"/>
      <c r="B78" s="30"/>
      <c r="C78" s="31" t="s">
        <v>25</v>
      </c>
      <c r="D78" s="35">
        <f>IFERROR(D77/D79,"")</f>
        <v>0.72189320672461577</v>
      </c>
      <c r="E78" s="36"/>
      <c r="F78" s="28"/>
    </row>
    <row r="79" spans="1:6" ht="45" customHeight="1">
      <c r="A79" s="29"/>
      <c r="B79" s="30"/>
      <c r="C79" s="31" t="s">
        <v>19</v>
      </c>
      <c r="D79" s="32">
        <f>SUM(D71:D77)</f>
        <v>296648978</v>
      </c>
      <c r="E79" s="37"/>
      <c r="F79" s="28"/>
    </row>
    <row r="80" spans="1:6" ht="45" customHeight="1">
      <c r="A80" s="29"/>
      <c r="B80" s="30"/>
      <c r="C80" s="30"/>
      <c r="D80" s="38"/>
      <c r="E80" s="27"/>
      <c r="F80" s="28"/>
    </row>
    <row r="81" spans="5:6">
      <c r="E81" s="25"/>
      <c r="F81" s="26"/>
    </row>
  </sheetData>
  <mergeCells count="4">
    <mergeCell ref="E69:F69"/>
    <mergeCell ref="E1:F1"/>
    <mergeCell ref="A2:F2"/>
    <mergeCell ref="A69:C69"/>
  </mergeCells>
  <phoneticPr fontId="6"/>
  <dataValidations count="2">
    <dataValidation type="list" allowBlank="1" showInputMessage="1" showErrorMessage="1" sqref="E58:E68" xr:uid="{00000000-0002-0000-0000-000000000000}">
      <formula1>"公募,非公募,一般,公募指名,指名,比随,特随"</formula1>
    </dataValidation>
    <dataValidation type="list" allowBlank="1" showInputMessage="1" showErrorMessage="1" sqref="E5:E57" xr:uid="{00000000-0002-0000-0000-000001000000}">
      <formula1>$E$71:$E$77</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rowBreaks count="3" manualBreakCount="3">
    <brk id="26" max="5" man="1"/>
    <brk id="49" max="5" man="1"/>
    <brk id="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2024-10-23T02:30:38Z</dcterms:created>
  <dcterms:modified xsi:type="dcterms:W3CDTF">2024-10-23T05:08:20Z</dcterms:modified>
</cp:coreProperties>
</file>