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codeName="ThisWorkbook" defaultThemeVersion="124226"/>
  <xr:revisionPtr revIDLastSave="0" documentId="13_ncr:1_{6EE6E56D-83A0-4233-90EE-81707090F300}" xr6:coauthVersionLast="47" xr6:coauthVersionMax="47" xr10:uidLastSave="{00000000-0000-0000-0000-000000000000}"/>
  <bookViews>
    <workbookView xWindow="-120" yWindow="-120" windowWidth="20730" windowHeight="11160" xr2:uid="{00000000-000D-0000-FFFF-FFFF00000000}"/>
  </bookViews>
  <sheets>
    <sheet name="入力前にお読みください。" sheetId="52" r:id="rId1"/>
    <sheet name="①必要書類" sheetId="47" r:id="rId2"/>
    <sheet name="②変更事項等入力（増減共通）" sheetId="54" r:id="rId3"/>
    <sheet name="③確認変更申請書（増加）" sheetId="18" r:id="rId4"/>
    <sheet name="④確認変更届出書（減少）" sheetId="55" r:id="rId5"/>
    <sheet name="⑤申請書及び届出書別添" sheetId="44" r:id="rId6"/>
    <sheet name="⑥付表４（施設・設備情報）" sheetId="53" r:id="rId7"/>
    <sheet name="⑦別紙１（職員体制計画書）" sheetId="32" r:id="rId8"/>
    <sheet name="⑧別紙１－２（職員等一覧表）" sheetId="56" r:id="rId9"/>
  </sheets>
  <definedNames>
    <definedName name="_xlnm.Print_Area" localSheetId="1">①必要書類!$B$1:$Z$9</definedName>
    <definedName name="_xlnm.Print_Area" localSheetId="2">'②変更事項等入力（増減共通）'!$B$1:$AC$29</definedName>
    <definedName name="_xlnm.Print_Area" localSheetId="3">'③確認変更申請書（増加）'!$B$1:$AP$41</definedName>
    <definedName name="_xlnm.Print_Area" localSheetId="4">'④確認変更届出書（減少）'!$B$1:$AP$41</definedName>
    <definedName name="_xlnm.Print_Area" localSheetId="5">⑤申請書及び届出書別添!$B$1:$AL$27</definedName>
    <definedName name="_xlnm.Print_Area" localSheetId="6">'⑥付表４（施設・設備情報）'!$B$1:$AQ$27</definedName>
    <definedName name="_xlnm.Print_Area" localSheetId="7">'⑦別紙１（職員体制計画書）'!$B$1:$BS$54</definedName>
    <definedName name="_xlnm.Print_Area" localSheetId="8">'⑧別紙１－２（職員等一覧表）'!$B$1:$Z$54</definedName>
    <definedName name="_xlnm.Print_Titles" localSheetId="8">'⑧別紙１－２（職員等一覧表）'!$2:$3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56" l="1"/>
  <c r="AF25" i="56"/>
  <c r="AG25" i="56"/>
  <c r="AH25" i="56"/>
  <c r="AI25" i="56"/>
  <c r="AJ25" i="56"/>
  <c r="AK25" i="56"/>
  <c r="AL25" i="56"/>
  <c r="AM25" i="56"/>
  <c r="O29" i="32"/>
  <c r="T29" i="32"/>
  <c r="Y29" i="32"/>
  <c r="O25" i="32"/>
  <c r="T25" i="32"/>
  <c r="Y25" i="32"/>
  <c r="AL58" i="32"/>
  <c r="AL59" i="32"/>
  <c r="AL60" i="32"/>
  <c r="AL61" i="32"/>
  <c r="AL62" i="32"/>
  <c r="AL63" i="32"/>
  <c r="AL64" i="32"/>
  <c r="AL65" i="32"/>
  <c r="AL66" i="32"/>
  <c r="AL67" i="32"/>
  <c r="AL68" i="32"/>
  <c r="AL69" i="32"/>
  <c r="AL70" i="32"/>
  <c r="AL71" i="32"/>
  <c r="AL72" i="32"/>
  <c r="AL73" i="32"/>
  <c r="AL74" i="32"/>
  <c r="AL75" i="32"/>
  <c r="AL76" i="32"/>
  <c r="AL77" i="32"/>
  <c r="AL78" i="32"/>
  <c r="AL79" i="32"/>
  <c r="AL80" i="32"/>
  <c r="AL81" i="32"/>
  <c r="AL82" i="32"/>
  <c r="AL83" i="32"/>
  <c r="AL84" i="32"/>
  <c r="AL85" i="32"/>
  <c r="AL86" i="32"/>
  <c r="AL87" i="32"/>
  <c r="AL88" i="32"/>
  <c r="AL89" i="32"/>
  <c r="AL90" i="32"/>
  <c r="AL91" i="32"/>
  <c r="AL92" i="32"/>
  <c r="AL93" i="32"/>
  <c r="AL94" i="32"/>
  <c r="AL95" i="32"/>
  <c r="AL96" i="32"/>
  <c r="AL97" i="32"/>
  <c r="AL98" i="32"/>
  <c r="AL99" i="32"/>
  <c r="AL100" i="32"/>
  <c r="AL101" i="32"/>
  <c r="AL102" i="32"/>
  <c r="AL103" i="32"/>
  <c r="AL104" i="32"/>
  <c r="AL105" i="32"/>
  <c r="AL106" i="32"/>
  <c r="AL107" i="32"/>
  <c r="AL108" i="32"/>
  <c r="AL109" i="32"/>
  <c r="AL110" i="32"/>
  <c r="AL111" i="32"/>
  <c r="AL112" i="32"/>
  <c r="AL113" i="32"/>
  <c r="AL114" i="32"/>
  <c r="AL115" i="32"/>
  <c r="AL116" i="32"/>
  <c r="AL117" i="32"/>
  <c r="AL118" i="32"/>
  <c r="AL119" i="32"/>
  <c r="AL120" i="32"/>
  <c r="AL121" i="32"/>
  <c r="AL122" i="32"/>
  <c r="AL123" i="32"/>
  <c r="AL124" i="32"/>
  <c r="AL125" i="32"/>
  <c r="AL126" i="32"/>
  <c r="AL127" i="32"/>
  <c r="AL128" i="32"/>
  <c r="AL129" i="32"/>
  <c r="AL130" i="32"/>
  <c r="AL131" i="32"/>
  <c r="AL132" i="32"/>
  <c r="AL133" i="32"/>
  <c r="AL134" i="32"/>
  <c r="AL135" i="32"/>
  <c r="AL136" i="32"/>
  <c r="AL137" i="32"/>
  <c r="AL138" i="32"/>
  <c r="AL139" i="32"/>
  <c r="AL140" i="32"/>
  <c r="AL141" i="32"/>
  <c r="AL142" i="32"/>
  <c r="AL143" i="32"/>
  <c r="AL144" i="32"/>
  <c r="AL145" i="32"/>
  <c r="AL146" i="32"/>
  <c r="AL147" i="32"/>
  <c r="AL148" i="32"/>
  <c r="AL149" i="32"/>
  <c r="AL150" i="32"/>
  <c r="AL151" i="32"/>
  <c r="AL152" i="32"/>
  <c r="AL153" i="32"/>
  <c r="AL154" i="32"/>
  <c r="AL155" i="32"/>
  <c r="AL156" i="32"/>
  <c r="AL157" i="32"/>
  <c r="AL158" i="32"/>
  <c r="AL159" i="32"/>
  <c r="AL160" i="32"/>
  <c r="AL161" i="32"/>
  <c r="AL162" i="32"/>
  <c r="AL163" i="32"/>
  <c r="AL164" i="32"/>
  <c r="AL165" i="32"/>
  <c r="AL166" i="32"/>
  <c r="AL167" i="32"/>
  <c r="AL168" i="32"/>
  <c r="AL169" i="32"/>
  <c r="AL170" i="32"/>
  <c r="AL171" i="32"/>
  <c r="AL172" i="32"/>
  <c r="AL173" i="32"/>
  <c r="AL174" i="32"/>
  <c r="AL175" i="32"/>
  <c r="AL176" i="32"/>
  <c r="AL177" i="32"/>
  <c r="AL178" i="32"/>
  <c r="AL179" i="32"/>
  <c r="AL180" i="32"/>
  <c r="AL181" i="32"/>
  <c r="AL182" i="32"/>
  <c r="AL183" i="32"/>
  <c r="AL184" i="32"/>
  <c r="AL185" i="32"/>
  <c r="AL186" i="32"/>
  <c r="AL187" i="32"/>
  <c r="AL188" i="32"/>
  <c r="AL189" i="32"/>
  <c r="AL190" i="32"/>
  <c r="AL191" i="32"/>
  <c r="AL192" i="32"/>
  <c r="AL193" i="32"/>
  <c r="AL194" i="32"/>
  <c r="AL195" i="32"/>
  <c r="AL196" i="32"/>
  <c r="AL197" i="32"/>
  <c r="AL198" i="32"/>
  <c r="AL199" i="32"/>
  <c r="AL200" i="32"/>
  <c r="AL201" i="32"/>
  <c r="AL202" i="32"/>
  <c r="AL203" i="32"/>
  <c r="AL204" i="32"/>
  <c r="AL205" i="32"/>
  <c r="AL206" i="32"/>
  <c r="AL207" i="32"/>
  <c r="AL208" i="32"/>
  <c r="AL209" i="32"/>
  <c r="AL210" i="32"/>
  <c r="AL211" i="32"/>
  <c r="AL212" i="32"/>
  <c r="AL213" i="32"/>
  <c r="AL214" i="32"/>
  <c r="AL215" i="32"/>
  <c r="AL216" i="32"/>
  <c r="AL217" i="32"/>
  <c r="AL218" i="32"/>
  <c r="AL219" i="32"/>
  <c r="AL220" i="32"/>
  <c r="AL221" i="32"/>
  <c r="AL222" i="32"/>
  <c r="AL223" i="32"/>
  <c r="AL224" i="32"/>
  <c r="AL225" i="32"/>
  <c r="AL226" i="32"/>
  <c r="AL227" i="32"/>
  <c r="AL228" i="32"/>
  <c r="AL229" i="32"/>
  <c r="AL230" i="32"/>
  <c r="AL231" i="32"/>
  <c r="AL232" i="32"/>
  <c r="AL233" i="32"/>
  <c r="AL234" i="32"/>
  <c r="AL235" i="32"/>
  <c r="AL236" i="32"/>
  <c r="AL237" i="32"/>
  <c r="AL238" i="32"/>
  <c r="AL239" i="32"/>
  <c r="AL240" i="32"/>
  <c r="AL241" i="32"/>
  <c r="AL242" i="32"/>
  <c r="AL243" i="32"/>
  <c r="AL244" i="32"/>
  <c r="AL245" i="32"/>
  <c r="AL246" i="32"/>
  <c r="AL247" i="32"/>
  <c r="AL248" i="32"/>
  <c r="AL249" i="32"/>
  <c r="AL250" i="32"/>
  <c r="AL251" i="32"/>
  <c r="AL252" i="32"/>
  <c r="AL253" i="32"/>
  <c r="AL254" i="32"/>
  <c r="AL255" i="32"/>
  <c r="AL256" i="32"/>
  <c r="AL257" i="32"/>
  <c r="AL258" i="32"/>
  <c r="AL259" i="32"/>
  <c r="AL260" i="32"/>
  <c r="AL261" i="32"/>
  <c r="AL262" i="32"/>
  <c r="AL263" i="32"/>
  <c r="AL264" i="32"/>
  <c r="AL265" i="32"/>
  <c r="AL266" i="32"/>
  <c r="AL267" i="32"/>
  <c r="AL57" i="32"/>
  <c r="S8" i="32"/>
  <c r="S9" i="32"/>
  <c r="S10" i="32"/>
  <c r="S11" i="32"/>
  <c r="M8" i="32"/>
  <c r="M9" i="32"/>
  <c r="M10" i="32"/>
  <c r="M11" i="32"/>
  <c r="AB18" i="53"/>
  <c r="AH18" i="53"/>
  <c r="T6" i="44"/>
  <c r="AG9" i="55"/>
  <c r="BE39" i="32"/>
  <c r="BE40" i="32"/>
  <c r="BE41" i="32"/>
  <c r="BE42" i="32"/>
  <c r="BE43" i="32"/>
  <c r="BE44" i="32"/>
  <c r="BE45" i="32"/>
  <c r="BE46" i="32"/>
  <c r="BE47" i="32"/>
  <c r="BE48" i="32"/>
  <c r="BE49" i="32"/>
  <c r="BE50" i="32"/>
  <c r="BE51" i="32"/>
  <c r="BE52" i="32"/>
  <c r="BE38" i="32"/>
  <c r="O16" i="56"/>
  <c r="O17" i="32"/>
  <c r="T17" i="32"/>
  <c r="O18" i="32"/>
  <c r="T18" i="32"/>
  <c r="Y18" i="32"/>
  <c r="O19" i="32"/>
  <c r="T19" i="32"/>
  <c r="O20" i="32"/>
  <c r="T20" i="32"/>
  <c r="Y20" i="32"/>
  <c r="O21" i="32"/>
  <c r="T21" i="32"/>
  <c r="O22" i="32"/>
  <c r="T22" i="32"/>
  <c r="O23" i="32"/>
  <c r="T23" i="32"/>
  <c r="O24" i="32"/>
  <c r="T24" i="32"/>
  <c r="O26" i="32"/>
  <c r="T26" i="32"/>
  <c r="O27" i="32"/>
  <c r="T27" i="32"/>
  <c r="O28" i="32"/>
  <c r="T28" i="32"/>
  <c r="O30" i="32"/>
  <c r="T30" i="32"/>
  <c r="Y30" i="32"/>
  <c r="O31" i="32"/>
  <c r="T31" i="32"/>
  <c r="O32" i="32"/>
  <c r="T32" i="32"/>
  <c r="T16" i="32"/>
  <c r="O5" i="56"/>
  <c r="O16" i="32"/>
  <c r="AU39" i="32"/>
  <c r="AZ39" i="32"/>
  <c r="AU40" i="32"/>
  <c r="AZ40" i="32"/>
  <c r="AU41" i="32"/>
  <c r="AZ41" i="32"/>
  <c r="AU42" i="32"/>
  <c r="AZ42" i="32"/>
  <c r="AU43" i="32"/>
  <c r="AZ43" i="32"/>
  <c r="AU44" i="32"/>
  <c r="AZ44" i="32"/>
  <c r="AU45" i="32"/>
  <c r="AZ45" i="32"/>
  <c r="AU46" i="32"/>
  <c r="AZ46" i="32"/>
  <c r="AU47" i="32"/>
  <c r="AZ47" i="32"/>
  <c r="AU48" i="32"/>
  <c r="AZ48" i="32"/>
  <c r="AU49" i="32"/>
  <c r="AZ49" i="32"/>
  <c r="AU50" i="32"/>
  <c r="AZ50" i="32"/>
  <c r="AU51" i="32"/>
  <c r="AZ51" i="32"/>
  <c r="AU52" i="32"/>
  <c r="AZ52" i="32"/>
  <c r="AZ38" i="32"/>
  <c r="AU38" i="32"/>
  <c r="AK58" i="56"/>
  <c r="AJ58" i="56"/>
  <c r="AI58" i="56"/>
  <c r="AH58" i="56"/>
  <c r="AK57" i="56"/>
  <c r="AJ57" i="56"/>
  <c r="AI57" i="56"/>
  <c r="AH57" i="56"/>
  <c r="AK56" i="56"/>
  <c r="AJ56" i="56"/>
  <c r="AI56" i="56"/>
  <c r="AH56" i="56"/>
  <c r="AK55" i="56"/>
  <c r="AJ55" i="56"/>
  <c r="AI55" i="56"/>
  <c r="AH55" i="56"/>
  <c r="AK54" i="56"/>
  <c r="AJ54" i="56"/>
  <c r="AI54" i="56"/>
  <c r="AH54" i="56"/>
  <c r="O54" i="56"/>
  <c r="AK53" i="56"/>
  <c r="AJ53" i="56"/>
  <c r="AI53" i="56"/>
  <c r="AH53" i="56"/>
  <c r="O53" i="56"/>
  <c r="AK52" i="56"/>
  <c r="AJ52" i="56"/>
  <c r="AI52" i="56"/>
  <c r="AH52" i="56"/>
  <c r="O52" i="56"/>
  <c r="AK51" i="56"/>
  <c r="AJ51" i="56"/>
  <c r="AI51" i="56"/>
  <c r="AH51" i="56"/>
  <c r="O51" i="56"/>
  <c r="AK50" i="56"/>
  <c r="AJ50" i="56"/>
  <c r="AI50" i="56"/>
  <c r="AH50" i="56"/>
  <c r="O50" i="56"/>
  <c r="AK49" i="56"/>
  <c r="AJ49" i="56"/>
  <c r="AI49" i="56"/>
  <c r="AH49" i="56"/>
  <c r="O49" i="56"/>
  <c r="AK48" i="56"/>
  <c r="AJ48" i="56"/>
  <c r="AI48" i="56"/>
  <c r="AH48" i="56"/>
  <c r="O48" i="56"/>
  <c r="AK47" i="56"/>
  <c r="AJ47" i="56"/>
  <c r="AI47" i="56"/>
  <c r="AH47" i="56"/>
  <c r="O47" i="56"/>
  <c r="AK46" i="56"/>
  <c r="AJ46" i="56"/>
  <c r="AI46" i="56"/>
  <c r="AH46" i="56"/>
  <c r="O46" i="56"/>
  <c r="AK45" i="56"/>
  <c r="AJ45" i="56"/>
  <c r="AI45" i="56"/>
  <c r="AH45" i="56"/>
  <c r="O45" i="56"/>
  <c r="AK44" i="56"/>
  <c r="AJ44" i="56"/>
  <c r="AI44" i="56"/>
  <c r="AH44" i="56"/>
  <c r="O44" i="56"/>
  <c r="AK43" i="56"/>
  <c r="AJ43" i="56"/>
  <c r="AI43" i="56"/>
  <c r="AH43" i="56"/>
  <c r="O43" i="56"/>
  <c r="AK42" i="56"/>
  <c r="AJ42" i="56"/>
  <c r="AI42" i="56"/>
  <c r="AH42" i="56"/>
  <c r="O42" i="56"/>
  <c r="AK41" i="56"/>
  <c r="AJ41" i="56"/>
  <c r="AI41" i="56"/>
  <c r="AH41" i="56"/>
  <c r="O41" i="56"/>
  <c r="AK40" i="56"/>
  <c r="AJ40" i="56"/>
  <c r="AI40" i="56"/>
  <c r="AH40" i="56"/>
  <c r="O40" i="56"/>
  <c r="AK39" i="56"/>
  <c r="AJ39" i="56"/>
  <c r="AI39" i="56"/>
  <c r="AH39" i="56"/>
  <c r="O39" i="56"/>
  <c r="AK38" i="56"/>
  <c r="AJ38" i="56"/>
  <c r="AI38" i="56"/>
  <c r="AH38" i="56"/>
  <c r="O38" i="56"/>
  <c r="AK37" i="56"/>
  <c r="AJ37" i="56"/>
  <c r="AI37" i="56"/>
  <c r="AH37" i="56"/>
  <c r="O37" i="56"/>
  <c r="AK36" i="56"/>
  <c r="AJ36" i="56"/>
  <c r="AI36" i="56"/>
  <c r="AH36" i="56"/>
  <c r="O36" i="56"/>
  <c r="AK35" i="56"/>
  <c r="AJ35" i="56"/>
  <c r="AI35" i="56"/>
  <c r="AH35" i="56"/>
  <c r="O35" i="56"/>
  <c r="AK34" i="56"/>
  <c r="AJ34" i="56"/>
  <c r="AI34" i="56"/>
  <c r="AH34" i="56"/>
  <c r="O34" i="56"/>
  <c r="AK33" i="56"/>
  <c r="AJ33" i="56"/>
  <c r="AI33" i="56"/>
  <c r="AH33" i="56"/>
  <c r="O33" i="56"/>
  <c r="AK32" i="56"/>
  <c r="AJ32" i="56"/>
  <c r="AI32" i="56"/>
  <c r="AH32" i="56"/>
  <c r="O32" i="56"/>
  <c r="AK31" i="56"/>
  <c r="AJ31" i="56"/>
  <c r="AI31" i="56"/>
  <c r="AH31" i="56"/>
  <c r="O31" i="56"/>
  <c r="AK30" i="56"/>
  <c r="AJ30" i="56"/>
  <c r="AI30" i="56"/>
  <c r="AH30" i="56"/>
  <c r="O30" i="56"/>
  <c r="AK29" i="56"/>
  <c r="AJ29" i="56"/>
  <c r="AI29" i="56"/>
  <c r="AH29" i="56"/>
  <c r="O29" i="56"/>
  <c r="AK28" i="56"/>
  <c r="AJ28" i="56"/>
  <c r="AI28" i="56"/>
  <c r="AH28" i="56"/>
  <c r="O28" i="56"/>
  <c r="AK27" i="56"/>
  <c r="AJ27" i="56"/>
  <c r="AI27" i="56"/>
  <c r="AH27" i="56"/>
  <c r="O27" i="56"/>
  <c r="O26" i="56"/>
  <c r="O25" i="56"/>
  <c r="AM24" i="56"/>
  <c r="AL24" i="56"/>
  <c r="AK24" i="56"/>
  <c r="AJ24" i="56"/>
  <c r="AI24" i="56"/>
  <c r="AH24" i="56"/>
  <c r="AG24" i="56"/>
  <c r="O13" i="56"/>
  <c r="AF24" i="56"/>
  <c r="AE24" i="56"/>
  <c r="O24" i="56"/>
  <c r="AM23" i="56"/>
  <c r="AL23" i="56"/>
  <c r="AK23" i="56"/>
  <c r="AJ23" i="56"/>
  <c r="AI23" i="56"/>
  <c r="AH23" i="56"/>
  <c r="AG23" i="56"/>
  <c r="AF23" i="56"/>
  <c r="AE23" i="56"/>
  <c r="O23" i="56"/>
  <c r="AM22" i="56"/>
  <c r="AL22" i="56"/>
  <c r="AK22" i="56"/>
  <c r="AJ22" i="56"/>
  <c r="AI22" i="56"/>
  <c r="AH22" i="56"/>
  <c r="AG22" i="56"/>
  <c r="O15" i="56"/>
  <c r="AF22" i="56"/>
  <c r="AE22" i="56"/>
  <c r="O22" i="56"/>
  <c r="AM21" i="56"/>
  <c r="AL21" i="56"/>
  <c r="AK21" i="56"/>
  <c r="AJ21" i="56"/>
  <c r="AI21" i="56"/>
  <c r="AH21" i="56"/>
  <c r="AG21" i="56"/>
  <c r="O14" i="56"/>
  <c r="AF21" i="56"/>
  <c r="AE21" i="56"/>
  <c r="O21" i="56"/>
  <c r="AM20" i="56"/>
  <c r="AL20" i="56"/>
  <c r="AK20" i="56"/>
  <c r="AJ20" i="56"/>
  <c r="AI20" i="56"/>
  <c r="AH20" i="56"/>
  <c r="AG20" i="56"/>
  <c r="AF20" i="56"/>
  <c r="AE20" i="56"/>
  <c r="O20" i="56"/>
  <c r="AM19" i="56"/>
  <c r="AL19" i="56"/>
  <c r="AK19" i="56"/>
  <c r="AJ19" i="56"/>
  <c r="AI19" i="56"/>
  <c r="AH19" i="56"/>
  <c r="AG19" i="56"/>
  <c r="AF19" i="56"/>
  <c r="AE19" i="56"/>
  <c r="O19" i="56"/>
  <c r="AM18" i="56"/>
  <c r="AL18" i="56"/>
  <c r="AK18" i="56"/>
  <c r="AJ18" i="56"/>
  <c r="AI18" i="56"/>
  <c r="AH18" i="56"/>
  <c r="AG18" i="56"/>
  <c r="O12" i="56"/>
  <c r="AF18" i="56"/>
  <c r="AE18" i="56"/>
  <c r="AW18" i="32"/>
  <c r="O18" i="56"/>
  <c r="AM17" i="56"/>
  <c r="AL17" i="56"/>
  <c r="AK17" i="56"/>
  <c r="AJ17" i="56"/>
  <c r="AI17" i="56"/>
  <c r="AH17" i="56"/>
  <c r="AG17" i="56"/>
  <c r="O11" i="56"/>
  <c r="AF17" i="56"/>
  <c r="AE17" i="56"/>
  <c r="AW17" i="32"/>
  <c r="O17" i="56"/>
  <c r="AM16" i="56"/>
  <c r="AL16" i="56"/>
  <c r="AK16" i="56"/>
  <c r="AJ16" i="56"/>
  <c r="AI16" i="56"/>
  <c r="AH16" i="56"/>
  <c r="AG16" i="56"/>
  <c r="O10" i="56"/>
  <c r="AF16" i="56"/>
  <c r="AE16" i="56"/>
  <c r="AW16" i="32"/>
  <c r="AM15" i="56"/>
  <c r="AL15" i="56"/>
  <c r="AK15" i="56"/>
  <c r="AJ15" i="56"/>
  <c r="AI15" i="56"/>
  <c r="AH15" i="56"/>
  <c r="AG15" i="56"/>
  <c r="AF15" i="56"/>
  <c r="AE15" i="56"/>
  <c r="AM14" i="56"/>
  <c r="AL14" i="56"/>
  <c r="AK14" i="56"/>
  <c r="AJ14" i="56"/>
  <c r="AI14" i="56"/>
  <c r="AH14" i="56"/>
  <c r="AG14" i="56"/>
  <c r="AF14" i="56"/>
  <c r="AE14" i="56"/>
  <c r="AM13" i="56"/>
  <c r="AL13" i="56"/>
  <c r="AK13" i="56"/>
  <c r="AJ13" i="56"/>
  <c r="AI13" i="56"/>
  <c r="AH13" i="56"/>
  <c r="AG13" i="56"/>
  <c r="AF13" i="56"/>
  <c r="AE13" i="56"/>
  <c r="AM12" i="56"/>
  <c r="AL12" i="56"/>
  <c r="AK12" i="56"/>
  <c r="AJ12" i="56"/>
  <c r="AI12" i="56"/>
  <c r="AH12" i="56"/>
  <c r="AG12" i="56"/>
  <c r="AF12" i="56"/>
  <c r="AE12" i="56"/>
  <c r="AM11" i="56"/>
  <c r="AL11" i="56"/>
  <c r="AK11" i="56"/>
  <c r="AJ11" i="56"/>
  <c r="AI11" i="56"/>
  <c r="AH11" i="56"/>
  <c r="AG11" i="56"/>
  <c r="AF11" i="56"/>
  <c r="AE11" i="56"/>
  <c r="AM10" i="56"/>
  <c r="AL10" i="56"/>
  <c r="AK10" i="56"/>
  <c r="AJ10" i="56"/>
  <c r="AI10" i="56"/>
  <c r="AH10" i="56"/>
  <c r="AG10" i="56"/>
  <c r="AF10" i="56"/>
  <c r="AE10" i="56"/>
  <c r="AM9" i="56"/>
  <c r="AL9" i="56"/>
  <c r="AK9" i="56"/>
  <c r="AJ9" i="56"/>
  <c r="AI9" i="56"/>
  <c r="AH9" i="56"/>
  <c r="AG9" i="56"/>
  <c r="O9" i="56"/>
  <c r="AF9" i="56"/>
  <c r="AE9" i="56"/>
  <c r="AM8" i="56"/>
  <c r="AL8" i="56"/>
  <c r="AK8" i="56"/>
  <c r="AJ8" i="56"/>
  <c r="AI8" i="56"/>
  <c r="AH8" i="56"/>
  <c r="AG8" i="56"/>
  <c r="O8" i="56"/>
  <c r="AF8" i="56"/>
  <c r="AE8" i="56"/>
  <c r="AM7" i="56"/>
  <c r="AL7" i="56"/>
  <c r="AK7" i="56"/>
  <c r="AJ7" i="56"/>
  <c r="AI7" i="56"/>
  <c r="AH7" i="56"/>
  <c r="AG7" i="56"/>
  <c r="O7" i="56"/>
  <c r="AF7" i="56"/>
  <c r="AE7" i="56"/>
  <c r="AM6" i="56"/>
  <c r="AL6" i="56"/>
  <c r="AK6" i="56"/>
  <c r="AJ6" i="56"/>
  <c r="AI6" i="56"/>
  <c r="AH6" i="56"/>
  <c r="AG6" i="56"/>
  <c r="O6" i="56"/>
  <c r="AF6" i="56"/>
  <c r="AE6" i="56"/>
  <c r="AM5" i="56"/>
  <c r="AL5" i="56"/>
  <c r="AK5" i="56"/>
  <c r="AJ5" i="56"/>
  <c r="AI5" i="56"/>
  <c r="AH5" i="56"/>
  <c r="AG5" i="56"/>
  <c r="AF5" i="56"/>
  <c r="AE5" i="56"/>
  <c r="AF53" i="32"/>
  <c r="Z53" i="32"/>
  <c r="T53" i="32"/>
  <c r="Y32" i="32"/>
  <c r="Y26" i="32"/>
  <c r="Y23" i="32"/>
  <c r="Y21" i="32"/>
  <c r="Y19" i="32"/>
  <c r="Y17" i="32"/>
  <c r="Y11" i="32"/>
  <c r="H11" i="32"/>
  <c r="Y28" i="32"/>
  <c r="Y31" i="32"/>
  <c r="Y16" i="32"/>
  <c r="J4" i="53"/>
  <c r="J5" i="53"/>
  <c r="AA14" i="44"/>
  <c r="AA15" i="44"/>
  <c r="M14" i="44"/>
  <c r="K8" i="44"/>
  <c r="K7" i="44"/>
  <c r="P6" i="44"/>
  <c r="K5" i="44"/>
  <c r="K4" i="44"/>
  <c r="J6" i="53"/>
  <c r="N40" i="55"/>
  <c r="Q40" i="55"/>
  <c r="V40" i="55"/>
  <c r="AA40" i="55"/>
  <c r="N31" i="55"/>
  <c r="AH21" i="55"/>
  <c r="AC21" i="55"/>
  <c r="AC19" i="55"/>
  <c r="AC16" i="55"/>
  <c r="AC15" i="55"/>
  <c r="AJ9" i="55"/>
  <c r="AM9" i="55"/>
  <c r="AA40" i="18"/>
  <c r="V40" i="18"/>
  <c r="Q40" i="18"/>
  <c r="N40" i="18"/>
  <c r="N31" i="18"/>
  <c r="AC15" i="18"/>
  <c r="AC16" i="18"/>
  <c r="AC18" i="18"/>
  <c r="AC20" i="18"/>
  <c r="AG20" i="18"/>
  <c r="AM9" i="18"/>
  <c r="AJ9" i="18"/>
  <c r="AG9" i="18"/>
  <c r="AE9" i="18"/>
  <c r="AE9" i="55"/>
  <c r="AB26" i="53"/>
  <c r="AH26" i="53"/>
  <c r="AB22" i="53"/>
  <c r="AH22" i="53"/>
  <c r="J7" i="53"/>
  <c r="AC3" i="53"/>
  <c r="Y27" i="32"/>
  <c r="Y22" i="32"/>
  <c r="O33" i="32"/>
  <c r="T33" i="32"/>
  <c r="Y24" i="32"/>
  <c r="Y33" i="32"/>
</calcChain>
</file>

<file path=xl/sharedStrings.xml><?xml version="1.0" encoding="utf-8"?>
<sst xmlns="http://schemas.openxmlformats.org/spreadsheetml/2006/main" count="433" uniqueCount="272">
  <si>
    <t xml:space="preserve"> </t>
    <phoneticPr fontId="1"/>
  </si>
  <si>
    <t>所在地</t>
    <rPh sb="0" eb="3">
      <t>ショザイチ</t>
    </rPh>
    <phoneticPr fontId="1"/>
  </si>
  <si>
    <t>名称</t>
    <rPh sb="0" eb="2">
      <t>メイショウ</t>
    </rPh>
    <phoneticPr fontId="1"/>
  </si>
  <si>
    <t>電話番号</t>
    <rPh sb="0" eb="2">
      <t>デンワ</t>
    </rPh>
    <rPh sb="2" eb="4">
      <t>バンゴウ</t>
    </rPh>
    <phoneticPr fontId="1"/>
  </si>
  <si>
    <t>FAX番号</t>
    <rPh sb="3" eb="5">
      <t>バンゴウ</t>
    </rPh>
    <phoneticPr fontId="1"/>
  </si>
  <si>
    <t>添付様式</t>
    <rPh sb="0" eb="2">
      <t>テンプ</t>
    </rPh>
    <rPh sb="2" eb="4">
      <t>ヨウシキ</t>
    </rPh>
    <phoneticPr fontId="1"/>
  </si>
  <si>
    <t>申 請 者</t>
    <rPh sb="0" eb="1">
      <t>サル</t>
    </rPh>
    <rPh sb="2" eb="3">
      <t>ショウ</t>
    </rPh>
    <rPh sb="4" eb="5">
      <t>シャ</t>
    </rPh>
    <phoneticPr fontId="1"/>
  </si>
  <si>
    <t>利用定員</t>
    <rPh sb="0" eb="2">
      <t>リヨウ</t>
    </rPh>
    <rPh sb="2" eb="4">
      <t>テイイン</t>
    </rPh>
    <phoneticPr fontId="1"/>
  </si>
  <si>
    <t>教頭</t>
    <rPh sb="0" eb="2">
      <t>キョウトウ</t>
    </rPh>
    <phoneticPr fontId="1"/>
  </si>
  <si>
    <t>年</t>
    <rPh sb="0" eb="1">
      <t>ネン</t>
    </rPh>
    <phoneticPr fontId="1"/>
  </si>
  <si>
    <t>養護教諭</t>
    <rPh sb="0" eb="2">
      <t>ヨウゴ</t>
    </rPh>
    <rPh sb="2" eb="4">
      <t>キョウユ</t>
    </rPh>
    <phoneticPr fontId="1"/>
  </si>
  <si>
    <t>事務職員</t>
    <rPh sb="0" eb="2">
      <t>ジム</t>
    </rPh>
    <rPh sb="2" eb="4">
      <t>ショクイン</t>
    </rPh>
    <phoneticPr fontId="1"/>
  </si>
  <si>
    <t>調理員</t>
    <rPh sb="0" eb="3">
      <t>チョウリイン</t>
    </rPh>
    <phoneticPr fontId="1"/>
  </si>
  <si>
    <t>講師</t>
    <rPh sb="0" eb="2">
      <t>コウシ</t>
    </rPh>
    <phoneticPr fontId="1"/>
  </si>
  <si>
    <t>区　　　分</t>
    <rPh sb="0" eb="1">
      <t>ク</t>
    </rPh>
    <rPh sb="4" eb="5">
      <t>ブン</t>
    </rPh>
    <phoneticPr fontId="1"/>
  </si>
  <si>
    <t>教育・保育施設
の区分</t>
    <rPh sb="0" eb="2">
      <t>キョウイク</t>
    </rPh>
    <rPh sb="3" eb="5">
      <t>ホイク</t>
    </rPh>
    <rPh sb="5" eb="7">
      <t>シセツ</t>
    </rPh>
    <rPh sb="9" eb="11">
      <t>クブン</t>
    </rPh>
    <phoneticPr fontId="1"/>
  </si>
  <si>
    <t>認可定員</t>
    <rPh sb="0" eb="2">
      <t>ニンカ</t>
    </rPh>
    <rPh sb="2" eb="4">
      <t>テイイン</t>
    </rPh>
    <phoneticPr fontId="1"/>
  </si>
  <si>
    <t>５歳児</t>
    <rPh sb="1" eb="3">
      <t>サイジ</t>
    </rPh>
    <phoneticPr fontId="1"/>
  </si>
  <si>
    <t>４歳児</t>
    <rPh sb="1" eb="3">
      <t>サイジ</t>
    </rPh>
    <phoneticPr fontId="1"/>
  </si>
  <si>
    <t>学校薬剤師</t>
    <rPh sb="0" eb="2">
      <t>ガッコウ</t>
    </rPh>
    <rPh sb="2" eb="5">
      <t>ヤクザイシ</t>
    </rPh>
    <phoneticPr fontId="1"/>
  </si>
  <si>
    <t>３歳児</t>
    <rPh sb="1" eb="3">
      <t>サイジ</t>
    </rPh>
    <phoneticPr fontId="1"/>
  </si>
  <si>
    <t>日</t>
    <rPh sb="0" eb="1">
      <t>ニチ</t>
    </rPh>
    <phoneticPr fontId="1"/>
  </si>
  <si>
    <t>月</t>
    <rPh sb="0" eb="1">
      <t>ガツ</t>
    </rPh>
    <phoneticPr fontId="1"/>
  </si>
  <si>
    <t>郵便番号</t>
    <rPh sb="0" eb="4">
      <t>ユウビンバンゴウ</t>
    </rPh>
    <phoneticPr fontId="1"/>
  </si>
  <si>
    <t>日</t>
    <rPh sb="0" eb="1">
      <t>ヒ</t>
    </rPh>
    <phoneticPr fontId="1"/>
  </si>
  <si>
    <t>園長</t>
    <rPh sb="0" eb="2">
      <t>エンチョウ</t>
    </rPh>
    <phoneticPr fontId="1"/>
  </si>
  <si>
    <t>計</t>
    <rPh sb="0" eb="1">
      <t>ケイ</t>
    </rPh>
    <phoneticPr fontId="1"/>
  </si>
  <si>
    <t>大　阪　市　長　　様</t>
    <rPh sb="0" eb="1">
      <t>ダイ</t>
    </rPh>
    <rPh sb="2" eb="3">
      <t>サカ</t>
    </rPh>
    <rPh sb="4" eb="5">
      <t>シ</t>
    </rPh>
    <rPh sb="6" eb="7">
      <t>チョウ</t>
    </rPh>
    <rPh sb="9" eb="10">
      <t>サマ</t>
    </rPh>
    <phoneticPr fontId="1"/>
  </si>
  <si>
    <t>E-mailｱﾄﾞﾚｽ
（公表用）</t>
    <rPh sb="13" eb="15">
      <t>コウヒョウ</t>
    </rPh>
    <rPh sb="15" eb="16">
      <t>ヨウ</t>
    </rPh>
    <phoneticPr fontId="1"/>
  </si>
  <si>
    <t>E-mailアドレス
（事務用）</t>
    <rPh sb="12" eb="14">
      <t>ジム</t>
    </rPh>
    <rPh sb="14" eb="15">
      <t>ヨウ</t>
    </rPh>
    <phoneticPr fontId="1"/>
  </si>
  <si>
    <t>その他</t>
    <rPh sb="2" eb="3">
      <t>ホカ</t>
    </rPh>
    <phoneticPr fontId="1"/>
  </si>
  <si>
    <t>設置者名</t>
    <rPh sb="0" eb="2">
      <t>セッチ</t>
    </rPh>
    <rPh sb="2" eb="3">
      <t>シャ</t>
    </rPh>
    <rPh sb="3" eb="4">
      <t>メイ</t>
    </rPh>
    <phoneticPr fontId="1"/>
  </si>
  <si>
    <t>学級数</t>
    <rPh sb="0" eb="2">
      <t>ガッキュウ</t>
    </rPh>
    <rPh sb="2" eb="3">
      <t>スウ</t>
    </rPh>
    <phoneticPr fontId="1"/>
  </si>
  <si>
    <t>園児数</t>
    <rPh sb="0" eb="1">
      <t>エン</t>
    </rPh>
    <rPh sb="2" eb="3">
      <t>カズ</t>
    </rPh>
    <phoneticPr fontId="1"/>
  </si>
  <si>
    <t>学校医</t>
    <rPh sb="0" eb="2">
      <t>ガッコウ</t>
    </rPh>
    <rPh sb="2" eb="3">
      <t>イ</t>
    </rPh>
    <phoneticPr fontId="1"/>
  </si>
  <si>
    <t>学校歯科医</t>
    <rPh sb="0" eb="2">
      <t>ガッコウ</t>
    </rPh>
    <rPh sb="2" eb="4">
      <t>シカ</t>
    </rPh>
    <rPh sb="4" eb="5">
      <t>イ</t>
    </rPh>
    <phoneticPr fontId="1"/>
  </si>
  <si>
    <t>１　　号</t>
    <rPh sb="3" eb="4">
      <t>ゴウ</t>
    </rPh>
    <phoneticPr fontId="1"/>
  </si>
  <si>
    <t>１　認可定員・利用定員・利用見込園児数</t>
    <rPh sb="2" eb="4">
      <t>ニンカ</t>
    </rPh>
    <rPh sb="4" eb="6">
      <t>テイイン</t>
    </rPh>
    <rPh sb="7" eb="9">
      <t>リヨウ</t>
    </rPh>
    <rPh sb="9" eb="11">
      <t>テイイン</t>
    </rPh>
    <rPh sb="12" eb="14">
      <t>リヨウ</t>
    </rPh>
    <rPh sb="14" eb="16">
      <t>ミコ</t>
    </rPh>
    <rPh sb="16" eb="18">
      <t>エンジ</t>
    </rPh>
    <rPh sb="18" eb="19">
      <t>スウ</t>
    </rPh>
    <phoneticPr fontId="1"/>
  </si>
  <si>
    <t>日現在の見込み</t>
    <rPh sb="0" eb="1">
      <t>ニチ</t>
    </rPh>
    <rPh sb="1" eb="3">
      <t>ゲンザイ</t>
    </rPh>
    <rPh sb="4" eb="6">
      <t>ミコ</t>
    </rPh>
    <phoneticPr fontId="1"/>
  </si>
  <si>
    <t>栄養士</t>
    <rPh sb="0" eb="3">
      <t>エイヨウシ</t>
    </rPh>
    <phoneticPr fontId="1"/>
  </si>
  <si>
    <t>副園長</t>
    <rPh sb="0" eb="1">
      <t>フク</t>
    </rPh>
    <rPh sb="1" eb="3">
      <t>エンチョウ</t>
    </rPh>
    <phoneticPr fontId="1"/>
  </si>
  <si>
    <t>養護助教諭</t>
    <rPh sb="0" eb="2">
      <t>ヨウゴ</t>
    </rPh>
    <rPh sb="2" eb="3">
      <t>ジョ</t>
    </rPh>
    <rPh sb="3" eb="5">
      <t>キョウユ</t>
    </rPh>
    <phoneticPr fontId="1"/>
  </si>
  <si>
    <t>その他の職員</t>
    <rPh sb="2" eb="3">
      <t>ホカ</t>
    </rPh>
    <rPh sb="4" eb="6">
      <t>ショクイン</t>
    </rPh>
    <phoneticPr fontId="1"/>
  </si>
  <si>
    <t>専任</t>
    <rPh sb="0" eb="2">
      <t>センニン</t>
    </rPh>
    <phoneticPr fontId="1"/>
  </si>
  <si>
    <t>兼任</t>
    <rPh sb="0" eb="2">
      <t>ケンニン</t>
    </rPh>
    <phoneticPr fontId="1"/>
  </si>
  <si>
    <t>学級名</t>
    <rPh sb="0" eb="2">
      <t>ガッキュウ</t>
    </rPh>
    <rPh sb="2" eb="3">
      <t>メイ</t>
    </rPh>
    <phoneticPr fontId="1"/>
  </si>
  <si>
    <t>年齢</t>
    <rPh sb="0" eb="2">
      <t>ネンレイ</t>
    </rPh>
    <phoneticPr fontId="1"/>
  </si>
  <si>
    <t>学級担任氏名</t>
    <rPh sb="0" eb="2">
      <t>ガッキュウ</t>
    </rPh>
    <rPh sb="2" eb="4">
      <t>タンニン</t>
    </rPh>
    <rPh sb="4" eb="6">
      <t>シメイ</t>
    </rPh>
    <phoneticPr fontId="1"/>
  </si>
  <si>
    <t>担任の資格等</t>
    <rPh sb="0" eb="2">
      <t>タンニン</t>
    </rPh>
    <rPh sb="3" eb="5">
      <t>シカク</t>
    </rPh>
    <rPh sb="5" eb="6">
      <t>トウ</t>
    </rPh>
    <phoneticPr fontId="1"/>
  </si>
  <si>
    <t>幼稚園</t>
    <rPh sb="0" eb="3">
      <t>ヨウチエン</t>
    </rPh>
    <phoneticPr fontId="1"/>
  </si>
  <si>
    <t>保育所</t>
    <rPh sb="0" eb="2">
      <t>ホイク</t>
    </rPh>
    <rPh sb="2" eb="3">
      <t>ショ</t>
    </rPh>
    <phoneticPr fontId="1"/>
  </si>
  <si>
    <t>専・兼任</t>
    <rPh sb="0" eb="1">
      <t>セン</t>
    </rPh>
    <rPh sb="2" eb="3">
      <t>ケン</t>
    </rPh>
    <rPh sb="3" eb="4">
      <t>ニン</t>
    </rPh>
    <phoneticPr fontId="1"/>
  </si>
  <si>
    <t>氏名</t>
    <rPh sb="0" eb="2">
      <t>シメイ</t>
    </rPh>
    <phoneticPr fontId="1"/>
  </si>
  <si>
    <t>職名</t>
    <rPh sb="0" eb="2">
      <t>ショクメイ</t>
    </rPh>
    <phoneticPr fontId="1"/>
  </si>
  <si>
    <t>専任・兼任
の別</t>
    <rPh sb="0" eb="2">
      <t>センニン</t>
    </rPh>
    <rPh sb="3" eb="4">
      <t>ケン</t>
    </rPh>
    <rPh sb="4" eb="5">
      <t>ニン</t>
    </rPh>
    <rPh sb="7" eb="8">
      <t>ベツ</t>
    </rPh>
    <phoneticPr fontId="1"/>
  </si>
  <si>
    <t>常勤
非常勤の別</t>
    <rPh sb="0" eb="2">
      <t>ジョウキン</t>
    </rPh>
    <rPh sb="3" eb="6">
      <t>ヒジョウキン</t>
    </rPh>
    <rPh sb="7" eb="8">
      <t>ベツ</t>
    </rPh>
    <phoneticPr fontId="1"/>
  </si>
  <si>
    <t>常勤換算
後の人数</t>
    <rPh sb="0" eb="2">
      <t>ジョウキン</t>
    </rPh>
    <rPh sb="2" eb="4">
      <t>カンサン</t>
    </rPh>
    <rPh sb="5" eb="6">
      <t>ゴ</t>
    </rPh>
    <rPh sb="7" eb="9">
      <t>ニンズウ</t>
    </rPh>
    <phoneticPr fontId="1"/>
  </si>
  <si>
    <t>勤務
時間
（月）</t>
    <rPh sb="0" eb="2">
      <t>キンム</t>
    </rPh>
    <rPh sb="3" eb="5">
      <t>ジカン</t>
    </rPh>
    <rPh sb="7" eb="8">
      <t>ツキ</t>
    </rPh>
    <phoneticPr fontId="1"/>
  </si>
  <si>
    <t>資格の種類</t>
    <rPh sb="0" eb="2">
      <t>シカク</t>
    </rPh>
    <rPh sb="3" eb="5">
      <t>シュルイ</t>
    </rPh>
    <phoneticPr fontId="1"/>
  </si>
  <si>
    <t>　</t>
  </si>
  <si>
    <t>保育士</t>
    <rPh sb="0" eb="2">
      <t>ホイク</t>
    </rPh>
    <rPh sb="2" eb="3">
      <t>シ</t>
    </rPh>
    <phoneticPr fontId="1"/>
  </si>
  <si>
    <t>子どもの
年齢</t>
    <rPh sb="0" eb="1">
      <t>コ</t>
    </rPh>
    <rPh sb="5" eb="7">
      <t>ネンレイ</t>
    </rPh>
    <phoneticPr fontId="1"/>
  </si>
  <si>
    <t>保健師</t>
    <rPh sb="0" eb="3">
      <t>ホケンシ</t>
    </rPh>
    <phoneticPr fontId="1"/>
  </si>
  <si>
    <t>看護師</t>
    <rPh sb="0" eb="2">
      <t>カンゴ</t>
    </rPh>
    <rPh sb="2" eb="3">
      <t>シ</t>
    </rPh>
    <phoneticPr fontId="1"/>
  </si>
  <si>
    <t>教育補助職員</t>
    <rPh sb="0" eb="2">
      <t>キョウイク</t>
    </rPh>
    <rPh sb="2" eb="4">
      <t>ホジョ</t>
    </rPh>
    <rPh sb="4" eb="6">
      <t>ショクイン</t>
    </rPh>
    <phoneticPr fontId="1"/>
  </si>
  <si>
    <t>雇用
種別</t>
    <rPh sb="0" eb="2">
      <t>コヨウ</t>
    </rPh>
    <rPh sb="3" eb="5">
      <t>シュベツ</t>
    </rPh>
    <phoneticPr fontId="1"/>
  </si>
  <si>
    <t>フリガナ</t>
    <phoneticPr fontId="1"/>
  </si>
  <si>
    <t>】</t>
    <phoneticPr fontId="1"/>
  </si>
  <si>
    <t>【</t>
    <phoneticPr fontId="1"/>
  </si>
  <si>
    <t>代表者職・氏名</t>
    <rPh sb="0" eb="3">
      <t>ダイヒョウシャ</t>
    </rPh>
    <rPh sb="3" eb="4">
      <t>ショク</t>
    </rPh>
    <rPh sb="5" eb="7">
      <t>シメイ</t>
    </rPh>
    <phoneticPr fontId="1"/>
  </si>
  <si>
    <t>大阪市</t>
    <rPh sb="0" eb="2">
      <t>オオサカ</t>
    </rPh>
    <rPh sb="2" eb="3">
      <t>シ</t>
    </rPh>
    <phoneticPr fontId="1"/>
  </si>
  <si>
    <t>（２）</t>
  </si>
  <si>
    <t>（３）</t>
  </si>
  <si>
    <t>入力にあたっての留意点</t>
    <rPh sb="0" eb="2">
      <t>ニュウリョク</t>
    </rPh>
    <rPh sb="8" eb="10">
      <t>リュウイ</t>
    </rPh>
    <rPh sb="10" eb="11">
      <t>テン</t>
    </rPh>
    <phoneticPr fontId="1"/>
  </si>
  <si>
    <t>←この色の部分は、入力が必要な項目です。</t>
    <rPh sb="3" eb="4">
      <t>イロ</t>
    </rPh>
    <rPh sb="5" eb="7">
      <t>ブブン</t>
    </rPh>
    <rPh sb="9" eb="11">
      <t>ニュウリョク</t>
    </rPh>
    <rPh sb="12" eb="14">
      <t>ヒツヨウ</t>
    </rPh>
    <rPh sb="15" eb="17">
      <t>コウモク</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</si>
  <si>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</si>
  <si>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</si>
  <si>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</si>
  <si>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</si>
  <si>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</si>
  <si>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</si>
  <si>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付表４</t>
    <rPh sb="0" eb="2">
      <t>フヒョウ</t>
    </rPh>
    <phoneticPr fontId="1"/>
  </si>
  <si>
    <t>（別紙１）</t>
    <rPh sb="1" eb="3">
      <t>ベッシ</t>
    </rPh>
    <phoneticPr fontId="1"/>
  </si>
  <si>
    <t>教諭</t>
    <rPh sb="0" eb="2">
      <t>キョウユ</t>
    </rPh>
    <phoneticPr fontId="1"/>
  </si>
  <si>
    <t>主幹教諭</t>
    <rPh sb="0" eb="2">
      <t>シュカン</t>
    </rPh>
    <rPh sb="2" eb="4">
      <t>キョウユ</t>
    </rPh>
    <phoneticPr fontId="1"/>
  </si>
  <si>
    <t>指導教諭</t>
    <rPh sb="0" eb="2">
      <t>シドウ</t>
    </rPh>
    <rPh sb="2" eb="4">
      <t>キョウユ</t>
    </rPh>
    <phoneticPr fontId="1"/>
  </si>
  <si>
    <t>助教諭</t>
    <rPh sb="0" eb="1">
      <t>ジョ</t>
    </rPh>
    <rPh sb="1" eb="3">
      <t>キョウユ</t>
    </rPh>
    <phoneticPr fontId="1"/>
  </si>
  <si>
    <t>【施設情報】</t>
    <phoneticPr fontId="1"/>
  </si>
  <si>
    <t>２　職員体制</t>
    <rPh sb="2" eb="4">
      <t>ショクイン</t>
    </rPh>
    <rPh sb="4" eb="6">
      <t>タイセイ</t>
    </rPh>
    <phoneticPr fontId="1"/>
  </si>
  <si>
    <t>３　学級編制</t>
    <rPh sb="2" eb="4">
      <t>ガッキュウ</t>
    </rPh>
    <rPh sb="4" eb="5">
      <t>ヘン</t>
    </rPh>
    <rPh sb="5" eb="6">
      <t>セイ</t>
    </rPh>
    <phoneticPr fontId="1"/>
  </si>
  <si>
    <t>フリガナ</t>
    <phoneticPr fontId="1"/>
  </si>
  <si>
    <t>生年月日</t>
  </si>
  <si>
    <t>対象施設</t>
    <rPh sb="0" eb="1">
      <t>タイ</t>
    </rPh>
    <rPh sb="1" eb="2">
      <t>ゾウ</t>
    </rPh>
    <rPh sb="2" eb="3">
      <t>シ</t>
    </rPh>
    <rPh sb="3" eb="4">
      <t>セツ</t>
    </rPh>
    <phoneticPr fontId="1"/>
  </si>
  <si>
    <t>増加する理由</t>
    <rPh sb="0" eb="2">
      <t>ゾウカ</t>
    </rPh>
    <rPh sb="4" eb="6">
      <t>リユウ</t>
    </rPh>
    <phoneticPr fontId="1"/>
  </si>
  <si>
    <t>変更予定年月日</t>
    <phoneticPr fontId="1"/>
  </si>
  <si>
    <t>施設の所在地
・連絡先</t>
    <rPh sb="0" eb="1">
      <t>シ</t>
    </rPh>
    <rPh sb="1" eb="2">
      <t>セツ</t>
    </rPh>
    <phoneticPr fontId="1"/>
  </si>
  <si>
    <t>施設名称</t>
    <rPh sb="0" eb="2">
      <t>シセツ</t>
    </rPh>
    <rPh sb="2" eb="4">
      <t>メイショウ</t>
    </rPh>
    <phoneticPr fontId="1"/>
  </si>
  <si>
    <t>　子ども・子育て支援法第32条第１項の規定に基づき、特定教育・保育施設の確認変更をしたいので、次のとおり、関係書類を添えて申請します。</t>
    <rPh sb="11" eb="12">
      <t>ダイ</t>
    </rPh>
    <rPh sb="14" eb="15">
      <t>ジョウ</t>
    </rPh>
    <rPh sb="15" eb="16">
      <t>ダイ</t>
    </rPh>
    <rPh sb="17" eb="18">
      <t>コウ</t>
    </rPh>
    <rPh sb="22" eb="23">
      <t>モト</t>
    </rPh>
    <rPh sb="26" eb="28">
      <t>トクテイ</t>
    </rPh>
    <rPh sb="36" eb="38">
      <t>カクニン</t>
    </rPh>
    <rPh sb="38" eb="40">
      <t>ヘンコウ</t>
    </rPh>
    <phoneticPr fontId="1"/>
  </si>
  <si>
    <t>（４）</t>
  </si>
  <si>
    <t>（６）</t>
  </si>
  <si>
    <t>（７）</t>
  </si>
  <si>
    <t>必要書類</t>
    <rPh sb="0" eb="2">
      <t>ヒツヨウ</t>
    </rPh>
    <rPh sb="2" eb="4">
      <t>ショルイ</t>
    </rPh>
    <phoneticPr fontId="1"/>
  </si>
  <si>
    <t>チェック</t>
    <phoneticPr fontId="1"/>
  </si>
  <si>
    <t>申請者</t>
    <rPh sb="0" eb="3">
      <t>シンセイシャシャ</t>
    </rPh>
    <phoneticPr fontId="21"/>
  </si>
  <si>
    <t>フリガナ</t>
    <phoneticPr fontId="21"/>
  </si>
  <si>
    <t>法人等名称</t>
    <rPh sb="0" eb="2">
      <t>ホウジン</t>
    </rPh>
    <rPh sb="2" eb="3">
      <t>トウ</t>
    </rPh>
    <rPh sb="3" eb="5">
      <t>メイショウ</t>
    </rPh>
    <phoneticPr fontId="21"/>
  </si>
  <si>
    <t>主たる事務所の
所在地・連絡先</t>
    <phoneticPr fontId="21"/>
  </si>
  <si>
    <t>（</t>
    <phoneticPr fontId="21"/>
  </si>
  <si>
    <t>郵便番号</t>
    <rPh sb="0" eb="4">
      <t>ユウビンバンゴウ</t>
    </rPh>
    <phoneticPr fontId="21"/>
  </si>
  <si>
    <t>ー</t>
    <phoneticPr fontId="21"/>
  </si>
  <si>
    <t>）</t>
    <phoneticPr fontId="21"/>
  </si>
  <si>
    <t>電話番号</t>
    <rPh sb="0" eb="2">
      <t>デンワ</t>
    </rPh>
    <rPh sb="2" eb="4">
      <t>バンゴウ</t>
    </rPh>
    <phoneticPr fontId="21"/>
  </si>
  <si>
    <t>FAX番号</t>
    <rPh sb="3" eb="5">
      <t>バンゴウ</t>
    </rPh>
    <phoneticPr fontId="21"/>
  </si>
  <si>
    <t>法人等の種別</t>
    <rPh sb="0" eb="2">
      <t>ホウジン</t>
    </rPh>
    <rPh sb="2" eb="3">
      <t>トウ</t>
    </rPh>
    <rPh sb="4" eb="6">
      <t>シュベツ</t>
    </rPh>
    <phoneticPr fontId="21"/>
  </si>
  <si>
    <t>法人所轄庁</t>
    <rPh sb="0" eb="2">
      <t>ホウジン</t>
    </rPh>
    <rPh sb="2" eb="5">
      <t>ショカツチョウ</t>
    </rPh>
    <phoneticPr fontId="21"/>
  </si>
  <si>
    <t>代表者</t>
    <rPh sb="0" eb="3">
      <t>ダイヒョウシャ</t>
    </rPh>
    <phoneticPr fontId="21"/>
  </si>
  <si>
    <t>職名・氏名</t>
    <phoneticPr fontId="21"/>
  </si>
  <si>
    <t>職名</t>
    <rPh sb="0" eb="2">
      <t>ショクメイ</t>
    </rPh>
    <phoneticPr fontId="21"/>
  </si>
  <si>
    <t>氏　　名</t>
    <rPh sb="0" eb="1">
      <t>シ</t>
    </rPh>
    <rPh sb="3" eb="4">
      <t>メイ</t>
    </rPh>
    <phoneticPr fontId="21"/>
  </si>
  <si>
    <t>年</t>
    <rPh sb="0" eb="1">
      <t>ネン</t>
    </rPh>
    <phoneticPr fontId="21"/>
  </si>
  <si>
    <t>月</t>
    <rPh sb="0" eb="1">
      <t>ツキ</t>
    </rPh>
    <phoneticPr fontId="21"/>
  </si>
  <si>
    <t>日</t>
    <rPh sb="0" eb="1">
      <t>ニチ</t>
    </rPh>
    <phoneticPr fontId="21"/>
  </si>
  <si>
    <t>歳）</t>
    <rPh sb="0" eb="1">
      <t>サイ</t>
    </rPh>
    <phoneticPr fontId="21"/>
  </si>
  <si>
    <t>就任年月日</t>
    <phoneticPr fontId="21"/>
  </si>
  <si>
    <t>この件の問合せ先</t>
    <rPh sb="2" eb="3">
      <t>ケン</t>
    </rPh>
    <rPh sb="4" eb="6">
      <t>トイアワ</t>
    </rPh>
    <rPh sb="7" eb="8">
      <t>サキ</t>
    </rPh>
    <phoneticPr fontId="21"/>
  </si>
  <si>
    <r>
      <rPr>
        <sz val="9"/>
        <rFont val="HGｺﾞｼｯｸM"/>
        <family val="3"/>
        <charset val="128"/>
      </rPr>
      <t>フリガナ</t>
    </r>
    <r>
      <rPr>
        <sz val="11"/>
        <rFont val="HGｺﾞｼｯｸM"/>
        <family val="3"/>
        <charset val="128"/>
      </rPr>
      <t xml:space="preserve">
担当者</t>
    </r>
    <rPh sb="5" eb="8">
      <t>タントウシャ</t>
    </rPh>
    <phoneticPr fontId="21"/>
  </si>
  <si>
    <t>電話</t>
    <rPh sb="0" eb="2">
      <t>デンワ</t>
    </rPh>
    <phoneticPr fontId="21"/>
  </si>
  <si>
    <t>学校法人</t>
    <rPh sb="0" eb="2">
      <t>ガッコウ</t>
    </rPh>
    <rPh sb="2" eb="4">
      <t>ホウジン</t>
    </rPh>
    <phoneticPr fontId="1"/>
  </si>
  <si>
    <t>宗教法人</t>
    <rPh sb="0" eb="2">
      <t>シュウキョウ</t>
    </rPh>
    <rPh sb="2" eb="4">
      <t>ホウジン</t>
    </rPh>
    <phoneticPr fontId="1"/>
  </si>
  <si>
    <t>社会福祉法人</t>
    <rPh sb="0" eb="2">
      <t>シャカイ</t>
    </rPh>
    <rPh sb="2" eb="4">
      <t>フクシ</t>
    </rPh>
    <rPh sb="4" eb="6">
      <t>ホウジン</t>
    </rPh>
    <phoneticPr fontId="1"/>
  </si>
  <si>
    <t>個人</t>
    <rPh sb="0" eb="2">
      <t>コジン</t>
    </rPh>
    <phoneticPr fontId="1"/>
  </si>
  <si>
    <t>その他</t>
    <rPh sb="2" eb="3">
      <t>タ</t>
    </rPh>
    <phoneticPr fontId="1"/>
  </si>
  <si>
    <t>大阪府</t>
    <rPh sb="0" eb="2">
      <t>オオサカ</t>
    </rPh>
    <rPh sb="2" eb="3">
      <t>フ</t>
    </rPh>
    <phoneticPr fontId="1"/>
  </si>
  <si>
    <t>３歳児</t>
    <rPh sb="1" eb="2">
      <t>サイ</t>
    </rPh>
    <rPh sb="2" eb="3">
      <t>ジ</t>
    </rPh>
    <phoneticPr fontId="1"/>
  </si>
  <si>
    <t>４歳児</t>
    <rPh sb="1" eb="2">
      <t>サイ</t>
    </rPh>
    <rPh sb="2" eb="3">
      <t>ジ</t>
    </rPh>
    <phoneticPr fontId="1"/>
  </si>
  <si>
    <t>４歳児以上児</t>
    <rPh sb="1" eb="3">
      <t>サイジ</t>
    </rPh>
    <rPh sb="3" eb="5">
      <t>イジョウ</t>
    </rPh>
    <rPh sb="5" eb="6">
      <t>ジ</t>
    </rPh>
    <phoneticPr fontId="1"/>
  </si>
  <si>
    <t>１号認定</t>
    <rPh sb="1" eb="2">
      <t>ゴウ</t>
    </rPh>
    <rPh sb="2" eb="3">
      <t>ニン</t>
    </rPh>
    <rPh sb="3" eb="4">
      <t>テイ</t>
    </rPh>
    <phoneticPr fontId="1"/>
  </si>
  <si>
    <t>人</t>
    <rPh sb="0" eb="1">
      <t>ニン</t>
    </rPh>
    <phoneticPr fontId="1"/>
  </si>
  <si>
    <t>（</t>
    <phoneticPr fontId="1"/>
  </si>
  <si>
    <t>ー</t>
    <phoneticPr fontId="1"/>
  </si>
  <si>
    <t>）</t>
    <phoneticPr fontId="1"/>
  </si>
  <si>
    <t>（ビルの名称等）</t>
    <phoneticPr fontId="1"/>
  </si>
  <si>
    <t>ー</t>
    <phoneticPr fontId="1"/>
  </si>
  <si>
    <t>施設ホーム
ページＵＲＬ</t>
    <rPh sb="0" eb="2">
      <t>シセツ</t>
    </rPh>
    <phoneticPr fontId="1"/>
  </si>
  <si>
    <t>区</t>
    <rPh sb="0" eb="1">
      <t>ク</t>
    </rPh>
    <phoneticPr fontId="1"/>
  </si>
  <si>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</si>
  <si>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</si>
  <si>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</si>
  <si>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</si>
  <si>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</si>
  <si>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</si>
  <si>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</si>
  <si>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</si>
  <si>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</si>
  <si>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</si>
  <si>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</si>
  <si>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</si>
  <si>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1">
      <t>ヒガシ</t>
    </rPh>
    <rPh sb="1" eb="3">
      <t>ヨドガワ</t>
    </rPh>
    <phoneticPr fontId="1"/>
  </si>
  <si>
    <t>東成</t>
    <rPh sb="0" eb="1">
      <t>ヒガシ</t>
    </rPh>
    <rPh sb="1" eb="2">
      <t>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</si>
  <si>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</si>
  <si>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</si>
  <si>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</si>
  <si>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</si>
  <si>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</si>
  <si>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住之江</t>
    <rPh sb="0" eb="3">
      <t>スミノエ</t>
    </rPh>
    <phoneticPr fontId="1"/>
  </si>
  <si>
    <t>住吉</t>
    <rPh sb="0" eb="2">
      <t>スミヨシ</t>
    </rPh>
    <phoneticPr fontId="1"/>
  </si>
  <si>
    <t>東住吉</t>
    <rPh sb="0" eb="1">
      <t>ヒガシ</t>
    </rPh>
    <rPh sb="1" eb="3">
      <t>スミヨシ</t>
    </rPh>
    <phoneticPr fontId="1"/>
  </si>
  <si>
    <t>平野</t>
    <rPh sb="0" eb="1">
      <t>ヒラ</t>
    </rPh>
    <rPh sb="1" eb="2">
      <t>ノ</t>
    </rPh>
    <phoneticPr fontId="1"/>
  </si>
  <si>
    <t>西成</t>
    <rPh sb="0" eb="2">
      <t>ニシナリ</t>
    </rPh>
    <phoneticPr fontId="1"/>
  </si>
  <si>
    <t>（様式確第９号）</t>
    <rPh sb="1" eb="3">
      <t>ヨウシキ</t>
    </rPh>
    <rPh sb="3" eb="4">
      <t>カク</t>
    </rPh>
    <rPh sb="4" eb="5">
      <t>ダイ</t>
    </rPh>
    <rPh sb="6" eb="7">
      <t>ゴウ</t>
    </rPh>
    <phoneticPr fontId="1"/>
  </si>
  <si>
    <t>（１）</t>
    <phoneticPr fontId="1"/>
  </si>
  <si>
    <t>←</t>
    <phoneticPr fontId="1"/>
  </si>
  <si>
    <t>利用定員を増加する理由を入力してください。</t>
    <rPh sb="0" eb="2">
      <t>リヨウ</t>
    </rPh>
    <rPh sb="2" eb="4">
      <t>テイイン</t>
    </rPh>
    <rPh sb="5" eb="7">
      <t>ゾウカ</t>
    </rPh>
    <rPh sb="9" eb="11">
      <t>リユウ</t>
    </rPh>
    <rPh sb="12" eb="14">
      <t>ニュウリョク</t>
    </rPh>
    <phoneticPr fontId="1"/>
  </si>
  <si>
    <t>法人登記簿謄本にある「名称」を入力してください。</t>
    <rPh sb="0" eb="2">
      <t>ホウジン</t>
    </rPh>
    <rPh sb="2" eb="5">
      <t>トウキボ</t>
    </rPh>
    <rPh sb="5" eb="7">
      <t>トウホン</t>
    </rPh>
    <rPh sb="15" eb="17">
      <t>ニュウリョク</t>
    </rPh>
    <phoneticPr fontId="21"/>
  </si>
  <si>
    <t>法人登記簿謄本にある「主たる事務所」を入力してください。</t>
    <rPh sb="11" eb="12">
      <t>シュ</t>
    </rPh>
    <rPh sb="14" eb="16">
      <t>ジム</t>
    </rPh>
    <rPh sb="16" eb="17">
      <t>ショ</t>
    </rPh>
    <rPh sb="19" eb="21">
      <t>ニュウリョク</t>
    </rPh>
    <phoneticPr fontId="21"/>
  </si>
  <si>
    <t>法人の代表電話・ＦＡＸ・法人の本部等の代表E‐mailを入力してください。</t>
    <rPh sb="0" eb="2">
      <t>ホウジン</t>
    </rPh>
    <rPh sb="3" eb="5">
      <t>ダイヒョウ</t>
    </rPh>
    <rPh sb="5" eb="7">
      <t>デンワ</t>
    </rPh>
    <rPh sb="28" eb="30">
      <t>ニュウリョク</t>
    </rPh>
    <phoneticPr fontId="21"/>
  </si>
  <si>
    <t>←</t>
    <phoneticPr fontId="21"/>
  </si>
  <si>
    <t>プルダウンで選択してください。</t>
    <rPh sb="6" eb="8">
      <t>センタク</t>
    </rPh>
    <phoneticPr fontId="21"/>
  </si>
  <si>
    <t>住所・連絡先</t>
    <phoneticPr fontId="21"/>
  </si>
  <si>
    <t>施設の所在地を入力してください。</t>
    <rPh sb="0" eb="2">
      <t>シセツ</t>
    </rPh>
    <rPh sb="3" eb="6">
      <t>ショザイチ</t>
    </rPh>
    <rPh sb="7" eb="9">
      <t>ニュウリョク</t>
    </rPh>
    <phoneticPr fontId="1"/>
  </si>
  <si>
    <t>施設の連絡先を入力してください。</t>
    <rPh sb="0" eb="2">
      <t>シセツ</t>
    </rPh>
    <rPh sb="3" eb="5">
      <t>レンラク</t>
    </rPh>
    <rPh sb="5" eb="6">
      <t>サキ</t>
    </rPh>
    <rPh sb="7" eb="9">
      <t>ニュウリョク</t>
    </rPh>
    <phoneticPr fontId="1"/>
  </si>
  <si>
    <t>利用者などに公表しているメールアドレスを入力してください。</t>
    <rPh sb="0" eb="3">
      <t>リヨウシャ</t>
    </rPh>
    <rPh sb="6" eb="8">
      <t>コウヒョウ</t>
    </rPh>
    <rPh sb="20" eb="22">
      <t>ニュウリョク</t>
    </rPh>
    <phoneticPr fontId="1"/>
  </si>
  <si>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1"/>
  </si>
  <si>
    <t>施設ＨＰがある場合入力してください。</t>
    <rPh sb="0" eb="2">
      <t>シセツ</t>
    </rPh>
    <rPh sb="7" eb="9">
      <t>バアイ</t>
    </rPh>
    <rPh sb="9" eb="11">
      <t>ニュウリョク</t>
    </rPh>
    <phoneticPr fontId="1"/>
  </si>
  <si>
    <r>
      <t>　　　　　　　　　　　　　　　　　　　　　　　　　　　　</t>
    </r>
    <r>
      <rPr>
        <b/>
        <sz val="11"/>
        <color theme="1"/>
        <rFont val="HGｺﾞｼｯｸM"/>
        <family val="3"/>
        <charset val="128"/>
      </rPr>
      <t>変更項目</t>
    </r>
    <r>
      <rPr>
        <sz val="11"/>
        <color theme="1"/>
        <rFont val="HGｺﾞｼｯｸM"/>
        <family val="3"/>
        <charset val="128"/>
      </rPr>
      <t xml:space="preserve">
　　　　</t>
    </r>
    <r>
      <rPr>
        <b/>
        <sz val="11"/>
        <color theme="1"/>
        <rFont val="HGｺﾞｼｯｸM"/>
        <family val="3"/>
        <charset val="128"/>
      </rPr>
      <t>必要書類（提出は１部のみ）</t>
    </r>
    <rPh sb="28" eb="30">
      <t>ヘンコウ</t>
    </rPh>
    <rPh sb="30" eb="32">
      <t>コウモク</t>
    </rPh>
    <rPh sb="38" eb="40">
      <t>ヒツヨウ</t>
    </rPh>
    <rPh sb="40" eb="42">
      <t>ショルイ</t>
    </rPh>
    <rPh sb="43" eb="45">
      <t>テイシュツ</t>
    </rPh>
    <rPh sb="47" eb="48">
      <t>ブ</t>
    </rPh>
    <phoneticPr fontId="21"/>
  </si>
  <si>
    <t>増加のみ</t>
    <rPh sb="0" eb="2">
      <t>ゾウカ</t>
    </rPh>
    <phoneticPr fontId="1"/>
  </si>
  <si>
    <t>減少のみ</t>
    <rPh sb="0" eb="2">
      <t>ゲンショウ</t>
    </rPh>
    <phoneticPr fontId="1"/>
  </si>
  <si>
    <t>増加
及び
減少</t>
    <rPh sb="0" eb="2">
      <t>ゾウカ</t>
    </rPh>
    <rPh sb="3" eb="4">
      <t>オヨ</t>
    </rPh>
    <rPh sb="6" eb="8">
      <t>ゲンショウ</t>
    </rPh>
    <phoneticPr fontId="1"/>
  </si>
  <si>
    <t>チェック欄に○印のあるものをご提出ください。</t>
    <rPh sb="4" eb="5">
      <t>ラン</t>
    </rPh>
    <rPh sb="7" eb="8">
      <t>シルシ</t>
    </rPh>
    <rPh sb="15" eb="17">
      <t>テイシュツ</t>
    </rPh>
    <phoneticPr fontId="21"/>
  </si>
  <si>
    <t>○</t>
    <phoneticPr fontId="21"/>
  </si>
  <si>
    <t>申請書及び届出書別添</t>
    <rPh sb="0" eb="2">
      <t>シンセイ</t>
    </rPh>
    <rPh sb="2" eb="3">
      <t>ショ</t>
    </rPh>
    <rPh sb="3" eb="4">
      <t>オヨ</t>
    </rPh>
    <rPh sb="5" eb="8">
      <t>トドケデショ</t>
    </rPh>
    <rPh sb="8" eb="10">
      <t>ベッテン</t>
    </rPh>
    <phoneticPr fontId="1"/>
  </si>
  <si>
    <t>付表１（施設・本園情報）</t>
    <rPh sb="0" eb="2">
      <t>フヒョウ</t>
    </rPh>
    <rPh sb="4" eb="6">
      <t>シセツ</t>
    </rPh>
    <rPh sb="7" eb="8">
      <t>ホン</t>
    </rPh>
    <rPh sb="8" eb="9">
      <t>エン</t>
    </rPh>
    <rPh sb="9" eb="11">
      <t>ジョウホウ</t>
    </rPh>
    <phoneticPr fontId="1"/>
  </si>
  <si>
    <t xml:space="preserve">別紙１（職員体制計画書）及び　別紙１－２（職員等一覧表） </t>
    <rPh sb="4" eb="6">
      <t>ショクイン</t>
    </rPh>
    <rPh sb="6" eb="8">
      <t>タイセイ</t>
    </rPh>
    <rPh sb="8" eb="11">
      <t>ケイカクショ</t>
    </rPh>
    <rPh sb="12" eb="13">
      <t>オヨ</t>
    </rPh>
    <phoneticPr fontId="1"/>
  </si>
  <si>
    <t>１週間分の標準的なローテーション表をご提出ください。</t>
    <rPh sb="19" eb="21">
      <t>テイシュツ</t>
    </rPh>
    <phoneticPr fontId="1"/>
  </si>
  <si>
    <t>（5）</t>
    <phoneticPr fontId="1"/>
  </si>
  <si>
    <r>
      <rPr>
        <b/>
        <sz val="11"/>
        <color theme="1"/>
        <rFont val="HGｺﾞｼｯｸM"/>
        <family val="3"/>
        <charset val="128"/>
      </rPr>
      <t>園則、運営規程</t>
    </r>
    <r>
      <rPr>
        <sz val="11"/>
        <color theme="1"/>
        <rFont val="HGｺﾞｼｯｸM"/>
        <family val="3"/>
        <charset val="128"/>
      </rPr>
      <t xml:space="preserve">
</t>
    </r>
    <r>
      <rPr>
        <sz val="10"/>
        <color theme="1"/>
        <rFont val="HGｺﾞｼｯｸM"/>
        <family val="3"/>
        <charset val="128"/>
      </rPr>
      <t>【運営規程に規定すべき事項を園則で定めている場合、園則のみでも可。】
※　園則がない場合、運営規程のみでも可。</t>
    </r>
    <phoneticPr fontId="1"/>
  </si>
  <si>
    <r>
      <rPr>
        <b/>
        <sz val="11"/>
        <color theme="1"/>
        <rFont val="HGｺﾞｼｯｸM"/>
        <family val="3"/>
        <charset val="128"/>
      </rPr>
      <t>職員ローテーション表又はシフト表</t>
    </r>
    <r>
      <rPr>
        <sz val="11"/>
        <color theme="1"/>
        <rFont val="HGｺﾞｼｯｸM"/>
        <family val="3"/>
        <charset val="128"/>
      </rPr>
      <t xml:space="preserve">
</t>
    </r>
    <r>
      <rPr>
        <sz val="10"/>
        <color theme="1"/>
        <rFont val="HGｺﾞｼｯｸM"/>
        <family val="3"/>
        <charset val="128"/>
      </rPr>
      <t>（曜日、時間ごとで資格の有無及び雇用形態も含めた職員配置の分かるもの）</t>
    </r>
    <rPh sb="0" eb="1">
      <t>ショク</t>
    </rPh>
    <rPh sb="1" eb="2">
      <t>イン</t>
    </rPh>
    <rPh sb="9" eb="10">
      <t>ヒョウ</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rPh sb="46" eb="47">
      <t>ワ</t>
    </rPh>
    <phoneticPr fontId="1"/>
  </si>
  <si>
    <t>変更事項等入力に入力すれば、自動的に表示されます。</t>
    <rPh sb="0" eb="4">
      <t>ヘンコウジコウ</t>
    </rPh>
    <rPh sb="4" eb="5">
      <t>トウ</t>
    </rPh>
    <rPh sb="5" eb="7">
      <t>ニュウリョク</t>
    </rPh>
    <rPh sb="8" eb="10">
      <t>ニュウリョク</t>
    </rPh>
    <rPh sb="14" eb="17">
      <t>ジドウテキ</t>
    </rPh>
    <rPh sb="18" eb="20">
      <t>ヒョウジ</t>
    </rPh>
    <phoneticPr fontId="21"/>
  </si>
  <si>
    <t>変更事項等入力に入力すれば、自動的に表示されます。</t>
  </si>
  <si>
    <t>施設名を入力してください。</t>
    <rPh sb="0" eb="2">
      <t>シセツ</t>
    </rPh>
    <rPh sb="2" eb="3">
      <t>メイ</t>
    </rPh>
    <rPh sb="4" eb="6">
      <t>ニュウリョク</t>
    </rPh>
    <phoneticPr fontId="1"/>
  </si>
  <si>
    <t>変更予定年月日を入力してください。</t>
  </si>
  <si>
    <t>法人登記簿謄本にある
「氏名」を入力してください。</t>
    <rPh sb="12" eb="14">
      <t>シメイ</t>
    </rPh>
    <rPh sb="16" eb="18">
      <t>ニュウリョク</t>
    </rPh>
    <phoneticPr fontId="21"/>
  </si>
  <si>
    <t>職名を入力してください。</t>
    <rPh sb="0" eb="2">
      <t>ショクメイ</t>
    </rPh>
    <rPh sb="3" eb="5">
      <t>ニュウリョク</t>
    </rPh>
    <phoneticPr fontId="33"/>
  </si>
  <si>
    <t>変更事項等入力（利用定員の増加・減少）</t>
    <rPh sb="0" eb="2">
      <t>ヘンコウ</t>
    </rPh>
    <rPh sb="2" eb="4">
      <t>ジコウ</t>
    </rPh>
    <rPh sb="4" eb="5">
      <t>トウ</t>
    </rPh>
    <rPh sb="5" eb="7">
      <t>ニュウリョク</t>
    </rPh>
    <rPh sb="8" eb="10">
      <t>リヨウ</t>
    </rPh>
    <rPh sb="10" eb="12">
      <t>テイイン</t>
    </rPh>
    <rPh sb="13" eb="15">
      <t>ゾウカ</t>
    </rPh>
    <rPh sb="16" eb="18">
      <t>ゲンショウ</t>
    </rPh>
    <phoneticPr fontId="33"/>
  </si>
  <si>
    <t>※　</t>
    <phoneticPr fontId="33"/>
  </si>
  <si>
    <t>入力していただくと各シートに反映されます。</t>
    <phoneticPr fontId="33"/>
  </si>
  <si>
    <t>提 　 出　  日</t>
    <rPh sb="0" eb="1">
      <t>テイ</t>
    </rPh>
    <rPh sb="4" eb="5">
      <t>デ</t>
    </rPh>
    <rPh sb="8" eb="9">
      <t>ヒ</t>
    </rPh>
    <phoneticPr fontId="33"/>
  </si>
  <si>
    <t>月</t>
    <rPh sb="0" eb="1">
      <t>ガツ</t>
    </rPh>
    <phoneticPr fontId="21"/>
  </si>
  <si>
    <t>提出（予定）日を入力してください。</t>
    <rPh sb="0" eb="2">
      <t>テイシュツ</t>
    </rPh>
    <rPh sb="3" eb="5">
      <t>ヨテイ</t>
    </rPh>
    <rPh sb="6" eb="7">
      <t>ヒ</t>
    </rPh>
    <rPh sb="8" eb="10">
      <t>ニュウリョク</t>
    </rPh>
    <phoneticPr fontId="21"/>
  </si>
  <si>
    <t>法 人 所 在 地</t>
    <rPh sb="0" eb="1">
      <t>ホウ</t>
    </rPh>
    <rPh sb="2" eb="3">
      <t>ヒト</t>
    </rPh>
    <rPh sb="4" eb="5">
      <t>ショ</t>
    </rPh>
    <rPh sb="6" eb="7">
      <t>ザイ</t>
    </rPh>
    <rPh sb="8" eb="9">
      <t>チ</t>
    </rPh>
    <phoneticPr fontId="33"/>
  </si>
  <si>
    <t>郵便番号</t>
    <rPh sb="0" eb="2">
      <t>ユウビン</t>
    </rPh>
    <rPh sb="2" eb="4">
      <t>バンゴウ</t>
    </rPh>
    <phoneticPr fontId="1"/>
  </si>
  <si>
    <t>住　　所</t>
    <rPh sb="0" eb="1">
      <t>ジュウ</t>
    </rPh>
    <rPh sb="3" eb="4">
      <t>ショ</t>
    </rPh>
    <phoneticPr fontId="21"/>
  </si>
  <si>
    <t>法 人 等 名 称</t>
    <rPh sb="0" eb="1">
      <t>ホウ</t>
    </rPh>
    <rPh sb="2" eb="3">
      <t>ヒト</t>
    </rPh>
    <rPh sb="4" eb="5">
      <t>トウ</t>
    </rPh>
    <rPh sb="6" eb="7">
      <t>ナ</t>
    </rPh>
    <rPh sb="8" eb="9">
      <t>ショウ</t>
    </rPh>
    <phoneticPr fontId="33"/>
  </si>
  <si>
    <t>（フリガナ）</t>
    <phoneticPr fontId="21"/>
  </si>
  <si>
    <t>代 表 者 職 名</t>
    <rPh sb="0" eb="1">
      <t>ヨ</t>
    </rPh>
    <rPh sb="2" eb="3">
      <t>オモテ</t>
    </rPh>
    <rPh sb="4" eb="5">
      <t>シャ</t>
    </rPh>
    <rPh sb="6" eb="7">
      <t>ショク</t>
    </rPh>
    <rPh sb="8" eb="9">
      <t>ナ</t>
    </rPh>
    <phoneticPr fontId="33"/>
  </si>
  <si>
    <t>職　　名</t>
    <rPh sb="0" eb="1">
      <t>ショク</t>
    </rPh>
    <rPh sb="3" eb="4">
      <t>ナ</t>
    </rPh>
    <phoneticPr fontId="21"/>
  </si>
  <si>
    <t>代 表 者 氏 名</t>
    <rPh sb="0" eb="1">
      <t>ヨ</t>
    </rPh>
    <rPh sb="2" eb="3">
      <t>ヒョウ</t>
    </rPh>
    <rPh sb="4" eb="5">
      <t>シャ</t>
    </rPh>
    <rPh sb="6" eb="7">
      <t>シ</t>
    </rPh>
    <rPh sb="8" eb="9">
      <t>ナ</t>
    </rPh>
    <phoneticPr fontId="33"/>
  </si>
  <si>
    <t>対 象 施 設 名</t>
    <rPh sb="0" eb="1">
      <t>タイ</t>
    </rPh>
    <rPh sb="2" eb="3">
      <t>ゾウ</t>
    </rPh>
    <rPh sb="4" eb="5">
      <t>シ</t>
    </rPh>
    <rPh sb="6" eb="7">
      <t>セツ</t>
    </rPh>
    <rPh sb="8" eb="9">
      <t>ナ</t>
    </rPh>
    <phoneticPr fontId="1"/>
  </si>
  <si>
    <t>変更予定年月日</t>
  </si>
  <si>
    <t>月</t>
    <rPh sb="0" eb="1">
      <t>ツキ</t>
    </rPh>
    <phoneticPr fontId="1"/>
  </si>
  <si>
    <t>（様式確第11号）</t>
    <rPh sb="1" eb="3">
      <t>ヨウシキ</t>
    </rPh>
    <rPh sb="3" eb="4">
      <t>カク</t>
    </rPh>
    <rPh sb="4" eb="5">
      <t>ダイ</t>
    </rPh>
    <rPh sb="7" eb="8">
      <t>ゴウ</t>
    </rPh>
    <phoneticPr fontId="1"/>
  </si>
  <si>
    <t>特定教育・保育施設　確認変更届出書（利用定員の減少）</t>
    <rPh sb="0" eb="2">
      <t>トクテイ</t>
    </rPh>
    <rPh sb="2" eb="4">
      <t>キョウイク</t>
    </rPh>
    <rPh sb="5" eb="7">
      <t>ホイク</t>
    </rPh>
    <rPh sb="7" eb="9">
      <t>シセツ</t>
    </rPh>
    <rPh sb="10" eb="12">
      <t>カクニン</t>
    </rPh>
    <rPh sb="12" eb="14">
      <t>ヘンコウ</t>
    </rPh>
    <rPh sb="14" eb="17">
      <t>トドケデショ</t>
    </rPh>
    <rPh sb="18" eb="20">
      <t>リヨウ</t>
    </rPh>
    <rPh sb="20" eb="22">
      <t>テイイン</t>
    </rPh>
    <rPh sb="23" eb="25">
      <t>ゲンショウ</t>
    </rPh>
    <phoneticPr fontId="1"/>
  </si>
  <si>
    <t>届　出　者</t>
    <rPh sb="0" eb="1">
      <t>トドケ</t>
    </rPh>
    <rPh sb="2" eb="3">
      <t>デ</t>
    </rPh>
    <rPh sb="4" eb="5">
      <t>シャ</t>
    </rPh>
    <phoneticPr fontId="1"/>
  </si>
  <si>
    <t>　子ども・子育て支援法第35条第２項の規定に基づき、特定教育・保育施設の確認変更したいので、次のとおり、関係書類を添えて届け出します。</t>
    <rPh sb="11" eb="12">
      <t>ダイ</t>
    </rPh>
    <rPh sb="14" eb="15">
      <t>ジョウ</t>
    </rPh>
    <rPh sb="15" eb="16">
      <t>ダイ</t>
    </rPh>
    <rPh sb="17" eb="18">
      <t>コウ</t>
    </rPh>
    <rPh sb="22" eb="23">
      <t>モト</t>
    </rPh>
    <rPh sb="60" eb="61">
      <t>トドケ</t>
    </rPh>
    <rPh sb="62" eb="63">
      <t>デ</t>
    </rPh>
    <phoneticPr fontId="1"/>
  </si>
  <si>
    <t>減少する理由</t>
    <rPh sb="0" eb="2">
      <t>ゲンショウ</t>
    </rPh>
    <rPh sb="4" eb="6">
      <t>リユウ</t>
    </rPh>
    <phoneticPr fontId="1"/>
  </si>
  <si>
    <t>利用定員を減少する理由を入力してください。</t>
    <rPh sb="0" eb="2">
      <t>リヨウ</t>
    </rPh>
    <rPh sb="2" eb="4">
      <t>テイイン</t>
    </rPh>
    <rPh sb="5" eb="7">
      <t>ゲンショウ</t>
    </rPh>
    <rPh sb="9" eb="11">
      <t>リユウ</t>
    </rPh>
    <rPh sb="12" eb="14">
      <t>ニュウリョク</t>
    </rPh>
    <phoneticPr fontId="1"/>
  </si>
  <si>
    <t>ピンク色は入力、水色はプルダウンで選んでください。</t>
    <rPh sb="3" eb="4">
      <t>イロ</t>
    </rPh>
    <rPh sb="5" eb="7">
      <t>ニュウリョク</t>
    </rPh>
    <rPh sb="8" eb="10">
      <t>ミズイロ</t>
    </rPh>
    <rPh sb="17" eb="18">
      <t>エラ</t>
    </rPh>
    <phoneticPr fontId="1"/>
  </si>
  <si>
    <t>代表者の生年月日、年齢、代表就任年月日を入力してください。</t>
    <rPh sb="0" eb="3">
      <t>ダイヒョウシャ</t>
    </rPh>
    <rPh sb="4" eb="6">
      <t>セイネン</t>
    </rPh>
    <rPh sb="6" eb="8">
      <t>ガッピ</t>
    </rPh>
    <rPh sb="9" eb="11">
      <t>ネンレイ</t>
    </rPh>
    <rPh sb="12" eb="14">
      <t>ダイヒョウ</t>
    </rPh>
    <rPh sb="14" eb="16">
      <t>シュウニン</t>
    </rPh>
    <rPh sb="16" eb="19">
      <t>ネンガッピ</t>
    </rPh>
    <rPh sb="20" eb="22">
      <t>ニュウリョク</t>
    </rPh>
    <phoneticPr fontId="21"/>
  </si>
  <si>
    <t>申請書及び届出書別添</t>
    <phoneticPr fontId="1"/>
  </si>
  <si>
    <t>　幼稚園</t>
    <rPh sb="1" eb="3">
      <t>ヨウチ</t>
    </rPh>
    <rPh sb="3" eb="4">
      <t>エン</t>
    </rPh>
    <phoneticPr fontId="1"/>
  </si>
  <si>
    <t>学 級 編 制 及 び 職 員 体 制 計 画 書</t>
    <phoneticPr fontId="1"/>
  </si>
  <si>
    <t>園児数は、令和</t>
    <rPh sb="0" eb="2">
      <t>エンジ</t>
    </rPh>
    <rPh sb="2" eb="3">
      <t>スウ</t>
    </rPh>
    <rPh sb="5" eb="7">
      <t>レイワ</t>
    </rPh>
    <phoneticPr fontId="1"/>
  </si>
  <si>
    <t>職名</t>
    <rPh sb="0" eb="1">
      <t>ショク</t>
    </rPh>
    <rPh sb="1" eb="2">
      <t>メイ</t>
    </rPh>
    <phoneticPr fontId="1"/>
  </si>
  <si>
    <t>栄養教諭</t>
    <rPh sb="0" eb="2">
      <t>エイヨウ</t>
    </rPh>
    <rPh sb="2" eb="4">
      <t>キョウユ</t>
    </rPh>
    <phoneticPr fontId="1"/>
  </si>
  <si>
    <t>学級が各歳児複数ある場合、各歳児の認可定員及び利用定員に合うようにすること。</t>
    <rPh sb="0" eb="2">
      <t>ガッキュウ</t>
    </rPh>
    <rPh sb="3" eb="4">
      <t>カク</t>
    </rPh>
    <rPh sb="4" eb="6">
      <t>サイジ</t>
    </rPh>
    <rPh sb="6" eb="8">
      <t>フクスウ</t>
    </rPh>
    <rPh sb="10" eb="12">
      <t>バアイ</t>
    </rPh>
    <rPh sb="13" eb="14">
      <t>カク</t>
    </rPh>
    <rPh sb="14" eb="16">
      <t>サイジ</t>
    </rPh>
    <rPh sb="17" eb="19">
      <t>ニンカ</t>
    </rPh>
    <rPh sb="19" eb="21">
      <t>テイイン</t>
    </rPh>
    <rPh sb="21" eb="22">
      <t>オヨ</t>
    </rPh>
    <rPh sb="23" eb="25">
      <t>リヨウ</t>
    </rPh>
    <rPh sb="25" eb="27">
      <t>テイイン</t>
    </rPh>
    <rPh sb="28" eb="29">
      <t>ア</t>
    </rPh>
    <phoneticPr fontId="1"/>
  </si>
  <si>
    <t>（別紙４－１）　４　職員等一覧表</t>
    <rPh sb="1" eb="3">
      <t>ベッシ</t>
    </rPh>
    <rPh sb="10" eb="12">
      <t>ショクイン</t>
    </rPh>
    <rPh sb="12" eb="13">
      <t>トウ</t>
    </rPh>
    <rPh sb="13" eb="15">
      <t>イチラン</t>
    </rPh>
    <rPh sb="15" eb="16">
      <t>ヒョウ</t>
    </rPh>
    <phoneticPr fontId="1"/>
  </si>
  <si>
    <t>常勤職員の１か月の勤務時間⇒</t>
  </si>
  <si>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21"/>
  </si>
  <si>
    <r>
      <t xml:space="preserve">勤続
年数
</t>
    </r>
    <r>
      <rPr>
        <b/>
        <sz val="8"/>
        <color rgb="FFFF0000"/>
        <rFont val="ＭＳ Ｐゴシック"/>
        <family val="3"/>
        <charset val="128"/>
        <scheme val="minor"/>
      </rPr>
      <t>（※１）</t>
    </r>
    <rPh sb="0" eb="2">
      <t>キンゾク</t>
    </rPh>
    <rPh sb="3" eb="5">
      <t>ネンスウ</t>
    </rPh>
    <phoneticPr fontId="1"/>
  </si>
  <si>
    <r>
      <t xml:space="preserve">経験
年数
</t>
    </r>
    <r>
      <rPr>
        <b/>
        <sz val="8"/>
        <color rgb="FFFF0000"/>
        <rFont val="ＭＳ Ｐゴシック"/>
        <family val="3"/>
        <charset val="128"/>
        <scheme val="minor"/>
      </rPr>
      <t>（※２）</t>
    </r>
    <rPh sb="0" eb="2">
      <t>ケイケン</t>
    </rPh>
    <rPh sb="3" eb="5">
      <t>ネンスウ</t>
    </rPh>
    <phoneticPr fontId="1"/>
  </si>
  <si>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21"/>
  </si>
  <si>
    <t>人数</t>
    <rPh sb="0" eb="2">
      <t>ニンズウ</t>
    </rPh>
    <phoneticPr fontId="21"/>
  </si>
  <si>
    <t>常勤換算</t>
    <rPh sb="0" eb="2">
      <t>ジョウキン</t>
    </rPh>
    <rPh sb="2" eb="4">
      <t>カンサン</t>
    </rPh>
    <phoneticPr fontId="21"/>
  </si>
  <si>
    <t>勤務時間計</t>
    <rPh sb="0" eb="2">
      <t>キンム</t>
    </rPh>
    <rPh sb="2" eb="4">
      <t>ジカン</t>
    </rPh>
    <rPh sb="4" eb="5">
      <t>ケイ</t>
    </rPh>
    <phoneticPr fontId="21"/>
  </si>
  <si>
    <t>勤続年数</t>
    <rPh sb="0" eb="2">
      <t>キンゾク</t>
    </rPh>
    <rPh sb="2" eb="4">
      <t>ネンスウ</t>
    </rPh>
    <phoneticPr fontId="21"/>
  </si>
  <si>
    <t>経験年数</t>
    <rPh sb="0" eb="2">
      <t>ケイケン</t>
    </rPh>
    <rPh sb="2" eb="4">
      <t>ネンスウ</t>
    </rPh>
    <phoneticPr fontId="21"/>
  </si>
  <si>
    <t>専　常</t>
    <rPh sb="0" eb="1">
      <t>セン</t>
    </rPh>
    <rPh sb="2" eb="3">
      <t>ジョウ</t>
    </rPh>
    <phoneticPr fontId="21"/>
  </si>
  <si>
    <t>専　非常</t>
    <rPh sb="0" eb="1">
      <t>セン</t>
    </rPh>
    <rPh sb="2" eb="4">
      <t>ヒジョウ</t>
    </rPh>
    <phoneticPr fontId="21"/>
  </si>
  <si>
    <t>兼　常</t>
    <rPh sb="0" eb="1">
      <t>ケン</t>
    </rPh>
    <rPh sb="2" eb="3">
      <t>ジョウ</t>
    </rPh>
    <phoneticPr fontId="21"/>
  </si>
  <si>
    <t>兼　非常</t>
    <rPh sb="0" eb="1">
      <t>ケン</t>
    </rPh>
    <rPh sb="2" eb="4">
      <t>ヒジョウ</t>
    </rPh>
    <phoneticPr fontId="21"/>
  </si>
  <si>
    <t xml:space="preserve">（※２）「経験年数」とは、職名の経験年数のこと。また、○ヶ月の場合、「○月÷12月≒小数第２位を四捨五入した数字」となる。
</t>
    <phoneticPr fontId="21"/>
  </si>
  <si>
    <r>
      <rPr>
        <b/>
        <sz val="9"/>
        <color indexed="8"/>
        <rFont val="ＭＳ Ｐゴシック"/>
        <family val="3"/>
        <charset val="128"/>
      </rPr>
      <t>「専任・兼任」</t>
    </r>
    <r>
      <rPr>
        <sz val="9"/>
        <color indexed="8"/>
        <rFont val="ＭＳ Ｐゴシック"/>
        <family val="3"/>
        <charset val="128"/>
      </rPr>
      <t>は、「当該保育所に専任しているのか、兼任しているのか」を記入すること。つまり、「他の保育所や他の仕事をしているのか、していないのか」について記入すること。</t>
    </r>
    <rPh sb="1" eb="3">
      <t>センニン</t>
    </rPh>
    <rPh sb="4" eb="6">
      <t>ケンニン</t>
    </rPh>
    <rPh sb="10" eb="12">
      <t>トウガイ</t>
    </rPh>
    <rPh sb="12" eb="14">
      <t>ホイク</t>
    </rPh>
    <rPh sb="14" eb="15">
      <t>ショ</t>
    </rPh>
    <rPh sb="16" eb="18">
      <t>センニン</t>
    </rPh>
    <rPh sb="25" eb="27">
      <t>ケンニン</t>
    </rPh>
    <rPh sb="35" eb="37">
      <t>キニュウ</t>
    </rPh>
    <rPh sb="47" eb="48">
      <t>タ</t>
    </rPh>
    <rPh sb="49" eb="51">
      <t>ホイク</t>
    </rPh>
    <rPh sb="51" eb="52">
      <t>ショ</t>
    </rPh>
    <rPh sb="53" eb="54">
      <t>タ</t>
    </rPh>
    <rPh sb="55" eb="57">
      <t>シゴト</t>
    </rPh>
    <rPh sb="77" eb="79">
      <t>キニュウ</t>
    </rPh>
    <phoneticPr fontId="21"/>
  </si>
  <si>
    <r>
      <rPr>
        <b/>
        <sz val="9"/>
        <color indexed="8"/>
        <rFont val="ＭＳ Ｐゴシック"/>
        <family val="3"/>
        <charset val="128"/>
      </rPr>
      <t>「常勤・非常勤」</t>
    </r>
    <r>
      <rPr>
        <sz val="9"/>
        <color indexed="8"/>
        <rFont val="ＭＳ Ｐゴシック"/>
        <family val="3"/>
        <charset val="128"/>
      </rPr>
      <t>及び</t>
    </r>
    <r>
      <rPr>
        <b/>
        <sz val="9"/>
        <color indexed="8"/>
        <rFont val="ＭＳ Ｐゴシック"/>
        <family val="3"/>
        <charset val="128"/>
      </rPr>
      <t>「雇用種別（無期・有期）」</t>
    </r>
    <r>
      <rPr>
        <sz val="9"/>
        <color indexed="8"/>
        <rFont val="ＭＳ Ｐゴシック"/>
        <family val="3"/>
        <charset val="128"/>
      </rPr>
      <t>については、雇用契約書より法人にて判断すること。</t>
    </r>
    <rPh sb="1" eb="3">
      <t>ジョウキン</t>
    </rPh>
    <rPh sb="4" eb="7">
      <t>ヒジョウキン</t>
    </rPh>
    <rPh sb="8" eb="9">
      <t>オヨ</t>
    </rPh>
    <rPh sb="11" eb="13">
      <t>コヨウ</t>
    </rPh>
    <rPh sb="13" eb="15">
      <t>シュベツ</t>
    </rPh>
    <rPh sb="16" eb="18">
      <t>ムキ</t>
    </rPh>
    <rPh sb="19" eb="21">
      <t>ユウキ</t>
    </rPh>
    <rPh sb="29" eb="31">
      <t>コヨウ</t>
    </rPh>
    <rPh sb="31" eb="33">
      <t>ケイヤク</t>
    </rPh>
    <rPh sb="33" eb="34">
      <t>ショ</t>
    </rPh>
    <rPh sb="36" eb="38">
      <t>ホウジン</t>
    </rPh>
    <rPh sb="40" eb="42">
      <t>ハンダン</t>
    </rPh>
    <phoneticPr fontId="21"/>
  </si>
  <si>
    <t>備考</t>
    <rPh sb="0" eb="2">
      <t>ビコウ</t>
    </rPh>
    <phoneticPr fontId="1"/>
  </si>
  <si>
    <t>利用定員変更後の運営規程又は園則をご提出ください。</t>
    <rPh sb="0" eb="2">
      <t>リヨウ</t>
    </rPh>
    <rPh sb="2" eb="4">
      <t>テイイン</t>
    </rPh>
    <rPh sb="4" eb="6">
      <t>ヘンコウ</t>
    </rPh>
    <rPh sb="6" eb="7">
      <t>ゴ</t>
    </rPh>
    <rPh sb="8" eb="10">
      <t>ウンエイ</t>
    </rPh>
    <rPh sb="10" eb="12">
      <t>キテイ</t>
    </rPh>
    <rPh sb="12" eb="13">
      <t>マタ</t>
    </rPh>
    <rPh sb="14" eb="15">
      <t>エン</t>
    </rPh>
    <rPh sb="15" eb="16">
      <t>ソク</t>
    </rPh>
    <rPh sb="18" eb="20">
      <t>テイシュツ</t>
    </rPh>
    <phoneticPr fontId="1"/>
  </si>
  <si>
    <t>令和</t>
  </si>
  <si>
    <t>特定教育・保育施設 確認変更申請書（利用定員の増加）</t>
    <rPh sb="0" eb="2">
      <t>トクテイ</t>
    </rPh>
    <rPh sb="2" eb="4">
      <t>キョウイク</t>
    </rPh>
    <rPh sb="5" eb="7">
      <t>ホイク</t>
    </rPh>
    <rPh sb="7" eb="9">
      <t>シセツ</t>
    </rPh>
    <rPh sb="10" eb="12">
      <t>カクニン</t>
    </rPh>
    <rPh sb="12" eb="14">
      <t>ヘンコウ</t>
    </rPh>
    <rPh sb="14" eb="17">
      <t>シンセイショ</t>
    </rPh>
    <rPh sb="18" eb="20">
      <t>リヨウ</t>
    </rPh>
    <rPh sb="20" eb="22">
      <t>テイイン</t>
    </rPh>
    <rPh sb="23" eb="25">
      <t>ゾウカ</t>
    </rPh>
    <phoneticPr fontId="1"/>
  </si>
  <si>
    <t>付表４　幼稚園の確認変更（利用定員の増加・減少）に係る記載事項</t>
    <rPh sb="0" eb="2">
      <t>フヒョウ</t>
    </rPh>
    <rPh sb="4" eb="7">
      <t>ヨウチエン</t>
    </rPh>
    <rPh sb="8" eb="10">
      <t>カクニン</t>
    </rPh>
    <rPh sb="10" eb="12">
      <t>ヘンコウ</t>
    </rPh>
    <rPh sb="13" eb="15">
      <t>リヨウ</t>
    </rPh>
    <rPh sb="15" eb="17">
      <t>テイイン</t>
    </rPh>
    <rPh sb="18" eb="20">
      <t>ゾウカ</t>
    </rPh>
    <rPh sb="21" eb="23">
      <t>ゲンショウ</t>
    </rPh>
    <rPh sb="25" eb="26">
      <t>カカ</t>
    </rPh>
    <rPh sb="27" eb="29">
      <t>キサイ</t>
    </rPh>
    <rPh sb="29" eb="31">
      <t>ジコウ</t>
    </rPh>
    <phoneticPr fontId="1"/>
  </si>
  <si>
    <t>増減前
利用定員</t>
    <rPh sb="0" eb="2">
      <t>ゾウゲン</t>
    </rPh>
    <rPh sb="2" eb="3">
      <t>マエ</t>
    </rPh>
    <rPh sb="4" eb="6">
      <t>リヨウ</t>
    </rPh>
    <rPh sb="6" eb="8">
      <t>テイイン</t>
    </rPh>
    <rPh sb="7" eb="8">
      <t>ニンテイ</t>
    </rPh>
    <phoneticPr fontId="1"/>
  </si>
  <si>
    <t>増減後
利用定員</t>
    <rPh sb="0" eb="2">
      <t>ゾウゲン</t>
    </rPh>
    <rPh sb="2" eb="3">
      <t>ゴ</t>
    </rPh>
    <rPh sb="4" eb="6">
      <t>リヨウ</t>
    </rPh>
    <rPh sb="6" eb="8">
      <t>テイイン</t>
    </rPh>
    <phoneticPr fontId="1"/>
  </si>
  <si>
    <t>増減前の利用定員を入力してください。</t>
    <rPh sb="1" eb="2">
      <t>ゲン</t>
    </rPh>
    <rPh sb="9" eb="11">
      <t>ニュウリョク</t>
    </rPh>
    <phoneticPr fontId="1"/>
  </si>
  <si>
    <t>増減後の利用定員を入力してください。</t>
    <rPh sb="1" eb="2">
      <t>ゲン</t>
    </rPh>
    <rPh sb="2" eb="3">
      <t>ゴ</t>
    </rPh>
    <rPh sb="9" eb="11">
      <t>ニュウリョク</t>
    </rPh>
    <phoneticPr fontId="1"/>
  </si>
  <si>
    <t>名　　称</t>
    <rPh sb="0" eb="1">
      <t>ナ</t>
    </rPh>
    <rPh sb="3" eb="4">
      <t>ショウ</t>
    </rPh>
    <phoneticPr fontId="21"/>
  </si>
  <si>
    <t>氏　　名</t>
    <rPh sb="0" eb="1">
      <t>シ</t>
    </rPh>
    <rPh sb="3" eb="4">
      <t>ナ</t>
    </rPh>
    <phoneticPr fontId="1"/>
  </si>
  <si>
    <t>施 設 名</t>
    <rPh sb="0" eb="1">
      <t>シ</t>
    </rPh>
    <rPh sb="2" eb="3">
      <t>セツ</t>
    </rPh>
    <rPh sb="4" eb="5">
      <t>メイ</t>
    </rPh>
    <phoneticPr fontId="1"/>
  </si>
  <si>
    <t>今ご担当者の名前、、電話番号の入力してください。</t>
    <rPh sb="0" eb="1">
      <t>イマ</t>
    </rPh>
    <rPh sb="2" eb="5">
      <t>タントウシャ</t>
    </rPh>
    <rPh sb="6" eb="8">
      <t>ナマエ</t>
    </rPh>
    <rPh sb="10" eb="12">
      <t>デンワ</t>
    </rPh>
    <rPh sb="12" eb="14">
      <t>バンゴウ</t>
    </rPh>
    <rPh sb="15" eb="17">
      <t>ニュウリョク</t>
    </rPh>
    <phoneticPr fontId="21"/>
  </si>
  <si>
    <t>E-mailアドレス
アドレス</t>
    <phoneticPr fontId="21"/>
  </si>
  <si>
    <r>
      <rPr>
        <b/>
        <sz val="11"/>
        <color theme="1"/>
        <rFont val="HGｺﾞｼｯｸM"/>
        <family val="3"/>
        <charset val="128"/>
      </rPr>
      <t>特定教育・保育施設　確認変更申請書（利用定員の増加）</t>
    </r>
    <r>
      <rPr>
        <sz val="11"/>
        <color theme="1"/>
        <rFont val="HGｺﾞｼｯｸM"/>
        <family val="3"/>
        <charset val="128"/>
      </rPr>
      <t xml:space="preserve">
</t>
    </r>
    <phoneticPr fontId="1"/>
  </si>
  <si>
    <r>
      <rPr>
        <b/>
        <sz val="11"/>
        <color theme="1"/>
        <rFont val="HGｺﾞｼｯｸM"/>
        <family val="3"/>
        <charset val="128"/>
      </rPr>
      <t>特定教育・保育施設　確認変更届出書（利用定員の減少）</t>
    </r>
    <r>
      <rPr>
        <sz val="11"/>
        <color theme="1"/>
        <rFont val="HGｺﾞｼｯｸM"/>
        <family val="3"/>
        <charset val="128"/>
      </rPr>
      <t xml:space="preserve">
</t>
    </r>
    <rPh sb="14" eb="16">
      <t>トドケデ</t>
    </rPh>
    <rPh sb="23" eb="25">
      <t>ゲンショウ</t>
    </rPh>
    <phoneticPr fontId="1"/>
  </si>
  <si>
    <t>養護助教諭</t>
    <phoneticPr fontId="1"/>
  </si>
  <si>
    <t>保健師</t>
    <phoneticPr fontId="1"/>
  </si>
  <si>
    <t>栄養士</t>
    <rPh sb="0" eb="3">
      <t>エイヨウシ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</si>
</sst>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
    <numFmt numFmtId="177" formatCode="00"/>
    <numFmt numFmtId="178" formatCode="##&quot;人&quot;"/>
    <numFmt numFmtId="179" formatCode="##&quot;人&quot;;0&quot;人&quot;;0&quot;人&quot;"/>
    <numFmt numFmtId="180" formatCode="##&quot;人&quot;;0;0&quot;人&quot;"/>
    <numFmt numFmtId="181" formatCode="#,###"/>
    <numFmt numFmtId="182" formatCode="0.0_ "/>
    <numFmt numFmtId="183" formatCode="0.0&quot;人&quot;"/>
    <numFmt numFmtId="184" formatCode="##.0&quot;人&quot;;0.0;0.0&quot;人&quot;"/>
  </numFmts>
  <fonts count="62">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1"/>
      <name val="HGｺﾞｼｯｸM"/>
      <family val="3"/>
      <charset val="128"/>
    </font>
    <font>
      <sz val="8"/>
      <name val="HGｺﾞｼｯｸM"/>
      <family val="3"/>
      <charset val="128"/>
    </font>
    <font>
      <sz val="9"/>
      <name val="HGｺﾞｼｯｸM"/>
      <family val="3"/>
      <charset val="128"/>
    </font>
    <font>
      <sz val="14"/>
      <color rgb="FFFF0000"/>
      <name val="ＤＦ特太ゴシック体"/>
      <family val="3"/>
      <charset val="128"/>
    </font>
    <font>
      <sz val="9"/>
      <color rgb="FF000000"/>
      <name val="MS UI Gothic"/>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sz val="11"/>
      <color rgb="FFFFFF00"/>
      <name val="ＭＳ Ｐゴシック"/>
      <family val="2"/>
      <charset val="128"/>
      <scheme val="minor"/>
    </font>
    <font>
      <sz val="11"/>
      <color theme="1"/>
      <name val="HGｺﾞｼｯｸM"/>
      <family val="3"/>
      <charset val="128"/>
    </font>
    <font>
      <sz val="18"/>
      <color theme="1"/>
      <name val="HGSｺﾞｼｯｸM"/>
      <family val="3"/>
      <charset val="128"/>
    </font>
    <font>
      <b/>
      <sz val="12"/>
      <color theme="1"/>
      <name val="HGｺﾞｼｯｸM"/>
      <family val="3"/>
      <charset val="128"/>
    </font>
    <font>
      <sz val="6"/>
      <name val="ＭＳ Ｐゴシック"/>
      <family val="3"/>
      <charset val="128"/>
    </font>
    <font>
      <sz val="12"/>
      <color indexed="8"/>
      <name val="HGｺﾞｼｯｸM"/>
      <family val="3"/>
      <charset val="128"/>
    </font>
    <font>
      <b/>
      <sz val="11"/>
      <color theme="1"/>
      <name val="HGｺﾞｼｯｸM"/>
      <family val="3"/>
      <charset val="128"/>
    </font>
    <font>
      <sz val="12"/>
      <color rgb="FF0070C0"/>
      <name val="HGｺﾞｼｯｸM"/>
      <family val="3"/>
      <charset val="128"/>
    </font>
    <font>
      <b/>
      <sz val="14"/>
      <color rgb="FFFF0000"/>
      <name val="HGｺﾞｼｯｸM"/>
      <family val="3"/>
      <charset val="128"/>
    </font>
    <font>
      <b/>
      <sz val="12"/>
      <color rgb="FFFFFF00"/>
      <name val="HGｺﾞｼｯｸM"/>
      <family val="3"/>
      <charset val="128"/>
    </font>
    <font>
      <b/>
      <sz val="12"/>
      <color rgb="FF7030A0"/>
      <name val="HGｺﾞｼｯｸM"/>
      <family val="3"/>
      <charset val="128"/>
    </font>
    <font>
      <b/>
      <sz val="8"/>
      <color theme="1"/>
      <name val="HGｺﾞｼｯｸM"/>
      <family val="3"/>
      <charset val="128"/>
    </font>
    <font>
      <b/>
      <sz val="13"/>
      <color rgb="FF0070C0"/>
      <name val="HGｺﾞｼｯｸM"/>
      <family val="3"/>
      <charset val="128"/>
    </font>
    <font>
      <b/>
      <sz val="12"/>
      <color rgb="FFFF0000"/>
      <name val="HGｺﾞｼｯｸM"/>
      <family val="3"/>
      <charset val="128"/>
    </font>
    <font>
      <b/>
      <sz val="12"/>
      <color rgb="FF0070C0"/>
      <name val="HGｺﾞｼｯｸM"/>
      <family val="3"/>
      <charset val="128"/>
    </font>
    <font>
      <b/>
      <sz val="13"/>
      <name val="HGｺﾞｼｯｸM"/>
      <family val="3"/>
      <charset val="128"/>
    </font>
    <font>
      <sz val="6"/>
      <name val="ＭＳ Ｐゴシック"/>
      <family val="3"/>
      <charset val="128"/>
      <scheme val="minor"/>
    </font>
    <font>
      <sz val="13"/>
      <color theme="1"/>
      <name val="HGｺﾞｼｯｸM"/>
      <family val="3"/>
      <charset val="128"/>
    </font>
    <font>
      <b/>
      <sz val="13"/>
      <color theme="1"/>
      <name val="HGｺﾞｼｯｸM"/>
      <family val="3"/>
      <charset val="128"/>
    </font>
    <font>
      <b/>
      <sz val="14"/>
      <color rgb="FFC00000"/>
      <name val="HGｺﾞｼｯｸM"/>
      <family val="3"/>
      <charset val="128"/>
    </font>
    <font>
      <sz val="20"/>
      <color theme="1"/>
      <name val="HGｺﾞｼｯｸM"/>
      <family val="3"/>
      <charset val="128"/>
    </font>
    <font>
      <sz val="11"/>
      <color rgb="FFFFFF00"/>
      <name val="HGｺﾞｼｯｸM"/>
      <family val="3"/>
      <charset val="128"/>
    </font>
    <font>
      <b/>
      <sz val="13"/>
      <color rgb="FFFF0000"/>
      <name val="HGｺﾞｼｯｸM"/>
      <family val="3"/>
      <charset val="128"/>
    </font>
    <font>
      <b/>
      <sz val="11"/>
      <name val="HGｺﾞｼｯｸM"/>
      <family val="3"/>
      <charset val="128"/>
    </font>
    <font>
      <b/>
      <sz val="11"/>
      <color rgb="FF0070C0"/>
      <name val="HGｺﾞｼｯｸM"/>
      <family val="3"/>
      <charset val="128"/>
    </font>
    <font>
      <b/>
      <sz val="9"/>
      <name val="HGｺﾞｼｯｸM"/>
      <family val="3"/>
      <charset val="128"/>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9"/>
      <color theme="1"/>
      <name val="ＭＳ Ｐゴシック"/>
      <family val="2"/>
      <charset val="128"/>
      <scheme val="minor"/>
    </font>
    <font>
      <b/>
      <u/>
      <sz val="9"/>
      <color theme="1"/>
      <name val="ＭＳ Ｐゴシック"/>
      <family val="3"/>
      <charset val="128"/>
      <scheme val="minor"/>
    </font>
    <font>
      <sz val="10.5"/>
      <color theme="1"/>
      <name val="HGｺﾞｼｯｸM"/>
      <family val="3"/>
      <charset val="128"/>
    </font>
    <font>
      <sz val="9"/>
      <name val="ＭＳ Ｐゴシック"/>
      <family val="3"/>
      <charset val="128"/>
      <scheme val="minor"/>
    </font>
    <font>
      <sz val="8"/>
      <color theme="1"/>
      <name val="ＭＳ Ｐゴシック"/>
      <family val="2"/>
      <charset val="128"/>
      <scheme val="minor"/>
    </font>
    <font>
      <b/>
      <sz val="8"/>
      <color rgb="FFFF0000"/>
      <name val="ＭＳ Ｐゴシック"/>
      <family val="3"/>
      <charset val="128"/>
      <scheme val="minor"/>
    </font>
    <font>
      <b/>
      <sz val="8.5"/>
      <color rgb="FFFF0000"/>
      <name val="ＭＳ Ｐゴシック"/>
      <family val="3"/>
      <charset val="128"/>
      <scheme val="minor"/>
    </font>
    <font>
      <sz val="8.5"/>
      <name val="ＭＳ Ｐゴシック"/>
      <family val="3"/>
      <charset val="128"/>
      <scheme val="minor"/>
    </font>
    <font>
      <b/>
      <sz val="9"/>
      <color theme="3" tint="-0.249977111117893"/>
      <name val="ＭＳ Ｐゴシック"/>
      <family val="3"/>
      <charset val="128"/>
    </font>
    <font>
      <b/>
      <sz val="9"/>
      <color indexed="8"/>
      <name val="ＭＳ Ｐゴシック"/>
      <family val="3"/>
      <charset val="128"/>
    </font>
    <font>
      <sz val="9"/>
      <color indexed="8"/>
      <name val="ＭＳ Ｐゴシック"/>
      <family val="3"/>
      <charset val="128"/>
    </font>
    <font>
      <sz val="9"/>
      <color theme="0" tint="-0.14999847407452621"/>
      <name val="ＭＳ Ｐゴシック"/>
      <family val="2"/>
      <charset val="128"/>
      <scheme val="minor"/>
    </font>
    <font>
      <b/>
      <sz val="9"/>
      <color rgb="FFFF0000"/>
      <name val="ＭＳ Ｐゴシック"/>
      <family val="3"/>
      <charset val="128"/>
      <scheme val="minor"/>
    </font>
    <font>
      <sz val="7"/>
      <name val="HGｺﾞｼｯｸM"/>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bottom style="medium">
        <color rgb="FFFF0000"/>
      </bottom>
      <diagonal/>
    </border>
    <border>
      <left/>
      <right style="medium">
        <color rgb="FFFF0000"/>
      </right>
      <top style="medium">
        <color rgb="FFFF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586">
    <xf numFmtId="0" fontId="0" fillId="0" borderId="0" xfId="0">
      <alignment vertical="center"/>
    </xf>
    <xf numFmtId="0" fontId="4" fillId="0" borderId="0" xfId="0" applyFont="1" applyBorder="1">
      <alignment vertical="center"/>
    </xf>
    <xf numFmtId="0" fontId="0" fillId="0" borderId="0" xfId="0">
      <alignment vertical="center"/>
    </xf>
    <xf numFmtId="0" fontId="2" fillId="0" borderId="0" xfId="0" applyFont="1" applyProtection="1">
      <alignment vertical="center"/>
    </xf>
    <xf numFmtId="0" fontId="2" fillId="0" borderId="13" xfId="0" applyFont="1" applyBorder="1" applyProtection="1">
      <alignment vertical="center"/>
    </xf>
    <xf numFmtId="0" fontId="2" fillId="0" borderId="0" xfId="0" applyFont="1" applyAlignment="1" applyProtection="1">
      <alignment vertical="center"/>
    </xf>
    <xf numFmtId="0" fontId="4" fillId="0" borderId="0" xfId="0" applyFont="1" applyProtection="1">
      <alignment vertical="center"/>
    </xf>
    <xf numFmtId="0" fontId="4" fillId="0" borderId="0" xfId="0" applyFont="1">
      <alignment vertical="center"/>
    </xf>
    <xf numFmtId="0" fontId="2" fillId="0" borderId="0" xfId="0" applyFont="1" applyAlignment="1" applyProtection="1">
      <alignment horizontal="center" vertical="center"/>
    </xf>
    <xf numFmtId="0" fontId="0" fillId="0" borderId="0" xfId="0" applyProtection="1">
      <alignment vertical="center"/>
    </xf>
    <xf numFmtId="0" fontId="17" fillId="0" borderId="0" xfId="0" applyFont="1" applyProtection="1">
      <alignment vertical="center"/>
    </xf>
    <xf numFmtId="0" fontId="16" fillId="0" borderId="0" xfId="0" applyFont="1" applyProtection="1">
      <alignment vertical="center"/>
    </xf>
    <xf numFmtId="0" fontId="2" fillId="0" borderId="0" xfId="0" applyFont="1" applyProtection="1">
      <alignment vertical="center"/>
    </xf>
    <xf numFmtId="0" fontId="2" fillId="6" borderId="0" xfId="0" applyFont="1" applyFill="1" applyProtection="1">
      <alignment vertical="center"/>
    </xf>
    <xf numFmtId="0" fontId="8" fillId="6" borderId="0" xfId="0" applyFont="1" applyFill="1" applyBorder="1" applyAlignment="1" applyProtection="1">
      <alignment vertical="center"/>
    </xf>
    <xf numFmtId="0" fontId="2" fillId="6" borderId="0" xfId="0" applyFont="1" applyFill="1" applyAlignment="1" applyProtection="1">
      <alignment horizontal="center" vertical="center"/>
    </xf>
    <xf numFmtId="0" fontId="2" fillId="6" borderId="0" xfId="0" applyFont="1" applyFill="1" applyAlignment="1" applyProtection="1">
      <alignment vertical="top"/>
    </xf>
    <xf numFmtId="0" fontId="2" fillId="6" borderId="0" xfId="0" applyFont="1" applyFill="1" applyAlignment="1" applyProtection="1">
      <alignment horizontal="distributed" vertical="top"/>
    </xf>
    <xf numFmtId="0" fontId="2" fillId="6" borderId="0" xfId="0" applyFont="1" applyFill="1" applyAlignment="1" applyProtection="1">
      <alignment horizontal="right" vertical="top"/>
    </xf>
    <xf numFmtId="0" fontId="2" fillId="6" borderId="0" xfId="0" applyFont="1" applyFill="1" applyAlignment="1" applyProtection="1">
      <alignment horizontal="distributed" vertical="center"/>
    </xf>
    <xf numFmtId="0" fontId="2" fillId="6" borderId="0" xfId="0" applyFont="1" applyFill="1" applyAlignment="1" applyProtection="1">
      <alignment vertical="center"/>
    </xf>
    <xf numFmtId="0" fontId="18" fillId="6" borderId="0" xfId="0" applyFont="1" applyFill="1" applyAlignment="1" applyProtection="1">
      <alignment vertical="top"/>
    </xf>
    <xf numFmtId="0" fontId="18" fillId="6" borderId="0" xfId="0" applyFont="1" applyFill="1" applyAlignment="1" applyProtection="1">
      <alignment horizontal="center" vertical="top"/>
    </xf>
    <xf numFmtId="0" fontId="2" fillId="6" borderId="14" xfId="0" applyFont="1" applyFill="1" applyBorder="1" applyProtection="1">
      <alignment vertical="center"/>
    </xf>
    <xf numFmtId="0" fontId="2" fillId="6" borderId="3" xfId="0" applyFont="1" applyFill="1" applyBorder="1" applyProtection="1">
      <alignment vertical="center"/>
    </xf>
    <xf numFmtId="0" fontId="0" fillId="6" borderId="0" xfId="0" applyFill="1" applyBorder="1" applyAlignment="1" applyProtection="1">
      <alignment horizontal="center" vertical="center" textRotation="255"/>
    </xf>
    <xf numFmtId="0" fontId="4" fillId="6" borderId="0" xfId="0" applyFont="1" applyFill="1" applyBorder="1" applyAlignment="1" applyProtection="1">
      <alignment horizontal="distributed" vertical="center" indent="1"/>
    </xf>
    <xf numFmtId="0" fontId="4" fillId="6" borderId="0" xfId="0" applyFont="1" applyFill="1" applyBorder="1" applyAlignment="1" applyProtection="1">
      <alignment horizontal="center" vertical="center"/>
    </xf>
    <xf numFmtId="0" fontId="6" fillId="6" borderId="0" xfId="0" applyFont="1" applyFill="1" applyBorder="1" applyAlignment="1" applyProtection="1">
      <alignment horizontal="left" vertical="top" wrapText="1"/>
    </xf>
    <xf numFmtId="0" fontId="4" fillId="6" borderId="0" xfId="0" applyFont="1" applyFill="1" applyBorder="1" applyProtection="1">
      <alignment vertical="center"/>
    </xf>
    <xf numFmtId="0" fontId="10" fillId="6" borderId="0" xfId="0" applyFont="1" applyFill="1" applyBorder="1" applyAlignment="1" applyProtection="1">
      <alignment horizontal="left" vertical="center" indent="1"/>
    </xf>
    <xf numFmtId="0" fontId="7" fillId="6" borderId="0" xfId="0" applyFont="1" applyFill="1" applyBorder="1" applyAlignment="1" applyProtection="1">
      <alignment horizontal="center" vertical="center" wrapText="1"/>
    </xf>
    <xf numFmtId="0" fontId="11" fillId="6" borderId="0" xfId="1" applyFill="1" applyBorder="1" applyAlignment="1" applyProtection="1">
      <alignment horizontal="left" vertical="center" wrapText="1" indent="1"/>
    </xf>
    <xf numFmtId="0" fontId="12" fillId="6" borderId="0" xfId="0" applyFont="1" applyFill="1" applyBorder="1" applyAlignment="1" applyProtection="1">
      <alignment horizontal="left" vertical="center" wrapText="1" indent="1"/>
    </xf>
    <xf numFmtId="0" fontId="4" fillId="6" borderId="0" xfId="0" applyFont="1" applyFill="1">
      <alignment vertical="center"/>
    </xf>
    <xf numFmtId="0" fontId="4" fillId="6" borderId="6" xfId="0" applyFont="1" applyFill="1" applyBorder="1" applyAlignment="1">
      <alignment vertical="center" wrapText="1"/>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3" xfId="0" applyNumberFormat="1" applyFont="1" applyFill="1" applyBorder="1" applyAlignment="1">
      <alignment horizontal="center" vertical="center"/>
    </xf>
    <xf numFmtId="0" fontId="19" fillId="6" borderId="0" xfId="0" applyFont="1" applyFill="1">
      <alignment vertical="center"/>
    </xf>
    <xf numFmtId="0" fontId="19" fillId="5" borderId="0" xfId="0" applyFont="1" applyFill="1">
      <alignment vertical="center"/>
    </xf>
    <xf numFmtId="0" fontId="19" fillId="4" borderId="0" xfId="0" applyFont="1" applyFill="1">
      <alignment vertical="center"/>
    </xf>
    <xf numFmtId="0" fontId="2" fillId="0" borderId="0" xfId="0" applyFont="1" applyProtection="1">
      <alignment vertical="center"/>
    </xf>
    <xf numFmtId="0" fontId="2" fillId="6" borderId="14" xfId="0"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49" fontId="4" fillId="0" borderId="14" xfId="0" applyNumberFormat="1" applyFont="1" applyFill="1" applyBorder="1" applyAlignment="1" applyProtection="1">
      <alignment vertical="center"/>
    </xf>
    <xf numFmtId="0" fontId="2" fillId="0" borderId="0" xfId="0" applyFont="1" applyFill="1" applyBorder="1" applyProtection="1">
      <alignment vertical="center"/>
    </xf>
    <xf numFmtId="0" fontId="2" fillId="0" borderId="12" xfId="0" applyFont="1" applyFill="1" applyBorder="1" applyProtection="1">
      <alignment vertical="center"/>
    </xf>
    <xf numFmtId="49" fontId="4" fillId="0" borderId="6" xfId="0" applyNumberFormat="1" applyFont="1" applyFill="1" applyBorder="1" applyAlignment="1" applyProtection="1">
      <alignment vertical="center"/>
    </xf>
    <xf numFmtId="176" fontId="4" fillId="0" borderId="15" xfId="0" applyNumberFormat="1" applyFont="1" applyFill="1" applyBorder="1" applyAlignment="1" applyProtection="1">
      <alignment horizontal="center" vertical="center" wrapText="1"/>
    </xf>
    <xf numFmtId="0" fontId="2" fillId="6" borderId="4" xfId="0" applyFont="1" applyFill="1" applyBorder="1" applyProtection="1">
      <alignment vertical="center"/>
    </xf>
    <xf numFmtId="0" fontId="2" fillId="0" borderId="14" xfId="0" applyFont="1" applyFill="1" applyBorder="1" applyAlignment="1" applyProtection="1">
      <alignment horizontal="center" vertical="center"/>
    </xf>
    <xf numFmtId="0" fontId="2" fillId="0" borderId="6" xfId="0" applyFont="1" applyFill="1" applyBorder="1" applyProtection="1">
      <alignment vertical="center"/>
    </xf>
    <xf numFmtId="0" fontId="2" fillId="6" borderId="6" xfId="0" applyFont="1" applyFill="1" applyBorder="1" applyProtection="1">
      <alignment vertical="center"/>
    </xf>
    <xf numFmtId="0" fontId="2" fillId="6" borderId="15" xfId="0" applyFont="1" applyFill="1" applyBorder="1" applyAlignment="1" applyProtection="1">
      <alignment horizontal="right" vertical="center"/>
    </xf>
    <xf numFmtId="0" fontId="15" fillId="6" borderId="0" xfId="0" applyFont="1" applyFill="1">
      <alignment vertical="center"/>
    </xf>
    <xf numFmtId="0" fontId="15" fillId="0" borderId="0" xfId="0" applyFont="1">
      <alignment vertical="center"/>
    </xf>
    <xf numFmtId="0" fontId="4" fillId="0" borderId="0" xfId="0" applyFont="1" applyFill="1" applyBorder="1" applyAlignment="1">
      <alignment vertical="center" wrapText="1"/>
    </xf>
    <xf numFmtId="0" fontId="4" fillId="0" borderId="15" xfId="0" applyFont="1" applyFill="1" applyBorder="1" applyAlignment="1" applyProtection="1">
      <alignment vertical="center"/>
    </xf>
    <xf numFmtId="0" fontId="4" fillId="0" borderId="3" xfId="0" applyFont="1" applyFill="1" applyBorder="1" applyAlignment="1">
      <alignment vertical="center" shrinkToFit="1"/>
    </xf>
    <xf numFmtId="0" fontId="4" fillId="0" borderId="11" xfId="0" applyFont="1" applyFill="1" applyBorder="1" applyAlignment="1">
      <alignment vertical="center"/>
    </xf>
    <xf numFmtId="0" fontId="2" fillId="0" borderId="0" xfId="0" applyFont="1" applyProtection="1">
      <alignment vertical="center"/>
    </xf>
    <xf numFmtId="0" fontId="2" fillId="6" borderId="0" xfId="0" applyFont="1" applyFill="1" applyAlignment="1" applyProtection="1">
      <alignment horizontal="distributed" vertical="center"/>
    </xf>
    <xf numFmtId="0" fontId="2" fillId="0" borderId="0" xfId="0" applyFont="1" applyBorder="1" applyAlignment="1" applyProtection="1">
      <alignment vertical="center"/>
    </xf>
    <xf numFmtId="49" fontId="15" fillId="0" borderId="0" xfId="0" applyNumberFormat="1" applyFont="1" applyFill="1" applyAlignment="1" applyProtection="1">
      <alignment vertical="center"/>
    </xf>
    <xf numFmtId="0" fontId="15" fillId="0" borderId="1" xfId="0" applyFont="1" applyBorder="1" applyAlignment="1" applyProtection="1">
      <alignment horizontal="left" vertical="center" wrapText="1"/>
      <protection locked="0"/>
    </xf>
    <xf numFmtId="0" fontId="2" fillId="6" borderId="0" xfId="0" applyFont="1" applyFill="1" applyAlignment="1" applyProtection="1">
      <alignment horizontal="left" vertical="center" shrinkToFit="1"/>
    </xf>
    <xf numFmtId="0" fontId="2" fillId="0"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lignment vertical="center"/>
    </xf>
    <xf numFmtId="181" fontId="2" fillId="6" borderId="0" xfId="0" applyNumberFormat="1" applyFont="1" applyFill="1" applyAlignment="1" applyProtection="1">
      <alignment horizontal="left" vertical="center" shrinkToFit="1"/>
    </xf>
    <xf numFmtId="0" fontId="2" fillId="0" borderId="0" xfId="0" applyFont="1" applyFill="1" applyAlignment="1" applyProtection="1">
      <alignment horizontal="center" vertical="center"/>
    </xf>
    <xf numFmtId="0" fontId="2" fillId="6" borderId="0" xfId="0" applyFont="1" applyFill="1" applyAlignment="1" applyProtection="1">
      <alignment horizontal="distributed" vertical="center"/>
    </xf>
    <xf numFmtId="0" fontId="2" fillId="6" borderId="0" xfId="0" applyFont="1" applyFill="1" applyAlignment="1" applyProtection="1">
      <alignment horizontal="distributed" vertical="top"/>
    </xf>
    <xf numFmtId="0" fontId="2" fillId="6" borderId="0" xfId="0" applyFont="1" applyFill="1" applyAlignment="1" applyProtection="1">
      <alignment horizontal="left" vertical="center" shrinkToFit="1"/>
    </xf>
    <xf numFmtId="181" fontId="2" fillId="6" borderId="0" xfId="0" applyNumberFormat="1" applyFont="1" applyFill="1" applyAlignment="1" applyProtection="1">
      <alignment horizontal="left" vertical="center" shrinkToFit="1"/>
    </xf>
    <xf numFmtId="0" fontId="4" fillId="0" borderId="0" xfId="0" applyFont="1" applyFill="1" applyBorder="1" applyAlignment="1" applyProtection="1">
      <alignment horizontal="center" vertical="center" wrapText="1"/>
      <protection locked="0"/>
    </xf>
    <xf numFmtId="0" fontId="20" fillId="0" borderId="6" xfId="0" applyFont="1" applyBorder="1" applyAlignment="1">
      <alignment vertical="center"/>
    </xf>
    <xf numFmtId="0" fontId="20" fillId="0" borderId="0" xfId="0" applyFont="1">
      <alignment vertical="center"/>
    </xf>
    <xf numFmtId="0" fontId="15" fillId="0" borderId="1" xfId="0" applyFont="1" applyBorder="1" applyAlignment="1">
      <alignment horizontal="center" vertical="center" shrinkToFit="1"/>
    </xf>
    <xf numFmtId="49" fontId="18" fillId="6" borderId="13" xfId="0" applyNumberFormat="1" applyFont="1" applyFill="1" applyBorder="1" applyAlignment="1">
      <alignment horizontal="center" vertical="center"/>
    </xf>
    <xf numFmtId="0" fontId="18" fillId="0" borderId="1" xfId="0" applyFont="1" applyFill="1" applyBorder="1" applyAlignment="1" applyProtection="1">
      <alignment horizontal="center" vertical="center" wrapText="1"/>
    </xf>
    <xf numFmtId="0" fontId="20" fillId="0" borderId="0" xfId="0" applyFont="1" applyBorder="1" applyAlignment="1" applyProtection="1">
      <alignment vertical="top" wrapText="1"/>
    </xf>
    <xf numFmtId="0" fontId="23" fillId="6" borderId="0" xfId="0" applyFont="1" applyFill="1" applyBorder="1" applyAlignment="1">
      <alignment horizontal="left" vertical="center" wrapText="1"/>
    </xf>
    <xf numFmtId="0" fontId="2" fillId="0" borderId="0" xfId="0" applyFont="1" applyBorder="1" applyAlignment="1" applyProtection="1">
      <alignment vertical="center" wrapText="1"/>
    </xf>
    <xf numFmtId="0" fontId="2" fillId="0" borderId="1" xfId="0" applyFont="1" applyBorder="1" applyAlignment="1" applyProtection="1">
      <alignment horizontal="left" vertical="center" wrapText="1"/>
      <protection locked="0"/>
    </xf>
    <xf numFmtId="0" fontId="18" fillId="0" borderId="0"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26" fillId="0" borderId="0" xfId="0" applyFont="1" applyBorder="1" applyAlignment="1" applyProtection="1">
      <alignment vertical="top"/>
    </xf>
    <xf numFmtId="0" fontId="27" fillId="0" borderId="0" xfId="0" applyFont="1" applyBorder="1" applyAlignment="1" applyProtection="1">
      <alignment vertical="top"/>
    </xf>
    <xf numFmtId="0" fontId="28" fillId="0" borderId="15" xfId="0" applyFont="1" applyFill="1" applyBorder="1" applyAlignment="1" applyProtection="1">
      <alignment horizontal="center" vertical="center" wrapText="1"/>
    </xf>
    <xf numFmtId="0" fontId="20" fillId="0" borderId="0" xfId="0" applyFont="1" applyProtection="1">
      <alignment vertical="center"/>
    </xf>
    <xf numFmtId="0" fontId="29" fillId="0" borderId="0" xfId="0" applyFont="1" applyAlignment="1" applyProtection="1">
      <alignment vertical="top" wrapText="1"/>
    </xf>
    <xf numFmtId="0" fontId="30" fillId="0" borderId="0" xfId="0" applyFont="1" applyAlignment="1" applyProtection="1">
      <alignment vertical="top" wrapText="1"/>
    </xf>
    <xf numFmtId="0" fontId="31" fillId="0" borderId="0" xfId="0" applyFont="1" applyAlignment="1" applyProtection="1">
      <alignment vertical="center" wrapText="1"/>
    </xf>
    <xf numFmtId="0" fontId="20" fillId="0" borderId="0" xfId="0" applyFont="1" applyAlignment="1" applyProtection="1">
      <alignment vertical="top" wrapText="1"/>
    </xf>
    <xf numFmtId="0" fontId="23" fillId="0" borderId="0" xfId="0" applyFont="1" applyProtection="1">
      <alignment vertical="center"/>
    </xf>
    <xf numFmtId="0" fontId="23" fillId="0" borderId="0" xfId="0" applyFont="1" applyAlignment="1" applyProtection="1">
      <alignment vertical="top" wrapText="1"/>
    </xf>
    <xf numFmtId="0" fontId="34" fillId="6" borderId="0" xfId="0" applyFont="1" applyFill="1" applyProtection="1">
      <alignment vertical="center"/>
    </xf>
    <xf numFmtId="0" fontId="35" fillId="0" borderId="0" xfId="0" applyFont="1" applyProtection="1">
      <alignment vertical="center"/>
    </xf>
    <xf numFmtId="0" fontId="36" fillId="0" borderId="0" xfId="0" applyFont="1" applyBorder="1" applyAlignment="1" applyProtection="1">
      <alignment vertical="center" wrapText="1"/>
    </xf>
    <xf numFmtId="0" fontId="25" fillId="6" borderId="0" xfId="0" applyFont="1" applyFill="1" applyAlignment="1" applyProtection="1">
      <alignment vertical="top"/>
    </xf>
    <xf numFmtId="0" fontId="25" fillId="0" borderId="0" xfId="0" applyFont="1" applyBorder="1" applyAlignment="1" applyProtection="1">
      <alignment vertical="top" wrapText="1"/>
    </xf>
    <xf numFmtId="0" fontId="20" fillId="6" borderId="0" xfId="0" applyFont="1" applyFill="1" applyProtection="1">
      <alignment vertical="center"/>
    </xf>
    <xf numFmtId="0" fontId="4" fillId="0" borderId="0" xfId="0" applyFont="1" applyFill="1" applyBorder="1" applyAlignment="1" applyProtection="1">
      <alignment vertical="center"/>
    </xf>
    <xf numFmtId="0" fontId="2" fillId="6" borderId="0" xfId="0" applyFont="1" applyFill="1" applyBorder="1" applyAlignment="1" applyProtection="1">
      <alignment vertical="top"/>
    </xf>
    <xf numFmtId="0" fontId="35" fillId="6" borderId="0" xfId="0" applyFont="1" applyFill="1" applyProtection="1">
      <alignment vertical="center"/>
    </xf>
    <xf numFmtId="181" fontId="2" fillId="6" borderId="0" xfId="0" applyNumberFormat="1" applyFont="1" applyFill="1" applyBorder="1" applyAlignment="1" applyProtection="1">
      <alignment vertical="center" shrinkToFit="1"/>
    </xf>
    <xf numFmtId="0" fontId="20" fillId="6" borderId="0" xfId="0" applyFont="1" applyFill="1" applyAlignment="1" applyProtection="1">
      <alignment vertical="top"/>
    </xf>
    <xf numFmtId="0" fontId="18" fillId="0" borderId="0" xfId="0" applyFont="1" applyProtection="1">
      <alignment vertical="center"/>
    </xf>
    <xf numFmtId="0" fontId="20" fillId="6" borderId="0" xfId="0" applyFont="1" applyFill="1" applyAlignment="1" applyProtection="1">
      <alignment vertical="center" shrinkToFit="1"/>
    </xf>
    <xf numFmtId="0" fontId="2" fillId="6" borderId="0" xfId="0" applyFont="1" applyFill="1" applyAlignment="1" applyProtection="1">
      <alignment vertical="center" shrinkToFit="1"/>
    </xf>
    <xf numFmtId="181" fontId="2" fillId="6" borderId="0" xfId="0" applyNumberFormat="1" applyFont="1" applyFill="1" applyAlignment="1" applyProtection="1">
      <alignment horizontal="left" vertical="top" shrinkToFit="1"/>
    </xf>
    <xf numFmtId="0" fontId="20" fillId="0" borderId="0" xfId="0" applyFont="1" applyAlignment="1" applyProtection="1">
      <alignment vertical="center" wrapText="1"/>
    </xf>
    <xf numFmtId="181" fontId="2" fillId="6" borderId="0" xfId="0" applyNumberFormat="1" applyFont="1" applyFill="1" applyAlignment="1" applyProtection="1">
      <alignment vertical="top" shrinkToFit="1"/>
    </xf>
    <xf numFmtId="0" fontId="20" fillId="0" borderId="0" xfId="0" applyFont="1" applyAlignment="1" applyProtection="1">
      <alignment wrapText="1"/>
    </xf>
    <xf numFmtId="0" fontId="38" fillId="0" borderId="0" xfId="0" applyFont="1" applyProtection="1">
      <alignment vertical="center"/>
    </xf>
    <xf numFmtId="0" fontId="23" fillId="0" borderId="0" xfId="0" applyFont="1" applyAlignment="1" applyProtection="1">
      <alignment wrapText="1"/>
    </xf>
    <xf numFmtId="0" fontId="35" fillId="6" borderId="0" xfId="0" applyFont="1" applyFill="1" applyAlignment="1" applyProtection="1">
      <alignment horizontal="center" vertical="center"/>
    </xf>
    <xf numFmtId="0" fontId="2" fillId="6" borderId="0" xfId="0" applyFont="1" applyFill="1" applyBorder="1" applyProtection="1">
      <alignment vertical="center"/>
    </xf>
    <xf numFmtId="0" fontId="34" fillId="6" borderId="0" xfId="0" applyFont="1" applyFill="1" applyAlignment="1" applyProtection="1">
      <alignment horizontal="distributed" vertical="center"/>
    </xf>
    <xf numFmtId="0" fontId="2" fillId="0" borderId="0" xfId="0" applyFont="1" applyFill="1" applyProtection="1">
      <alignment vertical="center"/>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0" fontId="24" fillId="0" borderId="0" xfId="0" applyFont="1" applyAlignment="1" applyProtection="1">
      <alignment vertical="center" wrapText="1"/>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right" vertical="top"/>
    </xf>
    <xf numFmtId="0" fontId="18" fillId="0" borderId="0" xfId="0" applyFont="1" applyFill="1" applyAlignment="1" applyProtection="1">
      <alignment vertical="top"/>
    </xf>
    <xf numFmtId="0" fontId="18" fillId="0" borderId="0" xfId="0" applyFont="1" applyFill="1" applyAlignment="1" applyProtection="1">
      <alignment horizontal="center" vertical="top"/>
    </xf>
    <xf numFmtId="0" fontId="10" fillId="0" borderId="0" xfId="0" applyFont="1" applyAlignment="1" applyProtection="1">
      <alignment vertical="top" wrapText="1"/>
    </xf>
    <xf numFmtId="0" fontId="2" fillId="0" borderId="0" xfId="0" applyFont="1" applyFill="1" applyAlignment="1" applyProtection="1">
      <alignment horizontal="distributed" vertical="center"/>
    </xf>
    <xf numFmtId="0" fontId="2" fillId="0" borderId="0" xfId="0" applyFont="1" applyAlignment="1" applyProtection="1">
      <alignment vertical="top" wrapText="1"/>
    </xf>
    <xf numFmtId="0" fontId="31" fillId="0" borderId="0" xfId="0" applyFont="1" applyAlignment="1" applyProtection="1">
      <alignment vertical="top" wrapText="1"/>
    </xf>
    <xf numFmtId="0" fontId="20" fillId="0" borderId="0" xfId="0" applyFont="1" applyAlignment="1" applyProtection="1">
      <alignment vertical="center"/>
    </xf>
    <xf numFmtId="0" fontId="13" fillId="0" borderId="11" xfId="0" applyFont="1" applyBorder="1" applyAlignment="1" applyProtection="1">
      <alignment vertical="top" wrapText="1"/>
    </xf>
    <xf numFmtId="49" fontId="4" fillId="0" borderId="3" xfId="0" applyNumberFormat="1" applyFont="1" applyFill="1" applyBorder="1" applyAlignment="1" applyProtection="1">
      <alignment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40" fillId="0" borderId="0" xfId="0" applyFont="1">
      <alignment vertical="center"/>
    </xf>
    <xf numFmtId="0" fontId="40" fillId="0" borderId="0" xfId="0" applyFont="1" applyBorder="1" applyAlignment="1">
      <alignment vertical="center"/>
    </xf>
    <xf numFmtId="0" fontId="42" fillId="0" borderId="0" xfId="0" applyFont="1">
      <alignment vertical="center"/>
    </xf>
    <xf numFmtId="0" fontId="42" fillId="0" borderId="0" xfId="0" applyFont="1" applyAlignment="1">
      <alignment vertical="center" wrapText="1"/>
    </xf>
    <xf numFmtId="0" fontId="40" fillId="0" borderId="0" xfId="0" applyFont="1" applyAlignment="1">
      <alignment vertical="center" wrapText="1"/>
    </xf>
    <xf numFmtId="0" fontId="40" fillId="0" borderId="0" xfId="0" applyFont="1" applyAlignment="1">
      <alignment vertical="center"/>
    </xf>
    <xf numFmtId="0" fontId="43" fillId="0" borderId="0" xfId="0" applyFont="1">
      <alignment vertical="center"/>
    </xf>
    <xf numFmtId="0" fontId="43" fillId="6" borderId="0" xfId="0" applyFont="1" applyFill="1">
      <alignment vertical="center"/>
    </xf>
    <xf numFmtId="0" fontId="43" fillId="6" borderId="0" xfId="0" applyFont="1" applyFill="1" applyAlignment="1">
      <alignment horizontal="right" vertical="center"/>
    </xf>
    <xf numFmtId="0" fontId="43" fillId="6" borderId="0" xfId="0" applyFont="1" applyFill="1" applyAlignment="1">
      <alignment horizontal="center" vertical="center"/>
    </xf>
    <xf numFmtId="178" fontId="43" fillId="0" borderId="0" xfId="0" applyNumberFormat="1" applyFont="1" applyFill="1" applyBorder="1" applyAlignment="1">
      <alignment horizontal="center" vertical="center"/>
    </xf>
    <xf numFmtId="0" fontId="43" fillId="6" borderId="0" xfId="0" applyFont="1" applyFill="1" applyBorder="1">
      <alignment vertical="center"/>
    </xf>
    <xf numFmtId="0" fontId="47" fillId="0" borderId="0" xfId="0" applyFont="1" applyAlignment="1">
      <alignment vertical="top" wrapText="1"/>
    </xf>
    <xf numFmtId="0" fontId="48" fillId="6" borderId="0" xfId="0" applyFont="1" applyFill="1">
      <alignment vertical="center"/>
    </xf>
    <xf numFmtId="0" fontId="49" fillId="6" borderId="0" xfId="0" applyFont="1" applyFill="1">
      <alignment vertical="center"/>
    </xf>
    <xf numFmtId="0" fontId="44" fillId="0" borderId="0" xfId="0" applyFont="1" applyAlignment="1">
      <alignment vertical="center" shrinkToFit="1"/>
    </xf>
    <xf numFmtId="0" fontId="51" fillId="0" borderId="0" xfId="0" applyFont="1" applyAlignment="1">
      <alignment horizontal="center" vertical="center" wrapText="1"/>
    </xf>
    <xf numFmtId="0" fontId="48" fillId="6" borderId="0" xfId="0" applyFont="1" applyFill="1" applyAlignment="1">
      <alignment horizontal="center" vertical="center"/>
    </xf>
    <xf numFmtId="0" fontId="48" fillId="0" borderId="0" xfId="0" applyFont="1" applyAlignment="1">
      <alignment horizontal="center" vertical="center"/>
    </xf>
    <xf numFmtId="0" fontId="44" fillId="0" borderId="0" xfId="0" applyFont="1" applyAlignment="1">
      <alignment horizontal="left" vertical="center" shrinkToFit="1"/>
    </xf>
    <xf numFmtId="0" fontId="54" fillId="6" borderId="0" xfId="0" applyFont="1" applyFill="1" applyAlignment="1">
      <alignment vertical="top" shrinkToFit="1"/>
    </xf>
    <xf numFmtId="0" fontId="55" fillId="6" borderId="0" xfId="0" applyFont="1" applyFill="1" applyAlignment="1">
      <alignment horizontal="center" vertical="center" wrapText="1"/>
    </xf>
    <xf numFmtId="0" fontId="52" fillId="2" borderId="13" xfId="0" applyFont="1" applyFill="1" applyBorder="1" applyAlignment="1">
      <alignment horizontal="center" vertical="center" textRotation="255"/>
    </xf>
    <xf numFmtId="0" fontId="46" fillId="2" borderId="1" xfId="0" applyFont="1" applyFill="1" applyBorder="1" applyAlignment="1">
      <alignment horizontal="center" vertical="center" textRotation="255"/>
    </xf>
    <xf numFmtId="0" fontId="43" fillId="0" borderId="1" xfId="0" applyFont="1" applyBorder="1" applyAlignment="1">
      <alignment vertical="center" shrinkToFit="1"/>
    </xf>
    <xf numFmtId="0" fontId="51" fillId="0" borderId="1" xfId="0" applyFont="1" applyBorder="1" applyAlignment="1">
      <alignment horizontal="center" vertical="center"/>
    </xf>
    <xf numFmtId="0" fontId="5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6" fillId="0" borderId="13" xfId="0" applyFont="1" applyFill="1" applyBorder="1" applyAlignment="1" applyProtection="1">
      <alignment horizontal="center" vertical="center" wrapText="1"/>
      <protection locked="0"/>
    </xf>
    <xf numFmtId="0" fontId="48" fillId="0" borderId="1" xfId="0" applyFont="1" applyFill="1" applyBorder="1" applyAlignment="1" applyProtection="1">
      <alignment horizontal="center" vertical="center" shrinkToFit="1"/>
      <protection locked="0"/>
    </xf>
    <xf numFmtId="0" fontId="48" fillId="0" borderId="13" xfId="0" applyFont="1" applyFill="1" applyBorder="1" applyAlignment="1" applyProtection="1">
      <alignment horizontal="center" vertical="center"/>
      <protection locked="0"/>
    </xf>
    <xf numFmtId="0" fontId="52" fillId="0" borderId="1" xfId="0" applyFont="1" applyFill="1" applyBorder="1" applyAlignment="1" applyProtection="1">
      <alignment horizontal="center" vertical="center" wrapText="1"/>
      <protection locked="0"/>
    </xf>
    <xf numFmtId="0" fontId="46" fillId="0" borderId="1" xfId="0" applyFont="1" applyFill="1" applyBorder="1" applyAlignment="1" applyProtection="1">
      <alignment horizontal="center" vertical="center" wrapText="1"/>
      <protection locked="0"/>
    </xf>
    <xf numFmtId="182" fontId="52" fillId="0" borderId="1" xfId="0" applyNumberFormat="1" applyFont="1" applyFill="1" applyBorder="1" applyAlignment="1" applyProtection="1">
      <alignment horizontal="center" vertical="center" wrapText="1"/>
      <protection locked="0"/>
    </xf>
    <xf numFmtId="0" fontId="48" fillId="0" borderId="1" xfId="0" applyFont="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7" fillId="0" borderId="0" xfId="0" applyFont="1" applyBorder="1" applyAlignment="1">
      <alignment vertical="top" wrapText="1"/>
    </xf>
    <xf numFmtId="0" fontId="43" fillId="0" borderId="11" xfId="0" applyFont="1" applyBorder="1" applyAlignment="1">
      <alignment vertical="top" wrapText="1"/>
    </xf>
    <xf numFmtId="0" fontId="43" fillId="0" borderId="0" xfId="0" applyFont="1" applyBorder="1" applyAlignment="1">
      <alignment vertical="top" wrapText="1"/>
    </xf>
    <xf numFmtId="0" fontId="43" fillId="0" borderId="0" xfId="0" applyFont="1" applyBorder="1" applyAlignment="1">
      <alignment horizontal="left" vertical="center" wrapText="1"/>
    </xf>
    <xf numFmtId="0" fontId="48" fillId="0" borderId="1" xfId="0" applyFont="1" applyBorder="1" applyAlignment="1">
      <alignment vertical="center" shrinkToFit="1"/>
    </xf>
    <xf numFmtId="0" fontId="43" fillId="0" borderId="0" xfId="0" applyFont="1" applyBorder="1" applyAlignment="1">
      <alignment horizontal="left" vertical="top" shrinkToFit="1"/>
    </xf>
    <xf numFmtId="0" fontId="51" fillId="0" borderId="3" xfId="0" applyFont="1" applyBorder="1" applyAlignment="1">
      <alignment horizontal="center" vertical="center" wrapText="1"/>
    </xf>
    <xf numFmtId="0" fontId="51" fillId="0" borderId="0" xfId="0" applyFont="1" applyBorder="1" applyAlignment="1">
      <alignment horizontal="center" vertical="center"/>
    </xf>
    <xf numFmtId="0" fontId="51" fillId="0" borderId="0" xfId="0" applyFont="1" applyAlignment="1">
      <alignment horizontal="center" vertical="center"/>
    </xf>
    <xf numFmtId="0" fontId="51" fillId="0" borderId="0" xfId="0" applyFont="1" applyBorder="1" applyAlignment="1">
      <alignment horizontal="center" vertical="center" wrapText="1"/>
    </xf>
    <xf numFmtId="0" fontId="48" fillId="0" borderId="0" xfId="0" applyFont="1" applyBorder="1" applyAlignment="1">
      <alignment horizontal="center" vertical="center"/>
    </xf>
    <xf numFmtId="0" fontId="48" fillId="0" borderId="0" xfId="0" applyFont="1" applyBorder="1" applyAlignment="1">
      <alignment horizontal="center" vertical="center" shrinkToFit="1"/>
    </xf>
    <xf numFmtId="0" fontId="48" fillId="0" borderId="0" xfId="0" applyFont="1">
      <alignment vertical="center"/>
    </xf>
    <xf numFmtId="0" fontId="48" fillId="0" borderId="0" xfId="0" applyFont="1" applyAlignment="1">
      <alignment vertical="center" shrinkToFit="1"/>
    </xf>
    <xf numFmtId="0" fontId="59" fillId="6" borderId="0" xfId="0" applyFont="1" applyFill="1">
      <alignment vertical="center"/>
    </xf>
    <xf numFmtId="0" fontId="59" fillId="0" borderId="0" xfId="0" applyFont="1">
      <alignment vertical="center"/>
    </xf>
    <xf numFmtId="0" fontId="2" fillId="0" borderId="0" xfId="0" applyFont="1" applyBorder="1" applyProtection="1">
      <alignment vertical="center"/>
    </xf>
    <xf numFmtId="0" fontId="18" fillId="6" borderId="0" xfId="0" applyFont="1" applyFill="1" applyBorder="1" applyAlignment="1">
      <alignment horizontal="left" vertical="center" wrapText="1"/>
    </xf>
    <xf numFmtId="0" fontId="48" fillId="0" borderId="1" xfId="0" applyFont="1" applyFill="1" applyBorder="1" applyAlignment="1" applyProtection="1">
      <alignment horizontal="center" vertical="center"/>
      <protection locked="0"/>
    </xf>
    <xf numFmtId="0" fontId="43" fillId="0" borderId="0" xfId="0" applyFont="1" applyBorder="1" applyAlignment="1">
      <alignment horizontal="left" vertical="top" wrapText="1"/>
    </xf>
    <xf numFmtId="0" fontId="18" fillId="6" borderId="15" xfId="0" applyFont="1" applyFill="1" applyBorder="1" applyAlignment="1">
      <alignment horizontal="left" vertical="center" wrapText="1"/>
    </xf>
    <xf numFmtId="0" fontId="23" fillId="6" borderId="15" xfId="0" applyFont="1" applyFill="1" applyBorder="1" applyAlignment="1">
      <alignment horizontal="left" vertical="center" wrapText="1"/>
    </xf>
    <xf numFmtId="182" fontId="52" fillId="0" borderId="1"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0" fontId="4" fillId="6" borderId="0" xfId="0" applyFont="1" applyFill="1" applyBorder="1" applyAlignment="1" applyProtection="1">
      <alignment horizontal="center" vertical="center" wrapText="1"/>
    </xf>
    <xf numFmtId="49" fontId="4" fillId="0" borderId="0" xfId="0" applyNumberFormat="1" applyFont="1" applyFill="1" applyBorder="1" applyAlignment="1">
      <alignment vertical="center" wrapText="1"/>
    </xf>
    <xf numFmtId="0" fontId="2" fillId="0" borderId="14" xfId="0" applyFont="1" applyFill="1" applyBorder="1" applyAlignment="1" applyProtection="1">
      <alignment horizontal="right" vertical="center"/>
    </xf>
    <xf numFmtId="178" fontId="43" fillId="0" borderId="0" xfId="0" applyNumberFormat="1" applyFont="1" applyFill="1" applyBorder="1" applyAlignment="1">
      <alignment horizontal="center" vertical="center"/>
    </xf>
    <xf numFmtId="0" fontId="48" fillId="0" borderId="1" xfId="0" applyFont="1" applyFill="1" applyBorder="1" applyAlignment="1" applyProtection="1">
      <alignment horizontal="center" vertical="center"/>
      <protection locked="0"/>
    </xf>
    <xf numFmtId="0" fontId="2" fillId="2" borderId="2" xfId="0" applyFont="1" applyFill="1" applyBorder="1" applyAlignment="1">
      <alignment horizontal="center" vertical="distributed" textRotation="255" indent="7"/>
    </xf>
    <xf numFmtId="0" fontId="2" fillId="2" borderId="4" xfId="0" applyFont="1" applyFill="1" applyBorder="1" applyAlignment="1">
      <alignment horizontal="center" vertical="distributed" textRotation="255" indent="7"/>
    </xf>
    <xf numFmtId="0" fontId="2" fillId="2" borderId="11" xfId="0" applyFont="1" applyFill="1" applyBorder="1" applyAlignment="1">
      <alignment horizontal="center" vertical="distributed" textRotation="255" indent="7"/>
    </xf>
    <xf numFmtId="0" fontId="2" fillId="2" borderId="12" xfId="0" applyFont="1" applyFill="1" applyBorder="1" applyAlignment="1">
      <alignment horizontal="center" vertical="distributed" textRotation="255" indent="7"/>
    </xf>
    <xf numFmtId="0" fontId="2" fillId="2" borderId="5" xfId="0" applyFont="1" applyFill="1" applyBorder="1" applyAlignment="1">
      <alignment horizontal="center" vertical="distributed" textRotation="255" indent="7"/>
    </xf>
    <xf numFmtId="0" fontId="2" fillId="2" borderId="7" xfId="0" applyFont="1" applyFill="1" applyBorder="1" applyAlignment="1">
      <alignment horizontal="center" vertical="distributed" textRotation="255" indent="7"/>
    </xf>
    <xf numFmtId="0" fontId="25" fillId="0" borderId="0" xfId="0" applyFont="1" applyFill="1" applyBorder="1" applyAlignment="1" applyProtection="1">
      <alignment horizontal="left" vertical="top" wrapText="1"/>
    </xf>
    <xf numFmtId="0" fontId="20" fillId="0" borderId="0" xfId="0" applyFont="1" applyBorder="1" applyAlignment="1" applyProtection="1">
      <alignment horizontal="left" vertical="center" wrapText="1"/>
    </xf>
    <xf numFmtId="0" fontId="18" fillId="6" borderId="14" xfId="0" applyFont="1" applyFill="1" applyBorder="1" applyAlignment="1">
      <alignment horizontal="left" vertical="center" wrapText="1"/>
    </xf>
    <xf numFmtId="0" fontId="18" fillId="6" borderId="14" xfId="0" applyFont="1" applyFill="1" applyBorder="1" applyAlignment="1">
      <alignment horizontal="distributed" vertical="center" wrapText="1" indent="1"/>
    </xf>
    <xf numFmtId="0" fontId="18" fillId="6" borderId="15" xfId="0" applyFont="1" applyFill="1" applyBorder="1" applyAlignment="1">
      <alignment horizontal="left" vertical="center" wrapText="1"/>
    </xf>
    <xf numFmtId="0" fontId="18" fillId="0" borderId="37" xfId="0" applyFont="1" applyFill="1" applyBorder="1" applyAlignment="1" applyProtection="1">
      <alignment horizontal="left" vertical="center" wrapText="1"/>
    </xf>
    <xf numFmtId="0" fontId="18" fillId="0" borderId="38" xfId="0" applyFont="1" applyFill="1" applyBorder="1" applyAlignment="1" applyProtection="1">
      <alignment horizontal="left" vertical="center" wrapText="1"/>
    </xf>
    <xf numFmtId="0" fontId="18" fillId="0" borderId="39" xfId="0" applyFont="1" applyFill="1" applyBorder="1" applyAlignment="1" applyProtection="1">
      <alignment horizontal="left" vertical="center" wrapText="1"/>
    </xf>
    <xf numFmtId="0" fontId="20" fillId="0" borderId="0" xfId="0" applyFont="1" applyBorder="1" applyAlignment="1" applyProtection="1">
      <alignment horizontal="left" vertical="top" wrapText="1"/>
    </xf>
    <xf numFmtId="0" fontId="23" fillId="6" borderId="14" xfId="0" applyFont="1" applyFill="1" applyBorder="1" applyAlignment="1">
      <alignment horizontal="left" vertical="center" wrapText="1"/>
    </xf>
    <xf numFmtId="0" fontId="23" fillId="6" borderId="14" xfId="0" applyFont="1" applyFill="1" applyBorder="1" applyAlignment="1">
      <alignment horizontal="left" vertical="center"/>
    </xf>
    <xf numFmtId="0" fontId="23" fillId="6" borderId="15" xfId="0" applyFont="1" applyFill="1" applyBorder="1" applyAlignment="1">
      <alignment horizontal="left" vertical="center"/>
    </xf>
    <xf numFmtId="0" fontId="23" fillId="6" borderId="15" xfId="0" applyFont="1" applyFill="1" applyBorder="1" applyAlignment="1">
      <alignment horizontal="left" vertical="center" wrapText="1"/>
    </xf>
    <xf numFmtId="0" fontId="20" fillId="6" borderId="0" xfId="0" applyFont="1" applyFill="1" applyAlignment="1" applyProtection="1">
      <alignment horizontal="center" vertical="center"/>
    </xf>
    <xf numFmtId="0" fontId="37" fillId="6" borderId="0" xfId="0" applyFont="1" applyFill="1" applyAlignment="1" applyProtection="1">
      <alignment horizontal="center" vertical="center"/>
    </xf>
    <xf numFmtId="0" fontId="25" fillId="0" borderId="0" xfId="0" applyFont="1" applyBorder="1" applyAlignment="1" applyProtection="1">
      <alignment horizontal="left" vertical="top" wrapText="1"/>
    </xf>
    <xf numFmtId="0" fontId="35" fillId="6"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6" borderId="0" xfId="0" applyFont="1" applyFill="1" applyAlignment="1" applyProtection="1">
      <alignment horizontal="distributed" vertical="top"/>
    </xf>
    <xf numFmtId="0" fontId="2" fillId="6" borderId="0" xfId="0" applyFont="1" applyFill="1" applyAlignment="1" applyProtection="1">
      <alignment horizontal="left" vertical="center" shrinkToFit="1"/>
    </xf>
    <xf numFmtId="49" fontId="4" fillId="0" borderId="0"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shrinkToFit="1"/>
    </xf>
    <xf numFmtId="0" fontId="13"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protection locked="0"/>
    </xf>
    <xf numFmtId="0" fontId="23" fillId="0" borderId="0" xfId="0" applyFont="1" applyAlignment="1" applyProtection="1">
      <alignment horizontal="left" vertical="top" wrapText="1"/>
    </xf>
    <xf numFmtId="0" fontId="3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2" fillId="0" borderId="0" xfId="0" applyFont="1" applyAlignment="1" applyProtection="1">
      <alignment horizontal="left" vertical="center" wrapText="1"/>
    </xf>
    <xf numFmtId="0" fontId="24" fillId="0" borderId="0" xfId="0" applyFont="1" applyAlignment="1" applyProtection="1">
      <alignment horizontal="left" vertical="top" wrapText="1"/>
    </xf>
    <xf numFmtId="0" fontId="10"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2" fillId="6" borderId="0" xfId="0" applyFont="1" applyFill="1" applyAlignment="1" applyProtection="1">
      <alignment horizontal="left" vertical="distributed" wrapText="1"/>
    </xf>
    <xf numFmtId="181" fontId="2" fillId="6" borderId="0" xfId="0" applyNumberFormat="1" applyFont="1" applyFill="1" applyAlignment="1" applyProtection="1">
      <alignment horizontal="left" vertical="center" shrinkToFit="1"/>
    </xf>
    <xf numFmtId="0" fontId="2" fillId="0" borderId="0" xfId="0" applyFont="1" applyAlignment="1" applyProtection="1">
      <alignment horizontal="left" vertical="center" shrinkToFit="1"/>
    </xf>
    <xf numFmtId="181" fontId="2" fillId="6" borderId="0" xfId="0" applyNumberFormat="1" applyFont="1" applyFill="1" applyAlignment="1" applyProtection="1">
      <alignment horizontal="center" vertical="center" shrinkToFit="1"/>
    </xf>
    <xf numFmtId="0" fontId="3" fillId="6" borderId="0" xfId="0" applyFont="1" applyFill="1" applyAlignment="1" applyProtection="1">
      <alignment horizontal="center" vertical="center"/>
    </xf>
    <xf numFmtId="0" fontId="2" fillId="6"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0" fontId="2" fillId="6" borderId="0" xfId="0" applyFont="1" applyFill="1" applyAlignment="1" applyProtection="1">
      <alignment horizontal="distributed"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left" vertical="center"/>
    </xf>
    <xf numFmtId="0" fontId="31" fillId="0" borderId="0" xfId="0" applyFont="1" applyAlignment="1" applyProtection="1">
      <alignment horizontal="left" vertical="center" wrapText="1"/>
    </xf>
    <xf numFmtId="0" fontId="29" fillId="0" borderId="0" xfId="0" applyFont="1" applyAlignment="1" applyProtection="1">
      <alignment horizontal="left" vertical="top" wrapText="1"/>
    </xf>
    <xf numFmtId="0" fontId="30" fillId="0" borderId="0" xfId="0" applyFont="1" applyAlignment="1" applyProtection="1">
      <alignment horizontal="left" vertical="top" wrapText="1"/>
    </xf>
    <xf numFmtId="0" fontId="2" fillId="0" borderId="0" xfId="0" applyFont="1" applyFill="1" applyAlignment="1" applyProtection="1">
      <alignment horizontal="distributed" vertical="top"/>
    </xf>
    <xf numFmtId="0" fontId="2" fillId="0" borderId="0" xfId="0" applyFont="1" applyFill="1" applyAlignment="1" applyProtection="1">
      <alignment horizontal="left" vertical="center" shrinkToFit="1"/>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left" vertical="distributed" wrapText="1"/>
    </xf>
    <xf numFmtId="181" fontId="2" fillId="0" borderId="0" xfId="0" applyNumberFormat="1" applyFont="1" applyFill="1" applyAlignment="1" applyProtection="1">
      <alignment horizontal="center" vertical="center" shrinkToFit="1"/>
    </xf>
    <xf numFmtId="0" fontId="2" fillId="6" borderId="0" xfId="0" applyFont="1" applyFill="1" applyAlignment="1" applyProtection="1">
      <alignment horizontal="left" vertical="center"/>
    </xf>
    <xf numFmtId="0" fontId="2" fillId="2" borderId="2" xfId="0" applyFont="1" applyFill="1" applyBorder="1" applyAlignment="1" applyProtection="1">
      <alignment horizontal="center" vertical="distributed" textRotation="255" indent="7"/>
    </xf>
    <xf numFmtId="0" fontId="2" fillId="2" borderId="4" xfId="0" applyFont="1" applyFill="1"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2" fillId="2" borderId="12" xfId="0" applyFont="1" applyFill="1"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2" fillId="2" borderId="7" xfId="0" applyFont="1" applyFill="1" applyBorder="1" applyAlignment="1" applyProtection="1">
      <alignment horizontal="center" vertical="distributed" textRotation="255" indent="7"/>
    </xf>
    <xf numFmtId="0" fontId="22"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0" borderId="14"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distributed" vertical="center" indent="1"/>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10" xfId="0" applyFont="1" applyFill="1" applyBorder="1" applyAlignment="1" applyProtection="1">
      <alignment horizontal="left" vertical="center" indent="1" shrinkToFit="1"/>
    </xf>
    <xf numFmtId="0" fontId="2" fillId="0" borderId="9" xfId="0" applyFont="1" applyFill="1" applyBorder="1" applyAlignment="1" applyProtection="1">
      <alignment horizontal="left" vertical="center" indent="1" shrinkToFit="1"/>
    </xf>
    <xf numFmtId="0" fontId="2" fillId="2" borderId="10" xfId="0" applyFont="1" applyFill="1" applyBorder="1" applyAlignment="1" applyProtection="1">
      <alignment horizontal="distributed" vertical="center" indent="1"/>
    </xf>
    <xf numFmtId="49" fontId="4" fillId="0" borderId="14"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wrapText="1" indent="1"/>
    </xf>
    <xf numFmtId="0" fontId="4" fillId="2" borderId="4" xfId="0" applyFont="1" applyFill="1" applyBorder="1" applyAlignment="1" applyProtection="1">
      <alignment horizontal="distributed" vertical="center" wrapText="1" indent="1"/>
    </xf>
    <xf numFmtId="0" fontId="4" fillId="2" borderId="5" xfId="0" applyFont="1" applyFill="1" applyBorder="1" applyAlignment="1" applyProtection="1">
      <alignment horizontal="distributed" vertical="center" wrapText="1" indent="1"/>
    </xf>
    <xf numFmtId="0" fontId="4" fillId="2" borderId="6" xfId="0" applyFont="1" applyFill="1" applyBorder="1" applyAlignment="1" applyProtection="1">
      <alignment horizontal="distributed" vertical="center" wrapText="1" indent="1"/>
    </xf>
    <xf numFmtId="0" fontId="4" fillId="2" borderId="7" xfId="0" applyFont="1" applyFill="1" applyBorder="1" applyAlignment="1" applyProtection="1">
      <alignment horizontal="distributed" vertical="center" wrapText="1" inden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61" fillId="2" borderId="13" xfId="0" applyFont="1" applyFill="1" applyBorder="1" applyAlignment="1" applyProtection="1">
      <alignment horizontal="center" vertical="center" wrapText="1" shrinkToFit="1"/>
    </xf>
    <xf numFmtId="0" fontId="61" fillId="2" borderId="14" xfId="0" applyFont="1" applyFill="1" applyBorder="1" applyAlignment="1" applyProtection="1">
      <alignment horizontal="center" vertical="center" wrapText="1" shrinkToFit="1"/>
    </xf>
    <xf numFmtId="0" fontId="61" fillId="2" borderId="15" xfId="0" applyFont="1" applyFill="1" applyBorder="1" applyAlignment="1" applyProtection="1">
      <alignment horizontal="center" vertical="center" wrapText="1" shrinkToFit="1"/>
    </xf>
    <xf numFmtId="0" fontId="11" fillId="0" borderId="13" xfId="1" applyFill="1" applyBorder="1" applyAlignment="1" applyProtection="1">
      <alignment horizontal="left" vertical="center" indent="1" shrinkToFit="1"/>
      <protection locked="0"/>
    </xf>
    <xf numFmtId="0" fontId="18" fillId="0" borderId="14" xfId="0" applyFont="1" applyFill="1" applyBorder="1" applyAlignment="1" applyProtection="1">
      <alignment horizontal="left" vertical="center" indent="1" shrinkToFit="1"/>
      <protection locked="0"/>
    </xf>
    <xf numFmtId="0" fontId="18" fillId="0" borderId="15"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right" vertical="center"/>
    </xf>
    <xf numFmtId="0" fontId="4" fillId="2" borderId="1" xfId="0" applyFont="1" applyFill="1" applyBorder="1" applyAlignment="1" applyProtection="1">
      <alignment horizontal="distributed" vertical="center" indent="1"/>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2" xfId="0" applyFont="1" applyFill="1" applyBorder="1" applyAlignment="1" applyProtection="1">
      <alignment horizontal="left" vertical="center" indent="1" shrinkToFit="1"/>
    </xf>
    <xf numFmtId="0" fontId="2" fillId="0" borderId="3" xfId="0" applyFont="1" applyFill="1" applyBorder="1" applyAlignment="1" applyProtection="1">
      <alignment horizontal="left" vertical="center" indent="1" shrinkToFit="1"/>
    </xf>
    <xf numFmtId="0" fontId="2" fillId="0" borderId="0" xfId="0" applyFont="1" applyFill="1" applyBorder="1" applyAlignment="1" applyProtection="1">
      <alignment horizontal="left" vertical="center" indent="1" shrinkToFit="1"/>
    </xf>
    <xf numFmtId="0" fontId="2" fillId="0" borderId="12" xfId="0" applyFont="1" applyFill="1" applyBorder="1" applyAlignment="1" applyProtection="1">
      <alignment horizontal="left" vertical="center" indent="1" shrinkToFit="1"/>
    </xf>
    <xf numFmtId="0" fontId="2" fillId="0" borderId="5" xfId="0" applyFont="1" applyFill="1" applyBorder="1" applyAlignment="1" applyProtection="1">
      <alignment horizontal="left" vertical="center" indent="1" shrinkToFit="1"/>
    </xf>
    <xf numFmtId="0" fontId="2" fillId="0" borderId="6" xfId="0" applyFont="1" applyFill="1" applyBorder="1" applyAlignment="1" applyProtection="1">
      <alignment horizontal="left" vertical="center" indent="1" shrinkToFit="1"/>
    </xf>
    <xf numFmtId="0" fontId="2" fillId="0" borderId="7" xfId="0" applyFont="1" applyFill="1" applyBorder="1" applyAlignment="1" applyProtection="1">
      <alignment horizontal="left" vertical="center" indent="1" shrinkToFit="1"/>
    </xf>
    <xf numFmtId="0" fontId="2" fillId="0" borderId="28" xfId="0" applyFont="1" applyFill="1" applyBorder="1" applyAlignment="1" applyProtection="1">
      <alignment horizontal="left" vertical="center" indent="1" shrinkToFit="1"/>
    </xf>
    <xf numFmtId="0" fontId="20" fillId="0" borderId="0" xfId="0" applyFont="1" applyAlignment="1" applyProtection="1">
      <alignment horizontal="left" vertical="center" wrapText="1"/>
    </xf>
    <xf numFmtId="0" fontId="4" fillId="0" borderId="1" xfId="0" applyFont="1" applyBorder="1" applyAlignment="1" applyProtection="1">
      <alignment horizontal="left" vertical="center" indent="1"/>
    </xf>
    <xf numFmtId="0" fontId="4" fillId="0" borderId="1" xfId="0" applyFont="1" applyBorder="1" applyAlignment="1" applyProtection="1">
      <alignment horizontal="center" vertical="center"/>
    </xf>
    <xf numFmtId="0" fontId="13" fillId="0" borderId="11" xfId="0" applyFont="1" applyBorder="1" applyAlignment="1" applyProtection="1">
      <alignment horizontal="left" vertical="top" wrapText="1"/>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39" fillId="0" borderId="40" xfId="0" applyFont="1" applyBorder="1" applyAlignment="1">
      <alignment horizontal="left" vertical="top" wrapText="1"/>
    </xf>
    <xf numFmtId="0" fontId="39" fillId="0" borderId="41" xfId="0" applyFont="1" applyBorder="1" applyAlignment="1">
      <alignment horizontal="left" vertical="top" wrapText="1"/>
    </xf>
    <xf numFmtId="0" fontId="39" fillId="0" borderId="42" xfId="0" applyFont="1" applyBorder="1" applyAlignment="1">
      <alignment horizontal="left" vertical="top" wrapText="1"/>
    </xf>
    <xf numFmtId="0" fontId="31" fillId="0" borderId="0" xfId="0" applyFont="1" applyAlignment="1" applyProtection="1">
      <alignment horizontal="left" vertical="top"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49" fontId="4" fillId="0" borderId="6"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xf>
    <xf numFmtId="0" fontId="2" fillId="0" borderId="16" xfId="0" applyFont="1" applyFill="1" applyBorder="1" applyAlignment="1" applyProtection="1">
      <alignment horizontal="left" vertical="center" indent="1" shrinkToFit="1"/>
    </xf>
    <xf numFmtId="0" fontId="2" fillId="2" borderId="28" xfId="0" applyFont="1" applyFill="1" applyBorder="1" applyAlignment="1" applyProtection="1">
      <alignment horizontal="center" vertical="center"/>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indent="1" shrinkToFit="1"/>
      <protection locked="0"/>
    </xf>
    <xf numFmtId="0" fontId="4" fillId="0" borderId="12"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0" fontId="4" fillId="2" borderId="8" xfId="0" applyFont="1" applyFill="1" applyBorder="1" applyAlignment="1">
      <alignment horizontal="distributed" vertical="center" indent="1"/>
    </xf>
    <xf numFmtId="0" fontId="4" fillId="0" borderId="10" xfId="0" applyFont="1" applyFill="1" applyBorder="1" applyAlignment="1" applyProtection="1">
      <alignment horizontal="left" vertical="center" indent="1" shrinkToFit="1"/>
    </xf>
    <xf numFmtId="0" fontId="4" fillId="2" borderId="28" xfId="0" applyFont="1" applyFill="1" applyBorder="1" applyAlignment="1">
      <alignment horizontal="distributed" vertical="center" indent="1"/>
    </xf>
    <xf numFmtId="0" fontId="4" fillId="0" borderId="9" xfId="0" applyFont="1" applyFill="1" applyBorder="1" applyAlignment="1" applyProtection="1">
      <alignment horizontal="left" vertical="center" indent="1" shrinkToFit="1"/>
    </xf>
    <xf numFmtId="0" fontId="4" fillId="2" borderId="2" xfId="0" applyFont="1" applyFill="1" applyBorder="1" applyAlignment="1">
      <alignment horizontal="distributed" vertical="center" wrapText="1" indent="1" shrinkToFit="1"/>
    </xf>
    <xf numFmtId="0" fontId="4" fillId="2" borderId="3" xfId="0" applyFont="1" applyFill="1" applyBorder="1" applyAlignment="1">
      <alignment horizontal="distributed" vertical="center" indent="1" shrinkToFit="1"/>
    </xf>
    <xf numFmtId="0" fontId="4" fillId="2" borderId="4" xfId="0" applyFont="1" applyFill="1" applyBorder="1" applyAlignment="1">
      <alignment horizontal="distributed" vertical="center" indent="1" shrinkToFit="1"/>
    </xf>
    <xf numFmtId="0" fontId="4" fillId="2" borderId="11" xfId="0" applyFont="1" applyFill="1" applyBorder="1" applyAlignment="1">
      <alignment horizontal="distributed" vertical="center" indent="1" shrinkToFit="1"/>
    </xf>
    <xf numFmtId="0" fontId="4" fillId="2" borderId="0" xfId="0" applyFont="1" applyFill="1" applyBorder="1" applyAlignment="1">
      <alignment horizontal="distributed" vertical="center" indent="1" shrinkToFit="1"/>
    </xf>
    <xf numFmtId="0" fontId="4" fillId="2" borderId="12" xfId="0" applyFont="1" applyFill="1" applyBorder="1" applyAlignment="1">
      <alignment horizontal="distributed" vertical="center" indent="1" shrinkToFit="1"/>
    </xf>
    <xf numFmtId="0" fontId="4" fillId="2" borderId="5" xfId="0" applyFont="1" applyFill="1" applyBorder="1" applyAlignment="1">
      <alignment horizontal="distributed" vertical="center" indent="1" shrinkToFit="1"/>
    </xf>
    <xf numFmtId="0" fontId="4" fillId="2" borderId="6" xfId="0" applyFont="1" applyFill="1" applyBorder="1" applyAlignment="1">
      <alignment horizontal="distributed" vertical="center" indent="1" shrinkToFit="1"/>
    </xf>
    <xf numFmtId="0" fontId="4" fillId="2" borderId="7" xfId="0" applyFont="1" applyFill="1" applyBorder="1" applyAlignment="1">
      <alignment horizontal="distributed" vertical="center" indent="1" shrinkToFit="1"/>
    </xf>
    <xf numFmtId="0" fontId="4" fillId="2" borderId="2" xfId="0" applyFont="1" applyFill="1" applyBorder="1" applyAlignment="1">
      <alignment horizontal="distributed" vertical="center" indent="1" shrinkToFit="1"/>
    </xf>
    <xf numFmtId="176" fontId="4" fillId="0" borderId="14" xfId="0" applyNumberFormat="1" applyFont="1" applyFill="1" applyBorder="1" applyAlignment="1" applyProtection="1">
      <alignment horizontal="center" vertical="center" wrapText="1"/>
      <protection locked="0"/>
    </xf>
    <xf numFmtId="176" fontId="4" fillId="0" borderId="15" xfId="0" applyNumberFormat="1" applyFont="1" applyFill="1" applyBorder="1" applyAlignment="1" applyProtection="1">
      <alignment horizontal="center" vertical="center" wrapText="1"/>
      <protection locked="0"/>
    </xf>
    <xf numFmtId="0" fontId="7" fillId="2" borderId="13" xfId="0" applyFont="1" applyFill="1" applyBorder="1" applyAlignment="1">
      <alignment horizontal="distributed" vertical="center" wrapText="1" indent="1"/>
    </xf>
    <xf numFmtId="0" fontId="7" fillId="2" borderId="14" xfId="0" applyFont="1" applyFill="1" applyBorder="1" applyAlignment="1">
      <alignment horizontal="distributed" vertical="center" wrapText="1" indent="1"/>
    </xf>
    <xf numFmtId="0" fontId="7" fillId="2" borderId="15" xfId="0" applyFont="1" applyFill="1" applyBorder="1" applyAlignment="1">
      <alignment horizontal="distributed" vertical="center" wrapText="1" indent="1"/>
    </xf>
    <xf numFmtId="0" fontId="18" fillId="0" borderId="13" xfId="0" applyFont="1" applyFill="1" applyBorder="1" applyAlignment="1" applyProtection="1">
      <alignment horizontal="left" vertical="center" indent="1" shrinkToFit="1"/>
      <protection locked="0"/>
    </xf>
    <xf numFmtId="0" fontId="4" fillId="2" borderId="13"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15" xfId="0" applyFont="1" applyFill="1" applyBorder="1" applyAlignment="1">
      <alignment horizontal="distributed" vertical="center" wrapText="1" indent="1"/>
    </xf>
    <xf numFmtId="177" fontId="4" fillId="0" borderId="13" xfId="0" applyNumberFormat="1" applyFont="1" applyFill="1" applyBorder="1" applyAlignment="1" applyProtection="1">
      <alignment horizontal="center" vertical="center" wrapText="1"/>
      <protection locked="0"/>
    </xf>
    <xf numFmtId="177" fontId="4" fillId="0" borderId="14" xfId="0" applyNumberFormat="1" applyFont="1" applyFill="1" applyBorder="1" applyAlignment="1" applyProtection="1">
      <alignment horizontal="center" vertical="center" wrapText="1"/>
      <protection locked="0"/>
    </xf>
    <xf numFmtId="0" fontId="4"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horizontal="distributed" vertical="center" indent="1"/>
    </xf>
    <xf numFmtId="0" fontId="2" fillId="0" borderId="34" xfId="0" applyFont="1" applyFill="1" applyBorder="1" applyAlignment="1" applyProtection="1">
      <alignment horizontal="left" vertical="center" indent="1" shrinkToFit="1"/>
    </xf>
    <xf numFmtId="0" fontId="2" fillId="0" borderId="35" xfId="0" applyFont="1" applyFill="1" applyBorder="1" applyAlignment="1" applyProtection="1">
      <alignment horizontal="left" vertical="center" indent="1" shrinkToFit="1"/>
    </xf>
    <xf numFmtId="0" fontId="2" fillId="0" borderId="36" xfId="0" applyFont="1" applyFill="1" applyBorder="1" applyAlignment="1" applyProtection="1">
      <alignment horizontal="left" vertical="center" indent="1" shrinkToFit="1"/>
    </xf>
    <xf numFmtId="0" fontId="4" fillId="2" borderId="9" xfId="0" applyFont="1" applyFill="1" applyBorder="1" applyAlignment="1">
      <alignment horizontal="distributed" vertical="center" indent="1"/>
    </xf>
    <xf numFmtId="0" fontId="2" fillId="0" borderId="19" xfId="0" applyFont="1" applyFill="1" applyBorder="1" applyAlignment="1" applyProtection="1">
      <alignment horizontal="left" vertical="center" indent="1" shrinkToFit="1"/>
    </xf>
    <xf numFmtId="0" fontId="2" fillId="0" borderId="17" xfId="0" applyFont="1" applyFill="1" applyBorder="1" applyAlignment="1" applyProtection="1">
      <alignment horizontal="left" vertical="center" indent="1" shrinkToFit="1"/>
    </xf>
    <xf numFmtId="0" fontId="2" fillId="0" borderId="18" xfId="0" applyFont="1" applyFill="1" applyBorder="1" applyAlignment="1" applyProtection="1">
      <alignment horizontal="left" vertical="center" indent="1" shrinkToFit="1"/>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1" fillId="0" borderId="0" xfId="0" applyFont="1" applyBorder="1" applyAlignment="1" applyProtection="1">
      <alignment horizontal="left" vertical="top" wrapText="1"/>
    </xf>
    <xf numFmtId="0" fontId="25" fillId="0" borderId="43" xfId="0" applyFont="1" applyBorder="1" applyAlignment="1">
      <alignment horizontal="left" vertical="top" wrapText="1"/>
    </xf>
    <xf numFmtId="0" fontId="25" fillId="0" borderId="42" xfId="0" applyFont="1" applyBorder="1" applyAlignment="1">
      <alignment horizontal="left" vertical="top" wrapText="1"/>
    </xf>
    <xf numFmtId="0" fontId="2" fillId="6" borderId="6" xfId="0" applyFont="1" applyFill="1" applyBorder="1" applyAlignment="1">
      <alignment horizontal="center" vertical="center" shrinkToFit="1"/>
    </xf>
    <xf numFmtId="49" fontId="4" fillId="0" borderId="13" xfId="0" applyNumberFormat="1" applyFont="1" applyFill="1" applyBorder="1" applyAlignment="1" applyProtection="1">
      <alignment horizontal="center" vertical="center"/>
    </xf>
    <xf numFmtId="0" fontId="45" fillId="6" borderId="0" xfId="0" applyFont="1" applyFill="1" applyAlignment="1">
      <alignment horizontal="center" vertical="center"/>
    </xf>
    <xf numFmtId="0" fontId="43"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4"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27" xfId="0" applyFont="1" applyFill="1" applyBorder="1" applyAlignment="1">
      <alignment horizontal="center" vertical="center"/>
    </xf>
    <xf numFmtId="0" fontId="43" fillId="2" borderId="15" xfId="0" applyFont="1" applyFill="1" applyBorder="1" applyAlignment="1">
      <alignment horizontal="center" vertical="center"/>
    </xf>
    <xf numFmtId="0" fontId="43" fillId="2" borderId="8" xfId="0" applyFont="1" applyFill="1" applyBorder="1" applyAlignment="1">
      <alignment horizontal="center" vertical="center"/>
    </xf>
    <xf numFmtId="0" fontId="43" fillId="0" borderId="13" xfId="0" applyFont="1" applyFill="1" applyBorder="1" applyAlignment="1" applyProtection="1">
      <alignment horizontal="center" vertical="center"/>
      <protection locked="0"/>
    </xf>
    <xf numFmtId="0" fontId="43" fillId="0" borderId="14" xfId="0" applyFont="1" applyFill="1" applyBorder="1" applyAlignment="1" applyProtection="1">
      <alignment horizontal="center" vertical="center"/>
      <protection locked="0"/>
    </xf>
    <xf numFmtId="179" fontId="43" fillId="0" borderId="26" xfId="0" applyNumberFormat="1" applyFont="1" applyFill="1" applyBorder="1" applyAlignment="1" applyProtection="1">
      <alignment horizontal="center" vertical="center"/>
    </xf>
    <xf numFmtId="179" fontId="43" fillId="0" borderId="14" xfId="0" applyNumberFormat="1" applyFont="1" applyFill="1" applyBorder="1" applyAlignment="1" applyProtection="1">
      <alignment horizontal="center" vertical="center"/>
    </xf>
    <xf numFmtId="179" fontId="43" fillId="0" borderId="15" xfId="0" applyNumberFormat="1" applyFont="1" applyFill="1" applyBorder="1" applyAlignment="1" applyProtection="1">
      <alignment horizontal="center" vertical="center"/>
    </xf>
    <xf numFmtId="179" fontId="43" fillId="0" borderId="13" xfId="0" applyNumberFormat="1" applyFont="1" applyFill="1" applyBorder="1" applyAlignment="1" applyProtection="1">
      <alignment horizontal="center" vertical="center"/>
    </xf>
    <xf numFmtId="179" fontId="43" fillId="0" borderId="13" xfId="0" applyNumberFormat="1" applyFont="1" applyFill="1" applyBorder="1" applyAlignment="1" applyProtection="1">
      <alignment horizontal="center" vertical="center"/>
      <protection locked="0"/>
    </xf>
    <xf numFmtId="179" fontId="43" fillId="0" borderId="14" xfId="0" applyNumberFormat="1" applyFont="1" applyFill="1" applyBorder="1" applyAlignment="1" applyProtection="1">
      <alignment horizontal="center" vertical="center"/>
      <protection locked="0"/>
    </xf>
    <xf numFmtId="179" fontId="43" fillId="0" borderId="15" xfId="0" applyNumberFormat="1" applyFont="1" applyFill="1" applyBorder="1" applyAlignment="1" applyProtection="1">
      <alignment horizontal="center" vertical="center"/>
      <protection locked="0"/>
    </xf>
    <xf numFmtId="0" fontId="43" fillId="2" borderId="16"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Fill="1" applyAlignment="1" applyProtection="1">
      <alignment horizontal="center" vertical="center" shrinkToFit="1"/>
      <protection locked="0"/>
    </xf>
    <xf numFmtId="0" fontId="43" fillId="0" borderId="0" xfId="0" applyFont="1" applyFill="1">
      <alignment vertical="center"/>
    </xf>
    <xf numFmtId="0" fontId="43" fillId="2" borderId="1" xfId="0" applyFont="1" applyFill="1" applyBorder="1">
      <alignment vertical="center"/>
    </xf>
    <xf numFmtId="0" fontId="43" fillId="6" borderId="0"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4" xfId="0" applyFont="1" applyFill="1" applyBorder="1" applyAlignment="1">
      <alignment horizontal="center" vertical="center"/>
    </xf>
    <xf numFmtId="179" fontId="43" fillId="0" borderId="13" xfId="0" applyNumberFormat="1" applyFont="1" applyFill="1" applyBorder="1" applyAlignment="1">
      <alignment horizontal="center" vertical="center"/>
    </xf>
    <xf numFmtId="179" fontId="43" fillId="0" borderId="14" xfId="0" applyNumberFormat="1" applyFont="1" applyFill="1" applyBorder="1" applyAlignment="1">
      <alignment horizontal="center" vertical="center"/>
    </xf>
    <xf numFmtId="179" fontId="43" fillId="0" borderId="15" xfId="0" applyNumberFormat="1" applyFont="1" applyFill="1" applyBorder="1" applyAlignment="1">
      <alignment horizontal="center" vertical="center"/>
    </xf>
    <xf numFmtId="0" fontId="43" fillId="0" borderId="0" xfId="0" applyFont="1" applyFill="1" applyBorder="1" applyAlignment="1">
      <alignment horizontal="right" vertical="center"/>
    </xf>
    <xf numFmtId="0" fontId="43" fillId="0" borderId="0" xfId="0" applyFont="1" applyFill="1" applyBorder="1" applyAlignment="1" applyProtection="1">
      <alignment horizontal="center" vertical="center" shrinkToFit="1"/>
      <protection locked="0"/>
    </xf>
    <xf numFmtId="183" fontId="43" fillId="0" borderId="1" xfId="0" applyNumberFormat="1" applyFont="1" applyFill="1" applyBorder="1" applyAlignment="1">
      <alignment horizontal="center" vertical="center"/>
    </xf>
    <xf numFmtId="180" fontId="43" fillId="0" borderId="1" xfId="0" applyNumberFormat="1" applyFont="1" applyFill="1" applyBorder="1" applyAlignment="1">
      <alignment horizontal="center" vertical="center"/>
    </xf>
    <xf numFmtId="183" fontId="43" fillId="6" borderId="0" xfId="0" applyNumberFormat="1" applyFont="1" applyFill="1" applyBorder="1" applyAlignment="1">
      <alignment horizontal="center" vertical="center"/>
    </xf>
    <xf numFmtId="180" fontId="43" fillId="6" borderId="0" xfId="0" applyNumberFormat="1" applyFont="1" applyFill="1" applyBorder="1" applyAlignment="1">
      <alignment horizontal="center" vertical="center"/>
    </xf>
    <xf numFmtId="178" fontId="43" fillId="6" borderId="0" xfId="0" applyNumberFormat="1" applyFont="1" applyFill="1" applyBorder="1" applyAlignment="1">
      <alignment horizontal="center" vertical="center"/>
    </xf>
    <xf numFmtId="178" fontId="43" fillId="0" borderId="0" xfId="0" applyNumberFormat="1" applyFont="1" applyFill="1" applyBorder="1" applyAlignment="1">
      <alignment horizontal="center" vertical="center"/>
    </xf>
    <xf numFmtId="0" fontId="43" fillId="2" borderId="13" xfId="0" applyFont="1" applyFill="1" applyBorder="1" applyAlignment="1">
      <alignment horizontal="left" vertical="center"/>
    </xf>
    <xf numFmtId="0" fontId="43" fillId="2" borderId="14" xfId="0" applyFont="1" applyFill="1" applyBorder="1" applyAlignment="1">
      <alignment horizontal="left" vertical="center"/>
    </xf>
    <xf numFmtId="0" fontId="43" fillId="2" borderId="15" xfId="0" applyFont="1" applyFill="1" applyBorder="1" applyAlignment="1">
      <alignment horizontal="left" vertical="center"/>
    </xf>
    <xf numFmtId="178" fontId="43" fillId="0" borderId="12" xfId="0" applyNumberFormat="1" applyFont="1" applyFill="1" applyBorder="1" applyAlignment="1">
      <alignment horizontal="center" vertical="center"/>
    </xf>
    <xf numFmtId="178" fontId="43" fillId="0" borderId="16" xfId="0" applyNumberFormat="1" applyFont="1" applyFill="1" applyBorder="1" applyAlignment="1">
      <alignment horizontal="center" vertical="center"/>
    </xf>
    <xf numFmtId="178" fontId="43" fillId="0" borderId="11" xfId="0" applyNumberFormat="1" applyFont="1" applyFill="1" applyBorder="1" applyAlignment="1">
      <alignment horizontal="center" vertical="center"/>
    </xf>
    <xf numFmtId="180" fontId="43" fillId="0" borderId="12" xfId="0" applyNumberFormat="1" applyFont="1" applyFill="1" applyBorder="1" applyAlignment="1">
      <alignment horizontal="center" vertical="center"/>
    </xf>
    <xf numFmtId="180" fontId="43" fillId="0" borderId="16" xfId="0" applyNumberFormat="1" applyFont="1" applyFill="1" applyBorder="1" applyAlignment="1">
      <alignment horizontal="center" vertical="center"/>
    </xf>
    <xf numFmtId="180" fontId="43" fillId="0" borderId="11" xfId="0" applyNumberFormat="1" applyFont="1" applyFill="1" applyBorder="1" applyAlignment="1">
      <alignment horizontal="center" vertical="center"/>
    </xf>
    <xf numFmtId="184" fontId="43" fillId="0" borderId="1" xfId="0" applyNumberFormat="1" applyFont="1" applyFill="1" applyBorder="1" applyAlignment="1">
      <alignment horizontal="center" vertical="center"/>
    </xf>
    <xf numFmtId="0" fontId="43" fillId="0" borderId="12" xfId="0" applyFont="1" applyFill="1" applyBorder="1">
      <alignment vertical="center"/>
    </xf>
    <xf numFmtId="0" fontId="43" fillId="0" borderId="16" xfId="0" applyFont="1" applyFill="1" applyBorder="1">
      <alignment vertical="center"/>
    </xf>
    <xf numFmtId="0" fontId="43" fillId="0" borderId="11" xfId="0" applyFont="1" applyFill="1" applyBorder="1">
      <alignment vertical="center"/>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xf>
    <xf numFmtId="0" fontId="46" fillId="2" borderId="4"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7" xfId="0" applyFont="1" applyFill="1" applyBorder="1" applyAlignment="1">
      <alignment horizontal="center" vertical="center"/>
    </xf>
    <xf numFmtId="0" fontId="14" fillId="0" borderId="1" xfId="0" applyFont="1" applyFill="1" applyBorder="1" applyAlignment="1">
      <alignment horizontal="center" vertical="center"/>
    </xf>
    <xf numFmtId="0" fontId="43" fillId="0" borderId="1" xfId="0" applyFont="1" applyFill="1" applyBorder="1" applyAlignment="1" applyProtection="1">
      <alignment horizontal="center" vertical="center"/>
      <protection locked="0"/>
    </xf>
    <xf numFmtId="0" fontId="45" fillId="0" borderId="13" xfId="0" applyFont="1" applyFill="1" applyBorder="1" applyAlignment="1" applyProtection="1">
      <alignment horizontal="center" vertical="center"/>
      <protection locked="0"/>
    </xf>
    <xf numFmtId="0" fontId="45" fillId="0" borderId="14" xfId="0"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0" fontId="47" fillId="0" borderId="0" xfId="0" applyFont="1" applyAlignment="1">
      <alignment vertical="top" wrapText="1"/>
    </xf>
    <xf numFmtId="0" fontId="43" fillId="2" borderId="9"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9" xfId="0" applyFont="1" applyFill="1" applyBorder="1" applyAlignment="1">
      <alignment horizontal="center" vertical="center"/>
    </xf>
    <xf numFmtId="0" fontId="43" fillId="7" borderId="29" xfId="0" applyFont="1" applyFill="1" applyBorder="1" applyAlignment="1">
      <alignment horizontal="center" vertical="center"/>
    </xf>
    <xf numFmtId="0" fontId="43" fillId="2" borderId="30" xfId="0" applyFont="1" applyFill="1" applyBorder="1" applyAlignment="1">
      <alignment horizontal="center" vertical="center"/>
    </xf>
    <xf numFmtId="0" fontId="43" fillId="0" borderId="30" xfId="0" applyFont="1" applyFill="1" applyBorder="1" applyAlignment="1" applyProtection="1">
      <alignment horizontal="center" vertical="center"/>
      <protection locked="0"/>
    </xf>
    <xf numFmtId="0" fontId="48" fillId="2" borderId="13"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15" xfId="0" applyFont="1" applyFill="1" applyBorder="1" applyAlignment="1">
      <alignment horizontal="center" vertical="center"/>
    </xf>
    <xf numFmtId="0" fontId="48" fillId="0" borderId="1" xfId="0" applyFont="1" applyFill="1" applyBorder="1" applyAlignment="1" applyProtection="1">
      <alignment horizontal="center" vertical="center"/>
      <protection locked="0"/>
    </xf>
    <xf numFmtId="0" fontId="43" fillId="0" borderId="0" xfId="0" applyFont="1" applyBorder="1" applyAlignment="1">
      <alignment horizontal="left" vertical="top" wrapText="1"/>
    </xf>
    <xf numFmtId="0" fontId="43" fillId="0" borderId="11" xfId="0" applyFont="1" applyBorder="1" applyAlignment="1">
      <alignment horizontal="left" vertical="top" wrapText="1"/>
    </xf>
    <xf numFmtId="0" fontId="43" fillId="0" borderId="11" xfId="0" applyFont="1" applyFill="1" applyBorder="1" applyAlignment="1">
      <alignment horizontal="left" vertical="top" wrapText="1"/>
    </xf>
    <xf numFmtId="0" fontId="43" fillId="0" borderId="0" xfId="0" applyFont="1" applyFill="1" applyBorder="1" applyAlignment="1">
      <alignment horizontal="left" vertical="top" wrapText="1"/>
    </xf>
    <xf numFmtId="0" fontId="56" fillId="0" borderId="11" xfId="0" applyFont="1" applyBorder="1" applyAlignment="1">
      <alignment horizontal="left" vertical="top" wrapText="1"/>
    </xf>
    <xf numFmtId="0" fontId="56" fillId="0" borderId="0" xfId="0" applyFont="1" applyBorder="1" applyAlignment="1">
      <alignment horizontal="left" vertical="top" wrapText="1"/>
    </xf>
    <xf numFmtId="0" fontId="53" fillId="0" borderId="11" xfId="0" applyFont="1" applyBorder="1" applyAlignment="1">
      <alignment horizontal="left" vertical="top" wrapText="1"/>
    </xf>
    <xf numFmtId="0" fontId="53" fillId="0" borderId="0" xfId="0" applyFont="1" applyBorder="1" applyAlignment="1">
      <alignment horizontal="left" vertical="top" wrapText="1"/>
    </xf>
    <xf numFmtId="0" fontId="52" fillId="2" borderId="2"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2" borderId="7" xfId="0" applyFont="1" applyFill="1" applyBorder="1" applyAlignment="1">
      <alignment horizontal="center" vertical="center"/>
    </xf>
    <xf numFmtId="0" fontId="60" fillId="6" borderId="11" xfId="0" applyFont="1" applyFill="1" applyBorder="1" applyAlignment="1">
      <alignment horizontal="left" vertical="top" wrapText="1"/>
    </xf>
    <xf numFmtId="0" fontId="60" fillId="6" borderId="0" xfId="0" applyFont="1" applyFill="1" applyBorder="1" applyAlignment="1">
      <alignment horizontal="left" vertical="top" wrapText="1"/>
    </xf>
    <xf numFmtId="0" fontId="50" fillId="0" borderId="44" xfId="0" applyFont="1" applyFill="1" applyBorder="1" applyAlignment="1" applyProtection="1">
      <alignment horizontal="center" vertical="center" shrinkToFit="1"/>
      <protection locked="0"/>
    </xf>
    <xf numFmtId="0" fontId="50" fillId="0" borderId="45" xfId="0" applyFont="1" applyFill="1" applyBorder="1" applyAlignment="1" applyProtection="1">
      <alignment horizontal="center" vertical="center" shrinkToFit="1"/>
      <protection locked="0"/>
    </xf>
    <xf numFmtId="0" fontId="50" fillId="0" borderId="46" xfId="0" applyFont="1" applyFill="1" applyBorder="1" applyAlignment="1" applyProtection="1">
      <alignment horizontal="center" vertical="center" shrinkToFit="1"/>
      <protection locked="0"/>
    </xf>
    <xf numFmtId="0" fontId="44" fillId="0" borderId="0" xfId="0" applyFont="1" applyBorder="1" applyAlignment="1">
      <alignment horizontal="left" vertical="center" wrapText="1"/>
    </xf>
    <xf numFmtId="0" fontId="48" fillId="2" borderId="2" xfId="0" applyFont="1" applyFill="1" applyBorder="1" applyAlignment="1">
      <alignment horizontal="center" vertical="center"/>
    </xf>
    <xf numFmtId="0" fontId="46" fillId="2" borderId="5" xfId="0" applyFont="1" applyFill="1" applyBorder="1" applyAlignment="1">
      <alignment horizontal="center" vertical="center" wrapText="1"/>
    </xf>
  </cellXfs>
  <cellStyles count="2">
    <cellStyle name="ハイパーリンク" xfId="1" builtinId="8"/>
    <cellStyle name="標準" xfId="0" builtinId="0"/>
  </cellStyles>
  <dxfs count="129">
    <dxf>
      <fill>
        <patternFill>
          <bgColor theme="0"/>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0"/>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0</xdr:row>
          <xdr:rowOff>0</xdr:rowOff>
        </xdr:from>
        <xdr:to>
          <xdr:col>27</xdr:col>
          <xdr:colOff>0</xdr:colOff>
          <xdr:row>1</xdr:row>
          <xdr:rowOff>276225</xdr:rowOff>
        </xdr:to>
        <xdr:sp macro="" textlink="">
          <xdr:nvSpPr>
            <xdr:cNvPr id="75817" name="Group Box 41" hidden="1">
              <a:extLst>
                <a:ext uri="{63B3BB69-23CF-44E3-9099-C40C66FF867C}">
                  <a14:compatExt spid="_x0000_s75817"/>
                </a:ext>
                <a:ext uri="{FF2B5EF4-FFF2-40B4-BE49-F238E27FC236}">
                  <a16:creationId xmlns:a16="http://schemas.microsoft.com/office/drawing/2014/main" id="{00000000-0008-0000-0100-00002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26</xdr:col>
          <xdr:colOff>361950</xdr:colOff>
          <xdr:row>1</xdr:row>
          <xdr:rowOff>95250</xdr:rowOff>
        </xdr:to>
        <xdr:sp macro="" textlink="">
          <xdr:nvSpPr>
            <xdr:cNvPr id="75818" name="Group Box 42" hidden="1">
              <a:extLst>
                <a:ext uri="{63B3BB69-23CF-44E3-9099-C40C66FF867C}">
                  <a14:compatExt spid="_x0000_s75818"/>
                </a:ext>
                <a:ext uri="{FF2B5EF4-FFF2-40B4-BE49-F238E27FC236}">
                  <a16:creationId xmlns:a16="http://schemas.microsoft.com/office/drawing/2014/main" id="{00000000-0008-0000-0100-00002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0</xdr:row>
          <xdr:rowOff>0</xdr:rowOff>
        </xdr:from>
        <xdr:to>
          <xdr:col>24</xdr:col>
          <xdr:colOff>133350</xdr:colOff>
          <xdr:row>1</xdr:row>
          <xdr:rowOff>276225</xdr:rowOff>
        </xdr:to>
        <xdr:sp macro="" textlink="">
          <xdr:nvSpPr>
            <xdr:cNvPr id="75819" name="Group Box 43" hidden="1">
              <a:extLst>
                <a:ext uri="{63B3BB69-23CF-44E3-9099-C40C66FF867C}">
                  <a14:compatExt spid="_x0000_s75819"/>
                </a:ext>
                <a:ext uri="{FF2B5EF4-FFF2-40B4-BE49-F238E27FC236}">
                  <a16:creationId xmlns:a16="http://schemas.microsoft.com/office/drawing/2014/main" id="{00000000-0008-0000-0100-00002B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24</xdr:col>
          <xdr:colOff>66675</xdr:colOff>
          <xdr:row>1</xdr:row>
          <xdr:rowOff>95250</xdr:rowOff>
        </xdr:to>
        <xdr:sp macro="" textlink="">
          <xdr:nvSpPr>
            <xdr:cNvPr id="75820" name="Group Box 44" hidden="1">
              <a:extLst>
                <a:ext uri="{63B3BB69-23CF-44E3-9099-C40C66FF867C}">
                  <a14:compatExt spid="_x0000_s75820"/>
                </a:ext>
                <a:ext uri="{FF2B5EF4-FFF2-40B4-BE49-F238E27FC236}">
                  <a16:creationId xmlns:a16="http://schemas.microsoft.com/office/drawing/2014/main" id="{00000000-0008-0000-0100-00002C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xdr:row>
          <xdr:rowOff>0</xdr:rowOff>
        </xdr:from>
        <xdr:to>
          <xdr:col>26</xdr:col>
          <xdr:colOff>152400</xdr:colOff>
          <xdr:row>2</xdr:row>
          <xdr:rowOff>114300</xdr:rowOff>
        </xdr:to>
        <xdr:sp macro="" textlink="">
          <xdr:nvSpPr>
            <xdr:cNvPr id="75822" name="Group Box 46" hidden="1">
              <a:extLst>
                <a:ext uri="{63B3BB69-23CF-44E3-9099-C40C66FF867C}">
                  <a14:compatExt spid="_x0000_s75822"/>
                </a:ext>
                <a:ext uri="{FF2B5EF4-FFF2-40B4-BE49-F238E27FC236}">
                  <a16:creationId xmlns:a16="http://schemas.microsoft.com/office/drawing/2014/main" id="{00000000-0008-0000-0100-00002E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xdr:row>
          <xdr:rowOff>0</xdr:rowOff>
        </xdr:from>
        <xdr:to>
          <xdr:col>26</xdr:col>
          <xdr:colOff>85725</xdr:colOff>
          <xdr:row>1</xdr:row>
          <xdr:rowOff>561975</xdr:rowOff>
        </xdr:to>
        <xdr:sp macro="" textlink="">
          <xdr:nvSpPr>
            <xdr:cNvPr id="75823" name="Group Box 47" hidden="1">
              <a:extLst>
                <a:ext uri="{63B3BB69-23CF-44E3-9099-C40C66FF867C}">
                  <a14:compatExt spid="_x0000_s75823"/>
                </a:ext>
                <a:ext uri="{FF2B5EF4-FFF2-40B4-BE49-F238E27FC236}">
                  <a16:creationId xmlns:a16="http://schemas.microsoft.com/office/drawing/2014/main" id="{00000000-0008-0000-0100-00002F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27</xdr:col>
          <xdr:colOff>0</xdr:colOff>
          <xdr:row>2</xdr:row>
          <xdr:rowOff>114300</xdr:rowOff>
        </xdr:to>
        <xdr:sp macro="" textlink="">
          <xdr:nvSpPr>
            <xdr:cNvPr id="75824" name="Group Box 48" hidden="1">
              <a:extLst>
                <a:ext uri="{63B3BB69-23CF-44E3-9099-C40C66FF867C}">
                  <a14:compatExt spid="_x0000_s75824"/>
                </a:ext>
                <a:ext uri="{FF2B5EF4-FFF2-40B4-BE49-F238E27FC236}">
                  <a16:creationId xmlns:a16="http://schemas.microsoft.com/office/drawing/2014/main" id="{00000000-0008-0000-0100-000030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26</xdr:col>
          <xdr:colOff>361950</xdr:colOff>
          <xdr:row>1</xdr:row>
          <xdr:rowOff>561975</xdr:rowOff>
        </xdr:to>
        <xdr:sp macro="" textlink="">
          <xdr:nvSpPr>
            <xdr:cNvPr id="75825" name="Group Box 49" hidden="1">
              <a:extLst>
                <a:ext uri="{63B3BB69-23CF-44E3-9099-C40C66FF867C}">
                  <a14:compatExt spid="_x0000_s75825"/>
                </a:ext>
                <a:ext uri="{FF2B5EF4-FFF2-40B4-BE49-F238E27FC236}">
                  <a16:creationId xmlns:a16="http://schemas.microsoft.com/office/drawing/2014/main" id="{00000000-0008-0000-0100-000031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24</xdr:col>
          <xdr:colOff>133350</xdr:colOff>
          <xdr:row>2</xdr:row>
          <xdr:rowOff>114300</xdr:rowOff>
        </xdr:to>
        <xdr:sp macro="" textlink="">
          <xdr:nvSpPr>
            <xdr:cNvPr id="75826" name="Group Box 50" hidden="1">
              <a:extLst>
                <a:ext uri="{63B3BB69-23CF-44E3-9099-C40C66FF867C}">
                  <a14:compatExt spid="_x0000_s75826"/>
                </a:ext>
                <a:ext uri="{FF2B5EF4-FFF2-40B4-BE49-F238E27FC236}">
                  <a16:creationId xmlns:a16="http://schemas.microsoft.com/office/drawing/2014/main" id="{00000000-0008-0000-0100-000032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24</xdr:col>
          <xdr:colOff>66675</xdr:colOff>
          <xdr:row>1</xdr:row>
          <xdr:rowOff>561975</xdr:rowOff>
        </xdr:to>
        <xdr:sp macro="" textlink="">
          <xdr:nvSpPr>
            <xdr:cNvPr id="75827" name="Group Box 51" hidden="1">
              <a:extLst>
                <a:ext uri="{63B3BB69-23CF-44E3-9099-C40C66FF867C}">
                  <a14:compatExt spid="_x0000_s75827"/>
                </a:ext>
                <a:ext uri="{FF2B5EF4-FFF2-40B4-BE49-F238E27FC236}">
                  <a16:creationId xmlns:a16="http://schemas.microsoft.com/office/drawing/2014/main" id="{00000000-0008-0000-0100-000033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27</xdr:row>
          <xdr:rowOff>0</xdr:rowOff>
        </xdr:from>
        <xdr:to>
          <xdr:col>43</xdr:col>
          <xdr:colOff>1143000</xdr:colOff>
          <xdr:row>30</xdr:row>
          <xdr:rowOff>180975</xdr:rowOff>
        </xdr:to>
        <xdr:sp macro="" textlink="">
          <xdr:nvSpPr>
            <xdr:cNvPr id="96257" name="Group Box 1" hidden="1">
              <a:extLst>
                <a:ext uri="{63B3BB69-23CF-44E3-9099-C40C66FF867C}">
                  <a14:compatExt spid="_x0000_s96257"/>
                </a:ext>
                <a:ext uri="{FF2B5EF4-FFF2-40B4-BE49-F238E27FC236}">
                  <a16:creationId xmlns:a16="http://schemas.microsoft.com/office/drawing/2014/main" id="{00000000-0008-0000-0600-00000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27</xdr:row>
          <xdr:rowOff>0</xdr:rowOff>
        </xdr:from>
        <xdr:to>
          <xdr:col>43</xdr:col>
          <xdr:colOff>1076325</xdr:colOff>
          <xdr:row>30</xdr:row>
          <xdr:rowOff>0</xdr:rowOff>
        </xdr:to>
        <xdr:sp macro="" textlink="">
          <xdr:nvSpPr>
            <xdr:cNvPr id="96258" name="Group Box 2" hidden="1">
              <a:extLst>
                <a:ext uri="{63B3BB69-23CF-44E3-9099-C40C66FF867C}">
                  <a14:compatExt spid="_x0000_s96258"/>
                </a:ext>
                <a:ext uri="{FF2B5EF4-FFF2-40B4-BE49-F238E27FC236}">
                  <a16:creationId xmlns:a16="http://schemas.microsoft.com/office/drawing/2014/main" id="{00000000-0008-0000-0600-00000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38</xdr:col>
      <xdr:colOff>48634</xdr:colOff>
      <xdr:row>30</xdr:row>
      <xdr:rowOff>94817</xdr:rowOff>
    </xdr:from>
    <xdr:to>
      <xdr:col>63</xdr:col>
      <xdr:colOff>25977</xdr:colOff>
      <xdr:row>33</xdr:row>
      <xdr:rowOff>94817</xdr:rowOff>
    </xdr:to>
    <xdr:sp macro="" textlink="">
      <xdr:nvSpPr>
        <xdr:cNvPr id="17" name="角丸四角形吹き出し 16">
          <a:extLst>
            <a:ext uri="{FF2B5EF4-FFF2-40B4-BE49-F238E27FC236}">
              <a16:creationId xmlns:a16="http://schemas.microsoft.com/office/drawing/2014/main" id="{00000000-0008-0000-0700-000011000000}"/>
            </a:ext>
          </a:extLst>
        </xdr:cNvPr>
        <xdr:cNvSpPr/>
      </xdr:nvSpPr>
      <xdr:spPr>
        <a:xfrm>
          <a:off x="4118407" y="5905067"/>
          <a:ext cx="2358593" cy="623455"/>
        </a:xfrm>
        <a:prstGeom prst="wedgeRoundRectCallout">
          <a:avLst>
            <a:gd name="adj1" fmla="val -40653"/>
            <a:gd name="adj2" fmla="val 939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別紙１－２にある「４職員体制」を入力し、その職員のなかから選択してください。</a:t>
          </a:r>
        </a:p>
      </xdr:txBody>
    </xdr:sp>
    <xdr:clientData fPrintsWithSheet="0"/>
  </xdr:twoCellAnchor>
  <xdr:twoCellAnchor>
    <xdr:from>
      <xdr:col>30</xdr:col>
      <xdr:colOff>34637</xdr:colOff>
      <xdr:row>21</xdr:row>
      <xdr:rowOff>58881</xdr:rowOff>
    </xdr:from>
    <xdr:to>
      <xdr:col>55</xdr:col>
      <xdr:colOff>17319</xdr:colOff>
      <xdr:row>26</xdr:row>
      <xdr:rowOff>204787</xdr:rowOff>
    </xdr:to>
    <xdr:sp macro="" textlink="">
      <xdr:nvSpPr>
        <xdr:cNvPr id="18" name="左矢印 17">
          <a:extLst>
            <a:ext uri="{FF2B5EF4-FFF2-40B4-BE49-F238E27FC236}">
              <a16:creationId xmlns:a16="http://schemas.microsoft.com/office/drawing/2014/main" id="{00000000-0008-0000-0700-000012000000}"/>
            </a:ext>
          </a:extLst>
        </xdr:cNvPr>
        <xdr:cNvSpPr/>
      </xdr:nvSpPr>
      <xdr:spPr>
        <a:xfrm>
          <a:off x="3301712" y="4449906"/>
          <a:ext cx="2411557" cy="11936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p>
        <a:p>
          <a:pPr algn="ctr"/>
          <a:r>
            <a:rPr kumimoji="1" lang="ja-JP" altLang="en-US" sz="900"/>
            <a:t>常勤換算後の人数が集計されています。</a:t>
          </a:r>
        </a:p>
      </xdr:txBody>
    </xdr:sp>
    <xdr:clientData fPrintsWithSheet="0"/>
  </xdr:twoCellAnchor>
  <xdr:twoCellAnchor>
    <xdr:from>
      <xdr:col>72</xdr:col>
      <xdr:colOff>0</xdr:colOff>
      <xdr:row>8</xdr:row>
      <xdr:rowOff>0</xdr:rowOff>
    </xdr:from>
    <xdr:to>
      <xdr:col>84</xdr:col>
      <xdr:colOff>93418</xdr:colOff>
      <xdr:row>10</xdr:row>
      <xdr:rowOff>100135</xdr:rowOff>
    </xdr:to>
    <xdr:sp macro="" textlink="">
      <xdr:nvSpPr>
        <xdr:cNvPr id="19" name="左矢印吹き出し 18">
          <a:extLst>
            <a:ext uri="{FF2B5EF4-FFF2-40B4-BE49-F238E27FC236}">
              <a16:creationId xmlns:a16="http://schemas.microsoft.com/office/drawing/2014/main" id="{00000000-0008-0000-0700-000013000000}"/>
            </a:ext>
          </a:extLst>
        </xdr:cNvPr>
        <xdr:cNvSpPr/>
      </xdr:nvSpPr>
      <xdr:spPr>
        <a:xfrm>
          <a:off x="7370885" y="1721827"/>
          <a:ext cx="2262187" cy="539750"/>
        </a:xfrm>
        <a:prstGeom prst="leftArrowCallout">
          <a:avLst>
            <a:gd name="adj1" fmla="val 25000"/>
            <a:gd name="adj2" fmla="val 25000"/>
            <a:gd name="adj3" fmla="val 25000"/>
            <a:gd name="adj4" fmla="val 8967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認可定員≧利用定員</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園児数　になるようにすること</a:t>
          </a:r>
          <a:endParaRPr lang="ja-JP" altLang="ja-JP">
            <a:solidFill>
              <a:srgbClr val="FF0000"/>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sheetPr>
  <dimension ref="C2:E14"/>
  <sheetViews>
    <sheetView tabSelected="1" workbookViewId="0"/>
  </sheetViews>
  <sheetFormatPr defaultColWidth="9" defaultRowHeight="30.75" customHeight="1"/>
  <cols>
    <col min="1" max="1" width="4.625" style="39" customWidth="1"/>
    <col min="2" max="2" width="9" style="39"/>
    <col min="3" max="3" width="5.25" style="39" customWidth="1"/>
    <col min="4" max="16384" width="9" style="39"/>
  </cols>
  <sheetData>
    <row r="2" spans="3:5" ht="30.75" customHeight="1">
      <c r="C2" s="39" t="s">
        <v>73</v>
      </c>
    </row>
    <row r="3" spans="3:5" ht="30.75" customHeight="1">
      <c r="D3" s="41"/>
      <c r="E3" s="39" t="s">
        <v>74</v>
      </c>
    </row>
    <row r="4" spans="3:5" ht="30.75" customHeight="1">
      <c r="D4" s="40"/>
      <c r="E4" s="39" t="s">
        <v>75</v>
      </c>
    </row>
    <row r="5" spans="3:5" ht="30.75" customHeight="1">
      <c r="E5" s="39" t="s">
        <v>76</v>
      </c>
    </row>
    <row r="6" spans="3:5" ht="30.75" customHeight="1">
      <c r="D6" s="39" t="s">
        <v>80</v>
      </c>
    </row>
    <row r="7" spans="3:5" ht="9" customHeight="1"/>
    <row r="8" spans="3:5" ht="15.75" customHeight="1"/>
    <row r="9" spans="3:5" ht="30.75" customHeight="1">
      <c r="D9" s="39" t="s">
        <v>77</v>
      </c>
    </row>
    <row r="10" spans="3:5" ht="15.75" customHeight="1"/>
    <row r="11" spans="3:5" ht="30.75" customHeight="1">
      <c r="D11" s="39" t="s">
        <v>78</v>
      </c>
    </row>
    <row r="12" spans="3:5" ht="15.75" customHeight="1"/>
    <row r="13" spans="3:5" ht="30.75" customHeight="1">
      <c r="D13" s="39" t="s">
        <v>79</v>
      </c>
    </row>
    <row r="14" spans="3:5" ht="15.75" customHeight="1"/>
  </sheetData>
  <sheetProtection sheet="1" selectLockedCell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sheetPr>
  <dimension ref="B1:AS9"/>
  <sheetViews>
    <sheetView showGridLines="0" showRowColHeaders="0" view="pageBreakPreview" topLeftCell="B1" zoomScaleNormal="100" zoomScaleSheetLayoutView="100" workbookViewId="0">
      <selection activeCell="Z5" sqref="Z5"/>
    </sheetView>
  </sheetViews>
  <sheetFormatPr defaultColWidth="2.5" defaultRowHeight="15" customHeight="1"/>
  <cols>
    <col min="1" max="1" width="6.625" style="63" customWidth="1"/>
    <col min="2" max="3" width="2.5" style="63" customWidth="1"/>
    <col min="4" max="4" width="6.625" style="66" customWidth="1"/>
    <col min="5" max="22" width="3.625" style="63" customWidth="1"/>
    <col min="23" max="25" width="7.625" style="63" customWidth="1"/>
    <col min="26" max="31" width="5.625" style="63" customWidth="1"/>
    <col min="32" max="38" width="3.625" style="63" customWidth="1"/>
    <col min="39" max="42" width="2.625" style="63" customWidth="1"/>
    <col min="43" max="16384" width="2.5" style="63"/>
  </cols>
  <sheetData>
    <row r="1" spans="2:45" s="71" customFormat="1" ht="36.75" customHeight="1">
      <c r="C1" s="79"/>
      <c r="D1" s="79"/>
      <c r="E1" s="79"/>
      <c r="F1" s="79"/>
      <c r="G1" s="79"/>
      <c r="H1" s="79"/>
      <c r="I1" s="79"/>
      <c r="J1" s="79"/>
      <c r="K1" s="79"/>
      <c r="L1" s="79"/>
      <c r="M1" s="79"/>
      <c r="N1" s="79"/>
      <c r="O1" s="79"/>
      <c r="P1" s="79"/>
      <c r="Q1" s="79"/>
      <c r="R1" s="79"/>
      <c r="S1" s="79"/>
      <c r="T1" s="79"/>
      <c r="U1" s="79"/>
      <c r="V1" s="79"/>
      <c r="W1" s="79"/>
      <c r="X1" s="79"/>
      <c r="Y1" s="79"/>
      <c r="Z1" s="79"/>
      <c r="AA1" s="80"/>
    </row>
    <row r="2" spans="2:45" s="71" customFormat="1" ht="50.1" customHeight="1">
      <c r="B2" s="208" t="s">
        <v>101</v>
      </c>
      <c r="C2" s="209"/>
      <c r="D2" s="219" t="s">
        <v>184</v>
      </c>
      <c r="E2" s="220"/>
      <c r="F2" s="220"/>
      <c r="G2" s="220"/>
      <c r="H2" s="220"/>
      <c r="I2" s="220"/>
      <c r="J2" s="220"/>
      <c r="K2" s="220"/>
      <c r="L2" s="220"/>
      <c r="M2" s="220"/>
      <c r="N2" s="220"/>
      <c r="O2" s="220"/>
      <c r="P2" s="220"/>
      <c r="Q2" s="220"/>
      <c r="R2" s="220"/>
      <c r="S2" s="220"/>
      <c r="T2" s="220"/>
      <c r="U2" s="220"/>
      <c r="V2" s="221"/>
      <c r="W2" s="92" t="s">
        <v>185</v>
      </c>
      <c r="X2" s="92" t="s">
        <v>186</v>
      </c>
      <c r="Y2" s="92" t="s">
        <v>187</v>
      </c>
      <c r="Z2" s="81" t="s">
        <v>102</v>
      </c>
      <c r="AA2" s="222" t="s">
        <v>188</v>
      </c>
      <c r="AB2" s="222"/>
      <c r="AC2" s="222"/>
      <c r="AD2" s="222"/>
      <c r="AE2" s="222"/>
      <c r="AF2" s="222"/>
      <c r="AG2" s="222"/>
      <c r="AH2" s="63"/>
      <c r="AI2" s="63"/>
      <c r="AJ2" s="63"/>
      <c r="AK2" s="63"/>
      <c r="AL2" s="63"/>
      <c r="AM2" s="63"/>
      <c r="AN2" s="63"/>
      <c r="AO2" s="63"/>
    </row>
    <row r="3" spans="2:45" s="71" customFormat="1" ht="50.1" customHeight="1">
      <c r="B3" s="210"/>
      <c r="C3" s="211"/>
      <c r="D3" s="82" t="s">
        <v>170</v>
      </c>
      <c r="E3" s="216" t="s">
        <v>267</v>
      </c>
      <c r="F3" s="216"/>
      <c r="G3" s="216"/>
      <c r="H3" s="216"/>
      <c r="I3" s="216"/>
      <c r="J3" s="216"/>
      <c r="K3" s="216"/>
      <c r="L3" s="216"/>
      <c r="M3" s="216"/>
      <c r="N3" s="216"/>
      <c r="O3" s="216"/>
      <c r="P3" s="216"/>
      <c r="Q3" s="216"/>
      <c r="R3" s="216"/>
      <c r="S3" s="216"/>
      <c r="T3" s="216"/>
      <c r="U3" s="216"/>
      <c r="V3" s="218"/>
      <c r="W3" s="83" t="s">
        <v>189</v>
      </c>
      <c r="X3" s="198"/>
      <c r="Y3" s="83" t="s">
        <v>189</v>
      </c>
      <c r="Z3" s="67"/>
      <c r="AA3" s="222"/>
      <c r="AB3" s="222"/>
      <c r="AC3" s="222"/>
      <c r="AD3" s="222"/>
      <c r="AE3" s="222"/>
      <c r="AF3" s="222"/>
      <c r="AG3" s="222"/>
      <c r="AH3" s="222"/>
      <c r="AI3" s="84"/>
      <c r="AJ3" s="194"/>
      <c r="AK3" s="194"/>
      <c r="AL3" s="194"/>
      <c r="AM3" s="63"/>
      <c r="AN3" s="63"/>
      <c r="AO3" s="63"/>
    </row>
    <row r="4" spans="2:45" s="71" customFormat="1" ht="50.1" customHeight="1">
      <c r="B4" s="210"/>
      <c r="C4" s="211"/>
      <c r="D4" s="82" t="s">
        <v>71</v>
      </c>
      <c r="E4" s="216" t="s">
        <v>268</v>
      </c>
      <c r="F4" s="216"/>
      <c r="G4" s="216"/>
      <c r="H4" s="216"/>
      <c r="I4" s="216"/>
      <c r="J4" s="216"/>
      <c r="K4" s="216"/>
      <c r="L4" s="216"/>
      <c r="M4" s="216"/>
      <c r="N4" s="216"/>
      <c r="O4" s="216"/>
      <c r="P4" s="216"/>
      <c r="Q4" s="216"/>
      <c r="R4" s="216"/>
      <c r="S4" s="216"/>
      <c r="T4" s="216"/>
      <c r="U4" s="216"/>
      <c r="V4" s="218"/>
      <c r="W4" s="198"/>
      <c r="X4" s="83" t="s">
        <v>189</v>
      </c>
      <c r="Y4" s="83" t="s">
        <v>189</v>
      </c>
      <c r="Z4" s="67"/>
      <c r="AA4" s="85"/>
      <c r="AB4" s="195"/>
      <c r="AC4" s="88"/>
      <c r="AD4" s="88"/>
      <c r="AE4" s="86"/>
      <c r="AF4" s="86"/>
      <c r="AG4" s="86"/>
      <c r="AH4" s="86"/>
      <c r="AI4" s="86"/>
      <c r="AJ4" s="86"/>
      <c r="AK4" s="86"/>
      <c r="AL4" s="86"/>
      <c r="AM4" s="86"/>
      <c r="AN4" s="86"/>
      <c r="AO4" s="86"/>
      <c r="AP4" s="86"/>
      <c r="AQ4" s="86"/>
      <c r="AR4" s="86"/>
      <c r="AS4" s="86"/>
    </row>
    <row r="5" spans="2:45" s="71" customFormat="1" ht="50.1" customHeight="1">
      <c r="B5" s="210"/>
      <c r="C5" s="211"/>
      <c r="D5" s="82" t="s">
        <v>72</v>
      </c>
      <c r="E5" s="223" t="s">
        <v>190</v>
      </c>
      <c r="F5" s="216"/>
      <c r="G5" s="216"/>
      <c r="H5" s="216"/>
      <c r="I5" s="216"/>
      <c r="J5" s="216"/>
      <c r="K5" s="216"/>
      <c r="L5" s="216"/>
      <c r="M5" s="216"/>
      <c r="N5" s="216"/>
      <c r="O5" s="216"/>
      <c r="P5" s="216"/>
      <c r="Q5" s="216"/>
      <c r="R5" s="216"/>
      <c r="S5" s="216"/>
      <c r="T5" s="216"/>
      <c r="U5" s="216"/>
      <c r="V5" s="218"/>
      <c r="W5" s="83" t="s">
        <v>189</v>
      </c>
      <c r="X5" s="83" t="s">
        <v>189</v>
      </c>
      <c r="Y5" s="83" t="s">
        <v>189</v>
      </c>
      <c r="Z5" s="87"/>
      <c r="AA5" s="88"/>
      <c r="AB5" s="88"/>
      <c r="AC5" s="88"/>
      <c r="AD5" s="88"/>
      <c r="AE5" s="88"/>
      <c r="AF5" s="214"/>
      <c r="AG5" s="214"/>
      <c r="AH5" s="214"/>
      <c r="AI5" s="214"/>
      <c r="AJ5" s="214"/>
      <c r="AK5" s="214"/>
      <c r="AL5" s="214"/>
      <c r="AM5" s="63"/>
      <c r="AN5" s="63"/>
      <c r="AO5" s="63"/>
    </row>
    <row r="6" spans="2:45" s="71" customFormat="1" ht="50.1" customHeight="1">
      <c r="B6" s="210"/>
      <c r="C6" s="211"/>
      <c r="D6" s="82" t="s">
        <v>98</v>
      </c>
      <c r="E6" s="224" t="s">
        <v>191</v>
      </c>
      <c r="F6" s="224"/>
      <c r="G6" s="224"/>
      <c r="H6" s="224"/>
      <c r="I6" s="224"/>
      <c r="J6" s="224"/>
      <c r="K6" s="224"/>
      <c r="L6" s="224"/>
      <c r="M6" s="224"/>
      <c r="N6" s="224"/>
      <c r="O6" s="224"/>
      <c r="P6" s="224"/>
      <c r="Q6" s="224"/>
      <c r="R6" s="224"/>
      <c r="S6" s="224"/>
      <c r="T6" s="224"/>
      <c r="U6" s="224"/>
      <c r="V6" s="225"/>
      <c r="W6" s="83" t="s">
        <v>189</v>
      </c>
      <c r="X6" s="83" t="s">
        <v>189</v>
      </c>
      <c r="Y6" s="83" t="s">
        <v>189</v>
      </c>
      <c r="Z6" s="87"/>
      <c r="AA6" s="88"/>
      <c r="AB6" s="88"/>
      <c r="AC6" s="88"/>
      <c r="AD6" s="88"/>
      <c r="AE6" s="88"/>
      <c r="AF6" s="214"/>
      <c r="AG6" s="214"/>
      <c r="AH6" s="214"/>
      <c r="AI6" s="214"/>
      <c r="AJ6" s="214"/>
      <c r="AK6" s="214"/>
      <c r="AL6" s="214"/>
      <c r="AM6" s="63"/>
      <c r="AN6" s="63"/>
      <c r="AO6" s="63"/>
    </row>
    <row r="7" spans="2:45" s="71" customFormat="1" ht="50.1" customHeight="1">
      <c r="B7" s="210"/>
      <c r="C7" s="211"/>
      <c r="D7" s="82" t="s">
        <v>194</v>
      </c>
      <c r="E7" s="223" t="s">
        <v>192</v>
      </c>
      <c r="F7" s="223"/>
      <c r="G7" s="223"/>
      <c r="H7" s="223"/>
      <c r="I7" s="223"/>
      <c r="J7" s="223"/>
      <c r="K7" s="223"/>
      <c r="L7" s="223"/>
      <c r="M7" s="223"/>
      <c r="N7" s="223"/>
      <c r="O7" s="223"/>
      <c r="P7" s="223"/>
      <c r="Q7" s="223"/>
      <c r="R7" s="223"/>
      <c r="S7" s="223"/>
      <c r="T7" s="223"/>
      <c r="U7" s="223"/>
      <c r="V7" s="226"/>
      <c r="W7" s="83" t="s">
        <v>189</v>
      </c>
      <c r="X7" s="199"/>
      <c r="Y7" s="83" t="s">
        <v>189</v>
      </c>
      <c r="Z7" s="87"/>
      <c r="AA7" s="89"/>
      <c r="AB7" s="65"/>
      <c r="AC7" s="90"/>
      <c r="AD7" s="91"/>
      <c r="AE7" s="90"/>
      <c r="AF7" s="214"/>
      <c r="AG7" s="214"/>
      <c r="AH7" s="214"/>
      <c r="AI7" s="214"/>
      <c r="AJ7" s="214"/>
      <c r="AK7" s="214"/>
      <c r="AL7" s="214"/>
      <c r="AM7" s="63"/>
      <c r="AN7" s="63"/>
      <c r="AO7" s="63"/>
    </row>
    <row r="8" spans="2:45" s="71" customFormat="1" ht="50.1" customHeight="1">
      <c r="B8" s="210"/>
      <c r="C8" s="211"/>
      <c r="D8" s="82" t="s">
        <v>99</v>
      </c>
      <c r="E8" s="216" t="s">
        <v>196</v>
      </c>
      <c r="F8" s="216"/>
      <c r="G8" s="216"/>
      <c r="H8" s="216"/>
      <c r="I8" s="216"/>
      <c r="J8" s="216"/>
      <c r="K8" s="216"/>
      <c r="L8" s="216"/>
      <c r="M8" s="216"/>
      <c r="N8" s="216"/>
      <c r="O8" s="216"/>
      <c r="P8" s="216"/>
      <c r="Q8" s="216"/>
      <c r="R8" s="216"/>
      <c r="S8" s="216"/>
      <c r="T8" s="216"/>
      <c r="U8" s="216"/>
      <c r="V8" s="218"/>
      <c r="W8" s="83" t="s">
        <v>189</v>
      </c>
      <c r="X8" s="198"/>
      <c r="Y8" s="83" t="s">
        <v>189</v>
      </c>
      <c r="Z8" s="87"/>
      <c r="AA8" s="215" t="s">
        <v>193</v>
      </c>
      <c r="AB8" s="215"/>
      <c r="AC8" s="215"/>
      <c r="AD8" s="215"/>
      <c r="AE8" s="86"/>
      <c r="AF8" s="86"/>
      <c r="AG8" s="86"/>
      <c r="AH8" s="86"/>
      <c r="AI8" s="86"/>
      <c r="AJ8" s="86"/>
      <c r="AK8" s="86"/>
      <c r="AL8" s="86"/>
      <c r="AM8" s="86"/>
      <c r="AN8" s="86"/>
      <c r="AO8" s="86"/>
    </row>
    <row r="9" spans="2:45" s="71" customFormat="1" ht="66.75" customHeight="1">
      <c r="B9" s="212"/>
      <c r="C9" s="213"/>
      <c r="D9" s="82" t="s">
        <v>100</v>
      </c>
      <c r="E9" s="216" t="s">
        <v>195</v>
      </c>
      <c r="F9" s="216"/>
      <c r="G9" s="216"/>
      <c r="H9" s="216"/>
      <c r="I9" s="216"/>
      <c r="J9" s="217"/>
      <c r="K9" s="217"/>
      <c r="L9" s="217"/>
      <c r="M9" s="217"/>
      <c r="N9" s="217"/>
      <c r="O9" s="216"/>
      <c r="P9" s="216"/>
      <c r="Q9" s="216"/>
      <c r="R9" s="216"/>
      <c r="S9" s="216"/>
      <c r="T9" s="216"/>
      <c r="U9" s="216"/>
      <c r="V9" s="218"/>
      <c r="W9" s="83" t="s">
        <v>189</v>
      </c>
      <c r="X9" s="83" t="s">
        <v>189</v>
      </c>
      <c r="Y9" s="83" t="s">
        <v>189</v>
      </c>
      <c r="Z9" s="87"/>
      <c r="AA9" s="215" t="s">
        <v>254</v>
      </c>
      <c r="AB9" s="215"/>
      <c r="AC9" s="215"/>
      <c r="AD9" s="215"/>
      <c r="AE9" s="86"/>
      <c r="AF9" s="86"/>
      <c r="AG9" s="86"/>
      <c r="AH9" s="86"/>
      <c r="AI9" s="86"/>
      <c r="AJ9" s="86"/>
      <c r="AK9" s="86"/>
      <c r="AL9" s="86"/>
      <c r="AM9" s="86"/>
      <c r="AN9" s="86"/>
      <c r="AO9" s="86"/>
    </row>
  </sheetData>
  <sheetProtection sheet="1" objects="1" scenarios="1" selectLockedCells="1"/>
  <mergeCells count="14">
    <mergeCell ref="B2:C9"/>
    <mergeCell ref="AF5:AL7"/>
    <mergeCell ref="AA8:AD8"/>
    <mergeCell ref="E9:V9"/>
    <mergeCell ref="AA9:AD9"/>
    <mergeCell ref="D2:V2"/>
    <mergeCell ref="AA2:AG2"/>
    <mergeCell ref="E3:V3"/>
    <mergeCell ref="AA3:AH3"/>
    <mergeCell ref="E5:V5"/>
    <mergeCell ref="E6:V6"/>
    <mergeCell ref="E7:V7"/>
    <mergeCell ref="E4:V4"/>
    <mergeCell ref="E8:V8"/>
  </mergeCells>
  <phoneticPr fontId="1"/>
  <conditionalFormatting sqref="Z3:Z9">
    <cfRule type="containsBlanks" dxfId="128" priority="1">
      <formula>LEN(TRIM(Z3))=0</formula>
    </cfRule>
  </conditionalFormatting>
  <dataValidations count="1">
    <dataValidation type="list" allowBlank="1" showInputMessage="1" showErrorMessage="1" sqref="W2:W8" xr:uid="{00000000-0002-0000-0100-000000000000}">
      <formula1>"○,－"</formula1>
    </dataValidation>
  </dataValidations>
  <pageMargins left="0.59055118110236227" right="0.39370078740157483" top="0.74803149606299213" bottom="0.74803149606299213" header="0.31496062992125984" footer="0.31496062992125984"/>
  <pageSetup paperSize="9" scale="80"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7</xdr:col>
                    <xdr:colOff>114300</xdr:colOff>
                    <xdr:row>0</xdr:row>
                    <xdr:rowOff>0</xdr:rowOff>
                  </from>
                  <to>
                    <xdr:col>27</xdr:col>
                    <xdr:colOff>0</xdr:colOff>
                    <xdr:row>1</xdr:row>
                    <xdr:rowOff>276225</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7</xdr:col>
                    <xdr:colOff>85725</xdr:colOff>
                    <xdr:row>0</xdr:row>
                    <xdr:rowOff>0</xdr:rowOff>
                  </from>
                  <to>
                    <xdr:col>26</xdr:col>
                    <xdr:colOff>361950</xdr:colOff>
                    <xdr:row>1</xdr:row>
                    <xdr:rowOff>95250</xdr:rowOff>
                  </to>
                </anchor>
              </controlPr>
            </control>
          </mc:Choice>
        </mc:AlternateContent>
        <mc:AlternateContent xmlns:mc="http://schemas.openxmlformats.org/markup-compatibility/2006">
          <mc:Choice Requires="x14">
            <control shapeId="75819" r:id="rId6" name="Group Box 43">
              <controlPr defaultSize="0" autoFill="0" autoPict="0">
                <anchor moveWithCells="1">
                  <from>
                    <xdr:col>7</xdr:col>
                    <xdr:colOff>114300</xdr:colOff>
                    <xdr:row>0</xdr:row>
                    <xdr:rowOff>0</xdr:rowOff>
                  </from>
                  <to>
                    <xdr:col>24</xdr:col>
                    <xdr:colOff>133350</xdr:colOff>
                    <xdr:row>1</xdr:row>
                    <xdr:rowOff>276225</xdr:rowOff>
                  </to>
                </anchor>
              </controlPr>
            </control>
          </mc:Choice>
        </mc:AlternateContent>
        <mc:AlternateContent xmlns:mc="http://schemas.openxmlformats.org/markup-compatibility/2006">
          <mc:Choice Requires="x14">
            <control shapeId="75820" r:id="rId7" name="Group Box 44">
              <controlPr defaultSize="0" autoFill="0" autoPict="0">
                <anchor moveWithCells="1">
                  <from>
                    <xdr:col>7</xdr:col>
                    <xdr:colOff>85725</xdr:colOff>
                    <xdr:row>0</xdr:row>
                    <xdr:rowOff>0</xdr:rowOff>
                  </from>
                  <to>
                    <xdr:col>24</xdr:col>
                    <xdr:colOff>66675</xdr:colOff>
                    <xdr:row>1</xdr:row>
                    <xdr:rowOff>95250</xdr:rowOff>
                  </to>
                </anchor>
              </controlPr>
            </control>
          </mc:Choice>
        </mc:AlternateContent>
        <mc:AlternateContent xmlns:mc="http://schemas.openxmlformats.org/markup-compatibility/2006">
          <mc:Choice Requires="x14">
            <control shapeId="75822" r:id="rId8" name="Group Box 46">
              <controlPr defaultSize="0" autoFill="0" autoPict="0">
                <anchor moveWithCells="1">
                  <from>
                    <xdr:col>6</xdr:col>
                    <xdr:colOff>114300</xdr:colOff>
                    <xdr:row>1</xdr:row>
                    <xdr:rowOff>0</xdr:rowOff>
                  </from>
                  <to>
                    <xdr:col>26</xdr:col>
                    <xdr:colOff>152400</xdr:colOff>
                    <xdr:row>2</xdr:row>
                    <xdr:rowOff>114300</xdr:rowOff>
                  </to>
                </anchor>
              </controlPr>
            </control>
          </mc:Choice>
        </mc:AlternateContent>
        <mc:AlternateContent xmlns:mc="http://schemas.openxmlformats.org/markup-compatibility/2006">
          <mc:Choice Requires="x14">
            <control shapeId="75823" r:id="rId9" name="Group Box 47">
              <controlPr defaultSize="0" autoFill="0" autoPict="0">
                <anchor moveWithCells="1">
                  <from>
                    <xdr:col>6</xdr:col>
                    <xdr:colOff>85725</xdr:colOff>
                    <xdr:row>1</xdr:row>
                    <xdr:rowOff>0</xdr:rowOff>
                  </from>
                  <to>
                    <xdr:col>26</xdr:col>
                    <xdr:colOff>85725</xdr:colOff>
                    <xdr:row>1</xdr:row>
                    <xdr:rowOff>561975</xdr:rowOff>
                  </to>
                </anchor>
              </controlPr>
            </control>
          </mc:Choice>
        </mc:AlternateContent>
        <mc:AlternateContent xmlns:mc="http://schemas.openxmlformats.org/markup-compatibility/2006">
          <mc:Choice Requires="x14">
            <control shapeId="75824" r:id="rId10" name="Group Box 48">
              <controlPr defaultSize="0" autoFill="0" autoPict="0">
                <anchor moveWithCells="1">
                  <from>
                    <xdr:col>7</xdr:col>
                    <xdr:colOff>114300</xdr:colOff>
                    <xdr:row>1</xdr:row>
                    <xdr:rowOff>0</xdr:rowOff>
                  </from>
                  <to>
                    <xdr:col>27</xdr:col>
                    <xdr:colOff>0</xdr:colOff>
                    <xdr:row>2</xdr:row>
                    <xdr:rowOff>114300</xdr:rowOff>
                  </to>
                </anchor>
              </controlPr>
            </control>
          </mc:Choice>
        </mc:AlternateContent>
        <mc:AlternateContent xmlns:mc="http://schemas.openxmlformats.org/markup-compatibility/2006">
          <mc:Choice Requires="x14">
            <control shapeId="75825" r:id="rId11" name="Group Box 49">
              <controlPr defaultSize="0" autoFill="0" autoPict="0">
                <anchor moveWithCells="1">
                  <from>
                    <xdr:col>7</xdr:col>
                    <xdr:colOff>85725</xdr:colOff>
                    <xdr:row>1</xdr:row>
                    <xdr:rowOff>0</xdr:rowOff>
                  </from>
                  <to>
                    <xdr:col>26</xdr:col>
                    <xdr:colOff>361950</xdr:colOff>
                    <xdr:row>1</xdr:row>
                    <xdr:rowOff>561975</xdr:rowOff>
                  </to>
                </anchor>
              </controlPr>
            </control>
          </mc:Choice>
        </mc:AlternateContent>
        <mc:AlternateContent xmlns:mc="http://schemas.openxmlformats.org/markup-compatibility/2006">
          <mc:Choice Requires="x14">
            <control shapeId="75826" r:id="rId12" name="Group Box 50">
              <controlPr defaultSize="0" autoFill="0" autoPict="0">
                <anchor moveWithCells="1">
                  <from>
                    <xdr:col>7</xdr:col>
                    <xdr:colOff>114300</xdr:colOff>
                    <xdr:row>1</xdr:row>
                    <xdr:rowOff>0</xdr:rowOff>
                  </from>
                  <to>
                    <xdr:col>24</xdr:col>
                    <xdr:colOff>133350</xdr:colOff>
                    <xdr:row>2</xdr:row>
                    <xdr:rowOff>114300</xdr:rowOff>
                  </to>
                </anchor>
              </controlPr>
            </control>
          </mc:Choice>
        </mc:AlternateContent>
        <mc:AlternateContent xmlns:mc="http://schemas.openxmlformats.org/markup-compatibility/2006">
          <mc:Choice Requires="x14">
            <control shapeId="75827" r:id="rId13" name="Group Box 51">
              <controlPr defaultSize="0" autoFill="0" autoPict="0">
                <anchor moveWithCells="1">
                  <from>
                    <xdr:col>7</xdr:col>
                    <xdr:colOff>85725</xdr:colOff>
                    <xdr:row>1</xdr:row>
                    <xdr:rowOff>0</xdr:rowOff>
                  </from>
                  <to>
                    <xdr:col>24</xdr:col>
                    <xdr:colOff>66675</xdr:colOff>
                    <xdr:row>1</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P29"/>
  <sheetViews>
    <sheetView showGridLines="0" showRowColHeaders="0" view="pageBreakPreview" zoomScale="90" zoomScaleNormal="100" zoomScaleSheetLayoutView="90" workbookViewId="0">
      <selection activeCell="L6" sqref="L6:M6"/>
    </sheetView>
  </sheetViews>
  <sheetFormatPr defaultRowHeight="13.5"/>
  <cols>
    <col min="1" max="1" width="3.625" customWidth="1"/>
    <col min="2" max="2" width="3.5" customWidth="1"/>
    <col min="3" max="3" width="3.625" customWidth="1"/>
    <col min="4" max="4" width="3.25" customWidth="1"/>
    <col min="5" max="29" width="3.625" customWidth="1"/>
    <col min="30" max="30" width="2.375" customWidth="1"/>
    <col min="31" max="31" width="34" customWidth="1"/>
  </cols>
  <sheetData>
    <row r="1" spans="2:42" s="2" customFormat="1" ht="48.75" customHeight="1">
      <c r="B1" s="13"/>
      <c r="C1" s="100"/>
      <c r="D1" s="100"/>
      <c r="E1" s="100"/>
      <c r="F1" s="100"/>
      <c r="G1" s="100"/>
      <c r="H1" s="100"/>
      <c r="I1" s="13"/>
      <c r="J1" s="13"/>
      <c r="K1" s="13"/>
      <c r="L1" s="13"/>
      <c r="M1" s="13"/>
      <c r="N1" s="13"/>
      <c r="O1" s="13"/>
      <c r="P1" s="13"/>
      <c r="Q1" s="13"/>
      <c r="R1" s="13"/>
      <c r="S1" s="13"/>
      <c r="T1" s="13"/>
      <c r="U1" s="13"/>
      <c r="V1" s="13"/>
      <c r="W1" s="13"/>
      <c r="X1" s="13"/>
      <c r="Y1" s="13"/>
      <c r="Z1" s="13"/>
      <c r="AA1" s="13"/>
      <c r="AB1" s="13"/>
      <c r="AC1" s="13"/>
      <c r="AD1" s="13"/>
      <c r="AE1" s="93"/>
      <c r="AF1" s="101"/>
      <c r="AG1" s="101"/>
      <c r="AH1" s="101"/>
      <c r="AI1" s="101"/>
      <c r="AJ1" s="93"/>
      <c r="AK1" s="102"/>
      <c r="AL1" s="102"/>
      <c r="AM1" s="102"/>
      <c r="AN1" s="102"/>
      <c r="AO1" s="102"/>
      <c r="AP1" s="102"/>
    </row>
    <row r="2" spans="2:42" s="2" customFormat="1" ht="24" customHeight="1">
      <c r="B2" s="228" t="s">
        <v>203</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103" t="s">
        <v>204</v>
      </c>
      <c r="AE2" s="229" t="s">
        <v>205</v>
      </c>
      <c r="AF2" s="104"/>
      <c r="AG2" s="104"/>
      <c r="AH2" s="104"/>
      <c r="AI2" s="104"/>
      <c r="AJ2" s="104"/>
      <c r="AK2" s="104"/>
      <c r="AL2" s="104"/>
      <c r="AM2" s="104"/>
      <c r="AN2" s="104"/>
      <c r="AO2" s="104"/>
      <c r="AP2" s="104"/>
    </row>
    <row r="3" spans="2:42" s="2" customFormat="1" ht="17.25">
      <c r="B3" s="13"/>
      <c r="C3" s="100"/>
      <c r="D3" s="100"/>
      <c r="E3" s="100"/>
      <c r="F3" s="100"/>
      <c r="G3" s="100"/>
      <c r="H3" s="100"/>
      <c r="I3" s="13"/>
      <c r="J3" s="13"/>
      <c r="K3" s="13"/>
      <c r="L3" s="13"/>
      <c r="M3" s="13"/>
      <c r="N3" s="13"/>
      <c r="O3" s="13"/>
      <c r="P3" s="13"/>
      <c r="Q3" s="13"/>
      <c r="R3" s="13"/>
      <c r="S3" s="13"/>
      <c r="T3" s="13"/>
      <c r="U3" s="13"/>
      <c r="V3" s="13"/>
      <c r="W3" s="13"/>
      <c r="X3" s="13"/>
      <c r="Y3" s="13"/>
      <c r="Z3" s="13"/>
      <c r="AA3" s="13"/>
      <c r="AB3" s="13"/>
      <c r="AC3" s="13"/>
      <c r="AD3" s="13"/>
      <c r="AE3" s="229"/>
      <c r="AF3" s="101"/>
      <c r="AG3" s="101"/>
      <c r="AH3" s="101"/>
      <c r="AI3" s="101"/>
      <c r="AJ3" s="93"/>
      <c r="AK3" s="102"/>
      <c r="AL3" s="102"/>
      <c r="AM3" s="102"/>
      <c r="AN3" s="102"/>
      <c r="AO3" s="102"/>
      <c r="AP3" s="102"/>
    </row>
    <row r="4" spans="2:42" s="2" customFormat="1" ht="17.25">
      <c r="B4" s="13"/>
      <c r="C4" s="100"/>
      <c r="D4" s="100"/>
      <c r="E4" s="100"/>
      <c r="F4" s="100"/>
      <c r="G4" s="100"/>
      <c r="H4" s="100"/>
      <c r="I4" s="13"/>
      <c r="J4" s="13"/>
      <c r="K4" s="13"/>
      <c r="L4" s="13"/>
      <c r="M4" s="13"/>
      <c r="N4" s="13"/>
      <c r="O4" s="13"/>
      <c r="P4" s="13"/>
      <c r="Q4" s="13"/>
      <c r="R4" s="13"/>
      <c r="S4" s="13"/>
      <c r="T4" s="13"/>
      <c r="U4" s="13"/>
      <c r="V4" s="13"/>
      <c r="W4" s="13"/>
      <c r="X4" s="13"/>
      <c r="Y4" s="13"/>
      <c r="Z4" s="13"/>
      <c r="AA4" s="13"/>
      <c r="AB4" s="13"/>
      <c r="AC4" s="13"/>
      <c r="AD4" s="13"/>
      <c r="AE4" s="229"/>
      <c r="AF4" s="101"/>
      <c r="AG4" s="101"/>
      <c r="AH4" s="101"/>
      <c r="AI4" s="101"/>
      <c r="AJ4" s="93"/>
      <c r="AK4" s="102"/>
      <c r="AL4" s="102"/>
      <c r="AM4" s="102"/>
      <c r="AN4" s="102"/>
      <c r="AO4" s="102"/>
      <c r="AP4" s="102"/>
    </row>
    <row r="5" spans="2:42" s="2" customFormat="1" ht="18" customHeight="1">
      <c r="B5" s="13"/>
      <c r="C5" s="100"/>
      <c r="D5" s="100"/>
      <c r="E5" s="100"/>
      <c r="F5" s="100"/>
      <c r="G5" s="100"/>
      <c r="H5" s="100"/>
      <c r="I5" s="13"/>
      <c r="J5" s="13"/>
      <c r="K5" s="13"/>
      <c r="L5" s="13"/>
      <c r="M5" s="13"/>
      <c r="N5" s="13"/>
      <c r="O5" s="13"/>
      <c r="P5" s="13"/>
      <c r="Q5" s="13"/>
      <c r="R5" s="13"/>
      <c r="S5" s="13"/>
      <c r="T5" s="13"/>
      <c r="U5" s="13"/>
      <c r="V5" s="13"/>
      <c r="W5" s="13"/>
      <c r="X5" s="13"/>
      <c r="Y5" s="13"/>
      <c r="Z5" s="13"/>
      <c r="AA5" s="13"/>
      <c r="AB5" s="13"/>
      <c r="AC5" s="13"/>
      <c r="AD5" s="13"/>
      <c r="AE5" s="102"/>
      <c r="AF5" s="101"/>
      <c r="AG5" s="101"/>
      <c r="AH5" s="101"/>
      <c r="AI5" s="101"/>
      <c r="AJ5" s="93"/>
      <c r="AK5" s="102"/>
      <c r="AL5" s="102"/>
      <c r="AM5" s="102"/>
      <c r="AN5" s="102"/>
      <c r="AO5" s="102"/>
      <c r="AP5" s="102"/>
    </row>
    <row r="6" spans="2:42" s="2" customFormat="1" ht="18" customHeight="1">
      <c r="B6" s="13"/>
      <c r="C6" s="230" t="s">
        <v>206</v>
      </c>
      <c r="D6" s="230"/>
      <c r="E6" s="230"/>
      <c r="F6" s="230"/>
      <c r="G6" s="230"/>
      <c r="H6" s="230"/>
      <c r="I6" s="13"/>
      <c r="J6" s="231" t="s">
        <v>255</v>
      </c>
      <c r="K6" s="231"/>
      <c r="L6" s="232"/>
      <c r="M6" s="232"/>
      <c r="N6" s="73" t="s">
        <v>119</v>
      </c>
      <c r="O6" s="232"/>
      <c r="P6" s="232"/>
      <c r="Q6" s="73" t="s">
        <v>207</v>
      </c>
      <c r="R6" s="232"/>
      <c r="S6" s="232"/>
      <c r="T6" s="8" t="s">
        <v>121</v>
      </c>
      <c r="U6" s="13"/>
      <c r="V6" s="13"/>
      <c r="W6" s="13"/>
      <c r="X6" s="13"/>
      <c r="Y6" s="13"/>
      <c r="Z6" s="13"/>
      <c r="AA6" s="13"/>
      <c r="AB6" s="13"/>
      <c r="AC6" s="13"/>
      <c r="AD6" s="93" t="s">
        <v>176</v>
      </c>
      <c r="AE6" s="99" t="s">
        <v>208</v>
      </c>
      <c r="AF6" s="99"/>
      <c r="AG6" s="99"/>
      <c r="AH6" s="99"/>
      <c r="AI6" s="99"/>
      <c r="AJ6" s="99"/>
      <c r="AK6" s="99"/>
      <c r="AL6" s="99"/>
      <c r="AM6" s="99"/>
      <c r="AN6" s="99"/>
      <c r="AO6" s="99"/>
      <c r="AP6" s="102"/>
    </row>
    <row r="7" spans="2:42" s="2" customFormat="1" ht="18" customHeight="1">
      <c r="B7" s="13"/>
      <c r="C7" s="100"/>
      <c r="D7" s="100"/>
      <c r="E7" s="100"/>
      <c r="F7" s="100"/>
      <c r="G7" s="100"/>
      <c r="H7" s="100"/>
      <c r="I7" s="13"/>
      <c r="J7" s="13"/>
      <c r="K7" s="13"/>
      <c r="L7" s="13"/>
      <c r="M7" s="13"/>
      <c r="N7" s="13"/>
      <c r="O7" s="13"/>
      <c r="P7" s="13"/>
      <c r="Q7" s="13"/>
      <c r="R7" s="13"/>
      <c r="S7" s="13"/>
      <c r="T7" s="13"/>
      <c r="U7" s="13"/>
      <c r="V7" s="13"/>
      <c r="W7" s="13"/>
      <c r="X7" s="13"/>
      <c r="Y7" s="13"/>
      <c r="Z7" s="13"/>
      <c r="AA7" s="13"/>
      <c r="AB7" s="13"/>
      <c r="AC7" s="13"/>
      <c r="AD7" s="13"/>
      <c r="AE7" s="99"/>
      <c r="AF7" s="99"/>
      <c r="AG7" s="99"/>
      <c r="AH7" s="99"/>
      <c r="AI7" s="99"/>
      <c r="AJ7" s="99"/>
      <c r="AK7" s="99"/>
      <c r="AL7" s="99"/>
      <c r="AM7" s="99"/>
      <c r="AN7" s="99"/>
      <c r="AO7" s="99"/>
      <c r="AP7" s="102"/>
    </row>
    <row r="8" spans="2:42" s="2" customFormat="1" ht="18" customHeight="1">
      <c r="B8" s="13"/>
      <c r="C8" s="100"/>
      <c r="D8" s="100"/>
      <c r="E8" s="100"/>
      <c r="F8" s="100"/>
      <c r="G8" s="100"/>
      <c r="H8" s="100"/>
      <c r="I8" s="13"/>
      <c r="J8" s="13"/>
      <c r="K8" s="13"/>
      <c r="L8" s="13"/>
      <c r="M8" s="16"/>
      <c r="N8" s="16"/>
      <c r="O8" s="16"/>
      <c r="P8" s="16"/>
      <c r="Q8" s="233"/>
      <c r="R8" s="233"/>
      <c r="S8" s="233"/>
      <c r="T8" s="233"/>
      <c r="U8" s="233"/>
      <c r="V8" s="233"/>
      <c r="W8" s="233"/>
      <c r="X8" s="16"/>
      <c r="Y8" s="234"/>
      <c r="Z8" s="234"/>
      <c r="AA8" s="234"/>
      <c r="AB8" s="234"/>
      <c r="AC8" s="234"/>
      <c r="AD8" s="234"/>
      <c r="AE8" s="93"/>
      <c r="AF8" s="101"/>
      <c r="AG8" s="101"/>
      <c r="AH8" s="101"/>
      <c r="AI8" s="101"/>
      <c r="AJ8" s="93"/>
      <c r="AK8" s="63"/>
      <c r="AL8" s="63"/>
      <c r="AM8" s="63"/>
      <c r="AN8" s="63"/>
      <c r="AO8" s="63"/>
      <c r="AP8" s="63"/>
    </row>
    <row r="9" spans="2:42" s="2" customFormat="1" ht="18" customHeight="1">
      <c r="B9" s="13"/>
      <c r="C9" s="230" t="s">
        <v>209</v>
      </c>
      <c r="D9" s="230"/>
      <c r="E9" s="230"/>
      <c r="F9" s="230"/>
      <c r="G9" s="230"/>
      <c r="H9" s="230"/>
      <c r="I9" s="105"/>
      <c r="J9" s="227" t="s">
        <v>210</v>
      </c>
      <c r="K9" s="227"/>
      <c r="L9" s="227"/>
      <c r="M9" s="227"/>
      <c r="N9" s="106"/>
      <c r="O9" s="235"/>
      <c r="P9" s="235"/>
      <c r="Q9" s="235"/>
      <c r="R9" s="201" t="s">
        <v>109</v>
      </c>
      <c r="S9" s="236"/>
      <c r="T9" s="236"/>
      <c r="U9" s="236"/>
      <c r="V9" s="236"/>
      <c r="W9" s="37"/>
      <c r="X9" s="107"/>
      <c r="Y9" s="237"/>
      <c r="Z9" s="237"/>
      <c r="AA9" s="237"/>
      <c r="AB9" s="237"/>
      <c r="AC9" s="237"/>
      <c r="AD9" s="237"/>
      <c r="AE9" s="93"/>
      <c r="AF9" s="101"/>
      <c r="AG9" s="101"/>
      <c r="AH9" s="101"/>
      <c r="AI9" s="101"/>
      <c r="AJ9" s="93"/>
      <c r="AK9" s="63"/>
      <c r="AL9" s="63"/>
      <c r="AM9" s="63"/>
      <c r="AN9" s="63"/>
      <c r="AO9" s="63"/>
      <c r="AP9" s="63"/>
    </row>
    <row r="10" spans="2:42" s="2" customFormat="1" ht="18" customHeight="1">
      <c r="B10" s="13"/>
      <c r="C10" s="108"/>
      <c r="D10" s="108"/>
      <c r="E10" s="108"/>
      <c r="F10" s="108"/>
      <c r="G10" s="108"/>
      <c r="H10" s="108"/>
      <c r="I10" s="105"/>
      <c r="J10" s="105"/>
      <c r="K10" s="105"/>
      <c r="L10" s="105"/>
      <c r="M10" s="105"/>
      <c r="N10" s="13"/>
      <c r="O10" s="13"/>
      <c r="P10" s="13"/>
      <c r="Q10" s="13"/>
      <c r="R10" s="13"/>
      <c r="S10" s="13"/>
      <c r="T10" s="13"/>
      <c r="U10" s="13"/>
      <c r="V10" s="13"/>
      <c r="W10" s="13"/>
      <c r="X10" s="13"/>
      <c r="Y10" s="13"/>
      <c r="Z10" s="13"/>
      <c r="AA10" s="13"/>
      <c r="AB10" s="13"/>
      <c r="AC10" s="13"/>
      <c r="AD10" s="13"/>
      <c r="AE10" s="93"/>
      <c r="AF10" s="101"/>
      <c r="AG10" s="101"/>
      <c r="AH10" s="101"/>
      <c r="AI10" s="101"/>
      <c r="AJ10" s="93"/>
      <c r="AK10" s="63"/>
      <c r="AL10" s="63"/>
      <c r="AM10" s="63"/>
      <c r="AN10" s="63"/>
      <c r="AO10" s="63"/>
      <c r="AP10" s="102"/>
    </row>
    <row r="11" spans="2:42" s="2" customFormat="1" ht="18" customHeight="1">
      <c r="B11" s="13"/>
      <c r="C11" s="108"/>
      <c r="D11" s="108"/>
      <c r="E11" s="108"/>
      <c r="F11" s="108"/>
      <c r="G11" s="108"/>
      <c r="H11" s="108"/>
      <c r="I11" s="105"/>
      <c r="J11" s="238" t="s">
        <v>211</v>
      </c>
      <c r="K11" s="238"/>
      <c r="L11" s="238"/>
      <c r="M11" s="238"/>
      <c r="N11" s="13"/>
      <c r="O11" s="239"/>
      <c r="P11" s="239"/>
      <c r="Q11" s="239"/>
      <c r="R11" s="239"/>
      <c r="S11" s="239"/>
      <c r="T11" s="239"/>
      <c r="U11" s="239"/>
      <c r="V11" s="239"/>
      <c r="W11" s="239"/>
      <c r="X11" s="239"/>
      <c r="Y11" s="239"/>
      <c r="Z11" s="239"/>
      <c r="AA11" s="239"/>
      <c r="AB11" s="239"/>
      <c r="AC11" s="109"/>
      <c r="AD11" s="93" t="s">
        <v>176</v>
      </c>
      <c r="AE11" s="240" t="s">
        <v>174</v>
      </c>
      <c r="AF11" s="99"/>
      <c r="AG11" s="99"/>
      <c r="AH11" s="99"/>
      <c r="AI11" s="99"/>
      <c r="AJ11" s="99"/>
      <c r="AK11" s="99"/>
      <c r="AL11" s="99"/>
      <c r="AM11" s="99"/>
      <c r="AN11" s="99"/>
      <c r="AO11" s="99"/>
      <c r="AP11" s="97"/>
    </row>
    <row r="12" spans="2:42" s="2" customFormat="1" ht="18" customHeight="1">
      <c r="B12" s="13"/>
      <c r="C12" s="108"/>
      <c r="D12" s="108"/>
      <c r="E12" s="108"/>
      <c r="F12" s="108"/>
      <c r="G12" s="108"/>
      <c r="H12" s="108"/>
      <c r="I12" s="105"/>
      <c r="J12" s="105"/>
      <c r="K12" s="105"/>
      <c r="L12" s="105"/>
      <c r="M12" s="110"/>
      <c r="N12" s="16"/>
      <c r="O12" s="239"/>
      <c r="P12" s="239"/>
      <c r="Q12" s="239"/>
      <c r="R12" s="239"/>
      <c r="S12" s="239"/>
      <c r="T12" s="239"/>
      <c r="U12" s="239"/>
      <c r="V12" s="239"/>
      <c r="W12" s="239"/>
      <c r="X12" s="239"/>
      <c r="Y12" s="239"/>
      <c r="Z12" s="239"/>
      <c r="AA12" s="239"/>
      <c r="AB12" s="239"/>
      <c r="AC12" s="77"/>
      <c r="AD12" s="77"/>
      <c r="AE12" s="240"/>
      <c r="AF12" s="99"/>
      <c r="AG12" s="99"/>
      <c r="AH12" s="99"/>
      <c r="AI12" s="99"/>
      <c r="AJ12" s="99"/>
      <c r="AK12" s="99"/>
      <c r="AL12" s="99"/>
      <c r="AM12" s="99"/>
      <c r="AN12" s="99"/>
      <c r="AO12" s="99"/>
      <c r="AP12" s="97"/>
    </row>
    <row r="13" spans="2:42" s="2" customFormat="1" ht="18" customHeight="1">
      <c r="B13" s="13"/>
      <c r="C13" s="108"/>
      <c r="D13" s="108"/>
      <c r="E13" s="108"/>
      <c r="F13" s="108"/>
      <c r="G13" s="108"/>
      <c r="H13" s="108"/>
      <c r="I13" s="105"/>
      <c r="J13" s="241"/>
      <c r="K13" s="241"/>
      <c r="L13" s="241"/>
      <c r="M13" s="241"/>
      <c r="N13" s="16"/>
      <c r="O13" s="16"/>
      <c r="P13" s="16"/>
      <c r="Q13" s="16"/>
      <c r="R13" s="16"/>
      <c r="S13" s="16"/>
      <c r="T13" s="16"/>
      <c r="U13" s="16"/>
      <c r="V13" s="16"/>
      <c r="W13" s="16"/>
      <c r="X13" s="16"/>
      <c r="Y13" s="16"/>
      <c r="Z13" s="16"/>
      <c r="AA13" s="16"/>
      <c r="AB13" s="16"/>
      <c r="AC13" s="77"/>
      <c r="AD13" s="77"/>
      <c r="AE13" s="99"/>
      <c r="AF13" s="99"/>
      <c r="AG13" s="99"/>
      <c r="AH13" s="99"/>
      <c r="AI13" s="99"/>
      <c r="AJ13" s="99"/>
      <c r="AK13" s="99"/>
      <c r="AL13" s="99"/>
      <c r="AM13" s="99"/>
      <c r="AN13" s="99"/>
      <c r="AO13" s="111"/>
      <c r="AP13" s="63"/>
    </row>
    <row r="14" spans="2:42" s="2" customFormat="1" ht="18" customHeight="1">
      <c r="B14" s="13"/>
      <c r="C14" s="108"/>
      <c r="D14" s="108"/>
      <c r="E14" s="108"/>
      <c r="F14" s="108"/>
      <c r="G14" s="108"/>
      <c r="H14" s="108"/>
      <c r="I14" s="105"/>
      <c r="J14" s="105"/>
      <c r="K14" s="112"/>
      <c r="L14" s="112"/>
      <c r="M14" s="112"/>
      <c r="N14" s="113"/>
      <c r="O14" s="113"/>
      <c r="P14" s="113"/>
      <c r="Q14" s="113"/>
      <c r="R14" s="113"/>
      <c r="S14" s="78"/>
      <c r="T14" s="113"/>
      <c r="U14" s="113"/>
      <c r="V14" s="113"/>
      <c r="W14" s="113"/>
      <c r="X14" s="113"/>
      <c r="Y14" s="114"/>
      <c r="Z14" s="114"/>
      <c r="AA14" s="114"/>
      <c r="AB14" s="114"/>
      <c r="AC14" s="114"/>
      <c r="AD14" s="114"/>
      <c r="AE14" s="98"/>
      <c r="AF14" s="98"/>
      <c r="AG14" s="98"/>
      <c r="AH14" s="98"/>
      <c r="AI14" s="98"/>
      <c r="AJ14" s="98"/>
      <c r="AK14" s="111"/>
      <c r="AL14" s="111"/>
      <c r="AM14" s="111"/>
      <c r="AN14" s="111"/>
      <c r="AO14" s="111"/>
      <c r="AP14" s="63"/>
    </row>
    <row r="15" spans="2:42" s="2" customFormat="1" ht="18" customHeight="1">
      <c r="B15" s="13"/>
      <c r="C15" s="230" t="s">
        <v>212</v>
      </c>
      <c r="D15" s="230"/>
      <c r="E15" s="230"/>
      <c r="F15" s="230"/>
      <c r="G15" s="230"/>
      <c r="H15" s="230"/>
      <c r="I15" s="105"/>
      <c r="J15" s="238" t="s">
        <v>262</v>
      </c>
      <c r="K15" s="238"/>
      <c r="L15" s="238"/>
      <c r="M15" s="238"/>
      <c r="N15" s="16"/>
      <c r="O15" s="239"/>
      <c r="P15" s="239"/>
      <c r="Q15" s="239"/>
      <c r="R15" s="239"/>
      <c r="S15" s="239"/>
      <c r="T15" s="239"/>
      <c r="U15" s="239"/>
      <c r="V15" s="239"/>
      <c r="W15" s="239"/>
      <c r="X15" s="239"/>
      <c r="Y15" s="239"/>
      <c r="Z15" s="239"/>
      <c r="AA15" s="239"/>
      <c r="AB15" s="239"/>
      <c r="AC15" s="77"/>
      <c r="AD15" s="93" t="s">
        <v>176</v>
      </c>
      <c r="AE15" s="240" t="s">
        <v>173</v>
      </c>
      <c r="AF15" s="99"/>
      <c r="AG15" s="99"/>
      <c r="AH15" s="99"/>
      <c r="AI15" s="99"/>
      <c r="AJ15" s="99"/>
      <c r="AK15" s="99"/>
      <c r="AL15" s="99"/>
      <c r="AM15" s="99"/>
      <c r="AN15" s="99"/>
      <c r="AO15" s="99"/>
      <c r="AP15" s="115"/>
    </row>
    <row r="16" spans="2:42" s="2" customFormat="1" ht="18" customHeight="1">
      <c r="B16" s="13"/>
      <c r="C16" s="108"/>
      <c r="D16" s="108"/>
      <c r="E16" s="108"/>
      <c r="F16" s="108"/>
      <c r="G16" s="108"/>
      <c r="H16" s="108"/>
      <c r="I16" s="105"/>
      <c r="J16" s="242" t="s">
        <v>213</v>
      </c>
      <c r="K16" s="242"/>
      <c r="L16" s="242"/>
      <c r="M16" s="242"/>
      <c r="N16" s="16"/>
      <c r="O16" s="239"/>
      <c r="P16" s="239"/>
      <c r="Q16" s="239"/>
      <c r="R16" s="239"/>
      <c r="S16" s="239"/>
      <c r="T16" s="239"/>
      <c r="U16" s="239"/>
      <c r="V16" s="239"/>
      <c r="W16" s="239"/>
      <c r="X16" s="239"/>
      <c r="Y16" s="239"/>
      <c r="Z16" s="239"/>
      <c r="AA16" s="239"/>
      <c r="AB16" s="239"/>
      <c r="AC16" s="77"/>
      <c r="AD16" s="77"/>
      <c r="AE16" s="240"/>
      <c r="AF16" s="99"/>
      <c r="AG16" s="99"/>
      <c r="AH16" s="99"/>
      <c r="AI16" s="99"/>
      <c r="AJ16" s="99"/>
      <c r="AK16" s="99"/>
      <c r="AL16" s="99"/>
      <c r="AM16" s="99"/>
      <c r="AN16" s="99"/>
      <c r="AO16" s="99"/>
      <c r="AP16" s="63"/>
    </row>
    <row r="17" spans="2:42" s="2" customFormat="1" ht="18" customHeight="1">
      <c r="B17" s="13"/>
      <c r="C17" s="108"/>
      <c r="D17" s="108"/>
      <c r="E17" s="108"/>
      <c r="F17" s="108"/>
      <c r="G17" s="108"/>
      <c r="H17" s="108"/>
      <c r="I17" s="105"/>
      <c r="J17" s="105"/>
      <c r="K17" s="112"/>
      <c r="L17" s="112"/>
      <c r="M17" s="112"/>
      <c r="N17" s="113"/>
      <c r="O17" s="113"/>
      <c r="P17" s="113"/>
      <c r="Q17" s="113"/>
      <c r="R17" s="113"/>
      <c r="S17" s="78"/>
      <c r="T17" s="113"/>
      <c r="U17" s="113"/>
      <c r="V17" s="113"/>
      <c r="W17" s="113"/>
      <c r="X17" s="113"/>
      <c r="Y17" s="114"/>
      <c r="Z17" s="114"/>
      <c r="AA17" s="114"/>
      <c r="AB17" s="114"/>
      <c r="AC17" s="114"/>
      <c r="AD17" s="114"/>
      <c r="AE17" s="98"/>
      <c r="AF17" s="98"/>
      <c r="AG17" s="98"/>
      <c r="AH17" s="98"/>
      <c r="AI17" s="98"/>
      <c r="AJ17" s="98"/>
      <c r="AK17" s="111"/>
      <c r="AL17" s="111"/>
      <c r="AM17" s="111"/>
      <c r="AN17" s="111"/>
      <c r="AO17" s="111"/>
      <c r="AP17" s="63"/>
    </row>
    <row r="18" spans="2:42" s="2" customFormat="1" ht="18" customHeight="1">
      <c r="B18" s="13"/>
      <c r="C18" s="230" t="s">
        <v>214</v>
      </c>
      <c r="D18" s="230"/>
      <c r="E18" s="230"/>
      <c r="F18" s="230"/>
      <c r="G18" s="230"/>
      <c r="H18" s="230"/>
      <c r="I18" s="105"/>
      <c r="J18" s="238" t="s">
        <v>215</v>
      </c>
      <c r="K18" s="238"/>
      <c r="L18" s="238"/>
      <c r="M18" s="238"/>
      <c r="N18" s="113"/>
      <c r="O18" s="239"/>
      <c r="P18" s="239"/>
      <c r="Q18" s="239"/>
      <c r="R18" s="239"/>
      <c r="S18" s="239"/>
      <c r="T18" s="239"/>
      <c r="U18" s="239"/>
      <c r="V18" s="113"/>
      <c r="W18" s="113"/>
      <c r="X18" s="113"/>
      <c r="Y18" s="116"/>
      <c r="Z18" s="116"/>
      <c r="AA18" s="116"/>
      <c r="AB18" s="116"/>
      <c r="AC18" s="116"/>
      <c r="AD18" s="93" t="s">
        <v>176</v>
      </c>
      <c r="AE18" s="98" t="s">
        <v>202</v>
      </c>
      <c r="AF18" s="98"/>
      <c r="AG18" s="98"/>
      <c r="AH18" s="98"/>
      <c r="AI18" s="98"/>
      <c r="AJ18" s="98"/>
      <c r="AK18" s="111"/>
      <c r="AL18" s="111"/>
      <c r="AM18" s="111"/>
      <c r="AN18" s="111"/>
      <c r="AO18" s="111"/>
      <c r="AP18" s="63"/>
    </row>
    <row r="19" spans="2:42" s="2" customFormat="1" ht="18" customHeight="1">
      <c r="B19" s="13"/>
      <c r="C19" s="108"/>
      <c r="D19" s="108"/>
      <c r="E19" s="108"/>
      <c r="F19" s="108"/>
      <c r="G19" s="108"/>
      <c r="H19" s="108"/>
      <c r="I19" s="105"/>
      <c r="J19" s="105"/>
      <c r="K19" s="112"/>
      <c r="L19" s="112"/>
      <c r="M19" s="112"/>
      <c r="N19" s="113"/>
      <c r="O19" s="113"/>
      <c r="P19" s="113"/>
      <c r="Q19" s="113"/>
      <c r="R19" s="113"/>
      <c r="S19" s="78"/>
      <c r="T19" s="113"/>
      <c r="U19" s="113"/>
      <c r="V19" s="113"/>
      <c r="W19" s="113"/>
      <c r="X19" s="113"/>
      <c r="Y19" s="114"/>
      <c r="Z19" s="114"/>
      <c r="AA19" s="114"/>
      <c r="AB19" s="114"/>
      <c r="AC19" s="114"/>
      <c r="AD19" s="114"/>
      <c r="AE19" s="98"/>
      <c r="AF19" s="98"/>
      <c r="AG19" s="98"/>
      <c r="AH19" s="98"/>
      <c r="AI19" s="98"/>
      <c r="AJ19" s="98"/>
      <c r="AK19" s="111"/>
      <c r="AL19" s="111"/>
      <c r="AM19" s="111"/>
      <c r="AN19" s="111"/>
      <c r="AO19" s="111"/>
      <c r="AP19" s="63"/>
    </row>
    <row r="20" spans="2:42" s="2" customFormat="1" ht="18" customHeight="1">
      <c r="B20" s="13"/>
      <c r="C20" s="230" t="s">
        <v>216</v>
      </c>
      <c r="D20" s="230"/>
      <c r="E20" s="230"/>
      <c r="F20" s="230"/>
      <c r="G20" s="230"/>
      <c r="H20" s="230"/>
      <c r="I20" s="105"/>
      <c r="J20" s="227" t="s">
        <v>263</v>
      </c>
      <c r="K20" s="227"/>
      <c r="L20" s="227"/>
      <c r="M20" s="227"/>
      <c r="N20" s="16"/>
      <c r="O20" s="239"/>
      <c r="P20" s="239"/>
      <c r="Q20" s="239"/>
      <c r="R20" s="239"/>
      <c r="S20" s="239"/>
      <c r="T20" s="239"/>
      <c r="U20" s="239"/>
      <c r="V20" s="239"/>
      <c r="W20" s="239"/>
      <c r="X20" s="239"/>
      <c r="Y20" s="239"/>
      <c r="Z20" s="239"/>
      <c r="AA20" s="239"/>
      <c r="AB20" s="114"/>
      <c r="AC20" s="114"/>
      <c r="AD20" s="93" t="s">
        <v>176</v>
      </c>
      <c r="AE20" s="240" t="s">
        <v>201</v>
      </c>
      <c r="AF20" s="99"/>
      <c r="AG20" s="99"/>
      <c r="AH20" s="99"/>
      <c r="AI20" s="99"/>
      <c r="AJ20" s="99"/>
      <c r="AK20" s="99"/>
      <c r="AL20" s="99"/>
      <c r="AM20" s="99"/>
      <c r="AN20" s="99"/>
      <c r="AO20" s="99"/>
      <c r="AP20" s="117"/>
    </row>
    <row r="21" spans="2:42" s="2" customFormat="1" ht="18" customHeight="1">
      <c r="B21" s="13"/>
      <c r="C21" s="108"/>
      <c r="D21" s="108"/>
      <c r="E21" s="108"/>
      <c r="F21" s="108"/>
      <c r="G21" s="108"/>
      <c r="H21" s="108"/>
      <c r="I21" s="105"/>
      <c r="J21" s="242" t="s">
        <v>213</v>
      </c>
      <c r="K21" s="242"/>
      <c r="L21" s="242"/>
      <c r="M21" s="242"/>
      <c r="N21" s="16"/>
      <c r="O21" s="239"/>
      <c r="P21" s="239"/>
      <c r="Q21" s="239"/>
      <c r="R21" s="239"/>
      <c r="S21" s="239"/>
      <c r="T21" s="239"/>
      <c r="U21" s="239"/>
      <c r="V21" s="239"/>
      <c r="W21" s="239"/>
      <c r="X21" s="239"/>
      <c r="Y21" s="239"/>
      <c r="Z21" s="239"/>
      <c r="AA21" s="239"/>
      <c r="AB21" s="116"/>
      <c r="AC21" s="114"/>
      <c r="AD21" s="76"/>
      <c r="AE21" s="240"/>
      <c r="AF21" s="99"/>
      <c r="AG21" s="99"/>
      <c r="AH21" s="99"/>
      <c r="AI21" s="99"/>
      <c r="AJ21" s="99"/>
      <c r="AK21" s="99"/>
      <c r="AL21" s="99"/>
      <c r="AM21" s="99"/>
      <c r="AN21" s="99"/>
      <c r="AO21" s="99"/>
      <c r="AP21" s="117"/>
    </row>
    <row r="22" spans="2:42" s="2" customFormat="1" ht="18" customHeight="1">
      <c r="B22" s="13"/>
      <c r="C22" s="100"/>
      <c r="D22" s="227"/>
      <c r="E22" s="227"/>
      <c r="F22" s="227"/>
      <c r="G22" s="227"/>
      <c r="H22" s="100"/>
      <c r="I22" s="13"/>
      <c r="J22" s="13"/>
      <c r="K22" s="13"/>
      <c r="L22" s="13"/>
      <c r="M22" s="16"/>
      <c r="N22" s="16"/>
      <c r="O22" s="16"/>
      <c r="P22" s="16"/>
      <c r="Q22" s="75"/>
      <c r="R22" s="75"/>
      <c r="S22" s="75"/>
      <c r="T22" s="75"/>
      <c r="U22" s="75"/>
      <c r="V22" s="75"/>
      <c r="W22" s="75"/>
      <c r="X22" s="16"/>
      <c r="Y22" s="114"/>
      <c r="Z22" s="114"/>
      <c r="AA22" s="114"/>
      <c r="AB22" s="114"/>
      <c r="AC22" s="114"/>
      <c r="AD22" s="76"/>
      <c r="AE22" s="99"/>
      <c r="AF22" s="99"/>
      <c r="AG22" s="99"/>
      <c r="AH22" s="99"/>
      <c r="AI22" s="99"/>
      <c r="AJ22" s="99"/>
      <c r="AK22" s="99"/>
      <c r="AL22" s="99"/>
      <c r="AM22" s="99"/>
      <c r="AN22" s="99"/>
      <c r="AO22" s="118"/>
      <c r="AP22" s="11"/>
    </row>
    <row r="23" spans="2:42" s="2" customFormat="1" ht="18" customHeight="1">
      <c r="B23" s="13"/>
      <c r="C23" s="230" t="s">
        <v>217</v>
      </c>
      <c r="D23" s="230"/>
      <c r="E23" s="230"/>
      <c r="F23" s="230"/>
      <c r="G23" s="230"/>
      <c r="H23" s="230"/>
      <c r="I23" s="13"/>
      <c r="J23" s="227" t="s">
        <v>264</v>
      </c>
      <c r="K23" s="227"/>
      <c r="L23" s="227"/>
      <c r="M23" s="227"/>
      <c r="N23" s="13"/>
      <c r="O23" s="239"/>
      <c r="P23" s="239"/>
      <c r="Q23" s="239"/>
      <c r="R23" s="239"/>
      <c r="S23" s="239"/>
      <c r="T23" s="239"/>
      <c r="U23" s="239"/>
      <c r="V23" s="239"/>
      <c r="W23" s="239"/>
      <c r="X23" s="239"/>
      <c r="Y23" s="239"/>
      <c r="Z23" s="239"/>
      <c r="AA23" s="239"/>
      <c r="AB23" s="239"/>
      <c r="AC23" s="13"/>
      <c r="AD23" s="93" t="s">
        <v>176</v>
      </c>
      <c r="AE23" s="98" t="s">
        <v>199</v>
      </c>
      <c r="AF23" s="119"/>
      <c r="AG23" s="119"/>
      <c r="AH23" s="119"/>
      <c r="AI23" s="119"/>
      <c r="AJ23" s="98"/>
      <c r="AK23" s="111"/>
      <c r="AL23" s="111"/>
      <c r="AM23" s="111"/>
      <c r="AN23" s="111"/>
      <c r="AO23" s="111"/>
      <c r="AP23" s="63"/>
    </row>
    <row r="24" spans="2:42" s="2" customFormat="1" ht="18" customHeight="1">
      <c r="B24" s="13"/>
      <c r="C24" s="120"/>
      <c r="D24" s="120"/>
      <c r="E24" s="120"/>
      <c r="F24" s="120"/>
      <c r="G24" s="120"/>
      <c r="H24" s="120"/>
      <c r="I24" s="13"/>
      <c r="J24" s="242" t="s">
        <v>213</v>
      </c>
      <c r="K24" s="242"/>
      <c r="L24" s="242"/>
      <c r="M24" s="242"/>
      <c r="N24" s="13"/>
      <c r="O24" s="239"/>
      <c r="P24" s="239"/>
      <c r="Q24" s="239"/>
      <c r="R24" s="239"/>
      <c r="S24" s="239"/>
      <c r="T24" s="239"/>
      <c r="U24" s="239"/>
      <c r="V24" s="239"/>
      <c r="W24" s="239"/>
      <c r="X24" s="239"/>
      <c r="Y24" s="239"/>
      <c r="Z24" s="239"/>
      <c r="AA24" s="239"/>
      <c r="AB24" s="239"/>
      <c r="AC24" s="13"/>
      <c r="AD24" s="93"/>
      <c r="AE24" s="98"/>
      <c r="AF24" s="119"/>
      <c r="AG24" s="119"/>
      <c r="AH24" s="119"/>
      <c r="AI24" s="119"/>
      <c r="AJ24" s="98"/>
      <c r="AK24" s="111"/>
      <c r="AL24" s="111"/>
      <c r="AM24" s="111"/>
      <c r="AN24" s="111"/>
      <c r="AO24" s="111"/>
      <c r="AP24" s="63"/>
    </row>
    <row r="25" spans="2:42" s="2" customFormat="1" ht="18" customHeight="1">
      <c r="B25" s="13"/>
      <c r="C25" s="100"/>
      <c r="D25" s="100"/>
      <c r="E25" s="100"/>
      <c r="F25" s="100"/>
      <c r="G25" s="100"/>
      <c r="H25" s="100"/>
      <c r="I25" s="13"/>
      <c r="J25" s="13"/>
      <c r="K25" s="13"/>
      <c r="L25" s="13"/>
      <c r="M25" s="16"/>
      <c r="N25" s="16"/>
      <c r="O25" s="16"/>
      <c r="P25" s="16"/>
      <c r="Q25" s="75"/>
      <c r="R25" s="75"/>
      <c r="S25" s="75"/>
      <c r="T25" s="75"/>
      <c r="U25" s="75"/>
      <c r="V25" s="75"/>
      <c r="W25" s="75"/>
      <c r="X25" s="16"/>
      <c r="Y25" s="114"/>
      <c r="Z25" s="114"/>
      <c r="AA25" s="114"/>
      <c r="AB25" s="114"/>
      <c r="AC25" s="114"/>
      <c r="AD25" s="76"/>
      <c r="AE25" s="99"/>
      <c r="AF25" s="99"/>
      <c r="AG25" s="99"/>
      <c r="AH25" s="99"/>
      <c r="AI25" s="99"/>
      <c r="AJ25" s="99"/>
      <c r="AK25" s="99"/>
      <c r="AL25" s="99"/>
      <c r="AM25" s="99"/>
      <c r="AN25" s="99"/>
      <c r="AO25" s="118"/>
      <c r="AP25" s="11"/>
    </row>
    <row r="26" spans="2:42" s="2" customFormat="1" ht="18" customHeight="1">
      <c r="B26" s="13"/>
      <c r="C26" s="230" t="s">
        <v>218</v>
      </c>
      <c r="D26" s="230"/>
      <c r="E26" s="230"/>
      <c r="F26" s="230"/>
      <c r="G26" s="230"/>
      <c r="H26" s="230"/>
      <c r="I26" s="13"/>
      <c r="J26" s="13"/>
      <c r="K26" s="231" t="s">
        <v>255</v>
      </c>
      <c r="L26" s="231"/>
      <c r="M26" s="231"/>
      <c r="N26" s="232"/>
      <c r="O26" s="232"/>
      <c r="P26" s="232"/>
      <c r="Q26" s="243" t="s">
        <v>9</v>
      </c>
      <c r="R26" s="243"/>
      <c r="S26" s="232"/>
      <c r="T26" s="232"/>
      <c r="U26" s="232"/>
      <c r="V26" s="243" t="s">
        <v>219</v>
      </c>
      <c r="W26" s="243"/>
      <c r="X26" s="232"/>
      <c r="Y26" s="232"/>
      <c r="Z26" s="232"/>
      <c r="AA26" s="13" t="s">
        <v>24</v>
      </c>
      <c r="AB26" s="121"/>
      <c r="AC26" s="13"/>
      <c r="AD26" s="93" t="s">
        <v>176</v>
      </c>
      <c r="AE26" s="98" t="s">
        <v>200</v>
      </c>
      <c r="AF26" s="119"/>
      <c r="AG26" s="119"/>
      <c r="AH26" s="119"/>
      <c r="AI26" s="119"/>
      <c r="AJ26" s="98"/>
      <c r="AK26" s="111"/>
      <c r="AL26" s="111"/>
      <c r="AM26" s="111"/>
      <c r="AN26" s="111"/>
      <c r="AO26" s="111"/>
      <c r="AP26" s="63"/>
    </row>
    <row r="27" spans="2:42" s="2" customFormat="1" ht="21" customHeight="1">
      <c r="B27" s="13"/>
      <c r="C27" s="100"/>
      <c r="D27" s="100"/>
      <c r="E27" s="100"/>
      <c r="F27" s="100"/>
      <c r="G27" s="100"/>
      <c r="H27" s="100"/>
      <c r="I27" s="13"/>
      <c r="J27" s="13"/>
      <c r="K27" s="13"/>
      <c r="L27" s="13"/>
      <c r="M27" s="16"/>
      <c r="N27" s="16"/>
      <c r="O27" s="16"/>
      <c r="P27" s="16"/>
      <c r="Q27" s="75"/>
      <c r="R27" s="75"/>
      <c r="S27" s="75"/>
      <c r="T27" s="75"/>
      <c r="U27" s="75"/>
      <c r="V27" s="75"/>
      <c r="W27" s="75"/>
      <c r="X27" s="16"/>
      <c r="Y27" s="114"/>
      <c r="Z27" s="114"/>
      <c r="AA27" s="114"/>
      <c r="AB27" s="114"/>
      <c r="AC27" s="114"/>
      <c r="AD27" s="76"/>
      <c r="AE27" s="99"/>
      <c r="AF27" s="99"/>
      <c r="AG27" s="99"/>
      <c r="AH27" s="99"/>
      <c r="AI27" s="99"/>
      <c r="AJ27" s="99"/>
      <c r="AK27" s="99"/>
      <c r="AL27" s="99"/>
      <c r="AM27" s="99"/>
      <c r="AN27" s="99"/>
      <c r="AO27" s="118"/>
      <c r="AP27" s="11"/>
    </row>
    <row r="28" spans="2:42" s="2" customFormat="1" ht="15">
      <c r="B28" s="13"/>
      <c r="C28" s="122"/>
      <c r="D28" s="122"/>
      <c r="E28" s="122"/>
      <c r="F28" s="122"/>
      <c r="G28" s="122"/>
      <c r="H28" s="122"/>
      <c r="I28" s="13"/>
      <c r="J28" s="13"/>
      <c r="K28" s="13"/>
      <c r="L28" s="13"/>
      <c r="M28" s="13"/>
      <c r="N28" s="13"/>
      <c r="O28" s="13"/>
      <c r="P28" s="13"/>
      <c r="Q28" s="13"/>
      <c r="R28" s="13"/>
      <c r="S28" s="13"/>
      <c r="T28" s="13"/>
      <c r="U28" s="13"/>
      <c r="V28" s="13"/>
      <c r="W28" s="13"/>
      <c r="X28" s="13"/>
      <c r="Y28" s="13"/>
      <c r="Z28" s="13"/>
      <c r="AA28" s="13"/>
      <c r="AB28" s="121"/>
      <c r="AC28" s="13"/>
      <c r="AD28" s="13"/>
      <c r="AE28" s="98"/>
      <c r="AF28" s="119"/>
      <c r="AG28" s="119"/>
      <c r="AH28" s="119"/>
      <c r="AI28" s="119"/>
      <c r="AJ28" s="98"/>
      <c r="AK28" s="111"/>
      <c r="AL28" s="111"/>
      <c r="AM28" s="111"/>
      <c r="AN28" s="111"/>
      <c r="AO28" s="111"/>
      <c r="AP28" s="63"/>
    </row>
    <row r="29" spans="2:42" s="2" customFormat="1" ht="15">
      <c r="B29" s="13"/>
      <c r="C29" s="100"/>
      <c r="D29" s="100"/>
      <c r="E29" s="100"/>
      <c r="F29" s="100"/>
      <c r="G29" s="100"/>
      <c r="H29" s="100"/>
      <c r="I29" s="13"/>
      <c r="J29" s="13"/>
      <c r="K29" s="13"/>
      <c r="L29" s="13"/>
      <c r="M29" s="16"/>
      <c r="N29" s="16"/>
      <c r="O29" s="16"/>
      <c r="P29" s="16"/>
      <c r="Q29" s="75"/>
      <c r="R29" s="75"/>
      <c r="S29" s="75"/>
      <c r="T29" s="75"/>
      <c r="U29" s="75"/>
      <c r="V29" s="75"/>
      <c r="W29" s="75"/>
      <c r="X29" s="16"/>
      <c r="Y29" s="114"/>
      <c r="Z29" s="114"/>
      <c r="AA29" s="114"/>
      <c r="AB29" s="114"/>
      <c r="AC29" s="114"/>
      <c r="AD29" s="76"/>
      <c r="AE29" s="99"/>
      <c r="AF29" s="99"/>
      <c r="AG29" s="99"/>
      <c r="AH29" s="99"/>
      <c r="AI29" s="99"/>
      <c r="AJ29" s="99"/>
      <c r="AK29" s="99"/>
      <c r="AL29" s="99"/>
      <c r="AM29" s="99"/>
      <c r="AN29" s="99"/>
      <c r="AO29" s="118"/>
      <c r="AP29" s="11"/>
    </row>
  </sheetData>
  <mergeCells count="47">
    <mergeCell ref="C18:H18"/>
    <mergeCell ref="J18:M18"/>
    <mergeCell ref="O18:U18"/>
    <mergeCell ref="V26:W26"/>
    <mergeCell ref="X26:Z26"/>
    <mergeCell ref="D22:G22"/>
    <mergeCell ref="C23:H23"/>
    <mergeCell ref="O23:AB23"/>
    <mergeCell ref="J24:M24"/>
    <mergeCell ref="O24:AB24"/>
    <mergeCell ref="C26:H26"/>
    <mergeCell ref="K26:M26"/>
    <mergeCell ref="N26:P26"/>
    <mergeCell ref="Q26:R26"/>
    <mergeCell ref="S26:U26"/>
    <mergeCell ref="C20:H20"/>
    <mergeCell ref="J20:M20"/>
    <mergeCell ref="O20:AA20"/>
    <mergeCell ref="AE20:AE21"/>
    <mergeCell ref="J21:M21"/>
    <mergeCell ref="O21:AA21"/>
    <mergeCell ref="O11:AB11"/>
    <mergeCell ref="C15:H15"/>
    <mergeCell ref="O15:AB15"/>
    <mergeCell ref="AE11:AE12"/>
    <mergeCell ref="O12:AB12"/>
    <mergeCell ref="J13:M13"/>
    <mergeCell ref="AE15:AE16"/>
    <mergeCell ref="J16:M16"/>
    <mergeCell ref="O16:AB16"/>
    <mergeCell ref="J15:M15"/>
    <mergeCell ref="J23:M23"/>
    <mergeCell ref="B2:AC2"/>
    <mergeCell ref="AE2:AE4"/>
    <mergeCell ref="C6:H6"/>
    <mergeCell ref="J6:K6"/>
    <mergeCell ref="L6:M6"/>
    <mergeCell ref="O6:P6"/>
    <mergeCell ref="R6:S6"/>
    <mergeCell ref="Q8:W8"/>
    <mergeCell ref="Y8:AD8"/>
    <mergeCell ref="C9:H9"/>
    <mergeCell ref="J9:M9"/>
    <mergeCell ref="O9:Q9"/>
    <mergeCell ref="S9:V9"/>
    <mergeCell ref="Y9:AD9"/>
    <mergeCell ref="J11:M11"/>
  </mergeCells>
  <phoneticPr fontId="1"/>
  <conditionalFormatting sqref="O11:O12">
    <cfRule type="containsBlanks" dxfId="127" priority="18">
      <formula>LEN(TRIM(O11))=0</formula>
    </cfRule>
  </conditionalFormatting>
  <conditionalFormatting sqref="O18">
    <cfRule type="containsBlanks" dxfId="126" priority="17">
      <formula>LEN(TRIM(O18))=0</formula>
    </cfRule>
  </conditionalFormatting>
  <conditionalFormatting sqref="O15">
    <cfRule type="containsBlanks" dxfId="125" priority="15">
      <formula>LEN(TRIM(O15))=0</formula>
    </cfRule>
  </conditionalFormatting>
  <conditionalFormatting sqref="O20">
    <cfRule type="containsBlanks" dxfId="124" priority="16">
      <formula>LEN(TRIM(O20))=0</formula>
    </cfRule>
  </conditionalFormatting>
  <conditionalFormatting sqref="L6:M6">
    <cfRule type="containsBlanks" dxfId="123" priority="14">
      <formula>LEN(TRIM(L6))=0</formula>
    </cfRule>
  </conditionalFormatting>
  <conditionalFormatting sqref="O6:P6">
    <cfRule type="containsBlanks" dxfId="122" priority="13">
      <formula>LEN(TRIM(O6))=0</formula>
    </cfRule>
  </conditionalFormatting>
  <conditionalFormatting sqref="R6:S6">
    <cfRule type="containsBlanks" dxfId="121" priority="12">
      <formula>LEN(TRIM(R6))=0</formula>
    </cfRule>
  </conditionalFormatting>
  <conditionalFormatting sqref="J6:K6">
    <cfRule type="containsBlanks" dxfId="120" priority="11">
      <formula>LEN(TRIM(J6))=0</formula>
    </cfRule>
  </conditionalFormatting>
  <conditionalFormatting sqref="O21">
    <cfRule type="containsBlanks" dxfId="119" priority="8">
      <formula>LEN(TRIM(O21))=0</formula>
    </cfRule>
  </conditionalFormatting>
  <conditionalFormatting sqref="O16">
    <cfRule type="containsBlanks" dxfId="118" priority="9">
      <formula>LEN(TRIM(O16))=0</formula>
    </cfRule>
  </conditionalFormatting>
  <conditionalFormatting sqref="K26">
    <cfRule type="containsBlanks" dxfId="117" priority="4">
      <formula>LEN(TRIM(K26))=0</formula>
    </cfRule>
  </conditionalFormatting>
  <conditionalFormatting sqref="N26:P26">
    <cfRule type="containsBlanks" dxfId="116" priority="7">
      <formula>LEN(TRIM(N26))=0</formula>
    </cfRule>
  </conditionalFormatting>
  <conditionalFormatting sqref="S26:U26">
    <cfRule type="containsBlanks" dxfId="115" priority="6">
      <formula>LEN(TRIM(S26))=0</formula>
    </cfRule>
  </conditionalFormatting>
  <conditionalFormatting sqref="X26:Z26">
    <cfRule type="containsBlanks" dxfId="114" priority="5">
      <formula>LEN(TRIM(X26))=0</formula>
    </cfRule>
  </conditionalFormatting>
  <conditionalFormatting sqref="O23:O24">
    <cfRule type="containsBlanks" dxfId="113" priority="3">
      <formula>LEN(TRIM(O23))=0</formula>
    </cfRule>
  </conditionalFormatting>
  <conditionalFormatting sqref="S9">
    <cfRule type="containsBlanks" dxfId="112" priority="1">
      <formula>LEN(TRIM(S9))=0</formula>
    </cfRule>
  </conditionalFormatting>
  <conditionalFormatting sqref="O9">
    <cfRule type="containsBlanks" dxfId="111" priority="2">
      <formula>LEN(TRIM(O9))=0</formula>
    </cfRule>
  </conditionalFormatting>
  <dataValidations count="4">
    <dataValidation imeMode="halfKatakana" allowBlank="1" showInputMessage="1" showErrorMessage="1" sqref="O16:AB16 O21:AA21 O24:AB24" xr:uid="{00000000-0002-0000-0200-000000000000}"/>
    <dataValidation imeMode="halfAlpha" allowBlank="1" showInputMessage="1" showErrorMessage="1" sqref="R6:S6 O9 O6:P6 S9 L6:M6" xr:uid="{00000000-0002-0000-0200-000001000000}"/>
    <dataValidation type="list" allowBlank="1" showInputMessage="1" showErrorMessage="1" sqref="J6:K6 K26" xr:uid="{00000000-0002-0000-0200-000002000000}">
      <formula1>"　,令和"</formula1>
    </dataValidation>
    <dataValidation imeMode="hiragana" allowBlank="1" showInputMessage="1" showErrorMessage="1" sqref="O23:AB23 O15:AB15 O18:U18 O20:AA20 O11:AB12" xr:uid="{00000000-0002-0000-0200-000003000000}"/>
  </dataValidations>
  <pageMargins left="0.7" right="0.7" top="0.75" bottom="0.75" header="0.3" footer="0.3"/>
  <pageSetup paperSize="9" scale="8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BS43"/>
  <sheetViews>
    <sheetView showGridLines="0" showRowColHeaders="0" showZeros="0" view="pageBreakPreview" zoomScale="90" zoomScaleNormal="100" zoomScaleSheetLayoutView="90" workbookViewId="0">
      <selection activeCell="N33" sqref="N33:AN38"/>
    </sheetView>
  </sheetViews>
  <sheetFormatPr defaultColWidth="2.5" defaultRowHeight="15" customHeight="1"/>
  <cols>
    <col min="1" max="1" width="6.625" style="12" customWidth="1"/>
    <col min="2" max="3" width="2.5" style="3" customWidth="1"/>
    <col min="4" max="10" width="2.75" style="3" customWidth="1"/>
    <col min="11" max="42" width="2.5" style="3"/>
    <col min="43" max="43" width="32.625" style="93" customWidth="1"/>
    <col min="44" max="16384" width="2.5" style="3"/>
  </cols>
  <sheetData>
    <row r="1" spans="2:56" ht="15" customHeight="1">
      <c r="B1" s="13"/>
      <c r="C1" s="13"/>
      <c r="D1" s="13"/>
      <c r="E1" s="13"/>
      <c r="F1" s="13"/>
      <c r="G1" s="13"/>
      <c r="H1" s="13"/>
      <c r="I1" s="13"/>
      <c r="J1" s="13"/>
      <c r="K1" s="13"/>
      <c r="L1" s="13"/>
      <c r="M1" s="13"/>
      <c r="N1" s="13"/>
      <c r="O1" s="13"/>
      <c r="P1" s="13"/>
      <c r="Q1" s="13"/>
      <c r="R1" s="13"/>
      <c r="S1" s="13"/>
      <c r="T1" s="13"/>
      <c r="U1" s="13"/>
      <c r="V1" s="13"/>
      <c r="W1" s="13"/>
      <c r="X1" s="13"/>
      <c r="Y1" s="13"/>
      <c r="Z1" s="13"/>
      <c r="AA1" s="14"/>
      <c r="AB1" s="14"/>
      <c r="AC1" s="14"/>
      <c r="AD1" s="14"/>
      <c r="AE1" s="14"/>
      <c r="AF1" s="14"/>
      <c r="AG1" s="14"/>
      <c r="AH1" s="14"/>
      <c r="AI1" s="14"/>
      <c r="AJ1" s="14"/>
      <c r="AK1" s="14"/>
      <c r="AL1" s="13"/>
      <c r="AM1" s="13"/>
      <c r="AN1" s="13"/>
      <c r="AO1" s="13"/>
      <c r="AP1" s="13"/>
    </row>
    <row r="2" spans="2:56" ht="15" customHeight="1">
      <c r="B2" s="13"/>
      <c r="C2" s="13"/>
      <c r="D2" s="13"/>
      <c r="E2" s="13"/>
      <c r="F2" s="13"/>
      <c r="G2" s="13"/>
      <c r="H2" s="13"/>
      <c r="I2" s="13"/>
      <c r="J2" s="13"/>
      <c r="K2" s="13"/>
      <c r="L2" s="13"/>
      <c r="M2" s="13"/>
      <c r="N2" s="13"/>
      <c r="O2" s="13"/>
      <c r="P2" s="13"/>
      <c r="Q2" s="13"/>
      <c r="R2" s="13"/>
      <c r="S2" s="13"/>
      <c r="T2" s="13"/>
      <c r="U2" s="13"/>
      <c r="V2" s="13"/>
      <c r="W2" s="13"/>
      <c r="X2" s="13"/>
      <c r="Y2" s="13"/>
      <c r="Z2" s="13"/>
      <c r="AA2" s="14"/>
      <c r="AB2" s="14"/>
      <c r="AC2" s="14"/>
      <c r="AD2" s="14"/>
      <c r="AE2" s="14"/>
      <c r="AF2" s="14"/>
      <c r="AG2" s="14"/>
      <c r="AH2" s="14"/>
      <c r="AI2" s="14"/>
      <c r="AJ2" s="14"/>
      <c r="AK2" s="14"/>
      <c r="AL2" s="13"/>
      <c r="AM2" s="13"/>
      <c r="AN2" s="13"/>
      <c r="AO2" s="13"/>
      <c r="AP2" s="13"/>
    </row>
    <row r="3" spans="2:56" ht="15.75" customHeight="1">
      <c r="B3" s="13" t="s">
        <v>169</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2:56" ht="15.75" customHeigh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row>
    <row r="5" spans="2:56" ht="18.75">
      <c r="B5" s="253" t="s">
        <v>256</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row>
    <row r="6" spans="2:56" ht="1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row>
    <row r="7" spans="2:56" ht="15" customHeight="1">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2:56" ht="15" customHeight="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row>
    <row r="9" spans="2:56" ht="15" customHeight="1">
      <c r="B9" s="13"/>
      <c r="C9" s="13"/>
      <c r="D9" s="13"/>
      <c r="E9" s="13"/>
      <c r="F9" s="13"/>
      <c r="G9" s="13"/>
      <c r="H9" s="13"/>
      <c r="I9" s="13"/>
      <c r="J9" s="13"/>
      <c r="K9" s="13"/>
      <c r="L9" s="13"/>
      <c r="M9" s="13"/>
      <c r="N9" s="13"/>
      <c r="O9" s="13"/>
      <c r="P9" s="13"/>
      <c r="Q9" s="13"/>
      <c r="R9" s="13"/>
      <c r="S9" s="13"/>
      <c r="T9" s="13"/>
      <c r="U9" s="13"/>
      <c r="V9" s="13"/>
      <c r="W9" s="13"/>
      <c r="X9" s="13"/>
      <c r="Y9" s="13"/>
      <c r="Z9" s="13"/>
      <c r="AA9" s="254"/>
      <c r="AB9" s="254"/>
      <c r="AC9" s="13"/>
      <c r="AD9" s="13"/>
      <c r="AE9" s="255" t="str">
        <f>'②変更事項等入力（増減共通）'!J6</f>
        <v>令和</v>
      </c>
      <c r="AF9" s="255"/>
      <c r="AG9" s="243">
        <f>'②変更事項等入力（増減共通）'!L6</f>
        <v>0</v>
      </c>
      <c r="AH9" s="243"/>
      <c r="AI9" s="73" t="s">
        <v>9</v>
      </c>
      <c r="AJ9" s="243">
        <f>'②変更事項等入力（増減共通）'!O6</f>
        <v>0</v>
      </c>
      <c r="AK9" s="243"/>
      <c r="AL9" s="73" t="s">
        <v>22</v>
      </c>
      <c r="AM9" s="243">
        <f>'②変更事項等入力（増減共通）'!R6</f>
        <v>0</v>
      </c>
      <c r="AN9" s="243"/>
      <c r="AO9" s="8" t="s">
        <v>21</v>
      </c>
      <c r="AP9" s="13"/>
      <c r="AQ9" s="261" t="s">
        <v>197</v>
      </c>
      <c r="AR9" s="63"/>
      <c r="AS9" s="9"/>
      <c r="AT9" s="244"/>
      <c r="AU9" s="244"/>
      <c r="AV9" s="244"/>
      <c r="AW9" s="244"/>
      <c r="AX9" s="244"/>
      <c r="AY9" s="244"/>
      <c r="AZ9" s="244"/>
      <c r="BA9" s="244"/>
      <c r="BB9" s="244"/>
      <c r="BC9" s="244"/>
      <c r="BD9" s="244"/>
    </row>
    <row r="10" spans="2:56" ht="1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5"/>
      <c r="AB10" s="15"/>
      <c r="AC10" s="15"/>
      <c r="AD10" s="15"/>
      <c r="AE10" s="15"/>
      <c r="AF10" s="15"/>
      <c r="AG10" s="15"/>
      <c r="AH10" s="15"/>
      <c r="AI10" s="15"/>
      <c r="AJ10" s="15"/>
      <c r="AK10" s="15"/>
      <c r="AL10" s="13"/>
      <c r="AM10" s="13"/>
      <c r="AN10" s="13"/>
      <c r="AO10" s="13"/>
      <c r="AP10" s="13"/>
      <c r="AQ10" s="261"/>
      <c r="AR10" s="63"/>
      <c r="AS10" s="63"/>
      <c r="AT10" s="244"/>
      <c r="AU10" s="244"/>
      <c r="AV10" s="244"/>
      <c r="AW10" s="244"/>
      <c r="AX10" s="244"/>
      <c r="AY10" s="244"/>
      <c r="AZ10" s="244"/>
      <c r="BA10" s="244"/>
      <c r="BB10" s="244"/>
      <c r="BC10" s="244"/>
      <c r="BD10" s="244"/>
    </row>
    <row r="11" spans="2:56" ht="1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t="s">
        <v>0</v>
      </c>
      <c r="AD11" s="13"/>
      <c r="AE11" s="13"/>
      <c r="AF11" s="13"/>
      <c r="AG11" s="13"/>
      <c r="AH11" s="13"/>
      <c r="AI11" s="13"/>
      <c r="AJ11" s="13"/>
      <c r="AK11" s="13"/>
      <c r="AL11" s="13"/>
      <c r="AM11" s="13"/>
      <c r="AN11" s="13"/>
      <c r="AO11" s="13"/>
      <c r="AP11" s="13"/>
      <c r="AQ11" s="94"/>
      <c r="AR11" s="63"/>
      <c r="AS11" s="63"/>
      <c r="AT11" s="63"/>
      <c r="AU11" s="63"/>
      <c r="AV11" s="63"/>
      <c r="AW11" s="63"/>
      <c r="AX11" s="63"/>
      <c r="AY11" s="63"/>
      <c r="AZ11" s="63"/>
      <c r="BA11" s="63"/>
      <c r="BB11" s="63"/>
      <c r="BC11" s="63"/>
      <c r="BD11" s="63"/>
    </row>
    <row r="12" spans="2:56" ht="15" customHeight="1">
      <c r="B12" s="13" t="s">
        <v>27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R12" s="63"/>
      <c r="AS12" s="63"/>
      <c r="AT12" s="63"/>
      <c r="AU12" s="63"/>
      <c r="AV12" s="63"/>
      <c r="AW12" s="63"/>
      <c r="AX12" s="63"/>
      <c r="AY12" s="63"/>
      <c r="AZ12" s="63"/>
      <c r="BA12" s="63"/>
      <c r="BB12" s="63"/>
      <c r="BC12" s="63"/>
      <c r="BD12" s="63"/>
    </row>
    <row r="13" spans="2:56" ht="15" customHeight="1">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R13" s="63"/>
      <c r="AS13" s="63"/>
      <c r="AT13" s="63"/>
      <c r="AU13" s="63"/>
      <c r="AV13" s="63"/>
      <c r="AW13" s="63"/>
      <c r="AX13" s="63"/>
      <c r="AY13" s="63"/>
      <c r="AZ13" s="63"/>
      <c r="BA13" s="63"/>
      <c r="BB13" s="63"/>
      <c r="BC13" s="63"/>
      <c r="BD13" s="63"/>
    </row>
    <row r="14" spans="2:56" ht="1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R14" s="63"/>
      <c r="AS14" s="63"/>
      <c r="AT14" s="63"/>
      <c r="AU14" s="63"/>
      <c r="AV14" s="63"/>
      <c r="AW14" s="63"/>
      <c r="AX14" s="63"/>
      <c r="AY14" s="63"/>
      <c r="AZ14" s="63"/>
      <c r="BA14" s="63"/>
      <c r="BB14" s="63"/>
      <c r="BC14" s="63"/>
      <c r="BD14" s="63"/>
    </row>
    <row r="15" spans="2:56" ht="18.75" customHeight="1">
      <c r="B15" s="13"/>
      <c r="C15" s="13"/>
      <c r="D15" s="13"/>
      <c r="E15" s="13"/>
      <c r="F15" s="13"/>
      <c r="G15" s="13"/>
      <c r="H15" s="13"/>
      <c r="I15" s="13"/>
      <c r="J15" s="13"/>
      <c r="K15" s="13"/>
      <c r="L15" s="13"/>
      <c r="M15" s="13"/>
      <c r="N15" s="13"/>
      <c r="O15" s="13"/>
      <c r="P15" s="13"/>
      <c r="Q15" s="16"/>
      <c r="R15" s="16"/>
      <c r="S15" s="16"/>
      <c r="T15" s="16"/>
      <c r="U15" s="233" t="s">
        <v>1</v>
      </c>
      <c r="V15" s="233"/>
      <c r="W15" s="233"/>
      <c r="X15" s="233"/>
      <c r="Y15" s="233"/>
      <c r="Z15" s="233"/>
      <c r="AA15" s="233"/>
      <c r="AB15" s="16"/>
      <c r="AC15" s="234">
        <f>'②変更事項等入力（増減共通）'!O11</f>
        <v>0</v>
      </c>
      <c r="AD15" s="234"/>
      <c r="AE15" s="234"/>
      <c r="AF15" s="234"/>
      <c r="AG15" s="234"/>
      <c r="AH15" s="234"/>
      <c r="AI15" s="234"/>
      <c r="AJ15" s="234"/>
      <c r="AK15" s="234"/>
      <c r="AL15" s="234"/>
      <c r="AM15" s="234"/>
      <c r="AN15" s="234"/>
      <c r="AO15" s="234"/>
      <c r="AP15" s="234"/>
      <c r="AR15" s="63"/>
      <c r="AS15" s="9"/>
      <c r="AT15" s="63"/>
      <c r="AU15" s="63"/>
      <c r="AV15" s="63"/>
      <c r="AW15" s="63"/>
      <c r="AX15" s="63"/>
      <c r="AY15" s="63"/>
      <c r="AZ15" s="63"/>
      <c r="BA15" s="63"/>
      <c r="BB15" s="63"/>
      <c r="BC15" s="63"/>
      <c r="BD15" s="63"/>
    </row>
    <row r="16" spans="2:56" ht="18.75" customHeight="1">
      <c r="B16" s="13"/>
      <c r="C16" s="13"/>
      <c r="D16" s="13"/>
      <c r="E16" s="13"/>
      <c r="F16" s="13"/>
      <c r="G16" s="13"/>
      <c r="H16" s="13"/>
      <c r="I16" s="13"/>
      <c r="J16" s="13"/>
      <c r="K16" s="13"/>
      <c r="L16" s="13"/>
      <c r="M16" s="13"/>
      <c r="N16" s="13"/>
      <c r="O16" s="13"/>
      <c r="P16" s="13"/>
      <c r="Q16" s="16"/>
      <c r="R16" s="16"/>
      <c r="S16" s="16"/>
      <c r="T16" s="16"/>
      <c r="U16" s="17"/>
      <c r="V16" s="17"/>
      <c r="W16" s="17"/>
      <c r="X16" s="17"/>
      <c r="Y16" s="17"/>
      <c r="Z16" s="16"/>
      <c r="AA16" s="16"/>
      <c r="AB16" s="16"/>
      <c r="AC16" s="251">
        <f>'②変更事項等入力（増減共通）'!O12</f>
        <v>0</v>
      </c>
      <c r="AD16" s="251"/>
      <c r="AE16" s="251"/>
      <c r="AF16" s="251"/>
      <c r="AG16" s="251"/>
      <c r="AH16" s="251"/>
      <c r="AI16" s="251"/>
      <c r="AJ16" s="251"/>
      <c r="AK16" s="251"/>
      <c r="AL16" s="251"/>
      <c r="AM16" s="251"/>
      <c r="AN16" s="251"/>
      <c r="AO16" s="251"/>
      <c r="AP16" s="251"/>
      <c r="AQ16" s="261" t="s">
        <v>197</v>
      </c>
      <c r="AR16" s="63"/>
      <c r="AS16" s="9"/>
      <c r="AT16" s="63"/>
      <c r="AU16" s="63"/>
      <c r="AV16" s="63"/>
      <c r="AW16" s="63"/>
      <c r="AX16" s="63"/>
      <c r="AY16" s="63"/>
      <c r="AZ16" s="63"/>
      <c r="BA16" s="63"/>
      <c r="BB16" s="63"/>
      <c r="BC16" s="63"/>
      <c r="BD16" s="63"/>
    </row>
    <row r="17" spans="2:71" ht="18.75" customHeight="1">
      <c r="B17" s="13"/>
      <c r="C17" s="13"/>
      <c r="D17" s="13"/>
      <c r="E17" s="13"/>
      <c r="F17" s="13"/>
      <c r="G17" s="13"/>
      <c r="H17" s="13"/>
      <c r="I17" s="13"/>
      <c r="J17" s="13"/>
      <c r="K17" s="13"/>
      <c r="L17" s="13"/>
      <c r="M17" s="13"/>
      <c r="N17" s="13"/>
      <c r="O17" s="13"/>
      <c r="P17" s="13"/>
      <c r="Q17" s="16"/>
      <c r="R17" s="16"/>
      <c r="S17" s="16"/>
      <c r="T17" s="16"/>
      <c r="U17" s="16"/>
      <c r="V17" s="16"/>
      <c r="W17" s="16"/>
      <c r="X17" s="16"/>
      <c r="Y17" s="16"/>
      <c r="Z17" s="16"/>
      <c r="AA17" s="16"/>
      <c r="AB17" s="16"/>
      <c r="AC17" s="250"/>
      <c r="AD17" s="250"/>
      <c r="AE17" s="250"/>
      <c r="AF17" s="250"/>
      <c r="AG17" s="250"/>
      <c r="AH17" s="250"/>
      <c r="AI17" s="250"/>
      <c r="AJ17" s="250"/>
      <c r="AK17" s="250"/>
      <c r="AL17" s="250"/>
      <c r="AM17" s="250"/>
      <c r="AN17" s="250"/>
      <c r="AO17" s="250"/>
      <c r="AP17" s="250"/>
      <c r="AQ17" s="261"/>
      <c r="AR17" s="63"/>
      <c r="AS17" s="63"/>
      <c r="AT17" s="245"/>
      <c r="AU17" s="245"/>
      <c r="AV17" s="245"/>
      <c r="AW17" s="245"/>
      <c r="AX17" s="245"/>
      <c r="AY17" s="245"/>
      <c r="AZ17" s="245"/>
      <c r="BA17" s="245"/>
      <c r="BB17" s="245"/>
      <c r="BC17" s="245"/>
      <c r="BD17" s="245"/>
    </row>
    <row r="18" spans="2:71" ht="18.75" customHeight="1">
      <c r="B18" s="13"/>
      <c r="C18" s="13"/>
      <c r="D18" s="13"/>
      <c r="E18" s="13"/>
      <c r="F18" s="13"/>
      <c r="G18" s="13"/>
      <c r="H18" s="13"/>
      <c r="I18" s="13"/>
      <c r="J18" s="13"/>
      <c r="K18" s="13"/>
      <c r="L18" s="13"/>
      <c r="M18" s="13"/>
      <c r="N18" s="13"/>
      <c r="O18" s="13"/>
      <c r="P18" s="13"/>
      <c r="Q18" s="16"/>
      <c r="R18" s="16"/>
      <c r="S18" s="18" t="s">
        <v>6</v>
      </c>
      <c r="T18" s="16"/>
      <c r="U18" s="233" t="s">
        <v>2</v>
      </c>
      <c r="V18" s="233"/>
      <c r="W18" s="233"/>
      <c r="X18" s="233"/>
      <c r="Y18" s="233"/>
      <c r="Z18" s="233"/>
      <c r="AA18" s="233"/>
      <c r="AB18" s="16"/>
      <c r="AC18" s="250">
        <f>'②変更事項等入力（増減共通）'!O15</f>
        <v>0</v>
      </c>
      <c r="AD18" s="250"/>
      <c r="AE18" s="250"/>
      <c r="AF18" s="250"/>
      <c r="AG18" s="250"/>
      <c r="AH18" s="250"/>
      <c r="AI18" s="250"/>
      <c r="AJ18" s="250"/>
      <c r="AK18" s="250"/>
      <c r="AL18" s="250"/>
      <c r="AM18" s="250"/>
      <c r="AN18" s="250"/>
      <c r="AO18" s="250"/>
      <c r="AP18" s="250"/>
      <c r="AQ18" s="261"/>
      <c r="AR18" s="63"/>
      <c r="AS18" s="63"/>
      <c r="AT18" s="245"/>
      <c r="AU18" s="245"/>
      <c r="AV18" s="245"/>
      <c r="AW18" s="245"/>
      <c r="AX18" s="245"/>
      <c r="AY18" s="245"/>
      <c r="AZ18" s="245"/>
      <c r="BA18" s="245"/>
      <c r="BB18" s="245"/>
      <c r="BC18" s="245"/>
      <c r="BD18" s="245"/>
    </row>
    <row r="19" spans="2:71" ht="18.75" customHeight="1">
      <c r="B19" s="13"/>
      <c r="C19" s="13"/>
      <c r="D19" s="13"/>
      <c r="E19" s="13"/>
      <c r="F19" s="13"/>
      <c r="G19" s="13"/>
      <c r="H19" s="13"/>
      <c r="I19" s="13"/>
      <c r="J19" s="13"/>
      <c r="K19" s="13"/>
      <c r="L19" s="13"/>
      <c r="M19" s="13"/>
      <c r="N19" s="13"/>
      <c r="O19" s="13"/>
      <c r="P19" s="13"/>
      <c r="Q19" s="16"/>
      <c r="R19" s="16"/>
      <c r="S19" s="16"/>
      <c r="T19" s="16"/>
      <c r="U19" s="16"/>
      <c r="V19" s="16"/>
      <c r="W19" s="16"/>
      <c r="X19" s="16"/>
      <c r="Y19" s="16"/>
      <c r="Z19" s="16"/>
      <c r="AA19" s="16"/>
      <c r="AB19" s="16"/>
      <c r="AC19" s="72"/>
      <c r="AD19" s="72"/>
      <c r="AE19" s="72"/>
      <c r="AF19" s="72"/>
      <c r="AG19" s="72"/>
      <c r="AH19" s="72"/>
      <c r="AI19" s="72"/>
      <c r="AJ19" s="72"/>
      <c r="AK19" s="72"/>
      <c r="AL19" s="72"/>
      <c r="AM19" s="72"/>
      <c r="AN19" s="72"/>
      <c r="AO19" s="72"/>
      <c r="AP19" s="72"/>
      <c r="AR19" s="63"/>
      <c r="AS19" s="9"/>
      <c r="AT19" s="63"/>
      <c r="AU19" s="63"/>
      <c r="AV19" s="63"/>
      <c r="AW19" s="63"/>
      <c r="AX19" s="63"/>
      <c r="AY19" s="63"/>
      <c r="AZ19" s="63"/>
      <c r="BA19" s="63"/>
      <c r="BB19" s="63"/>
      <c r="BC19" s="63"/>
      <c r="BD19" s="63"/>
    </row>
    <row r="20" spans="2:71" ht="18.75" customHeight="1">
      <c r="B20" s="13"/>
      <c r="C20" s="13"/>
      <c r="D20" s="13"/>
      <c r="E20" s="13"/>
      <c r="F20" s="13"/>
      <c r="G20" s="13"/>
      <c r="H20" s="13"/>
      <c r="I20" s="13"/>
      <c r="J20" s="13"/>
      <c r="K20" s="13"/>
      <c r="L20" s="13"/>
      <c r="M20" s="13"/>
      <c r="N20" s="13"/>
      <c r="O20" s="13"/>
      <c r="P20" s="13"/>
      <c r="Q20" s="16"/>
      <c r="R20" s="16"/>
      <c r="S20" s="16"/>
      <c r="T20" s="16"/>
      <c r="U20" s="233" t="s">
        <v>69</v>
      </c>
      <c r="V20" s="233"/>
      <c r="W20" s="233"/>
      <c r="X20" s="233"/>
      <c r="Y20" s="233"/>
      <c r="Z20" s="233"/>
      <c r="AA20" s="233"/>
      <c r="AB20" s="16"/>
      <c r="AC20" s="252">
        <f>'②変更事項等入力（増減共通）'!O18</f>
        <v>0</v>
      </c>
      <c r="AD20" s="252"/>
      <c r="AE20" s="252"/>
      <c r="AF20" s="252"/>
      <c r="AG20" s="252">
        <f>'②変更事項等入力（増減共通）'!O20</f>
        <v>0</v>
      </c>
      <c r="AH20" s="252"/>
      <c r="AI20" s="252"/>
      <c r="AJ20" s="252"/>
      <c r="AK20" s="252"/>
      <c r="AL20" s="252"/>
      <c r="AM20" s="252"/>
      <c r="AN20" s="252"/>
      <c r="AO20" s="252"/>
      <c r="AP20" s="68"/>
      <c r="AR20" s="63"/>
      <c r="AS20" s="63"/>
      <c r="AT20" s="63"/>
      <c r="AU20" s="63"/>
      <c r="AV20" s="63"/>
      <c r="AW20" s="63"/>
      <c r="AX20" s="63"/>
      <c r="AY20" s="63"/>
      <c r="AZ20" s="63"/>
      <c r="BA20" s="63"/>
      <c r="BB20" s="63"/>
      <c r="BC20" s="63"/>
      <c r="BD20" s="63"/>
      <c r="BE20" s="11"/>
      <c r="BF20" s="11"/>
      <c r="BG20" s="11"/>
      <c r="BH20" s="11"/>
      <c r="BI20" s="11"/>
      <c r="BJ20" s="11"/>
      <c r="BK20" s="11"/>
      <c r="BL20" s="11"/>
      <c r="BM20" s="11"/>
      <c r="BN20" s="11"/>
      <c r="BO20" s="11"/>
      <c r="BP20" s="11"/>
      <c r="BQ20" s="11"/>
      <c r="BR20" s="11"/>
      <c r="BS20" s="11"/>
    </row>
    <row r="21" spans="2:71" ht="15" customHeight="1">
      <c r="B21" s="13"/>
      <c r="C21" s="13"/>
      <c r="D21" s="13"/>
      <c r="E21" s="13"/>
      <c r="F21" s="13"/>
      <c r="G21" s="13"/>
      <c r="H21" s="13"/>
      <c r="I21" s="13"/>
      <c r="J21" s="13"/>
      <c r="K21" s="13"/>
      <c r="L21" s="13"/>
      <c r="M21" s="13"/>
      <c r="N21" s="13"/>
      <c r="O21" s="13"/>
      <c r="P21" s="13"/>
      <c r="Q21" s="16"/>
      <c r="R21" s="16"/>
      <c r="S21" s="16"/>
      <c r="T21" s="16"/>
      <c r="U21" s="17"/>
      <c r="V21" s="17"/>
      <c r="W21" s="17"/>
      <c r="X21" s="17"/>
      <c r="Y21" s="17"/>
      <c r="Z21" s="16"/>
      <c r="AA21" s="16"/>
      <c r="AB21" s="16"/>
      <c r="AC21" s="21"/>
      <c r="AD21" s="21"/>
      <c r="AE21" s="21"/>
      <c r="AF21" s="21"/>
      <c r="AG21" s="21"/>
      <c r="AH21" s="21"/>
      <c r="AI21" s="21"/>
      <c r="AJ21" s="21"/>
      <c r="AK21" s="21"/>
      <c r="AL21" s="21"/>
      <c r="AM21" s="21"/>
      <c r="AN21" s="21"/>
      <c r="AO21" s="21"/>
      <c r="AP21" s="22"/>
      <c r="AR21" s="63"/>
      <c r="AS21" s="10"/>
      <c r="AT21" s="63"/>
      <c r="AU21" s="11"/>
      <c r="AV21" s="11"/>
      <c r="AW21" s="11"/>
      <c r="AX21" s="11"/>
      <c r="AY21" s="11"/>
      <c r="AZ21" s="11"/>
      <c r="BA21" s="11"/>
      <c r="BB21" s="11"/>
      <c r="BC21" s="11"/>
      <c r="BD21" s="11"/>
    </row>
    <row r="22" spans="2:71" ht="15" customHeight="1">
      <c r="B22" s="13"/>
      <c r="C22" s="13"/>
      <c r="D22" s="13"/>
      <c r="E22" s="13"/>
      <c r="F22" s="13"/>
      <c r="G22" s="13"/>
      <c r="H22" s="13"/>
      <c r="I22" s="13"/>
      <c r="J22" s="13"/>
      <c r="K22" s="13"/>
      <c r="L22" s="13"/>
      <c r="M22" s="13"/>
      <c r="N22" s="13"/>
      <c r="O22" s="13"/>
      <c r="P22" s="13"/>
      <c r="Q22" s="13"/>
      <c r="R22" s="13"/>
      <c r="S22" s="13"/>
      <c r="T22" s="13"/>
      <c r="U22" s="19"/>
      <c r="V22" s="19"/>
      <c r="W22" s="19"/>
      <c r="X22" s="19"/>
      <c r="Y22" s="19"/>
      <c r="Z22" s="13"/>
      <c r="AA22" s="13"/>
      <c r="AB22" s="20"/>
      <c r="AC22" s="20"/>
      <c r="AD22" s="20"/>
      <c r="AE22" s="20"/>
      <c r="AF22" s="20"/>
      <c r="AG22" s="20"/>
      <c r="AH22" s="20"/>
      <c r="AI22" s="20"/>
      <c r="AJ22" s="15"/>
      <c r="AK22" s="13"/>
      <c r="AL22" s="13"/>
      <c r="AM22" s="13"/>
      <c r="AN22" s="13"/>
      <c r="AO22" s="13"/>
      <c r="AP22" s="13"/>
      <c r="AQ22" s="95"/>
      <c r="AR22" s="63"/>
      <c r="AS22" s="63"/>
      <c r="AT22" s="246"/>
      <c r="AU22" s="246"/>
      <c r="AV22" s="246"/>
      <c r="AW22" s="246"/>
      <c r="AX22" s="246"/>
      <c r="AY22" s="246"/>
      <c r="AZ22" s="246"/>
      <c r="BA22" s="246"/>
      <c r="BB22" s="246"/>
      <c r="BC22" s="246"/>
      <c r="BD22" s="246"/>
    </row>
    <row r="23" spans="2:71" ht="15" customHeight="1">
      <c r="B23" s="13"/>
      <c r="C23" s="13"/>
      <c r="D23" s="13"/>
      <c r="E23" s="13"/>
      <c r="F23" s="13"/>
      <c r="G23" s="13"/>
      <c r="H23" s="13"/>
      <c r="I23" s="13"/>
      <c r="J23" s="13"/>
      <c r="K23" s="13"/>
      <c r="L23" s="13"/>
      <c r="M23" s="13"/>
      <c r="N23" s="13"/>
      <c r="O23" s="13"/>
      <c r="P23" s="13"/>
      <c r="Q23" s="13"/>
      <c r="R23" s="13"/>
      <c r="S23" s="13"/>
      <c r="T23" s="13"/>
      <c r="U23" s="19"/>
      <c r="V23" s="19"/>
      <c r="W23" s="19"/>
      <c r="X23" s="19"/>
      <c r="Y23" s="19"/>
      <c r="Z23" s="13"/>
      <c r="AA23" s="13"/>
      <c r="AB23" s="20"/>
      <c r="AC23" s="20"/>
      <c r="AD23" s="20"/>
      <c r="AE23" s="20"/>
      <c r="AF23" s="20"/>
      <c r="AG23" s="20"/>
      <c r="AH23" s="20"/>
      <c r="AI23" s="20"/>
      <c r="AJ23" s="15"/>
      <c r="AK23" s="13"/>
      <c r="AL23" s="13"/>
      <c r="AM23" s="13"/>
      <c r="AN23" s="13"/>
      <c r="AO23" s="13"/>
      <c r="AP23" s="13"/>
      <c r="AQ23" s="95"/>
      <c r="AR23" s="63"/>
      <c r="AS23" s="63"/>
      <c r="AT23" s="246"/>
      <c r="AU23" s="246"/>
      <c r="AV23" s="246"/>
      <c r="AW23" s="246"/>
      <c r="AX23" s="246"/>
      <c r="AY23" s="246"/>
      <c r="AZ23" s="246"/>
      <c r="BA23" s="246"/>
      <c r="BB23" s="246"/>
      <c r="BC23" s="246"/>
      <c r="BD23" s="246"/>
    </row>
    <row r="24" spans="2:71" ht="1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R24" s="63"/>
      <c r="AS24" s="63"/>
      <c r="AT24" s="63"/>
      <c r="AU24" s="63"/>
      <c r="AV24" s="63"/>
      <c r="AW24" s="63"/>
      <c r="AX24" s="63"/>
      <c r="AY24" s="63"/>
      <c r="AZ24" s="63"/>
      <c r="BA24" s="63"/>
      <c r="BB24" s="63"/>
      <c r="BC24" s="63"/>
      <c r="BD24" s="63"/>
    </row>
    <row r="25" spans="2:71" ht="1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260"/>
      <c r="AR25" s="63"/>
      <c r="AS25" s="63"/>
      <c r="AT25" s="63"/>
      <c r="AU25" s="63"/>
      <c r="AV25" s="63"/>
      <c r="AW25" s="63"/>
      <c r="AX25" s="63"/>
      <c r="AY25" s="63"/>
      <c r="AZ25" s="63"/>
      <c r="BA25" s="63"/>
      <c r="BB25" s="63"/>
      <c r="BC25" s="63"/>
      <c r="BD25" s="63"/>
    </row>
    <row r="26" spans="2:71" ht="21" customHeight="1">
      <c r="B26" s="249" t="s">
        <v>97</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60"/>
      <c r="AR26" s="63"/>
      <c r="AS26" s="63"/>
      <c r="AT26" s="63"/>
      <c r="AU26" s="63"/>
      <c r="AV26" s="63"/>
      <c r="AW26" s="63"/>
      <c r="AX26" s="63"/>
      <c r="AY26" s="63"/>
      <c r="AZ26" s="63"/>
      <c r="BA26" s="63"/>
      <c r="BB26" s="63"/>
      <c r="BC26" s="63"/>
      <c r="BD26" s="63"/>
    </row>
    <row r="27" spans="2:71" ht="21" customHeight="1">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60"/>
      <c r="AR27" s="63"/>
      <c r="AS27" s="63"/>
      <c r="AT27" s="63"/>
      <c r="AU27" s="63"/>
      <c r="AV27" s="63"/>
      <c r="AW27" s="63"/>
      <c r="AX27" s="63"/>
      <c r="AY27" s="63"/>
      <c r="AZ27" s="63"/>
      <c r="BA27" s="63"/>
      <c r="BB27" s="63"/>
      <c r="BC27" s="63"/>
      <c r="BD27" s="63"/>
    </row>
    <row r="28" spans="2:71" ht="1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96"/>
      <c r="AR28" s="63"/>
      <c r="AS28" s="63"/>
      <c r="AT28" s="63"/>
      <c r="AU28" s="63"/>
      <c r="AV28" s="63"/>
      <c r="AW28" s="63"/>
      <c r="AX28" s="63"/>
      <c r="AY28" s="63"/>
      <c r="AZ28" s="63"/>
      <c r="BA28" s="63"/>
      <c r="BB28" s="63"/>
      <c r="BC28" s="63"/>
      <c r="BD28" s="63"/>
    </row>
    <row r="29" spans="2:71" ht="1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96"/>
      <c r="AR29" s="63"/>
      <c r="AS29" s="63"/>
      <c r="AT29" s="63"/>
      <c r="AU29" s="63"/>
      <c r="AV29" s="63"/>
      <c r="AW29" s="63"/>
      <c r="AX29" s="63"/>
      <c r="AY29" s="63"/>
      <c r="AZ29" s="63"/>
      <c r="BA29" s="63"/>
      <c r="BB29" s="63"/>
      <c r="BC29" s="63"/>
      <c r="BD29" s="63"/>
    </row>
    <row r="30" spans="2:71" ht="1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260" t="s">
        <v>198</v>
      </c>
      <c r="AR30" s="63"/>
      <c r="AS30" s="63"/>
      <c r="AT30" s="247"/>
      <c r="AU30" s="247"/>
      <c r="AV30" s="247"/>
      <c r="AW30" s="247"/>
      <c r="AX30" s="247"/>
      <c r="AY30" s="247"/>
      <c r="AZ30" s="247"/>
      <c r="BA30" s="247"/>
      <c r="BB30" s="247"/>
      <c r="BC30" s="247"/>
      <c r="BD30" s="247"/>
    </row>
    <row r="31" spans="2:71" ht="26.25" customHeight="1">
      <c r="B31" s="13"/>
      <c r="C31" s="13"/>
      <c r="D31" s="13"/>
      <c r="E31" s="13"/>
      <c r="F31" s="256" t="s">
        <v>92</v>
      </c>
      <c r="G31" s="256"/>
      <c r="H31" s="256"/>
      <c r="I31" s="256"/>
      <c r="J31" s="256"/>
      <c r="K31" s="256"/>
      <c r="L31" s="13"/>
      <c r="M31" s="13"/>
      <c r="N31" s="257">
        <f>'②変更事項等入力（増減共通）'!O23</f>
        <v>0</v>
      </c>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13"/>
      <c r="AP31" s="13"/>
      <c r="AQ31" s="260"/>
      <c r="AR31" s="63"/>
      <c r="AS31" s="63"/>
      <c r="AT31" s="247"/>
      <c r="AU31" s="247"/>
      <c r="AV31" s="247"/>
      <c r="AW31" s="247"/>
      <c r="AX31" s="247"/>
      <c r="AY31" s="247"/>
      <c r="AZ31" s="247"/>
      <c r="BA31" s="247"/>
      <c r="BB31" s="247"/>
      <c r="BC31" s="247"/>
      <c r="BD31" s="247"/>
    </row>
    <row r="32" spans="2:71" ht="15" customHeight="1">
      <c r="B32" s="13"/>
      <c r="C32" s="13"/>
      <c r="D32" s="13"/>
      <c r="E32" s="13"/>
      <c r="F32" s="19"/>
      <c r="G32" s="19"/>
      <c r="H32" s="19"/>
      <c r="I32" s="19"/>
      <c r="J32" s="19"/>
      <c r="K32" s="19"/>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96"/>
      <c r="AR32" s="63"/>
      <c r="AS32" s="63"/>
      <c r="AT32" s="247"/>
      <c r="AU32" s="247"/>
      <c r="AV32" s="247"/>
      <c r="AW32" s="247"/>
      <c r="AX32" s="247"/>
      <c r="AY32" s="247"/>
      <c r="AZ32" s="247"/>
      <c r="BA32" s="247"/>
      <c r="BB32" s="247"/>
      <c r="BC32" s="247"/>
      <c r="BD32" s="247"/>
    </row>
    <row r="33" spans="2:56" ht="15" customHeight="1">
      <c r="B33" s="13"/>
      <c r="C33" s="13"/>
      <c r="D33" s="13"/>
      <c r="E33" s="13"/>
      <c r="F33" s="256" t="s">
        <v>7</v>
      </c>
      <c r="G33" s="256"/>
      <c r="H33" s="256"/>
      <c r="I33" s="256"/>
      <c r="J33" s="256"/>
      <c r="K33" s="256"/>
      <c r="L33" s="13"/>
      <c r="M33" s="13"/>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13"/>
      <c r="AP33" s="13"/>
      <c r="AQ33" s="96"/>
      <c r="AR33" s="63"/>
      <c r="AS33" s="63"/>
      <c r="AT33" s="63"/>
      <c r="AU33" s="63"/>
      <c r="AV33" s="63"/>
      <c r="AW33" s="63"/>
      <c r="AX33" s="63"/>
      <c r="AY33" s="63"/>
      <c r="AZ33" s="63"/>
      <c r="BA33" s="63"/>
      <c r="BB33" s="63"/>
      <c r="BC33" s="63"/>
      <c r="BD33" s="63"/>
    </row>
    <row r="34" spans="2:56" ht="15" customHeight="1">
      <c r="B34" s="13"/>
      <c r="C34" s="13"/>
      <c r="D34" s="13"/>
      <c r="E34" s="13"/>
      <c r="F34" s="256" t="s">
        <v>93</v>
      </c>
      <c r="G34" s="256"/>
      <c r="H34" s="256"/>
      <c r="I34" s="256"/>
      <c r="J34" s="256"/>
      <c r="K34" s="256"/>
      <c r="L34" s="13"/>
      <c r="M34" s="13"/>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13"/>
      <c r="AP34" s="13"/>
      <c r="AQ34" s="262" t="s">
        <v>172</v>
      </c>
      <c r="AR34" s="63"/>
      <c r="AS34" s="63"/>
      <c r="AT34" s="248"/>
      <c r="AU34" s="248"/>
      <c r="AV34" s="248"/>
      <c r="AW34" s="248"/>
      <c r="AX34" s="248"/>
      <c r="AY34" s="248"/>
      <c r="AZ34" s="248"/>
      <c r="BA34" s="248"/>
      <c r="BB34" s="248"/>
      <c r="BC34" s="248"/>
      <c r="BD34" s="248"/>
    </row>
    <row r="35" spans="2:56" ht="15" customHeight="1">
      <c r="B35" s="13"/>
      <c r="C35" s="13"/>
      <c r="D35" s="13"/>
      <c r="E35" s="13"/>
      <c r="F35" s="19"/>
      <c r="G35" s="19"/>
      <c r="H35" s="19"/>
      <c r="I35" s="19"/>
      <c r="J35" s="19"/>
      <c r="K35" s="19"/>
      <c r="L35" s="13"/>
      <c r="M35" s="13"/>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13"/>
      <c r="AP35" s="13"/>
      <c r="AQ35" s="262"/>
      <c r="AR35" s="63"/>
      <c r="AS35" s="63"/>
      <c r="AT35" s="248"/>
      <c r="AU35" s="248"/>
      <c r="AV35" s="248"/>
      <c r="AW35" s="248"/>
      <c r="AX35" s="248"/>
      <c r="AY35" s="248"/>
      <c r="AZ35" s="248"/>
      <c r="BA35" s="248"/>
      <c r="BB35" s="248"/>
      <c r="BC35" s="248"/>
      <c r="BD35" s="248"/>
    </row>
    <row r="36" spans="2:56" ht="15" customHeight="1">
      <c r="B36" s="13"/>
      <c r="C36" s="13"/>
      <c r="D36" s="13"/>
      <c r="E36" s="13"/>
      <c r="F36" s="19"/>
      <c r="G36" s="19"/>
      <c r="H36" s="19"/>
      <c r="I36" s="19"/>
      <c r="J36" s="19"/>
      <c r="K36" s="19"/>
      <c r="L36" s="13"/>
      <c r="M36" s="13"/>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13"/>
      <c r="AP36" s="13"/>
      <c r="AQ36" s="97"/>
      <c r="AR36" s="63"/>
      <c r="AS36" s="63"/>
      <c r="AT36" s="248"/>
      <c r="AU36" s="248"/>
      <c r="AV36" s="248"/>
      <c r="AW36" s="248"/>
      <c r="AX36" s="248"/>
      <c r="AY36" s="248"/>
      <c r="AZ36" s="248"/>
      <c r="BA36" s="248"/>
      <c r="BB36" s="248"/>
      <c r="BC36" s="248"/>
      <c r="BD36" s="248"/>
    </row>
    <row r="37" spans="2:56" ht="15" customHeight="1">
      <c r="B37" s="13"/>
      <c r="C37" s="13"/>
      <c r="D37" s="13"/>
      <c r="E37" s="13"/>
      <c r="F37" s="19"/>
      <c r="G37" s="19"/>
      <c r="H37" s="19"/>
      <c r="I37" s="19"/>
      <c r="J37" s="19"/>
      <c r="K37" s="19"/>
      <c r="L37" s="13"/>
      <c r="M37" s="13"/>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13"/>
      <c r="AP37" s="13"/>
      <c r="AR37" s="63"/>
      <c r="AS37" s="63"/>
      <c r="AT37" s="63"/>
      <c r="AU37" s="63"/>
      <c r="AV37" s="63"/>
      <c r="AW37" s="63"/>
      <c r="AX37" s="63"/>
      <c r="AY37" s="63"/>
      <c r="AZ37" s="63"/>
      <c r="BA37" s="63"/>
      <c r="BB37" s="63"/>
      <c r="BC37" s="63"/>
      <c r="BD37" s="63"/>
    </row>
    <row r="38" spans="2:56" ht="15" customHeight="1">
      <c r="B38" s="13"/>
      <c r="C38" s="13"/>
      <c r="D38" s="13"/>
      <c r="E38" s="13"/>
      <c r="F38" s="19"/>
      <c r="G38" s="19"/>
      <c r="H38" s="19"/>
      <c r="I38" s="19"/>
      <c r="J38" s="19"/>
      <c r="K38" s="19"/>
      <c r="L38" s="13"/>
      <c r="M38" s="13"/>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13"/>
      <c r="AP38" s="13"/>
      <c r="AR38" s="63"/>
      <c r="AS38" s="63"/>
      <c r="AT38" s="63"/>
      <c r="AU38" s="63"/>
      <c r="AV38" s="63"/>
      <c r="AW38" s="63"/>
      <c r="AX38" s="63"/>
      <c r="AY38" s="63"/>
      <c r="AZ38" s="63"/>
      <c r="BA38" s="63"/>
      <c r="BB38" s="63"/>
      <c r="BC38" s="63"/>
      <c r="BD38" s="63"/>
    </row>
    <row r="39" spans="2:56" ht="15" customHeight="1">
      <c r="B39" s="13"/>
      <c r="C39" s="13"/>
      <c r="D39" s="13"/>
      <c r="E39" s="13"/>
      <c r="F39" s="64"/>
      <c r="G39" s="64"/>
      <c r="H39" s="64"/>
      <c r="I39" s="64"/>
      <c r="J39" s="64"/>
      <c r="K39" s="64"/>
      <c r="L39" s="13"/>
      <c r="M39" s="13"/>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13"/>
      <c r="AP39" s="13"/>
      <c r="AQ39" s="260" t="s">
        <v>197</v>
      </c>
      <c r="AR39" s="63"/>
      <c r="AS39" s="63"/>
      <c r="AT39" s="63"/>
      <c r="AU39" s="63"/>
      <c r="AV39" s="63"/>
      <c r="AW39" s="63"/>
      <c r="AX39" s="63"/>
      <c r="AY39" s="63"/>
      <c r="AZ39" s="63"/>
      <c r="BA39" s="63"/>
      <c r="BB39" s="63"/>
      <c r="BC39" s="63"/>
      <c r="BD39" s="63"/>
    </row>
    <row r="40" spans="2:56" ht="15" customHeight="1">
      <c r="B40" s="63"/>
      <c r="C40" s="63"/>
      <c r="D40" s="63"/>
      <c r="E40" s="63"/>
      <c r="F40" s="256" t="s">
        <v>94</v>
      </c>
      <c r="G40" s="256"/>
      <c r="H40" s="256"/>
      <c r="I40" s="256"/>
      <c r="J40" s="256"/>
      <c r="K40" s="256"/>
      <c r="L40" s="13"/>
      <c r="M40" s="13"/>
      <c r="N40" s="259" t="str">
        <f>'②変更事項等入力（増減共通）'!K26</f>
        <v>令和</v>
      </c>
      <c r="O40" s="259"/>
      <c r="P40" s="259"/>
      <c r="Q40" s="243">
        <f>'②変更事項等入力（増減共通）'!N26</f>
        <v>0</v>
      </c>
      <c r="R40" s="243"/>
      <c r="S40" s="243"/>
      <c r="T40" s="243" t="s">
        <v>9</v>
      </c>
      <c r="U40" s="243"/>
      <c r="V40" s="243">
        <f>'②変更事項等入力（増減共通）'!S26</f>
        <v>0</v>
      </c>
      <c r="W40" s="243"/>
      <c r="X40" s="243"/>
      <c r="Y40" s="243" t="s">
        <v>22</v>
      </c>
      <c r="Z40" s="243"/>
      <c r="AA40" s="243">
        <f>'②変更事項等入力（増減共通）'!X26</f>
        <v>0</v>
      </c>
      <c r="AB40" s="243"/>
      <c r="AC40" s="243"/>
      <c r="AD40" s="243" t="s">
        <v>24</v>
      </c>
      <c r="AE40" s="243"/>
      <c r="AF40" s="70"/>
      <c r="AG40" s="70"/>
      <c r="AH40" s="70"/>
      <c r="AI40" s="70"/>
      <c r="AJ40" s="70"/>
      <c r="AK40" s="70"/>
      <c r="AL40" s="70"/>
      <c r="AM40" s="70"/>
      <c r="AN40" s="70"/>
      <c r="AO40" s="63"/>
      <c r="AP40" s="63"/>
      <c r="AQ40" s="260"/>
      <c r="AR40" s="63"/>
      <c r="AS40" s="63"/>
      <c r="AT40" s="244"/>
      <c r="AU40" s="244"/>
      <c r="AV40" s="244"/>
      <c r="AW40" s="244"/>
      <c r="AX40" s="244"/>
      <c r="AY40" s="244"/>
      <c r="AZ40" s="244"/>
      <c r="BA40" s="244"/>
      <c r="BB40" s="244"/>
      <c r="BC40" s="244"/>
      <c r="BD40" s="244"/>
    </row>
    <row r="41" spans="2:56" ht="15" customHeight="1">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260"/>
      <c r="AR41" s="63"/>
      <c r="AS41" s="63"/>
      <c r="AT41" s="244"/>
      <c r="AU41" s="244"/>
      <c r="AV41" s="244"/>
      <c r="AW41" s="244"/>
      <c r="AX41" s="244"/>
      <c r="AY41" s="244"/>
      <c r="AZ41" s="244"/>
      <c r="BA41" s="244"/>
      <c r="BB41" s="244"/>
      <c r="BC41" s="244"/>
      <c r="BD41" s="244"/>
    </row>
    <row r="42" spans="2:56" ht="15" customHeight="1">
      <c r="AQ42" s="96"/>
    </row>
    <row r="43" spans="2:56" ht="15" customHeight="1">
      <c r="AQ43" s="96"/>
    </row>
  </sheetData>
  <sheetProtection sheet="1" selectLockedCells="1"/>
  <mergeCells count="41">
    <mergeCell ref="AQ39:AQ41"/>
    <mergeCell ref="AQ9:AQ10"/>
    <mergeCell ref="AQ16:AQ18"/>
    <mergeCell ref="AQ25:AQ27"/>
    <mergeCell ref="AQ30:AQ31"/>
    <mergeCell ref="AQ34:AQ35"/>
    <mergeCell ref="Y40:Z40"/>
    <mergeCell ref="AA40:AC40"/>
    <mergeCell ref="AD40:AE40"/>
    <mergeCell ref="F40:K40"/>
    <mergeCell ref="N40:P40"/>
    <mergeCell ref="Q40:S40"/>
    <mergeCell ref="T40:U40"/>
    <mergeCell ref="V40:X40"/>
    <mergeCell ref="F31:K31"/>
    <mergeCell ref="N31:AN31"/>
    <mergeCell ref="F33:K33"/>
    <mergeCell ref="N33:AN38"/>
    <mergeCell ref="F34:K34"/>
    <mergeCell ref="B5:AP5"/>
    <mergeCell ref="AA9:AB9"/>
    <mergeCell ref="AG9:AH9"/>
    <mergeCell ref="AJ9:AK9"/>
    <mergeCell ref="AM9:AN9"/>
    <mergeCell ref="AE9:AF9"/>
    <mergeCell ref="B26:AP27"/>
    <mergeCell ref="U20:AA20"/>
    <mergeCell ref="U18:AA18"/>
    <mergeCell ref="U15:AA15"/>
    <mergeCell ref="AC15:AP15"/>
    <mergeCell ref="AC17:AP17"/>
    <mergeCell ref="AC16:AP16"/>
    <mergeCell ref="AC18:AP18"/>
    <mergeCell ref="AC20:AF20"/>
    <mergeCell ref="AG20:AO20"/>
    <mergeCell ref="AT40:BD41"/>
    <mergeCell ref="AT9:BD10"/>
    <mergeCell ref="AT17:BD18"/>
    <mergeCell ref="AT22:BD23"/>
    <mergeCell ref="AT30:BD32"/>
    <mergeCell ref="AT34:BD36"/>
  </mergeCells>
  <phoneticPr fontId="1"/>
  <conditionalFormatting sqref="Q40:S40">
    <cfRule type="containsBlanks" dxfId="110" priority="10">
      <formula>LEN(TRIM(Q40))=0</formula>
    </cfRule>
  </conditionalFormatting>
  <conditionalFormatting sqref="V40:X40">
    <cfRule type="containsBlanks" dxfId="109" priority="9">
      <formula>LEN(TRIM(V40))=0</formula>
    </cfRule>
  </conditionalFormatting>
  <conditionalFormatting sqref="AA40:AC40">
    <cfRule type="containsBlanks" dxfId="108" priority="8">
      <formula>LEN(TRIM(AA40))=0</formula>
    </cfRule>
  </conditionalFormatting>
  <conditionalFormatting sqref="N33:AN38">
    <cfRule type="containsBlanks" dxfId="107" priority="7">
      <formula>LEN(TRIM(N33))=0</formula>
    </cfRule>
  </conditionalFormatting>
  <conditionalFormatting sqref="AG9:AH9">
    <cfRule type="containsBlanks" dxfId="106" priority="6">
      <formula>LEN(TRIM(AG9))=0</formula>
    </cfRule>
  </conditionalFormatting>
  <conditionalFormatting sqref="AJ9:AK9">
    <cfRule type="containsBlanks" dxfId="105" priority="5">
      <formula>LEN(TRIM(AJ9))=0</formula>
    </cfRule>
  </conditionalFormatting>
  <conditionalFormatting sqref="AM9:AN9">
    <cfRule type="containsBlanks" dxfId="104" priority="4">
      <formula>LEN(TRIM(AM9))=0</formula>
    </cfRule>
  </conditionalFormatting>
  <conditionalFormatting sqref="AE9:AF9">
    <cfRule type="containsBlanks" dxfId="103" priority="3">
      <formula>LEN(TRIM(AE9))=0</formula>
    </cfRule>
  </conditionalFormatting>
  <conditionalFormatting sqref="N40">
    <cfRule type="containsBlanks" dxfId="102" priority="2">
      <formula>LEN(TRIM(N40))=0</formula>
    </cfRule>
  </conditionalFormatting>
  <conditionalFormatting sqref="N31">
    <cfRule type="containsBlanks" dxfId="101" priority="1">
      <formula>LEN(TRIM(N31))=0</formula>
    </cfRule>
  </conditionalFormatting>
  <dataValidations count="2">
    <dataValidation imeMode="halfAlpha" allowBlank="1" showInputMessage="1" showErrorMessage="1" sqref="AG9:AH9 AJ9:AK9 AM9:AN9 Q40:S40 V40:X40 AA40:AC40 N31" xr:uid="{00000000-0002-0000-0300-000000000000}"/>
    <dataValidation imeMode="hiragana" allowBlank="1" showInputMessage="1" showErrorMessage="1" sqref="N33:AN38" xr:uid="{00000000-0002-0000-0300-000001000000}"/>
  </dataValidations>
  <pageMargins left="0.9055118110236221" right="0.70866141732283472" top="0.74803149606299213" bottom="0.74803149606299213" header="0.31496062992125984" footer="0.31496062992125984"/>
  <pageSetup paperSize="9" scale="8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P41"/>
  <sheetViews>
    <sheetView showGridLines="0" showRowColHeaders="0" view="pageBreakPreview" zoomScale="90" zoomScaleNormal="100" zoomScaleSheetLayoutView="90" workbookViewId="0">
      <selection activeCell="N33" sqref="N33:AN38"/>
    </sheetView>
  </sheetViews>
  <sheetFormatPr defaultRowHeight="13.5"/>
  <cols>
    <col min="1" max="1" width="2.75" customWidth="1"/>
    <col min="2" max="42" width="2.625" customWidth="1"/>
    <col min="43" max="43" width="28.5" customWidth="1"/>
  </cols>
  <sheetData>
    <row r="1" spans="2:62" s="63" customFormat="1" ht="15" customHeight="1">
      <c r="B1" s="13"/>
      <c r="C1" s="13"/>
      <c r="D1" s="13"/>
      <c r="E1" s="13"/>
      <c r="F1" s="13"/>
      <c r="G1" s="13"/>
      <c r="H1" s="13"/>
      <c r="I1" s="13"/>
      <c r="J1" s="13"/>
      <c r="K1" s="13"/>
      <c r="L1" s="13"/>
      <c r="M1" s="13"/>
      <c r="N1" s="13"/>
      <c r="O1" s="13"/>
      <c r="P1" s="13"/>
      <c r="Q1" s="13"/>
      <c r="R1" s="13"/>
      <c r="S1" s="13"/>
      <c r="T1" s="13"/>
      <c r="U1" s="13"/>
      <c r="V1" s="13"/>
      <c r="W1" s="13"/>
      <c r="X1" s="13"/>
      <c r="Y1" s="13"/>
      <c r="Z1" s="13"/>
      <c r="AA1" s="14"/>
      <c r="AB1" s="14"/>
      <c r="AC1" s="14"/>
      <c r="AD1" s="14"/>
      <c r="AE1" s="14"/>
      <c r="AF1" s="14"/>
      <c r="AG1" s="14"/>
      <c r="AH1" s="14"/>
      <c r="AI1" s="14"/>
      <c r="AJ1" s="14"/>
      <c r="AK1" s="14"/>
      <c r="AL1" s="13"/>
      <c r="AM1" s="13"/>
      <c r="AN1" s="13"/>
      <c r="AO1" s="13"/>
      <c r="AP1" s="13"/>
      <c r="AQ1" s="93"/>
    </row>
    <row r="2" spans="2:62" s="63" customFormat="1" ht="15" customHeight="1">
      <c r="B2" s="13"/>
      <c r="C2" s="13"/>
      <c r="D2" s="13"/>
      <c r="E2" s="13"/>
      <c r="F2" s="13"/>
      <c r="G2" s="13"/>
      <c r="H2" s="13"/>
      <c r="I2" s="13"/>
      <c r="J2" s="13"/>
      <c r="K2" s="13"/>
      <c r="L2" s="13"/>
      <c r="M2" s="13"/>
      <c r="N2" s="13"/>
      <c r="O2" s="13"/>
      <c r="P2" s="13"/>
      <c r="Q2" s="13"/>
      <c r="R2" s="13"/>
      <c r="S2" s="13"/>
      <c r="T2" s="13"/>
      <c r="U2" s="13"/>
      <c r="V2" s="13"/>
      <c r="W2" s="13"/>
      <c r="X2" s="13"/>
      <c r="Y2" s="13"/>
      <c r="Z2" s="13"/>
      <c r="AA2" s="14"/>
      <c r="AB2" s="14"/>
      <c r="AC2" s="14"/>
      <c r="AD2" s="14"/>
      <c r="AE2" s="14"/>
      <c r="AF2" s="14"/>
      <c r="AG2" s="14"/>
      <c r="AH2" s="14"/>
      <c r="AI2" s="14"/>
      <c r="AJ2" s="14"/>
      <c r="AK2" s="14"/>
      <c r="AL2" s="13"/>
      <c r="AM2" s="13"/>
      <c r="AN2" s="13"/>
      <c r="AO2" s="13"/>
      <c r="AP2" s="13"/>
      <c r="AQ2" s="93"/>
    </row>
    <row r="3" spans="2:62" s="63" customFormat="1" ht="15.75" customHeight="1">
      <c r="B3" s="13" t="s">
        <v>220</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93"/>
    </row>
    <row r="4" spans="2:62" s="63" customFormat="1" ht="15.75" customHeigh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93"/>
    </row>
    <row r="5" spans="2:62" s="63" customFormat="1" ht="18.75">
      <c r="B5" s="253" t="s">
        <v>221</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93"/>
    </row>
    <row r="6" spans="2:62" s="63" customFormat="1" ht="15" customHeight="1">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93"/>
    </row>
    <row r="7" spans="2:62" s="63" customFormat="1" ht="15" customHeight="1">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93"/>
    </row>
    <row r="8" spans="2:62" s="63" customFormat="1" ht="15" customHeight="1">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93"/>
    </row>
    <row r="9" spans="2:62" s="63" customFormat="1" ht="15" customHeight="1">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243"/>
      <c r="AB9" s="243"/>
      <c r="AC9" s="123"/>
      <c r="AD9" s="123"/>
      <c r="AE9" s="255" t="str">
        <f>'②変更事項等入力（増減共通）'!J6</f>
        <v>令和</v>
      </c>
      <c r="AF9" s="255"/>
      <c r="AG9" s="243">
        <f>'②変更事項等入力（増減共通）'!L6</f>
        <v>0</v>
      </c>
      <c r="AH9" s="243"/>
      <c r="AI9" s="73" t="s">
        <v>9</v>
      </c>
      <c r="AJ9" s="243">
        <f>'②変更事項等入力（増減共通）'!O6</f>
        <v>0</v>
      </c>
      <c r="AK9" s="243"/>
      <c r="AL9" s="73" t="s">
        <v>22</v>
      </c>
      <c r="AM9" s="243">
        <f>'②変更事項等入力（増減共通）'!R6</f>
        <v>0</v>
      </c>
      <c r="AN9" s="243"/>
      <c r="AO9" s="73" t="s">
        <v>21</v>
      </c>
      <c r="AP9" s="123"/>
      <c r="AQ9" s="261" t="s">
        <v>197</v>
      </c>
      <c r="AR9" s="94"/>
      <c r="AS9" s="94"/>
      <c r="AT9" s="94"/>
      <c r="AU9" s="94"/>
      <c r="AV9" s="94"/>
      <c r="AW9" s="94"/>
      <c r="AX9" s="94"/>
      <c r="AY9" s="94"/>
      <c r="AZ9" s="94"/>
      <c r="BA9" s="94"/>
      <c r="BB9" s="5"/>
      <c r="BC9" s="5"/>
      <c r="BD9" s="5"/>
      <c r="BE9" s="5"/>
      <c r="BF9" s="5"/>
      <c r="BG9" s="5"/>
      <c r="BH9" s="5"/>
      <c r="BI9" s="5"/>
      <c r="BJ9" s="5"/>
    </row>
    <row r="10" spans="2:62" s="63" customFormat="1" ht="15" customHeight="1">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73"/>
      <c r="AB10" s="73"/>
      <c r="AC10" s="73"/>
      <c r="AD10" s="73"/>
      <c r="AE10" s="73"/>
      <c r="AF10" s="73"/>
      <c r="AG10" s="73"/>
      <c r="AH10" s="73"/>
      <c r="AI10" s="73"/>
      <c r="AJ10" s="73"/>
      <c r="AK10" s="73"/>
      <c r="AL10" s="123"/>
      <c r="AM10" s="123"/>
      <c r="AN10" s="123"/>
      <c r="AO10" s="123"/>
      <c r="AP10" s="123"/>
      <c r="AQ10" s="261"/>
      <c r="AR10" s="94"/>
      <c r="AS10" s="94"/>
      <c r="AT10" s="94"/>
      <c r="AU10" s="94"/>
      <c r="AV10" s="94"/>
      <c r="AW10" s="94"/>
      <c r="AX10" s="94"/>
      <c r="AY10" s="94"/>
      <c r="AZ10" s="94"/>
      <c r="BA10" s="94"/>
    </row>
    <row r="11" spans="2:62" s="63" customFormat="1" ht="15" customHeight="1">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t="s">
        <v>0</v>
      </c>
      <c r="AD11" s="123"/>
      <c r="AE11" s="123"/>
      <c r="AF11" s="123"/>
      <c r="AG11" s="123"/>
      <c r="AH11" s="123"/>
      <c r="AI11" s="123"/>
      <c r="AJ11" s="123"/>
      <c r="AK11" s="123"/>
      <c r="AL11" s="123"/>
      <c r="AM11" s="123"/>
      <c r="AN11" s="123"/>
      <c r="AO11" s="123"/>
      <c r="AP11" s="123"/>
      <c r="AQ11" s="94"/>
      <c r="AR11" s="94"/>
      <c r="AS11" s="94"/>
      <c r="AT11" s="94"/>
      <c r="AU11" s="94"/>
      <c r="AV11" s="94"/>
      <c r="AW11" s="94"/>
      <c r="AX11" s="94"/>
      <c r="AY11" s="94"/>
      <c r="AZ11" s="94"/>
      <c r="BA11" s="94"/>
    </row>
    <row r="12" spans="2:62" s="63" customFormat="1" ht="15" customHeight="1">
      <c r="B12" s="123" t="s">
        <v>27</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93"/>
    </row>
    <row r="13" spans="2:62" s="63" customFormat="1" ht="15" customHeight="1">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93"/>
    </row>
    <row r="14" spans="2:62" s="63" customFormat="1" ht="15" customHeight="1">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93"/>
    </row>
    <row r="15" spans="2:62" s="63" customFormat="1" ht="15" customHeight="1">
      <c r="B15" s="123"/>
      <c r="C15" s="123"/>
      <c r="D15" s="123"/>
      <c r="E15" s="123"/>
      <c r="F15" s="123"/>
      <c r="G15" s="123"/>
      <c r="H15" s="123"/>
      <c r="I15" s="123"/>
      <c r="J15" s="123"/>
      <c r="K15" s="123"/>
      <c r="L15" s="123"/>
      <c r="M15" s="123"/>
      <c r="N15" s="123"/>
      <c r="O15" s="123"/>
      <c r="P15" s="123"/>
      <c r="Q15" s="124"/>
      <c r="R15" s="124"/>
      <c r="S15" s="124"/>
      <c r="T15" s="124"/>
      <c r="U15" s="263" t="s">
        <v>1</v>
      </c>
      <c r="V15" s="263"/>
      <c r="W15" s="263"/>
      <c r="X15" s="263"/>
      <c r="Y15" s="263"/>
      <c r="Z15" s="263"/>
      <c r="AA15" s="263"/>
      <c r="AB15" s="124"/>
      <c r="AC15" s="264">
        <f>'②変更事項等入力（増減共通）'!O11</f>
        <v>0</v>
      </c>
      <c r="AD15" s="264"/>
      <c r="AE15" s="264"/>
      <c r="AF15" s="264"/>
      <c r="AG15" s="264"/>
      <c r="AH15" s="264"/>
      <c r="AI15" s="264"/>
      <c r="AJ15" s="264"/>
      <c r="AK15" s="264"/>
      <c r="AL15" s="264"/>
      <c r="AM15" s="264"/>
      <c r="AN15" s="264"/>
      <c r="AO15" s="264"/>
      <c r="AP15" s="264"/>
      <c r="AQ15" s="93"/>
    </row>
    <row r="16" spans="2:62" s="63" customFormat="1" ht="15" customHeight="1">
      <c r="B16" s="123"/>
      <c r="C16" s="123"/>
      <c r="D16" s="123"/>
      <c r="E16" s="123"/>
      <c r="F16" s="123"/>
      <c r="G16" s="123"/>
      <c r="H16" s="123"/>
      <c r="I16" s="123"/>
      <c r="J16" s="123"/>
      <c r="K16" s="123"/>
      <c r="L16" s="123"/>
      <c r="M16" s="123"/>
      <c r="N16" s="123"/>
      <c r="O16" s="123"/>
      <c r="P16" s="123"/>
      <c r="Q16" s="124"/>
      <c r="R16" s="124"/>
      <c r="S16" s="124"/>
      <c r="T16" s="124"/>
      <c r="U16" s="125"/>
      <c r="V16" s="125"/>
      <c r="W16" s="125"/>
      <c r="X16" s="125"/>
      <c r="Y16" s="125"/>
      <c r="Z16" s="124"/>
      <c r="AA16" s="124"/>
      <c r="AB16" s="124"/>
      <c r="AC16" s="264">
        <f>'②変更事項等入力（増減共通）'!O12</f>
        <v>0</v>
      </c>
      <c r="AD16" s="264"/>
      <c r="AE16" s="264"/>
      <c r="AF16" s="264"/>
      <c r="AG16" s="264"/>
      <c r="AH16" s="264"/>
      <c r="AI16" s="264"/>
      <c r="AJ16" s="264"/>
      <c r="AK16" s="264"/>
      <c r="AL16" s="264"/>
      <c r="AM16" s="264"/>
      <c r="AN16" s="264"/>
      <c r="AO16" s="264"/>
      <c r="AP16" s="264"/>
      <c r="AQ16" s="261" t="s">
        <v>197</v>
      </c>
      <c r="AR16" s="94"/>
      <c r="AS16" s="94"/>
      <c r="AT16" s="94"/>
      <c r="AU16" s="94"/>
      <c r="AV16" s="94"/>
      <c r="AW16" s="94"/>
      <c r="AX16" s="94"/>
      <c r="AY16" s="94"/>
      <c r="AZ16" s="94"/>
      <c r="BA16" s="94"/>
    </row>
    <row r="17" spans="2:68" s="63" customFormat="1" ht="15" customHeight="1">
      <c r="B17" s="123"/>
      <c r="C17" s="123"/>
      <c r="D17" s="123"/>
      <c r="E17" s="123"/>
      <c r="F17" s="123"/>
      <c r="G17" s="123"/>
      <c r="H17" s="123"/>
      <c r="I17" s="123"/>
      <c r="J17" s="123"/>
      <c r="K17" s="123"/>
      <c r="L17" s="123"/>
      <c r="M17" s="123"/>
      <c r="N17" s="123"/>
      <c r="O17" s="123"/>
      <c r="P17" s="123"/>
      <c r="Q17" s="124"/>
      <c r="R17" s="124"/>
      <c r="S17" s="124"/>
      <c r="T17" s="124"/>
      <c r="U17" s="124"/>
      <c r="V17" s="124"/>
      <c r="W17" s="124"/>
      <c r="X17" s="124"/>
      <c r="Y17" s="124"/>
      <c r="Z17" s="124"/>
      <c r="AA17" s="124"/>
      <c r="AB17" s="124"/>
      <c r="AC17" s="264"/>
      <c r="AD17" s="264"/>
      <c r="AE17" s="264"/>
      <c r="AF17" s="264"/>
      <c r="AG17" s="264"/>
      <c r="AH17" s="264"/>
      <c r="AI17" s="264"/>
      <c r="AJ17" s="264"/>
      <c r="AK17" s="264"/>
      <c r="AL17" s="264"/>
      <c r="AM17" s="264"/>
      <c r="AN17" s="264"/>
      <c r="AO17" s="264"/>
      <c r="AP17" s="264"/>
      <c r="AQ17" s="261"/>
      <c r="AR17" s="94"/>
      <c r="AS17" s="94"/>
      <c r="AT17" s="94"/>
      <c r="AU17" s="94"/>
      <c r="AV17" s="94"/>
      <c r="AW17" s="94"/>
      <c r="AX17" s="94"/>
      <c r="AY17" s="94"/>
      <c r="AZ17" s="94"/>
      <c r="BA17" s="94"/>
      <c r="BB17" s="126"/>
      <c r="BC17" s="126"/>
      <c r="BD17" s="126"/>
      <c r="BE17" s="126"/>
      <c r="BF17" s="126"/>
      <c r="BG17" s="126"/>
      <c r="BH17" s="126"/>
      <c r="BI17" s="126"/>
      <c r="BJ17" s="126"/>
    </row>
    <row r="18" spans="2:68" s="63" customFormat="1" ht="18.75" customHeight="1">
      <c r="B18" s="123"/>
      <c r="C18" s="123"/>
      <c r="D18" s="123"/>
      <c r="E18" s="123"/>
      <c r="F18" s="123"/>
      <c r="G18" s="123"/>
      <c r="H18" s="123"/>
      <c r="I18" s="123"/>
      <c r="J18" s="123"/>
      <c r="K18" s="123"/>
      <c r="L18" s="123"/>
      <c r="M18" s="123"/>
      <c r="N18" s="123"/>
      <c r="O18" s="123"/>
      <c r="P18" s="123"/>
      <c r="Q18" s="124"/>
      <c r="R18" s="124"/>
      <c r="S18" s="124"/>
      <c r="T18" s="124"/>
      <c r="U18" s="124"/>
      <c r="V18" s="124"/>
      <c r="W18" s="124"/>
      <c r="X18" s="124"/>
      <c r="Y18" s="124"/>
      <c r="Z18" s="124"/>
      <c r="AA18" s="124"/>
      <c r="AB18" s="124"/>
      <c r="AC18" s="127"/>
      <c r="AD18" s="127"/>
      <c r="AE18" s="127"/>
      <c r="AF18" s="127"/>
      <c r="AG18" s="127"/>
      <c r="AH18" s="127"/>
      <c r="AI18" s="127"/>
      <c r="AJ18" s="127"/>
      <c r="AK18" s="127"/>
      <c r="AL18" s="127"/>
      <c r="AM18" s="127"/>
      <c r="AN18" s="127"/>
      <c r="AO18" s="127"/>
      <c r="AP18" s="127"/>
      <c r="AQ18" s="261"/>
      <c r="AR18" s="94"/>
      <c r="AS18" s="94"/>
      <c r="AT18" s="94"/>
      <c r="AU18" s="94"/>
      <c r="AV18" s="94"/>
      <c r="AW18" s="94"/>
      <c r="AX18" s="94"/>
      <c r="AY18" s="94"/>
      <c r="AZ18" s="94"/>
      <c r="BA18" s="94"/>
    </row>
    <row r="19" spans="2:68" s="63" customFormat="1" ht="18.75" customHeight="1">
      <c r="B19" s="123"/>
      <c r="C19" s="123"/>
      <c r="D19" s="123"/>
      <c r="E19" s="123"/>
      <c r="F19" s="123"/>
      <c r="G19" s="123"/>
      <c r="H19" s="123"/>
      <c r="I19" s="123"/>
      <c r="J19" s="123"/>
      <c r="K19" s="123"/>
      <c r="L19" s="123"/>
      <c r="M19" s="123"/>
      <c r="N19" s="123"/>
      <c r="O19" s="123"/>
      <c r="P19" s="123"/>
      <c r="Q19" s="124"/>
      <c r="R19" s="124"/>
      <c r="S19" s="128" t="s">
        <v>222</v>
      </c>
      <c r="T19" s="124"/>
      <c r="U19" s="263" t="s">
        <v>2</v>
      </c>
      <c r="V19" s="263"/>
      <c r="W19" s="263"/>
      <c r="X19" s="263"/>
      <c r="Y19" s="263"/>
      <c r="Z19" s="263"/>
      <c r="AA19" s="263"/>
      <c r="AB19" s="124"/>
      <c r="AC19" s="265">
        <f>'②変更事項等入力（増減共通）'!O15</f>
        <v>0</v>
      </c>
      <c r="AD19" s="265"/>
      <c r="AE19" s="265"/>
      <c r="AF19" s="265"/>
      <c r="AG19" s="265"/>
      <c r="AH19" s="265"/>
      <c r="AI19" s="265"/>
      <c r="AJ19" s="265"/>
      <c r="AK19" s="265"/>
      <c r="AL19" s="265"/>
      <c r="AM19" s="265"/>
      <c r="AN19" s="265"/>
      <c r="AO19" s="265"/>
      <c r="AP19" s="265"/>
      <c r="AQ19" s="93"/>
    </row>
    <row r="20" spans="2:68" s="63" customFormat="1" ht="14.1" customHeight="1">
      <c r="B20" s="123"/>
      <c r="C20" s="123"/>
      <c r="D20" s="123"/>
      <c r="E20" s="123"/>
      <c r="F20" s="123"/>
      <c r="G20" s="123"/>
      <c r="H20" s="123"/>
      <c r="I20" s="123"/>
      <c r="J20" s="123"/>
      <c r="K20" s="123"/>
      <c r="L20" s="123"/>
      <c r="M20" s="123"/>
      <c r="N20" s="123"/>
      <c r="O20" s="123"/>
      <c r="P20" s="123"/>
      <c r="Q20" s="124"/>
      <c r="R20" s="124"/>
      <c r="S20" s="124"/>
      <c r="T20" s="124"/>
      <c r="U20" s="124"/>
      <c r="V20" s="124"/>
      <c r="W20" s="124"/>
      <c r="X20" s="124"/>
      <c r="Y20" s="124"/>
      <c r="Z20" s="124"/>
      <c r="AA20" s="124"/>
      <c r="AB20" s="124"/>
      <c r="AC20" s="127"/>
      <c r="AD20" s="127"/>
      <c r="AE20" s="127"/>
      <c r="AF20" s="127"/>
      <c r="AG20" s="127"/>
      <c r="AH20" s="127"/>
      <c r="AI20" s="127"/>
      <c r="AJ20" s="127"/>
      <c r="AK20" s="127"/>
      <c r="AL20" s="127"/>
      <c r="AM20" s="127"/>
      <c r="AN20" s="127"/>
      <c r="AO20" s="127"/>
      <c r="AP20" s="127"/>
      <c r="AQ20" s="93"/>
    </row>
    <row r="21" spans="2:68" s="63" customFormat="1" ht="18.75" customHeight="1">
      <c r="B21" s="123"/>
      <c r="C21" s="123"/>
      <c r="D21" s="123"/>
      <c r="E21" s="123"/>
      <c r="F21" s="123"/>
      <c r="G21" s="123"/>
      <c r="H21" s="123"/>
      <c r="I21" s="123"/>
      <c r="J21" s="123"/>
      <c r="K21" s="123"/>
      <c r="L21" s="123"/>
      <c r="M21" s="123"/>
      <c r="N21" s="123"/>
      <c r="O21" s="123"/>
      <c r="P21" s="123"/>
      <c r="Q21" s="124"/>
      <c r="R21" s="124"/>
      <c r="S21" s="124"/>
      <c r="T21" s="124"/>
      <c r="U21" s="263" t="s">
        <v>69</v>
      </c>
      <c r="V21" s="263"/>
      <c r="W21" s="263"/>
      <c r="X21" s="263"/>
      <c r="Y21" s="263"/>
      <c r="Z21" s="263"/>
      <c r="AA21" s="263"/>
      <c r="AB21" s="124"/>
      <c r="AC21" s="267">
        <f>'②変更事項等入力（増減共通）'!O18</f>
        <v>0</v>
      </c>
      <c r="AD21" s="267"/>
      <c r="AE21" s="267"/>
      <c r="AF21" s="267"/>
      <c r="AG21" s="127"/>
      <c r="AH21" s="267">
        <f>'②変更事項等入力（増減共通）'!O20</f>
        <v>0</v>
      </c>
      <c r="AI21" s="267"/>
      <c r="AJ21" s="267"/>
      <c r="AK21" s="267"/>
      <c r="AL21" s="267"/>
      <c r="AM21" s="267"/>
      <c r="AN21" s="267"/>
      <c r="AO21" s="267"/>
      <c r="AP21" s="127"/>
      <c r="AQ21" s="93"/>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2:68" s="63" customFormat="1" ht="15" customHeight="1">
      <c r="B22" s="123"/>
      <c r="C22" s="123"/>
      <c r="D22" s="123"/>
      <c r="E22" s="123"/>
      <c r="F22" s="123"/>
      <c r="G22" s="123"/>
      <c r="H22" s="123"/>
      <c r="I22" s="123"/>
      <c r="J22" s="123"/>
      <c r="K22" s="123"/>
      <c r="L22" s="123"/>
      <c r="M22" s="123"/>
      <c r="N22" s="123"/>
      <c r="O22" s="123"/>
      <c r="P22" s="123"/>
      <c r="Q22" s="124"/>
      <c r="R22" s="124"/>
      <c r="S22" s="124"/>
      <c r="T22" s="124"/>
      <c r="U22" s="125"/>
      <c r="V22" s="125"/>
      <c r="W22" s="125"/>
      <c r="X22" s="125"/>
      <c r="Y22" s="125"/>
      <c r="Z22" s="124"/>
      <c r="AA22" s="124"/>
      <c r="AB22" s="124"/>
      <c r="AC22" s="129"/>
      <c r="AD22" s="129"/>
      <c r="AE22" s="129"/>
      <c r="AF22" s="129"/>
      <c r="AG22" s="129"/>
      <c r="AH22" s="129"/>
      <c r="AI22" s="129"/>
      <c r="AJ22" s="129"/>
      <c r="AK22" s="129"/>
      <c r="AL22" s="129"/>
      <c r="AM22" s="129"/>
      <c r="AN22" s="129"/>
      <c r="AO22" s="129"/>
      <c r="AP22" s="130"/>
      <c r="AQ22" s="95"/>
      <c r="AR22" s="131"/>
      <c r="AS22" s="131"/>
      <c r="AT22" s="131"/>
      <c r="AU22" s="131"/>
      <c r="AV22" s="131"/>
      <c r="AW22" s="131"/>
      <c r="AX22" s="131"/>
      <c r="AY22" s="131"/>
      <c r="AZ22" s="131"/>
      <c r="BA22" s="131"/>
    </row>
    <row r="23" spans="2:68" s="63" customFormat="1" ht="15" customHeight="1">
      <c r="B23" s="123"/>
      <c r="C23" s="123"/>
      <c r="D23" s="123"/>
      <c r="E23" s="123"/>
      <c r="F23" s="123"/>
      <c r="G23" s="123"/>
      <c r="H23" s="123"/>
      <c r="I23" s="123"/>
      <c r="J23" s="123"/>
      <c r="K23" s="123"/>
      <c r="L23" s="123"/>
      <c r="M23" s="123"/>
      <c r="N23" s="123"/>
      <c r="O23" s="123"/>
      <c r="P23" s="123"/>
      <c r="Q23" s="123"/>
      <c r="R23" s="123"/>
      <c r="S23" s="123"/>
      <c r="T23" s="123"/>
      <c r="U23" s="132"/>
      <c r="V23" s="132"/>
      <c r="W23" s="132"/>
      <c r="X23" s="132"/>
      <c r="Y23" s="132"/>
      <c r="Z23" s="123"/>
      <c r="AA23" s="123"/>
      <c r="AB23" s="70"/>
      <c r="AC23" s="70"/>
      <c r="AD23" s="70"/>
      <c r="AE23" s="70"/>
      <c r="AF23" s="70"/>
      <c r="AG23" s="70"/>
      <c r="AH23" s="70"/>
      <c r="AI23" s="70"/>
      <c r="AJ23" s="73"/>
      <c r="AK23" s="123"/>
      <c r="AL23" s="123"/>
      <c r="AM23" s="123"/>
      <c r="AN23" s="123"/>
      <c r="AO23" s="123"/>
      <c r="AP23" s="123"/>
      <c r="AQ23" s="95"/>
      <c r="AR23" s="131"/>
      <c r="AS23" s="131"/>
      <c r="AT23" s="131"/>
      <c r="AU23" s="131"/>
      <c r="AV23" s="131"/>
      <c r="AW23" s="131"/>
      <c r="AX23" s="131"/>
      <c r="AY23" s="131"/>
      <c r="AZ23" s="131"/>
      <c r="BA23" s="131"/>
    </row>
    <row r="24" spans="2:68" s="63" customFormat="1" ht="15" customHeight="1">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93"/>
    </row>
    <row r="25" spans="2:68" s="63" customFormat="1" ht="15" customHeight="1">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260"/>
    </row>
    <row r="26" spans="2:68" s="63" customFormat="1" ht="21" customHeight="1">
      <c r="B26" s="266" t="s">
        <v>223</v>
      </c>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0"/>
    </row>
    <row r="27" spans="2:68" s="63" customFormat="1" ht="21" customHeight="1">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0"/>
    </row>
    <row r="28" spans="2:68" s="63" customFormat="1" ht="15" customHeight="1">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96"/>
    </row>
    <row r="29" spans="2:68" s="63" customFormat="1" ht="1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96"/>
    </row>
    <row r="30" spans="2:68" s="63" customFormat="1" ht="1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260" t="s">
        <v>198</v>
      </c>
      <c r="AR30" s="126"/>
      <c r="AS30" s="126"/>
      <c r="AT30" s="126"/>
      <c r="AU30" s="126"/>
      <c r="AV30" s="126"/>
      <c r="AW30" s="126"/>
      <c r="AX30" s="126"/>
      <c r="AY30" s="126"/>
      <c r="AZ30" s="126"/>
      <c r="BA30" s="126"/>
    </row>
    <row r="31" spans="2:68" s="63" customFormat="1" ht="15" customHeight="1">
      <c r="B31" s="13"/>
      <c r="C31" s="13"/>
      <c r="D31" s="13"/>
      <c r="E31" s="13"/>
      <c r="F31" s="256" t="s">
        <v>92</v>
      </c>
      <c r="G31" s="256"/>
      <c r="H31" s="256"/>
      <c r="I31" s="256"/>
      <c r="J31" s="256"/>
      <c r="K31" s="256"/>
      <c r="L31" s="13"/>
      <c r="M31" s="13"/>
      <c r="N31" s="268">
        <f>'②変更事項等入力（増減共通）'!O23</f>
        <v>0</v>
      </c>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0"/>
      <c r="AP31" s="13"/>
      <c r="AQ31" s="260"/>
      <c r="AR31" s="126"/>
      <c r="AS31" s="126"/>
      <c r="AT31" s="126"/>
      <c r="AU31" s="126"/>
      <c r="AV31" s="126"/>
      <c r="AW31" s="126"/>
      <c r="AX31" s="126"/>
      <c r="AY31" s="126"/>
      <c r="AZ31" s="126"/>
      <c r="BA31" s="126"/>
    </row>
    <row r="32" spans="2:68" s="63" customFormat="1" ht="15" customHeight="1">
      <c r="B32" s="13"/>
      <c r="C32" s="13"/>
      <c r="D32" s="13"/>
      <c r="E32" s="13"/>
      <c r="F32" s="74"/>
      <c r="G32" s="74"/>
      <c r="H32" s="74"/>
      <c r="I32" s="74"/>
      <c r="J32" s="74"/>
      <c r="K32" s="74"/>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96"/>
      <c r="AR32" s="126"/>
      <c r="AS32" s="126"/>
      <c r="AT32" s="126"/>
      <c r="AU32" s="126"/>
      <c r="AV32" s="126"/>
      <c r="AW32" s="126"/>
      <c r="AX32" s="126"/>
      <c r="AY32" s="126"/>
      <c r="AZ32" s="126"/>
      <c r="BA32" s="126"/>
    </row>
    <row r="33" spans="2:54" s="63" customFormat="1" ht="15" customHeight="1">
      <c r="B33" s="13"/>
      <c r="C33" s="13"/>
      <c r="D33" s="13"/>
      <c r="E33" s="13"/>
      <c r="F33" s="256" t="s">
        <v>7</v>
      </c>
      <c r="G33" s="256"/>
      <c r="H33" s="256"/>
      <c r="I33" s="256"/>
      <c r="J33" s="256"/>
      <c r="K33" s="256"/>
      <c r="L33" s="13"/>
      <c r="M33" s="13"/>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13"/>
      <c r="AP33" s="13"/>
      <c r="AQ33" s="96"/>
    </row>
    <row r="34" spans="2:54" s="63" customFormat="1" ht="15" customHeight="1">
      <c r="B34" s="13"/>
      <c r="C34" s="13"/>
      <c r="D34" s="13"/>
      <c r="E34" s="13"/>
      <c r="F34" s="256" t="s">
        <v>224</v>
      </c>
      <c r="G34" s="256"/>
      <c r="H34" s="256"/>
      <c r="I34" s="256"/>
      <c r="J34" s="256"/>
      <c r="K34" s="256"/>
      <c r="L34" s="13"/>
      <c r="M34" s="13"/>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13"/>
      <c r="AP34" s="13"/>
      <c r="AQ34" s="262" t="s">
        <v>225</v>
      </c>
      <c r="AR34" s="133"/>
      <c r="AS34" s="133"/>
      <c r="AT34" s="133"/>
      <c r="AU34" s="133"/>
      <c r="AV34" s="133"/>
      <c r="AW34" s="133"/>
      <c r="AX34" s="133"/>
      <c r="AY34" s="133"/>
      <c r="AZ34" s="133"/>
      <c r="BA34" s="133"/>
    </row>
    <row r="35" spans="2:54" s="63" customFormat="1" ht="15" customHeight="1">
      <c r="B35" s="13"/>
      <c r="C35" s="13"/>
      <c r="D35" s="13"/>
      <c r="E35" s="13"/>
      <c r="F35" s="74"/>
      <c r="G35" s="74"/>
      <c r="H35" s="74"/>
      <c r="I35" s="74"/>
      <c r="J35" s="74"/>
      <c r="K35" s="74"/>
      <c r="L35" s="13"/>
      <c r="M35" s="13"/>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13"/>
      <c r="AP35" s="13"/>
      <c r="AQ35" s="262"/>
      <c r="AR35" s="133"/>
      <c r="AS35" s="133"/>
      <c r="AT35" s="133"/>
      <c r="AU35" s="133"/>
      <c r="AV35" s="133"/>
      <c r="AW35" s="133"/>
      <c r="AX35" s="133"/>
      <c r="AY35" s="133"/>
      <c r="AZ35" s="133"/>
      <c r="BA35" s="133"/>
    </row>
    <row r="36" spans="2:54" s="63" customFormat="1" ht="15" customHeight="1">
      <c r="B36" s="13"/>
      <c r="C36" s="13"/>
      <c r="D36" s="13"/>
      <c r="E36" s="13"/>
      <c r="F36" s="74"/>
      <c r="G36" s="74"/>
      <c r="H36" s="74"/>
      <c r="I36" s="74"/>
      <c r="J36" s="74"/>
      <c r="K36" s="74"/>
      <c r="L36" s="13"/>
      <c r="M36" s="13"/>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13"/>
      <c r="AP36" s="13"/>
      <c r="AQ36" s="97"/>
      <c r="AR36" s="133"/>
      <c r="AS36" s="133"/>
      <c r="AT36" s="133"/>
      <c r="AU36" s="133"/>
      <c r="AV36" s="133"/>
      <c r="AW36" s="133"/>
      <c r="AX36" s="133"/>
      <c r="AY36" s="133"/>
      <c r="AZ36" s="133"/>
      <c r="BA36" s="133"/>
    </row>
    <row r="37" spans="2:54" s="63" customFormat="1" ht="15" customHeight="1">
      <c r="B37" s="13"/>
      <c r="C37" s="13"/>
      <c r="D37" s="13"/>
      <c r="E37" s="13"/>
      <c r="F37" s="74"/>
      <c r="G37" s="74"/>
      <c r="H37" s="74"/>
      <c r="I37" s="74"/>
      <c r="J37" s="74"/>
      <c r="K37" s="74"/>
      <c r="L37" s="13"/>
      <c r="M37" s="13"/>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13"/>
      <c r="AP37" s="13"/>
      <c r="AQ37" s="93"/>
    </row>
    <row r="38" spans="2:54" s="63" customFormat="1" ht="15" customHeight="1">
      <c r="B38" s="13"/>
      <c r="C38" s="13"/>
      <c r="D38" s="13"/>
      <c r="E38" s="13"/>
      <c r="F38" s="74"/>
      <c r="G38" s="74"/>
      <c r="H38" s="74"/>
      <c r="I38" s="74"/>
      <c r="J38" s="74"/>
      <c r="K38" s="74"/>
      <c r="L38" s="13"/>
      <c r="M38" s="13"/>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13"/>
      <c r="AP38" s="13"/>
      <c r="AQ38" s="93"/>
    </row>
    <row r="39" spans="2:54" s="63" customFormat="1" ht="15" customHeight="1">
      <c r="B39" s="13"/>
      <c r="C39" s="13"/>
      <c r="D39" s="13"/>
      <c r="E39" s="13"/>
      <c r="F39" s="74"/>
      <c r="G39" s="74"/>
      <c r="H39" s="74"/>
      <c r="I39" s="74"/>
      <c r="J39" s="74"/>
      <c r="K39" s="74"/>
      <c r="L39" s="13"/>
      <c r="M39" s="1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13"/>
      <c r="AP39" s="13"/>
      <c r="AQ39" s="260" t="s">
        <v>197</v>
      </c>
      <c r="AR39" s="96"/>
      <c r="AS39" s="96"/>
      <c r="AT39" s="96"/>
      <c r="AU39" s="96"/>
      <c r="AV39" s="96"/>
      <c r="AW39" s="96"/>
      <c r="AX39" s="96"/>
      <c r="AY39" s="96"/>
      <c r="AZ39" s="96"/>
      <c r="BA39" s="96"/>
    </row>
    <row r="40" spans="2:54" s="63" customFormat="1" ht="15" customHeight="1">
      <c r="B40" s="13"/>
      <c r="C40" s="13"/>
      <c r="D40" s="13"/>
      <c r="E40" s="13"/>
      <c r="F40" s="256" t="s">
        <v>94</v>
      </c>
      <c r="G40" s="256"/>
      <c r="H40" s="256"/>
      <c r="I40" s="256"/>
      <c r="J40" s="256"/>
      <c r="K40" s="256"/>
      <c r="L40" s="13"/>
      <c r="M40" s="13"/>
      <c r="N40" s="255" t="str">
        <f>'②変更事項等入力（増減共通）'!K26</f>
        <v>令和</v>
      </c>
      <c r="O40" s="255"/>
      <c r="P40" s="255"/>
      <c r="Q40" s="243">
        <f>'②変更事項等入力（増減共通）'!N26</f>
        <v>0</v>
      </c>
      <c r="R40" s="243"/>
      <c r="S40" s="243"/>
      <c r="T40" s="243" t="s">
        <v>9</v>
      </c>
      <c r="U40" s="243"/>
      <c r="V40" s="243">
        <f>'②変更事項等入力（増減共通）'!S26</f>
        <v>0</v>
      </c>
      <c r="W40" s="243"/>
      <c r="X40" s="243"/>
      <c r="Y40" s="243" t="s">
        <v>22</v>
      </c>
      <c r="Z40" s="243"/>
      <c r="AA40" s="243">
        <f>'②変更事項等入力（増減共通）'!X26</f>
        <v>0</v>
      </c>
      <c r="AB40" s="243"/>
      <c r="AC40" s="243"/>
      <c r="AD40" s="243" t="s">
        <v>24</v>
      </c>
      <c r="AE40" s="243"/>
      <c r="AF40" s="70"/>
      <c r="AG40" s="70"/>
      <c r="AH40" s="70"/>
      <c r="AI40" s="70"/>
      <c r="AJ40" s="70"/>
      <c r="AK40" s="70"/>
      <c r="AL40" s="70"/>
      <c r="AM40" s="70"/>
      <c r="AN40" s="70"/>
      <c r="AO40" s="13"/>
      <c r="AP40" s="13"/>
      <c r="AQ40" s="260"/>
      <c r="AR40" s="96"/>
      <c r="AS40" s="96"/>
      <c r="AT40" s="96"/>
      <c r="AU40" s="96"/>
      <c r="AV40" s="96"/>
      <c r="AW40" s="96"/>
      <c r="AX40" s="96"/>
      <c r="AY40" s="96"/>
      <c r="AZ40" s="96"/>
      <c r="BA40" s="96"/>
      <c r="BB40" s="96"/>
    </row>
    <row r="41" spans="2:54" s="63" customFormat="1" ht="15" customHeight="1">
      <c r="B41" s="13"/>
      <c r="C41" s="13"/>
      <c r="D41" s="13"/>
      <c r="E41" s="13"/>
      <c r="F41" s="13"/>
      <c r="G41" s="13"/>
      <c r="H41" s="13"/>
      <c r="I41" s="13"/>
      <c r="J41" s="13"/>
      <c r="K41" s="13"/>
      <c r="L41" s="13"/>
      <c r="M41" s="13"/>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123"/>
      <c r="AP41" s="13"/>
      <c r="AQ41" s="260"/>
      <c r="AR41" s="96"/>
      <c r="AS41" s="96"/>
      <c r="AT41" s="96"/>
      <c r="AU41" s="96"/>
      <c r="AV41" s="96"/>
      <c r="AW41" s="96"/>
      <c r="AX41" s="96"/>
      <c r="AY41" s="96"/>
      <c r="AZ41" s="96"/>
      <c r="BA41" s="96"/>
      <c r="BB41" s="96"/>
    </row>
  </sheetData>
  <sheetProtection sheet="1" selectLockedCells="1"/>
  <mergeCells count="35">
    <mergeCell ref="AQ39:AQ41"/>
    <mergeCell ref="F40:K40"/>
    <mergeCell ref="N40:P40"/>
    <mergeCell ref="Q40:S40"/>
    <mergeCell ref="T40:U40"/>
    <mergeCell ref="V40:X40"/>
    <mergeCell ref="Y40:Z40"/>
    <mergeCell ref="AA40:AC40"/>
    <mergeCell ref="AD40:AE40"/>
    <mergeCell ref="AQ30:AQ31"/>
    <mergeCell ref="F31:K31"/>
    <mergeCell ref="N31:AN31"/>
    <mergeCell ref="F33:K33"/>
    <mergeCell ref="N33:AN38"/>
    <mergeCell ref="F34:K34"/>
    <mergeCell ref="AQ34:AQ35"/>
    <mergeCell ref="U19:AA19"/>
    <mergeCell ref="AC19:AP19"/>
    <mergeCell ref="U21:AA21"/>
    <mergeCell ref="AQ25:AQ27"/>
    <mergeCell ref="B26:AP27"/>
    <mergeCell ref="AC21:AF21"/>
    <mergeCell ref="AH21:AO21"/>
    <mergeCell ref="AQ9:AQ10"/>
    <mergeCell ref="U15:AA15"/>
    <mergeCell ref="AC15:AP15"/>
    <mergeCell ref="AC16:AP16"/>
    <mergeCell ref="AQ16:AQ18"/>
    <mergeCell ref="AC17:AP17"/>
    <mergeCell ref="B5:AP5"/>
    <mergeCell ref="AA9:AB9"/>
    <mergeCell ref="AE9:AF9"/>
    <mergeCell ref="AG9:AH9"/>
    <mergeCell ref="AJ9:AK9"/>
    <mergeCell ref="AM9:AN9"/>
  </mergeCells>
  <phoneticPr fontId="1"/>
  <conditionalFormatting sqref="AG9:AH9">
    <cfRule type="containsBlanks" dxfId="100" priority="7">
      <formula>LEN(TRIM(AG9))=0</formula>
    </cfRule>
  </conditionalFormatting>
  <conditionalFormatting sqref="AJ9:AK9">
    <cfRule type="containsBlanks" dxfId="99" priority="6">
      <formula>LEN(TRIM(AJ9))=0</formula>
    </cfRule>
  </conditionalFormatting>
  <conditionalFormatting sqref="N33:AN38">
    <cfRule type="containsBlanks" dxfId="98" priority="8">
      <formula>LEN(TRIM(N33))=0</formula>
    </cfRule>
  </conditionalFormatting>
  <conditionalFormatting sqref="AE9:AF9">
    <cfRule type="containsBlanks" dxfId="97" priority="4">
      <formula>LEN(TRIM(AE9))=0</formula>
    </cfRule>
  </conditionalFormatting>
  <conditionalFormatting sqref="AM9:AN9">
    <cfRule type="containsBlanks" dxfId="96" priority="5">
      <formula>LEN(TRIM(AM9))=0</formula>
    </cfRule>
  </conditionalFormatting>
  <conditionalFormatting sqref="Q40:S40">
    <cfRule type="containsBlanks" dxfId="95" priority="3">
      <formula>LEN(TRIM(Q40))=0</formula>
    </cfRule>
  </conditionalFormatting>
  <conditionalFormatting sqref="V40:X40">
    <cfRule type="containsBlanks" dxfId="94" priority="2">
      <formula>LEN(TRIM(V40))=0</formula>
    </cfRule>
  </conditionalFormatting>
  <conditionalFormatting sqref="AA40:AC40">
    <cfRule type="containsBlanks" dxfId="93" priority="1">
      <formula>LEN(TRIM(AA40))=0</formula>
    </cfRule>
  </conditionalFormatting>
  <dataValidations count="1">
    <dataValidation imeMode="halfAlpha" allowBlank="1" showInputMessage="1" showErrorMessage="1" sqref="AG9:AH9 AM9:AN9 AJ9:AK9" xr:uid="{00000000-0002-0000-0400-000000000000}"/>
  </dataValidations>
  <pageMargins left="0.7" right="0.7" top="0.75" bottom="0.75" header="0.3" footer="0.3"/>
  <pageSetup paperSize="9" scale="83" orientation="portrait" verticalDpi="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M35"/>
  <sheetViews>
    <sheetView showGridLines="0" showRowColHeaders="0" view="pageBreakPreview" zoomScaleNormal="100" zoomScaleSheetLayoutView="100" workbookViewId="0">
      <selection activeCell="O10" sqref="O10:Q10"/>
    </sheetView>
  </sheetViews>
  <sheetFormatPr defaultColWidth="2.5" defaultRowHeight="15" customHeight="1"/>
  <cols>
    <col min="1" max="1" width="6.625" style="12" customWidth="1"/>
    <col min="2" max="3" width="2.5" style="3" customWidth="1"/>
    <col min="4" max="10" width="2.75" style="3" customWidth="1"/>
    <col min="11" max="34" width="2.5" style="3"/>
    <col min="35" max="35" width="2.5" style="3" customWidth="1"/>
    <col min="36" max="36" width="2.5" style="3"/>
    <col min="37" max="37" width="2.5" style="3" customWidth="1"/>
    <col min="38" max="38" width="2.5" style="3"/>
    <col min="39" max="39" width="37" style="93" customWidth="1"/>
    <col min="40" max="16384" width="2.5" style="3"/>
  </cols>
  <sheetData>
    <row r="1" spans="2:39" ht="15" customHeight="1" thickBot="1">
      <c r="B1" s="13"/>
      <c r="C1" s="13"/>
      <c r="D1" s="13"/>
      <c r="E1" s="13"/>
      <c r="F1" s="13"/>
      <c r="G1" s="13"/>
      <c r="H1" s="13"/>
      <c r="I1" s="13"/>
      <c r="J1" s="13"/>
      <c r="K1" s="13"/>
      <c r="L1" s="13"/>
      <c r="M1" s="13"/>
      <c r="N1" s="13"/>
      <c r="O1" s="13"/>
      <c r="P1" s="13"/>
      <c r="Q1" s="13"/>
      <c r="R1" s="13"/>
      <c r="S1" s="13"/>
      <c r="T1" s="13"/>
      <c r="U1" s="13"/>
      <c r="V1" s="13"/>
      <c r="W1" s="13"/>
      <c r="X1" s="13"/>
      <c r="Y1" s="13"/>
      <c r="Z1" s="13"/>
      <c r="AA1" s="14"/>
      <c r="AB1" s="14"/>
      <c r="AC1" s="14"/>
      <c r="AD1" s="14"/>
      <c r="AE1" s="14"/>
      <c r="AF1" s="14"/>
      <c r="AG1" s="14"/>
      <c r="AH1" s="14"/>
      <c r="AI1" s="14"/>
      <c r="AJ1" s="14"/>
      <c r="AK1" s="14"/>
      <c r="AL1" s="13"/>
    </row>
    <row r="2" spans="2:39" ht="15" customHeight="1">
      <c r="B2" s="234" t="s">
        <v>228</v>
      </c>
      <c r="C2" s="234"/>
      <c r="D2" s="234"/>
      <c r="E2" s="234"/>
      <c r="F2" s="234"/>
      <c r="G2" s="234"/>
      <c r="H2" s="234"/>
      <c r="I2" s="234"/>
      <c r="J2" s="13"/>
      <c r="K2" s="13"/>
      <c r="L2" s="13"/>
      <c r="M2" s="13"/>
      <c r="N2" s="13"/>
      <c r="O2" s="13"/>
      <c r="P2" s="13"/>
      <c r="Q2" s="13"/>
      <c r="R2" s="13"/>
      <c r="S2" s="13"/>
      <c r="T2" s="13"/>
      <c r="U2" s="13"/>
      <c r="V2" s="13"/>
      <c r="W2" s="13"/>
      <c r="X2" s="13"/>
      <c r="Y2" s="13"/>
      <c r="Z2" s="13"/>
      <c r="AA2" s="14"/>
      <c r="AB2" s="14"/>
      <c r="AC2" s="14"/>
      <c r="AD2" s="14"/>
      <c r="AE2" s="14"/>
      <c r="AF2" s="14"/>
      <c r="AG2" s="14"/>
      <c r="AH2" s="14"/>
      <c r="AI2" s="14"/>
      <c r="AJ2" s="14"/>
      <c r="AK2" s="14"/>
      <c r="AL2" s="13"/>
      <c r="AM2" s="377" t="s">
        <v>226</v>
      </c>
    </row>
    <row r="3" spans="2:39" ht="15" customHeight="1">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378"/>
    </row>
    <row r="4" spans="2:39" ht="29.25" customHeight="1" thickBot="1">
      <c r="B4" s="269" t="s">
        <v>103</v>
      </c>
      <c r="C4" s="270"/>
      <c r="D4" s="290" t="s">
        <v>104</v>
      </c>
      <c r="E4" s="290"/>
      <c r="F4" s="290"/>
      <c r="G4" s="290"/>
      <c r="H4" s="290"/>
      <c r="I4" s="290"/>
      <c r="J4" s="290"/>
      <c r="K4" s="288">
        <f>'②変更事項等入力（増減共通）'!O16</f>
        <v>0</v>
      </c>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379"/>
    </row>
    <row r="5" spans="2:39" ht="50.25" customHeight="1">
      <c r="B5" s="271"/>
      <c r="C5" s="272"/>
      <c r="D5" s="339" t="s">
        <v>105</v>
      </c>
      <c r="E5" s="340"/>
      <c r="F5" s="340"/>
      <c r="G5" s="340"/>
      <c r="H5" s="340"/>
      <c r="I5" s="340"/>
      <c r="J5" s="340"/>
      <c r="K5" s="289">
        <f>'②変更事項等入力（増減共通）'!O15</f>
        <v>0</v>
      </c>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134" t="s">
        <v>197</v>
      </c>
    </row>
    <row r="6" spans="2:39" s="42" customFormat="1" ht="27" customHeight="1">
      <c r="B6" s="271"/>
      <c r="C6" s="272"/>
      <c r="D6" s="341" t="s">
        <v>106</v>
      </c>
      <c r="E6" s="342"/>
      <c r="F6" s="342"/>
      <c r="G6" s="342"/>
      <c r="H6" s="342"/>
      <c r="I6" s="342"/>
      <c r="J6" s="343"/>
      <c r="K6" s="44" t="s">
        <v>107</v>
      </c>
      <c r="L6" s="292" t="s">
        <v>108</v>
      </c>
      <c r="M6" s="292"/>
      <c r="N6" s="292"/>
      <c r="O6" s="292"/>
      <c r="P6" s="293">
        <f>'②変更事項等入力（増減共通）'!O9</f>
        <v>0</v>
      </c>
      <c r="Q6" s="293"/>
      <c r="R6" s="293"/>
      <c r="S6" s="137" t="s">
        <v>109</v>
      </c>
      <c r="T6" s="384">
        <f>'②変更事項等入力（増減共通）'!S9</f>
        <v>0</v>
      </c>
      <c r="U6" s="293"/>
      <c r="V6" s="293"/>
      <c r="W6" s="48" t="s">
        <v>110</v>
      </c>
      <c r="X6" s="48"/>
      <c r="Y6" s="48"/>
      <c r="Z6" s="48"/>
      <c r="AA6" s="48"/>
      <c r="AB6" s="48"/>
      <c r="AC6" s="48"/>
      <c r="AD6" s="48"/>
      <c r="AE6" s="48"/>
      <c r="AF6" s="48"/>
      <c r="AG6" s="48"/>
      <c r="AH6" s="48"/>
      <c r="AI6" s="48"/>
      <c r="AJ6" s="48"/>
      <c r="AK6" s="48"/>
      <c r="AL6" s="49"/>
      <c r="AM6" s="134"/>
    </row>
    <row r="7" spans="2:39" s="42" customFormat="1" ht="27" customHeight="1">
      <c r="B7" s="271"/>
      <c r="C7" s="272"/>
      <c r="D7" s="344"/>
      <c r="E7" s="345"/>
      <c r="F7" s="345"/>
      <c r="G7" s="345"/>
      <c r="H7" s="345"/>
      <c r="I7" s="345"/>
      <c r="J7" s="346"/>
      <c r="K7" s="385">
        <f>'②変更事項等入力（増減共通）'!O11</f>
        <v>0</v>
      </c>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7"/>
      <c r="AM7" s="380" t="s">
        <v>197</v>
      </c>
    </row>
    <row r="8" spans="2:39" s="42" customFormat="1" ht="27" customHeight="1">
      <c r="B8" s="271"/>
      <c r="C8" s="272"/>
      <c r="D8" s="344"/>
      <c r="E8" s="345"/>
      <c r="F8" s="345"/>
      <c r="G8" s="345"/>
      <c r="H8" s="345"/>
      <c r="I8" s="345"/>
      <c r="J8" s="346"/>
      <c r="K8" s="385">
        <f>'②変更事項等入力（増減共通）'!O12</f>
        <v>0</v>
      </c>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7"/>
      <c r="AM8" s="380"/>
    </row>
    <row r="9" spans="2:39" s="42" customFormat="1" ht="27" customHeight="1">
      <c r="B9" s="271"/>
      <c r="C9" s="272"/>
      <c r="D9" s="344"/>
      <c r="E9" s="345"/>
      <c r="F9" s="345"/>
      <c r="G9" s="345"/>
      <c r="H9" s="345"/>
      <c r="I9" s="345"/>
      <c r="J9" s="346"/>
      <c r="K9" s="381"/>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3"/>
      <c r="AM9" s="93"/>
    </row>
    <row r="10" spans="2:39" s="42" customFormat="1" ht="27" customHeight="1">
      <c r="B10" s="271"/>
      <c r="C10" s="272"/>
      <c r="D10" s="344"/>
      <c r="E10" s="345"/>
      <c r="F10" s="345"/>
      <c r="G10" s="345"/>
      <c r="H10" s="345"/>
      <c r="I10" s="345"/>
      <c r="J10" s="346"/>
      <c r="K10" s="294" t="s">
        <v>111</v>
      </c>
      <c r="L10" s="294"/>
      <c r="M10" s="294"/>
      <c r="N10" s="294"/>
      <c r="O10" s="295"/>
      <c r="P10" s="291"/>
      <c r="Q10" s="291"/>
      <c r="R10" s="47" t="s">
        <v>109</v>
      </c>
      <c r="S10" s="291"/>
      <c r="T10" s="291"/>
      <c r="U10" s="291"/>
      <c r="V10" s="47" t="s">
        <v>109</v>
      </c>
      <c r="W10" s="331"/>
      <c r="X10" s="331"/>
      <c r="Y10" s="331"/>
      <c r="Z10" s="331"/>
      <c r="AA10" s="331"/>
      <c r="AB10" s="331"/>
      <c r="AC10" s="331"/>
      <c r="AD10" s="331"/>
      <c r="AE10" s="331"/>
      <c r="AF10" s="331"/>
      <c r="AG10" s="331"/>
      <c r="AH10" s="331"/>
      <c r="AI10" s="331"/>
      <c r="AJ10" s="331"/>
      <c r="AK10" s="331"/>
      <c r="AL10" s="49"/>
      <c r="AM10" s="222" t="s">
        <v>175</v>
      </c>
    </row>
    <row r="11" spans="2:39" s="42" customFormat="1" ht="27" customHeight="1">
      <c r="B11" s="271"/>
      <c r="C11" s="272"/>
      <c r="D11" s="344"/>
      <c r="E11" s="345"/>
      <c r="F11" s="345"/>
      <c r="G11" s="345"/>
      <c r="H11" s="345"/>
      <c r="I11" s="345"/>
      <c r="J11" s="346"/>
      <c r="K11" s="294" t="s">
        <v>112</v>
      </c>
      <c r="L11" s="294"/>
      <c r="M11" s="294"/>
      <c r="N11" s="294"/>
      <c r="O11" s="295"/>
      <c r="P11" s="291"/>
      <c r="Q11" s="291"/>
      <c r="R11" s="50" t="s">
        <v>109</v>
      </c>
      <c r="S11" s="388"/>
      <c r="T11" s="388"/>
      <c r="U11" s="388"/>
      <c r="V11" s="50" t="s">
        <v>109</v>
      </c>
      <c r="W11" s="331"/>
      <c r="X11" s="331"/>
      <c r="Y11" s="331"/>
      <c r="Z11" s="331"/>
      <c r="AA11" s="331"/>
      <c r="AB11" s="331"/>
      <c r="AC11" s="331"/>
      <c r="AD11" s="331"/>
      <c r="AE11" s="331"/>
      <c r="AF11" s="331"/>
      <c r="AG11" s="331"/>
      <c r="AH11" s="331"/>
      <c r="AI11" s="331"/>
      <c r="AJ11" s="331"/>
      <c r="AK11" s="331"/>
      <c r="AL11" s="51"/>
      <c r="AM11" s="222"/>
    </row>
    <row r="12" spans="2:39" s="42" customFormat="1" ht="27" customHeight="1">
      <c r="B12" s="271"/>
      <c r="C12" s="272"/>
      <c r="D12" s="347"/>
      <c r="E12" s="348"/>
      <c r="F12" s="348"/>
      <c r="G12" s="348"/>
      <c r="H12" s="348"/>
      <c r="I12" s="348"/>
      <c r="J12" s="311"/>
      <c r="K12" s="349" t="s">
        <v>266</v>
      </c>
      <c r="L12" s="350"/>
      <c r="M12" s="350"/>
      <c r="N12" s="351"/>
      <c r="O12" s="352"/>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4"/>
      <c r="AM12" s="93"/>
    </row>
    <row r="13" spans="2:39" ht="27" customHeight="1">
      <c r="B13" s="271"/>
      <c r="C13" s="272"/>
      <c r="D13" s="356" t="s">
        <v>113</v>
      </c>
      <c r="E13" s="356"/>
      <c r="F13" s="356"/>
      <c r="G13" s="356"/>
      <c r="H13" s="356"/>
      <c r="I13" s="356"/>
      <c r="J13" s="356"/>
      <c r="K13" s="395"/>
      <c r="L13" s="396"/>
      <c r="M13" s="396"/>
      <c r="N13" s="396"/>
      <c r="O13" s="396"/>
      <c r="P13" s="396"/>
      <c r="Q13" s="396"/>
      <c r="R13" s="396"/>
      <c r="S13" s="397"/>
      <c r="T13" s="356" t="s">
        <v>114</v>
      </c>
      <c r="U13" s="356"/>
      <c r="V13" s="356"/>
      <c r="W13" s="356"/>
      <c r="X13" s="356"/>
      <c r="Y13" s="356"/>
      <c r="Z13" s="356"/>
      <c r="AA13" s="392"/>
      <c r="AB13" s="393"/>
      <c r="AC13" s="393"/>
      <c r="AD13" s="393"/>
      <c r="AE13" s="393"/>
      <c r="AF13" s="393"/>
      <c r="AG13" s="393"/>
      <c r="AH13" s="393"/>
      <c r="AI13" s="393"/>
      <c r="AJ13" s="393"/>
      <c r="AK13" s="393"/>
      <c r="AL13" s="394"/>
      <c r="AM13" s="135" t="s">
        <v>177</v>
      </c>
    </row>
    <row r="14" spans="2:39" s="42" customFormat="1" ht="27" customHeight="1">
      <c r="B14" s="271"/>
      <c r="C14" s="272"/>
      <c r="D14" s="275" t="s">
        <v>115</v>
      </c>
      <c r="E14" s="279" t="s">
        <v>116</v>
      </c>
      <c r="F14" s="280"/>
      <c r="G14" s="280"/>
      <c r="H14" s="280"/>
      <c r="I14" s="280"/>
      <c r="J14" s="281"/>
      <c r="K14" s="357" t="s">
        <v>117</v>
      </c>
      <c r="L14" s="358"/>
      <c r="M14" s="359">
        <f>'②変更事項等入力（増減共通）'!O18</f>
        <v>0</v>
      </c>
      <c r="N14" s="360"/>
      <c r="O14" s="360"/>
      <c r="P14" s="360"/>
      <c r="Q14" s="360"/>
      <c r="R14" s="360"/>
      <c r="S14" s="360"/>
      <c r="T14" s="361"/>
      <c r="U14" s="362"/>
      <c r="V14" s="389" t="s">
        <v>104</v>
      </c>
      <c r="W14" s="389"/>
      <c r="X14" s="389"/>
      <c r="Y14" s="389"/>
      <c r="Z14" s="389"/>
      <c r="AA14" s="390">
        <f>'②変更事項等入力（増減共通）'!O21</f>
        <v>0</v>
      </c>
      <c r="AB14" s="390"/>
      <c r="AC14" s="390"/>
      <c r="AD14" s="390"/>
      <c r="AE14" s="390"/>
      <c r="AF14" s="390"/>
      <c r="AG14" s="390"/>
      <c r="AH14" s="390"/>
      <c r="AI14" s="390"/>
      <c r="AJ14" s="390"/>
      <c r="AK14" s="390"/>
      <c r="AL14" s="390"/>
      <c r="AM14" s="380" t="s">
        <v>197</v>
      </c>
    </row>
    <row r="15" spans="2:39" s="42" customFormat="1" ht="27" customHeight="1">
      <c r="B15" s="271"/>
      <c r="C15" s="272"/>
      <c r="D15" s="276"/>
      <c r="E15" s="282"/>
      <c r="F15" s="283"/>
      <c r="G15" s="283"/>
      <c r="H15" s="283"/>
      <c r="I15" s="283"/>
      <c r="J15" s="284"/>
      <c r="K15" s="282"/>
      <c r="L15" s="284"/>
      <c r="M15" s="363"/>
      <c r="N15" s="364"/>
      <c r="O15" s="364"/>
      <c r="P15" s="364"/>
      <c r="Q15" s="364"/>
      <c r="R15" s="364"/>
      <c r="S15" s="364"/>
      <c r="T15" s="364"/>
      <c r="U15" s="365"/>
      <c r="V15" s="391" t="s">
        <v>118</v>
      </c>
      <c r="W15" s="391"/>
      <c r="X15" s="391"/>
      <c r="Y15" s="391"/>
      <c r="Z15" s="391"/>
      <c r="AA15" s="366">
        <f>'②変更事項等入力（増減共通）'!O20</f>
        <v>0</v>
      </c>
      <c r="AB15" s="366"/>
      <c r="AC15" s="366"/>
      <c r="AD15" s="366"/>
      <c r="AE15" s="366"/>
      <c r="AF15" s="366"/>
      <c r="AG15" s="366"/>
      <c r="AH15" s="366"/>
      <c r="AI15" s="366"/>
      <c r="AJ15" s="366"/>
      <c r="AK15" s="366"/>
      <c r="AL15" s="366"/>
      <c r="AM15" s="380"/>
    </row>
    <row r="16" spans="2:39" s="42" customFormat="1" ht="27" customHeight="1">
      <c r="B16" s="271"/>
      <c r="C16" s="272"/>
      <c r="D16" s="276"/>
      <c r="E16" s="285" t="s">
        <v>91</v>
      </c>
      <c r="F16" s="286"/>
      <c r="G16" s="286"/>
      <c r="H16" s="286"/>
      <c r="I16" s="286"/>
      <c r="J16" s="287"/>
      <c r="K16" s="4"/>
      <c r="L16" s="278"/>
      <c r="M16" s="278"/>
      <c r="N16" s="278"/>
      <c r="O16" s="278"/>
      <c r="P16" s="278"/>
      <c r="Q16" s="205" t="s">
        <v>119</v>
      </c>
      <c r="R16" s="278"/>
      <c r="S16" s="278"/>
      <c r="T16" s="205" t="s">
        <v>120</v>
      </c>
      <c r="U16" s="278"/>
      <c r="V16" s="278"/>
      <c r="W16" s="205" t="s">
        <v>121</v>
      </c>
      <c r="X16" s="205" t="s">
        <v>107</v>
      </c>
      <c r="Y16" s="278"/>
      <c r="Z16" s="278"/>
      <c r="AA16" s="355" t="s">
        <v>122</v>
      </c>
      <c r="AB16" s="355"/>
      <c r="AC16" s="23"/>
      <c r="AD16" s="23"/>
      <c r="AE16" s="23"/>
      <c r="AF16" s="23"/>
      <c r="AG16" s="23"/>
      <c r="AH16" s="24"/>
      <c r="AI16" s="24"/>
      <c r="AJ16" s="24"/>
      <c r="AK16" s="24"/>
      <c r="AL16" s="52"/>
      <c r="AM16" s="222" t="s">
        <v>227</v>
      </c>
    </row>
    <row r="17" spans="2:39" s="42" customFormat="1" ht="27" customHeight="1">
      <c r="B17" s="271"/>
      <c r="C17" s="272"/>
      <c r="D17" s="276"/>
      <c r="E17" s="138"/>
      <c r="F17" s="139" t="s">
        <v>123</v>
      </c>
      <c r="G17" s="139"/>
      <c r="H17" s="139"/>
      <c r="I17" s="139"/>
      <c r="J17" s="140"/>
      <c r="K17" s="4"/>
      <c r="L17" s="278"/>
      <c r="M17" s="278"/>
      <c r="N17" s="278"/>
      <c r="O17" s="278"/>
      <c r="P17" s="278"/>
      <c r="Q17" s="205" t="s">
        <v>119</v>
      </c>
      <c r="R17" s="278"/>
      <c r="S17" s="278"/>
      <c r="T17" s="205" t="s">
        <v>120</v>
      </c>
      <c r="U17" s="278"/>
      <c r="V17" s="278"/>
      <c r="W17" s="205" t="s">
        <v>121</v>
      </c>
      <c r="X17" s="53"/>
      <c r="Y17" s="54"/>
      <c r="Z17" s="54"/>
      <c r="AA17" s="54"/>
      <c r="AB17" s="54"/>
      <c r="AC17" s="55"/>
      <c r="AD17" s="55"/>
      <c r="AE17" s="55"/>
      <c r="AF17" s="55"/>
      <c r="AG17" s="55"/>
      <c r="AH17" s="43"/>
      <c r="AI17" s="43"/>
      <c r="AJ17" s="43"/>
      <c r="AK17" s="43"/>
      <c r="AL17" s="56"/>
      <c r="AM17" s="222"/>
    </row>
    <row r="18" spans="2:39" s="42" customFormat="1" ht="27" customHeight="1">
      <c r="B18" s="271"/>
      <c r="C18" s="272"/>
      <c r="D18" s="276"/>
      <c r="E18" s="296" t="s">
        <v>178</v>
      </c>
      <c r="F18" s="297"/>
      <c r="G18" s="297"/>
      <c r="H18" s="297"/>
      <c r="I18" s="297"/>
      <c r="J18" s="298"/>
      <c r="K18" s="44" t="s">
        <v>107</v>
      </c>
      <c r="L18" s="292" t="s">
        <v>108</v>
      </c>
      <c r="M18" s="292"/>
      <c r="N18" s="292"/>
      <c r="O18" s="292"/>
      <c r="P18" s="305"/>
      <c r="Q18" s="305"/>
      <c r="R18" s="305"/>
      <c r="S18" s="202" t="s">
        <v>109</v>
      </c>
      <c r="T18" s="305"/>
      <c r="U18" s="305"/>
      <c r="V18" s="305"/>
      <c r="W18" s="305"/>
      <c r="X18" s="45" t="s">
        <v>110</v>
      </c>
      <c r="Y18" s="45"/>
      <c r="Z18" s="45"/>
      <c r="AA18" s="45"/>
      <c r="AB18" s="45"/>
      <c r="AC18" s="45"/>
      <c r="AD18" s="45"/>
      <c r="AE18" s="45"/>
      <c r="AF18" s="45"/>
      <c r="AG18" s="45"/>
      <c r="AH18" s="45"/>
      <c r="AI18" s="45"/>
      <c r="AJ18" s="45"/>
      <c r="AK18" s="45"/>
      <c r="AL18" s="46"/>
      <c r="AM18" s="93"/>
    </row>
    <row r="19" spans="2:39" s="42" customFormat="1" ht="27" customHeight="1">
      <c r="B19" s="271"/>
      <c r="C19" s="272"/>
      <c r="D19" s="276"/>
      <c r="E19" s="299"/>
      <c r="F19" s="300"/>
      <c r="G19" s="300"/>
      <c r="H19" s="300"/>
      <c r="I19" s="300"/>
      <c r="J19" s="301"/>
      <c r="K19" s="371"/>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3"/>
      <c r="AM19" s="367"/>
    </row>
    <row r="20" spans="2:39" s="42" customFormat="1" ht="27" customHeight="1">
      <c r="B20" s="273"/>
      <c r="C20" s="274"/>
      <c r="D20" s="277"/>
      <c r="E20" s="302"/>
      <c r="F20" s="303"/>
      <c r="G20" s="303"/>
      <c r="H20" s="303"/>
      <c r="I20" s="303"/>
      <c r="J20" s="304"/>
      <c r="K20" s="374"/>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6"/>
      <c r="AM20" s="367"/>
    </row>
    <row r="21" spans="2:39" ht="20.100000000000001" customHeight="1">
      <c r="B21" s="25"/>
      <c r="C21" s="25"/>
      <c r="D21" s="26"/>
      <c r="E21" s="26"/>
      <c r="F21" s="26"/>
      <c r="G21" s="26"/>
      <c r="H21" s="26"/>
      <c r="I21" s="26"/>
      <c r="J21" s="26"/>
      <c r="K21" s="203"/>
      <c r="L21" s="203"/>
      <c r="M21" s="203"/>
      <c r="N21" s="203"/>
      <c r="O21" s="27"/>
      <c r="P21" s="27"/>
      <c r="Q21" s="27"/>
      <c r="R21" s="27"/>
      <c r="S21" s="27"/>
      <c r="T21" s="27"/>
      <c r="U21" s="27"/>
      <c r="V21" s="27"/>
      <c r="W21" s="27"/>
      <c r="X21" s="28"/>
      <c r="Y21" s="28"/>
      <c r="Z21" s="28"/>
      <c r="AA21" s="28"/>
      <c r="AB21" s="28"/>
      <c r="AC21" s="28"/>
      <c r="AD21" s="28"/>
      <c r="AE21" s="28"/>
      <c r="AF21" s="28"/>
      <c r="AG21" s="28"/>
      <c r="AH21" s="28"/>
      <c r="AI21" s="28"/>
      <c r="AJ21" s="28"/>
      <c r="AK21" s="28"/>
      <c r="AL21" s="28"/>
    </row>
    <row r="22" spans="2:39" s="6" customFormat="1" ht="24.95" customHeight="1">
      <c r="B22" s="315" t="s">
        <v>124</v>
      </c>
      <c r="C22" s="316"/>
      <c r="D22" s="316"/>
      <c r="E22" s="316"/>
      <c r="F22" s="316"/>
      <c r="G22" s="316"/>
      <c r="H22" s="317"/>
      <c r="I22" s="324" t="s">
        <v>125</v>
      </c>
      <c r="J22" s="325"/>
      <c r="K22" s="326"/>
      <c r="L22" s="333"/>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5"/>
      <c r="AM22" s="370" t="s">
        <v>265</v>
      </c>
    </row>
    <row r="23" spans="2:39" s="6" customFormat="1" ht="24.95" customHeight="1">
      <c r="B23" s="318"/>
      <c r="C23" s="319"/>
      <c r="D23" s="319"/>
      <c r="E23" s="319"/>
      <c r="F23" s="319"/>
      <c r="G23" s="319"/>
      <c r="H23" s="320"/>
      <c r="I23" s="327"/>
      <c r="J23" s="328"/>
      <c r="K23" s="329"/>
      <c r="L23" s="336"/>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8"/>
      <c r="AM23" s="370"/>
    </row>
    <row r="24" spans="2:39" s="6" customFormat="1" ht="24.95" customHeight="1">
      <c r="B24" s="321"/>
      <c r="C24" s="322"/>
      <c r="D24" s="322"/>
      <c r="E24" s="322"/>
      <c r="F24" s="322"/>
      <c r="G24" s="322"/>
      <c r="H24" s="323"/>
      <c r="I24" s="312" t="s">
        <v>126</v>
      </c>
      <c r="J24" s="313"/>
      <c r="K24" s="314"/>
      <c r="L24" s="295"/>
      <c r="M24" s="291"/>
      <c r="N24" s="291"/>
      <c r="O24" s="47" t="s">
        <v>109</v>
      </c>
      <c r="P24" s="291"/>
      <c r="Q24" s="291"/>
      <c r="R24" s="291"/>
      <c r="S24" s="47" t="s">
        <v>109</v>
      </c>
      <c r="T24" s="331"/>
      <c r="U24" s="331"/>
      <c r="V24" s="331"/>
      <c r="W24" s="331"/>
      <c r="X24" s="331"/>
      <c r="Y24" s="331"/>
      <c r="Z24" s="331"/>
      <c r="AA24" s="331"/>
      <c r="AB24" s="331"/>
      <c r="AC24" s="331"/>
      <c r="AD24" s="331"/>
      <c r="AE24" s="331"/>
      <c r="AF24" s="331"/>
      <c r="AG24" s="331"/>
      <c r="AH24" s="331"/>
      <c r="AI24" s="331"/>
      <c r="AJ24" s="331"/>
      <c r="AK24" s="331"/>
      <c r="AL24" s="332"/>
      <c r="AM24" s="136"/>
    </row>
    <row r="25" spans="2:39" s="6" customFormat="1" ht="20.100000000000001" customHeight="1">
      <c r="B25" s="29"/>
      <c r="C25" s="29"/>
      <c r="D25" s="29"/>
      <c r="E25" s="29"/>
      <c r="F25" s="29"/>
      <c r="G25" s="29"/>
      <c r="H25" s="29"/>
      <c r="I25" s="27"/>
      <c r="J25" s="27"/>
      <c r="K25" s="27"/>
      <c r="L25" s="30"/>
      <c r="M25" s="30"/>
      <c r="N25" s="30"/>
      <c r="O25" s="30"/>
      <c r="P25" s="30"/>
      <c r="Q25" s="30"/>
      <c r="R25" s="30"/>
      <c r="S25" s="30"/>
      <c r="T25" s="31"/>
      <c r="U25" s="31"/>
      <c r="V25" s="31"/>
      <c r="W25" s="32"/>
      <c r="X25" s="33"/>
      <c r="Y25" s="33"/>
      <c r="Z25" s="33"/>
      <c r="AA25" s="33"/>
      <c r="AB25" s="33"/>
      <c r="AC25" s="33"/>
      <c r="AD25" s="33"/>
      <c r="AE25" s="33"/>
      <c r="AF25" s="33"/>
      <c r="AG25" s="33"/>
      <c r="AH25" s="33"/>
      <c r="AI25" s="33"/>
      <c r="AJ25" s="33"/>
      <c r="AK25" s="33"/>
      <c r="AL25" s="33"/>
      <c r="AM25" s="93"/>
    </row>
    <row r="26" spans="2:39" ht="27" customHeight="1">
      <c r="B26" s="306" t="s">
        <v>15</v>
      </c>
      <c r="C26" s="307"/>
      <c r="D26" s="307"/>
      <c r="E26" s="307"/>
      <c r="F26" s="307"/>
      <c r="G26" s="307"/>
      <c r="H26" s="307"/>
      <c r="I26" s="307"/>
      <c r="J26" s="308"/>
      <c r="K26" s="330" t="s">
        <v>14</v>
      </c>
      <c r="L26" s="330"/>
      <c r="M26" s="330"/>
      <c r="N26" s="330"/>
      <c r="O26" s="330"/>
      <c r="P26" s="330"/>
      <c r="Q26" s="330"/>
      <c r="R26" s="330"/>
      <c r="S26" s="330"/>
      <c r="T26" s="330"/>
      <c r="U26" s="330"/>
      <c r="V26" s="330"/>
      <c r="W26" s="330"/>
      <c r="X26" s="330"/>
      <c r="Y26" s="330"/>
      <c r="Z26" s="330"/>
      <c r="AA26" s="330"/>
      <c r="AB26" s="330"/>
      <c r="AC26" s="330"/>
      <c r="AD26" s="330"/>
      <c r="AE26" s="330"/>
      <c r="AF26" s="330" t="s">
        <v>5</v>
      </c>
      <c r="AG26" s="330"/>
      <c r="AH26" s="330"/>
      <c r="AI26" s="330"/>
      <c r="AJ26" s="330"/>
      <c r="AK26" s="330"/>
      <c r="AL26" s="330"/>
    </row>
    <row r="27" spans="2:39" ht="27" customHeight="1">
      <c r="B27" s="309"/>
      <c r="C27" s="310"/>
      <c r="D27" s="310"/>
      <c r="E27" s="310"/>
      <c r="F27" s="310"/>
      <c r="G27" s="310"/>
      <c r="H27" s="310"/>
      <c r="I27" s="310"/>
      <c r="J27" s="311"/>
      <c r="K27" s="368" t="s">
        <v>229</v>
      </c>
      <c r="L27" s="368"/>
      <c r="M27" s="368"/>
      <c r="N27" s="368"/>
      <c r="O27" s="368"/>
      <c r="P27" s="368"/>
      <c r="Q27" s="368"/>
      <c r="R27" s="368"/>
      <c r="S27" s="368"/>
      <c r="T27" s="368"/>
      <c r="U27" s="368"/>
      <c r="V27" s="368"/>
      <c r="W27" s="368"/>
      <c r="X27" s="368"/>
      <c r="Y27" s="368"/>
      <c r="Z27" s="368"/>
      <c r="AA27" s="368"/>
      <c r="AB27" s="368"/>
      <c r="AC27" s="368"/>
      <c r="AD27" s="368"/>
      <c r="AE27" s="368"/>
      <c r="AF27" s="369" t="s">
        <v>81</v>
      </c>
      <c r="AG27" s="369"/>
      <c r="AH27" s="369"/>
      <c r="AI27" s="369"/>
      <c r="AJ27" s="369"/>
      <c r="AK27" s="369"/>
      <c r="AL27" s="369"/>
    </row>
    <row r="30" spans="2:39" ht="15" hidden="1" customHeight="1"/>
    <row r="31" spans="2:39" ht="15" hidden="1" customHeight="1">
      <c r="B31" s="3" t="s">
        <v>127</v>
      </c>
      <c r="J31" s="3" t="s">
        <v>132</v>
      </c>
    </row>
    <row r="32" spans="2:39" ht="15" hidden="1" customHeight="1">
      <c r="B32" s="3" t="s">
        <v>128</v>
      </c>
      <c r="J32" s="3" t="s">
        <v>131</v>
      </c>
    </row>
    <row r="33" spans="2:2" ht="15" hidden="1" customHeight="1">
      <c r="B33" s="3" t="s">
        <v>129</v>
      </c>
    </row>
    <row r="34" spans="2:2" ht="15" hidden="1" customHeight="1">
      <c r="B34" s="3" t="s">
        <v>130</v>
      </c>
    </row>
    <row r="35" spans="2:2" ht="15" hidden="1" customHeight="1">
      <c r="B35" s="3" t="s">
        <v>131</v>
      </c>
    </row>
  </sheetData>
  <sheetProtection sheet="1" selectLockedCells="1"/>
  <mergeCells count="72">
    <mergeCell ref="AM2:AM4"/>
    <mergeCell ref="AM7:AM8"/>
    <mergeCell ref="AM10:AM11"/>
    <mergeCell ref="AM14:AM15"/>
    <mergeCell ref="K9:AL9"/>
    <mergeCell ref="T6:V6"/>
    <mergeCell ref="K7:AL7"/>
    <mergeCell ref="K8:AL8"/>
    <mergeCell ref="S11:U11"/>
    <mergeCell ref="V14:Z14"/>
    <mergeCell ref="AA14:AL14"/>
    <mergeCell ref="V15:Z15"/>
    <mergeCell ref="AA13:AL13"/>
    <mergeCell ref="K13:S13"/>
    <mergeCell ref="T13:Z13"/>
    <mergeCell ref="W10:AK10"/>
    <mergeCell ref="W11:AK11"/>
    <mergeCell ref="AM19:AM20"/>
    <mergeCell ref="AF26:AL26"/>
    <mergeCell ref="K27:AE27"/>
    <mergeCell ref="AF27:AL27"/>
    <mergeCell ref="AM16:AM17"/>
    <mergeCell ref="Y16:Z16"/>
    <mergeCell ref="AM22:AM23"/>
    <mergeCell ref="K19:AL19"/>
    <mergeCell ref="K20:AL20"/>
    <mergeCell ref="D5:J5"/>
    <mergeCell ref="K11:N11"/>
    <mergeCell ref="O11:Q11"/>
    <mergeCell ref="U17:V17"/>
    <mergeCell ref="N16:P16"/>
    <mergeCell ref="R16:S16"/>
    <mergeCell ref="D6:J12"/>
    <mergeCell ref="K12:N12"/>
    <mergeCell ref="O12:AL12"/>
    <mergeCell ref="AA16:AB16"/>
    <mergeCell ref="D13:J13"/>
    <mergeCell ref="R17:S17"/>
    <mergeCell ref="U16:V16"/>
    <mergeCell ref="K14:L15"/>
    <mergeCell ref="M14:U15"/>
    <mergeCell ref="AA15:AL15"/>
    <mergeCell ref="E18:J20"/>
    <mergeCell ref="L18:O18"/>
    <mergeCell ref="P18:R18"/>
    <mergeCell ref="T18:W18"/>
    <mergeCell ref="B26:J27"/>
    <mergeCell ref="I24:K24"/>
    <mergeCell ref="B22:H24"/>
    <mergeCell ref="I22:K23"/>
    <mergeCell ref="K26:AE26"/>
    <mergeCell ref="T24:AL24"/>
    <mergeCell ref="L22:AL22"/>
    <mergeCell ref="L23:AL23"/>
    <mergeCell ref="L24:N24"/>
    <mergeCell ref="P24:R24"/>
    <mergeCell ref="B2:I2"/>
    <mergeCell ref="B4:C20"/>
    <mergeCell ref="D14:D20"/>
    <mergeCell ref="L17:M17"/>
    <mergeCell ref="N17:P17"/>
    <mergeCell ref="E14:J15"/>
    <mergeCell ref="E16:J16"/>
    <mergeCell ref="L16:M16"/>
    <mergeCell ref="K4:AL4"/>
    <mergeCell ref="K5:AL5"/>
    <mergeCell ref="D4:J4"/>
    <mergeCell ref="S10:U10"/>
    <mergeCell ref="L6:O6"/>
    <mergeCell ref="P6:R6"/>
    <mergeCell ref="K10:N10"/>
    <mergeCell ref="O10:Q10"/>
  </mergeCells>
  <phoneticPr fontId="1"/>
  <conditionalFormatting sqref="K7:K8">
    <cfRule type="containsBlanks" dxfId="92" priority="31">
      <formula>LEN(TRIM(K7))=0</formula>
    </cfRule>
  </conditionalFormatting>
  <conditionalFormatting sqref="O10:Q11">
    <cfRule type="containsBlanks" dxfId="91" priority="29">
      <formula>LEN(TRIM(O10))=0</formula>
    </cfRule>
  </conditionalFormatting>
  <conditionalFormatting sqref="K4:AL5">
    <cfRule type="containsBlanks" dxfId="90" priority="32">
      <formula>LEN(TRIM(K4))=0</formula>
    </cfRule>
  </conditionalFormatting>
  <conditionalFormatting sqref="W10:W11">
    <cfRule type="containsBlanks" dxfId="89" priority="27">
      <formula>LEN(TRIM(W10))=0</formula>
    </cfRule>
  </conditionalFormatting>
  <conditionalFormatting sqref="O12:AL12">
    <cfRule type="containsBlanks" dxfId="88" priority="26">
      <formula>LEN(TRIM(O12))=0</formula>
    </cfRule>
  </conditionalFormatting>
  <conditionalFormatting sqref="M14:U15">
    <cfRule type="containsBlanks" dxfId="87" priority="23">
      <formula>LEN(TRIM(M14))=0</formula>
    </cfRule>
  </conditionalFormatting>
  <conditionalFormatting sqref="AA14:AL15">
    <cfRule type="containsBlanks" dxfId="86" priority="21">
      <formula>LEN(TRIM(AA14))=0</formula>
    </cfRule>
  </conditionalFormatting>
  <conditionalFormatting sqref="P18:R18">
    <cfRule type="containsBlanks" dxfId="85" priority="20">
      <formula>LEN(TRIM(P18))=0</formula>
    </cfRule>
  </conditionalFormatting>
  <conditionalFormatting sqref="T18:W18">
    <cfRule type="containsBlanks" dxfId="84" priority="19">
      <formula>LEN(TRIM(T18))=0</formula>
    </cfRule>
  </conditionalFormatting>
  <conditionalFormatting sqref="U16:V17">
    <cfRule type="containsBlanks" dxfId="83" priority="12">
      <formula>LEN(TRIM(U16))=0</formula>
    </cfRule>
  </conditionalFormatting>
  <conditionalFormatting sqref="Y16:Z16">
    <cfRule type="containsBlanks" dxfId="82" priority="11">
      <formula>LEN(TRIM(Y16))=0</formula>
    </cfRule>
  </conditionalFormatting>
  <conditionalFormatting sqref="N16:P17">
    <cfRule type="containsBlanks" dxfId="81" priority="14">
      <formula>LEN(TRIM(N16))=0</formula>
    </cfRule>
  </conditionalFormatting>
  <conditionalFormatting sqref="S10:U11">
    <cfRule type="containsBlanks" dxfId="80" priority="28">
      <formula>LEN(TRIM(S10))=0</formula>
    </cfRule>
  </conditionalFormatting>
  <conditionalFormatting sqref="K13">
    <cfRule type="containsBlanks" dxfId="79" priority="25">
      <formula>LEN(TRIM(K13))=0</formula>
    </cfRule>
  </conditionalFormatting>
  <conditionalFormatting sqref="AA13">
    <cfRule type="expression" dxfId="78" priority="7">
      <formula>$AA$13</formula>
    </cfRule>
    <cfRule type="containsBlanks" dxfId="77" priority="24">
      <formula>LEN(TRIM(AA13))=0</formula>
    </cfRule>
  </conditionalFormatting>
  <conditionalFormatting sqref="K19:K20">
    <cfRule type="containsBlanks" dxfId="76" priority="18">
      <formula>LEN(TRIM(K19))=0</formula>
    </cfRule>
  </conditionalFormatting>
  <conditionalFormatting sqref="R16:S17">
    <cfRule type="containsBlanks" dxfId="75" priority="13">
      <formula>LEN(TRIM(R16))=0</formula>
    </cfRule>
  </conditionalFormatting>
  <conditionalFormatting sqref="L16:M17">
    <cfRule type="containsBlanks" dxfId="74" priority="10">
      <formula>LEN(TRIM(L16))=0</formula>
    </cfRule>
  </conditionalFormatting>
  <conditionalFormatting sqref="P6">
    <cfRule type="containsBlanks" dxfId="73" priority="9">
      <formula>LEN(TRIM(P6))=0</formula>
    </cfRule>
  </conditionalFormatting>
  <conditionalFormatting sqref="K13:S13">
    <cfRule type="expression" dxfId="72" priority="8">
      <formula>$K$13</formula>
    </cfRule>
  </conditionalFormatting>
  <conditionalFormatting sqref="T6">
    <cfRule type="containsBlanks" dxfId="71" priority="6">
      <formula>LEN(TRIM(T6))=0</formula>
    </cfRule>
  </conditionalFormatting>
  <conditionalFormatting sqref="L24:N24">
    <cfRule type="containsBlanks" dxfId="70" priority="5">
      <formula>LEN(TRIM(L24))=0</formula>
    </cfRule>
  </conditionalFormatting>
  <conditionalFormatting sqref="P24:R24">
    <cfRule type="containsBlanks" dxfId="69" priority="4">
      <formula>LEN(TRIM(P24))=0</formula>
    </cfRule>
  </conditionalFormatting>
  <conditionalFormatting sqref="T24">
    <cfRule type="containsBlanks" dxfId="68" priority="3">
      <formula>LEN(TRIM(T24))=0</formula>
    </cfRule>
  </conditionalFormatting>
  <conditionalFormatting sqref="L22:L23">
    <cfRule type="containsBlanks" dxfId="67" priority="1">
      <formula>LEN(TRIM(L22))=0</formula>
    </cfRule>
  </conditionalFormatting>
  <dataValidations count="6">
    <dataValidation imeMode="halfAlpha" allowBlank="1" showInputMessage="1" showErrorMessage="1" sqref="T6 L25:S25 N16:P17 P6 W25:AL25 O12:AL12 S10:U11 O10:Q11 T18:W18 P18:R18 Y16:Z16 U16:V17 R16:S17 P24:R24 L24:N24 T24 W10:W11" xr:uid="{00000000-0002-0000-0500-000000000000}"/>
    <dataValidation imeMode="halfKatakana" allowBlank="1" showInputMessage="1" showErrorMessage="1" sqref="K4:AL4 L22" xr:uid="{00000000-0002-0000-0500-000001000000}"/>
    <dataValidation imeMode="hiragana" allowBlank="1" showInputMessage="1" showErrorMessage="1" sqref="L23 K7:K8 AA14:AL15 K5:AL5 K19:K20" xr:uid="{00000000-0002-0000-0500-000002000000}"/>
    <dataValidation type="list" allowBlank="1" showInputMessage="1" showErrorMessage="1" sqref="L16:M17" xr:uid="{00000000-0002-0000-0500-000003000000}">
      <formula1>"　,昭和,平成,令和"</formula1>
    </dataValidation>
    <dataValidation type="list" allowBlank="1" showInputMessage="1" showErrorMessage="1" sqref="K13" xr:uid="{00000000-0002-0000-0500-000004000000}">
      <formula1>$B$30:$B$40</formula1>
    </dataValidation>
    <dataValidation type="list" allowBlank="1" showInputMessage="1" showErrorMessage="1" sqref="AA13:AL13" xr:uid="{00000000-0002-0000-0500-000005000000}">
      <formula1>$J$31:$J$32</formula1>
    </dataValidation>
  </dataValidations>
  <pageMargins left="0.70866141732283472" right="0.70866141732283472" top="0.74803149606299213" bottom="0.74803149606299213" header="0.31496062992125984" footer="0.31496062992125984"/>
  <pageSetup paperSize="9" scale="94"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J55"/>
  <sheetViews>
    <sheetView showGridLines="0" showRowColHeaders="0" showZeros="0" view="pageBreakPreview" zoomScale="90" zoomScaleNormal="100" zoomScaleSheetLayoutView="90" workbookViewId="0">
      <selection activeCell="Y11" sqref="Y11:AA11"/>
    </sheetView>
  </sheetViews>
  <sheetFormatPr defaultColWidth="2.5" defaultRowHeight="15" customHeight="1"/>
  <cols>
    <col min="1" max="1" width="6.625" style="7" customWidth="1"/>
    <col min="2" max="43" width="2.625" style="7" customWidth="1"/>
    <col min="44" max="44" width="43.375" style="141" customWidth="1"/>
    <col min="45" max="16384" width="2.5" style="7"/>
  </cols>
  <sheetData>
    <row r="1" spans="2:62" ht="15" customHeight="1">
      <c r="B1" s="34" t="s">
        <v>257</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row>
    <row r="2" spans="2:62" ht="15.75" customHeight="1">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row>
    <row r="3" spans="2:62" ht="15.75" customHeight="1">
      <c r="B3" s="34" t="s">
        <v>87</v>
      </c>
      <c r="C3" s="34"/>
      <c r="D3" s="34"/>
      <c r="E3" s="34"/>
      <c r="F3" s="34"/>
      <c r="G3" s="34"/>
      <c r="H3" s="34"/>
      <c r="I3" s="34"/>
      <c r="J3" s="34"/>
      <c r="K3" s="34"/>
      <c r="L3" s="34"/>
      <c r="M3" s="34"/>
      <c r="N3" s="34"/>
      <c r="O3" s="34"/>
      <c r="P3" s="34"/>
      <c r="Q3" s="34"/>
      <c r="R3" s="34"/>
      <c r="S3" s="34"/>
      <c r="T3" s="34"/>
      <c r="U3" s="34"/>
      <c r="V3" s="34"/>
      <c r="W3" s="34"/>
      <c r="X3" s="34"/>
      <c r="Y3" s="34"/>
      <c r="Z3" s="34"/>
      <c r="AA3" s="34"/>
      <c r="AB3" s="35" t="s">
        <v>68</v>
      </c>
      <c r="AC3" s="485">
        <f>+J5</f>
        <v>0</v>
      </c>
      <c r="AD3" s="485"/>
      <c r="AE3" s="485"/>
      <c r="AF3" s="485"/>
      <c r="AG3" s="485"/>
      <c r="AH3" s="485"/>
      <c r="AI3" s="485"/>
      <c r="AJ3" s="485"/>
      <c r="AK3" s="485"/>
      <c r="AL3" s="485"/>
      <c r="AM3" s="485"/>
      <c r="AN3" s="485"/>
      <c r="AO3" s="485"/>
      <c r="AP3" s="485"/>
      <c r="AQ3" s="35" t="s">
        <v>67</v>
      </c>
    </row>
    <row r="4" spans="2:62" ht="20.100000000000001" customHeight="1">
      <c r="B4" s="439" t="s">
        <v>90</v>
      </c>
      <c r="C4" s="439"/>
      <c r="D4" s="439"/>
      <c r="E4" s="439"/>
      <c r="F4" s="439"/>
      <c r="G4" s="439"/>
      <c r="H4" s="439"/>
      <c r="I4" s="439"/>
      <c r="J4" s="440">
        <f>'②変更事項等入力（増減共通）'!O24</f>
        <v>0</v>
      </c>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82" t="s">
        <v>197</v>
      </c>
    </row>
    <row r="5" spans="2:62" ht="30" customHeight="1">
      <c r="B5" s="441" t="s">
        <v>96</v>
      </c>
      <c r="C5" s="441"/>
      <c r="D5" s="441"/>
      <c r="E5" s="441"/>
      <c r="F5" s="441"/>
      <c r="G5" s="441"/>
      <c r="H5" s="441"/>
      <c r="I5" s="441"/>
      <c r="J5" s="442">
        <f>'②変更事項等入力（増減共通）'!O23</f>
        <v>0</v>
      </c>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82"/>
    </row>
    <row r="6" spans="2:62" ht="21.95" customHeight="1">
      <c r="B6" s="465" t="s">
        <v>66</v>
      </c>
      <c r="C6" s="465"/>
      <c r="D6" s="465"/>
      <c r="E6" s="465"/>
      <c r="F6" s="465"/>
      <c r="G6" s="465"/>
      <c r="H6" s="465"/>
      <c r="I6" s="465"/>
      <c r="J6" s="466">
        <f>+⑤申請書及び届出書別添!K4</f>
        <v>0</v>
      </c>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8"/>
      <c r="AR6" s="482" t="s">
        <v>197</v>
      </c>
    </row>
    <row r="7" spans="2:62" ht="30" customHeight="1" thickBot="1">
      <c r="B7" s="469" t="s">
        <v>31</v>
      </c>
      <c r="C7" s="469"/>
      <c r="D7" s="469"/>
      <c r="E7" s="469"/>
      <c r="F7" s="469"/>
      <c r="G7" s="469"/>
      <c r="H7" s="469"/>
      <c r="I7" s="469"/>
      <c r="J7" s="470">
        <f>+⑤申請書及び届出書別添!K5</f>
        <v>0</v>
      </c>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2"/>
      <c r="AR7" s="482"/>
    </row>
    <row r="8" spans="2:62" ht="26.25" customHeight="1">
      <c r="B8" s="473" t="s">
        <v>95</v>
      </c>
      <c r="C8" s="474"/>
      <c r="D8" s="474"/>
      <c r="E8" s="474"/>
      <c r="F8" s="474"/>
      <c r="G8" s="474"/>
      <c r="H8" s="474"/>
      <c r="I8" s="474"/>
      <c r="J8" s="62" t="s">
        <v>138</v>
      </c>
      <c r="K8" s="398" t="s">
        <v>23</v>
      </c>
      <c r="L8" s="398"/>
      <c r="M8" s="398"/>
      <c r="N8" s="398"/>
      <c r="O8" s="235"/>
      <c r="P8" s="235"/>
      <c r="Q8" s="235"/>
      <c r="R8" s="204" t="s">
        <v>139</v>
      </c>
      <c r="S8" s="235"/>
      <c r="T8" s="235"/>
      <c r="U8" s="235"/>
      <c r="V8" s="235"/>
      <c r="W8" s="59" t="s">
        <v>140</v>
      </c>
      <c r="X8" s="399"/>
      <c r="Y8" s="399"/>
      <c r="Z8" s="399"/>
      <c r="AA8" s="399"/>
      <c r="AB8" s="399"/>
      <c r="AC8" s="399"/>
      <c r="AD8" s="399"/>
      <c r="AE8" s="399"/>
      <c r="AF8" s="399"/>
      <c r="AG8" s="399"/>
      <c r="AH8" s="399"/>
      <c r="AI8" s="399"/>
      <c r="AJ8" s="399"/>
      <c r="AK8" s="399"/>
      <c r="AL8" s="399"/>
      <c r="AM8" s="399"/>
      <c r="AN8" s="399"/>
      <c r="AO8" s="399"/>
      <c r="AP8" s="399"/>
      <c r="AQ8" s="400"/>
      <c r="AR8" s="483" t="s">
        <v>226</v>
      </c>
    </row>
    <row r="9" spans="2:62" ht="26.25" customHeight="1" thickBot="1">
      <c r="B9" s="475"/>
      <c r="C9" s="476"/>
      <c r="D9" s="476"/>
      <c r="E9" s="476"/>
      <c r="F9" s="476"/>
      <c r="G9" s="476"/>
      <c r="H9" s="476"/>
      <c r="I9" s="476"/>
      <c r="J9" s="405" t="s">
        <v>70</v>
      </c>
      <c r="K9" s="406"/>
      <c r="L9" s="406"/>
      <c r="M9" s="406"/>
      <c r="N9" s="407"/>
      <c r="O9" s="407"/>
      <c r="P9" s="407"/>
      <c r="Q9" s="407"/>
      <c r="R9" s="59" t="s">
        <v>144</v>
      </c>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9"/>
      <c r="AR9" s="484"/>
    </row>
    <row r="10" spans="2:62" ht="26.25" customHeight="1">
      <c r="B10" s="475"/>
      <c r="C10" s="476"/>
      <c r="D10" s="476"/>
      <c r="E10" s="476"/>
      <c r="F10" s="476"/>
      <c r="G10" s="476"/>
      <c r="H10" s="476"/>
      <c r="I10" s="476"/>
      <c r="J10" s="401" t="s">
        <v>141</v>
      </c>
      <c r="K10" s="402"/>
      <c r="L10" s="402"/>
      <c r="M10" s="402"/>
      <c r="N10" s="402"/>
      <c r="O10" s="402"/>
      <c r="P10" s="402"/>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4"/>
      <c r="AR10" s="142" t="s">
        <v>179</v>
      </c>
    </row>
    <row r="11" spans="2:62" ht="26.25" customHeight="1">
      <c r="B11" s="475"/>
      <c r="C11" s="476"/>
      <c r="D11" s="476"/>
      <c r="E11" s="476"/>
      <c r="F11" s="476"/>
      <c r="G11" s="476"/>
      <c r="H11" s="476"/>
      <c r="I11" s="476"/>
      <c r="J11" s="459" t="s">
        <v>3</v>
      </c>
      <c r="K11" s="460"/>
      <c r="L11" s="460"/>
      <c r="M11" s="460"/>
      <c r="N11" s="460"/>
      <c r="O11" s="460"/>
      <c r="P11" s="461"/>
      <c r="Q11" s="462"/>
      <c r="R11" s="463"/>
      <c r="S11" s="463"/>
      <c r="T11" s="38" t="s">
        <v>142</v>
      </c>
      <c r="U11" s="464"/>
      <c r="V11" s="464"/>
      <c r="W11" s="464"/>
      <c r="X11" s="38" t="s">
        <v>142</v>
      </c>
      <c r="Y11" s="453"/>
      <c r="Z11" s="453"/>
      <c r="AA11" s="454"/>
      <c r="AB11" s="479" t="s">
        <v>4</v>
      </c>
      <c r="AC11" s="480"/>
      <c r="AD11" s="480"/>
      <c r="AE11" s="481"/>
      <c r="AF11" s="462"/>
      <c r="AG11" s="463"/>
      <c r="AH11" s="463"/>
      <c r="AI11" s="38" t="s">
        <v>142</v>
      </c>
      <c r="AJ11" s="464"/>
      <c r="AK11" s="464"/>
      <c r="AL11" s="464"/>
      <c r="AM11" s="38" t="s">
        <v>142</v>
      </c>
      <c r="AN11" s="453"/>
      <c r="AO11" s="453"/>
      <c r="AP11" s="453"/>
      <c r="AQ11" s="454"/>
      <c r="AR11" s="143" t="s">
        <v>180</v>
      </c>
    </row>
    <row r="12" spans="2:62" ht="26.25" customHeight="1">
      <c r="B12" s="475"/>
      <c r="C12" s="476"/>
      <c r="D12" s="476"/>
      <c r="E12" s="476"/>
      <c r="F12" s="476"/>
      <c r="G12" s="476"/>
      <c r="H12" s="476"/>
      <c r="I12" s="476"/>
      <c r="J12" s="455" t="s">
        <v>28</v>
      </c>
      <c r="K12" s="456"/>
      <c r="L12" s="456"/>
      <c r="M12" s="456"/>
      <c r="N12" s="456"/>
      <c r="O12" s="456"/>
      <c r="P12" s="457"/>
      <c r="Q12" s="458"/>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4"/>
      <c r="AR12" s="144" t="s">
        <v>181</v>
      </c>
    </row>
    <row r="13" spans="2:62" ht="26.25" customHeight="1">
      <c r="B13" s="475"/>
      <c r="C13" s="476"/>
      <c r="D13" s="476"/>
      <c r="E13" s="476"/>
      <c r="F13" s="476"/>
      <c r="G13" s="476"/>
      <c r="H13" s="476"/>
      <c r="I13" s="476"/>
      <c r="J13" s="455" t="s">
        <v>29</v>
      </c>
      <c r="K13" s="456"/>
      <c r="L13" s="456"/>
      <c r="M13" s="456"/>
      <c r="N13" s="456"/>
      <c r="O13" s="456"/>
      <c r="P13" s="457"/>
      <c r="Q13" s="458"/>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4"/>
      <c r="AR13" s="144" t="s">
        <v>182</v>
      </c>
    </row>
    <row r="14" spans="2:62" ht="26.25" customHeight="1">
      <c r="B14" s="477"/>
      <c r="C14" s="478"/>
      <c r="D14" s="478"/>
      <c r="E14" s="478"/>
      <c r="F14" s="478"/>
      <c r="G14" s="478"/>
      <c r="H14" s="478"/>
      <c r="I14" s="478"/>
      <c r="J14" s="455" t="s">
        <v>143</v>
      </c>
      <c r="K14" s="456"/>
      <c r="L14" s="456"/>
      <c r="M14" s="456"/>
      <c r="N14" s="456"/>
      <c r="O14" s="456"/>
      <c r="P14" s="457"/>
      <c r="Q14" s="458"/>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4"/>
      <c r="AR14" s="143" t="s">
        <v>183</v>
      </c>
    </row>
    <row r="15" spans="2:62" ht="12" customHeight="1">
      <c r="B15" s="452" t="s">
        <v>16</v>
      </c>
      <c r="C15" s="444"/>
      <c r="D15" s="444"/>
      <c r="E15" s="444"/>
      <c r="F15" s="444"/>
      <c r="G15" s="444"/>
      <c r="H15" s="444"/>
      <c r="I15" s="445"/>
      <c r="J15" s="410"/>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2" t="s">
        <v>136</v>
      </c>
      <c r="AI15" s="412"/>
      <c r="AJ15" s="412"/>
      <c r="AK15" s="412"/>
      <c r="AL15" s="412"/>
      <c r="AM15" s="412"/>
      <c r="AN15" s="415"/>
      <c r="AO15" s="416"/>
      <c r="AP15" s="416"/>
      <c r="AQ15" s="417"/>
      <c r="AR15" s="7"/>
      <c r="AS15" s="1"/>
      <c r="AT15" s="1"/>
      <c r="AU15" s="1"/>
      <c r="AV15" s="1"/>
      <c r="AW15" s="1"/>
      <c r="AX15" s="1"/>
      <c r="AY15" s="1"/>
      <c r="AZ15" s="1"/>
      <c r="BA15" s="1"/>
      <c r="BB15" s="1"/>
      <c r="BC15" s="1"/>
      <c r="BD15" s="1"/>
      <c r="BE15" s="1"/>
      <c r="BF15" s="1"/>
      <c r="BG15" s="1"/>
      <c r="BH15" s="1"/>
      <c r="BI15" s="1"/>
      <c r="BJ15" s="1"/>
    </row>
    <row r="16" spans="2:62" ht="12" customHeight="1">
      <c r="B16" s="446"/>
      <c r="C16" s="447"/>
      <c r="D16" s="447"/>
      <c r="E16" s="447"/>
      <c r="F16" s="447"/>
      <c r="G16" s="447"/>
      <c r="H16" s="447"/>
      <c r="I16" s="448"/>
      <c r="J16" s="424" t="s">
        <v>133</v>
      </c>
      <c r="K16" s="425"/>
      <c r="L16" s="425"/>
      <c r="M16" s="425"/>
      <c r="N16" s="425"/>
      <c r="O16" s="425"/>
      <c r="P16" s="428"/>
      <c r="Q16" s="429"/>
      <c r="R16" s="429"/>
      <c r="S16" s="429"/>
      <c r="T16" s="429"/>
      <c r="U16" s="429"/>
      <c r="V16" s="429"/>
      <c r="W16" s="429"/>
      <c r="X16" s="429"/>
      <c r="Y16" s="429"/>
      <c r="Z16" s="429"/>
      <c r="AA16" s="429"/>
      <c r="AB16" s="430" t="s">
        <v>135</v>
      </c>
      <c r="AC16" s="430"/>
      <c r="AD16" s="430"/>
      <c r="AE16" s="430"/>
      <c r="AF16" s="430"/>
      <c r="AG16" s="431"/>
      <c r="AH16" s="413"/>
      <c r="AI16" s="413"/>
      <c r="AJ16" s="413"/>
      <c r="AK16" s="413"/>
      <c r="AL16" s="413"/>
      <c r="AM16" s="413"/>
      <c r="AN16" s="418"/>
      <c r="AO16" s="419"/>
      <c r="AP16" s="419"/>
      <c r="AQ16" s="420"/>
      <c r="AS16" s="1"/>
      <c r="AT16" s="1"/>
      <c r="AU16" s="1"/>
      <c r="AV16" s="1"/>
      <c r="AW16" s="1"/>
      <c r="AX16" s="1"/>
      <c r="AY16" s="1"/>
      <c r="AZ16" s="1"/>
      <c r="BA16" s="1"/>
      <c r="BB16" s="1"/>
      <c r="BC16" s="1"/>
      <c r="BD16" s="1"/>
      <c r="BE16" s="1"/>
      <c r="BF16" s="1"/>
      <c r="BG16" s="1"/>
      <c r="BH16" s="1"/>
      <c r="BI16" s="1"/>
      <c r="BJ16" s="1"/>
    </row>
    <row r="17" spans="2:62" ht="22.5" customHeight="1">
      <c r="B17" s="446"/>
      <c r="C17" s="447"/>
      <c r="D17" s="447"/>
      <c r="E17" s="447"/>
      <c r="F17" s="447"/>
      <c r="G17" s="447"/>
      <c r="H17" s="447"/>
      <c r="I17" s="448"/>
      <c r="J17" s="426"/>
      <c r="K17" s="427"/>
      <c r="L17" s="427"/>
      <c r="M17" s="427"/>
      <c r="N17" s="427"/>
      <c r="O17" s="427"/>
      <c r="P17" s="428" t="s">
        <v>134</v>
      </c>
      <c r="Q17" s="429"/>
      <c r="R17" s="429"/>
      <c r="S17" s="429"/>
      <c r="T17" s="429"/>
      <c r="U17" s="435"/>
      <c r="V17" s="433" t="s">
        <v>17</v>
      </c>
      <c r="W17" s="433"/>
      <c r="X17" s="433"/>
      <c r="Y17" s="433"/>
      <c r="Z17" s="433"/>
      <c r="AA17" s="434"/>
      <c r="AB17" s="432"/>
      <c r="AC17" s="433"/>
      <c r="AD17" s="433"/>
      <c r="AE17" s="433"/>
      <c r="AF17" s="433"/>
      <c r="AG17" s="434"/>
      <c r="AH17" s="414"/>
      <c r="AI17" s="414"/>
      <c r="AJ17" s="414"/>
      <c r="AK17" s="414"/>
      <c r="AL17" s="414"/>
      <c r="AM17" s="414"/>
      <c r="AN17" s="418"/>
      <c r="AO17" s="419"/>
      <c r="AP17" s="419"/>
      <c r="AQ17" s="420"/>
      <c r="AS17" s="1"/>
      <c r="AT17" s="1"/>
      <c r="AU17" s="1"/>
      <c r="AV17" s="1"/>
      <c r="AW17" s="1"/>
      <c r="AX17" s="1"/>
      <c r="AY17" s="1"/>
      <c r="AZ17" s="1"/>
      <c r="BA17" s="1"/>
      <c r="BB17" s="1"/>
      <c r="BC17" s="1"/>
      <c r="BD17" s="1"/>
      <c r="BE17" s="1"/>
      <c r="BF17" s="1"/>
      <c r="BG17" s="1"/>
      <c r="BH17" s="1"/>
      <c r="BI17" s="1"/>
      <c r="BJ17" s="1"/>
    </row>
    <row r="18" spans="2:62" ht="26.25" customHeight="1">
      <c r="B18" s="449"/>
      <c r="C18" s="450"/>
      <c r="D18" s="450"/>
      <c r="E18" s="450"/>
      <c r="F18" s="450"/>
      <c r="G18" s="450"/>
      <c r="H18" s="450"/>
      <c r="I18" s="451"/>
      <c r="J18" s="295"/>
      <c r="K18" s="291"/>
      <c r="L18" s="291"/>
      <c r="M18" s="291"/>
      <c r="N18" s="291"/>
      <c r="O18" s="36" t="s">
        <v>137</v>
      </c>
      <c r="P18" s="295"/>
      <c r="Q18" s="291"/>
      <c r="R18" s="291"/>
      <c r="S18" s="291"/>
      <c r="T18" s="291"/>
      <c r="U18" s="60" t="s">
        <v>137</v>
      </c>
      <c r="V18" s="295"/>
      <c r="W18" s="291"/>
      <c r="X18" s="291"/>
      <c r="Y18" s="291"/>
      <c r="Z18" s="291"/>
      <c r="AA18" s="60" t="s">
        <v>137</v>
      </c>
      <c r="AB18" s="486">
        <f>+P18+V18</f>
        <v>0</v>
      </c>
      <c r="AC18" s="438"/>
      <c r="AD18" s="438"/>
      <c r="AE18" s="438"/>
      <c r="AF18" s="438"/>
      <c r="AG18" s="60" t="s">
        <v>137</v>
      </c>
      <c r="AH18" s="438">
        <f>J18+AB18</f>
        <v>0</v>
      </c>
      <c r="AI18" s="438"/>
      <c r="AJ18" s="438"/>
      <c r="AK18" s="438"/>
      <c r="AL18" s="438"/>
      <c r="AM18" s="36" t="s">
        <v>137</v>
      </c>
      <c r="AN18" s="421"/>
      <c r="AO18" s="422"/>
      <c r="AP18" s="422"/>
      <c r="AQ18" s="423"/>
      <c r="AR18" s="145"/>
      <c r="AS18" s="1"/>
      <c r="AT18" s="1"/>
      <c r="AU18" s="1"/>
      <c r="AV18" s="1"/>
      <c r="AW18" s="1"/>
      <c r="AX18" s="1"/>
      <c r="AY18" s="1"/>
      <c r="AZ18" s="1"/>
      <c r="BA18" s="1"/>
      <c r="BB18" s="1"/>
      <c r="BC18" s="1"/>
      <c r="BD18" s="1"/>
      <c r="BE18" s="1"/>
      <c r="BF18" s="1"/>
      <c r="BG18" s="1"/>
      <c r="BH18" s="1"/>
      <c r="BI18" s="1"/>
      <c r="BJ18" s="1"/>
    </row>
    <row r="19" spans="2:62" ht="12" customHeight="1">
      <c r="B19" s="443" t="s">
        <v>258</v>
      </c>
      <c r="C19" s="444"/>
      <c r="D19" s="444"/>
      <c r="E19" s="444"/>
      <c r="F19" s="444"/>
      <c r="G19" s="444"/>
      <c r="H19" s="444"/>
      <c r="I19" s="445"/>
      <c r="J19" s="410"/>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2" t="s">
        <v>136</v>
      </c>
      <c r="AI19" s="412"/>
      <c r="AJ19" s="412"/>
      <c r="AK19" s="412"/>
      <c r="AL19" s="412"/>
      <c r="AM19" s="412"/>
      <c r="AN19" s="415"/>
      <c r="AO19" s="416"/>
      <c r="AP19" s="416"/>
      <c r="AQ19" s="417"/>
      <c r="AR19" s="145" t="s">
        <v>260</v>
      </c>
      <c r="AS19" s="1"/>
      <c r="AT19" s="1"/>
      <c r="AU19" s="1"/>
      <c r="AV19" s="1"/>
      <c r="AW19" s="1"/>
      <c r="AX19" s="1"/>
      <c r="AY19" s="1"/>
      <c r="AZ19" s="1"/>
      <c r="BA19" s="1"/>
      <c r="BB19" s="1"/>
      <c r="BC19" s="1"/>
      <c r="BD19" s="1"/>
      <c r="BE19" s="1"/>
      <c r="BF19" s="1"/>
      <c r="BG19" s="1"/>
      <c r="BH19" s="1"/>
      <c r="BI19" s="1"/>
      <c r="BJ19" s="1"/>
    </row>
    <row r="20" spans="2:62" ht="12" customHeight="1">
      <c r="B20" s="446"/>
      <c r="C20" s="447"/>
      <c r="D20" s="447"/>
      <c r="E20" s="447"/>
      <c r="F20" s="447"/>
      <c r="G20" s="447"/>
      <c r="H20" s="447"/>
      <c r="I20" s="448"/>
      <c r="J20" s="424" t="s">
        <v>133</v>
      </c>
      <c r="K20" s="425"/>
      <c r="L20" s="425"/>
      <c r="M20" s="425"/>
      <c r="N20" s="425"/>
      <c r="O20" s="425"/>
      <c r="P20" s="428"/>
      <c r="Q20" s="429"/>
      <c r="R20" s="429"/>
      <c r="S20" s="429"/>
      <c r="T20" s="429"/>
      <c r="U20" s="429"/>
      <c r="V20" s="429"/>
      <c r="W20" s="429"/>
      <c r="X20" s="429"/>
      <c r="Y20" s="429"/>
      <c r="Z20" s="429"/>
      <c r="AA20" s="429"/>
      <c r="AB20" s="430" t="s">
        <v>135</v>
      </c>
      <c r="AC20" s="430"/>
      <c r="AD20" s="430"/>
      <c r="AE20" s="430"/>
      <c r="AF20" s="430"/>
      <c r="AG20" s="431"/>
      <c r="AH20" s="413"/>
      <c r="AI20" s="413"/>
      <c r="AJ20" s="413"/>
      <c r="AK20" s="413"/>
      <c r="AL20" s="413"/>
      <c r="AM20" s="413"/>
      <c r="AN20" s="418"/>
      <c r="AO20" s="419"/>
      <c r="AP20" s="419"/>
      <c r="AQ20" s="420"/>
      <c r="AR20" s="145"/>
      <c r="AS20" s="1"/>
      <c r="AT20" s="1"/>
      <c r="AU20" s="1"/>
      <c r="AV20" s="1"/>
      <c r="AW20" s="1"/>
      <c r="AX20" s="1"/>
      <c r="AY20" s="1"/>
      <c r="AZ20" s="1"/>
      <c r="BA20" s="1"/>
      <c r="BB20" s="1"/>
      <c r="BC20" s="1"/>
      <c r="BD20" s="1"/>
      <c r="BE20" s="1"/>
      <c r="BF20" s="1"/>
      <c r="BG20" s="1"/>
      <c r="BH20" s="1"/>
      <c r="BI20" s="1"/>
      <c r="BJ20" s="1"/>
    </row>
    <row r="21" spans="2:62" ht="22.5" customHeight="1">
      <c r="B21" s="446"/>
      <c r="C21" s="447"/>
      <c r="D21" s="447"/>
      <c r="E21" s="447"/>
      <c r="F21" s="447"/>
      <c r="G21" s="447"/>
      <c r="H21" s="447"/>
      <c r="I21" s="448"/>
      <c r="J21" s="426"/>
      <c r="K21" s="427"/>
      <c r="L21" s="427"/>
      <c r="M21" s="427"/>
      <c r="N21" s="427"/>
      <c r="O21" s="427"/>
      <c r="P21" s="428" t="s">
        <v>134</v>
      </c>
      <c r="Q21" s="429"/>
      <c r="R21" s="429"/>
      <c r="S21" s="429"/>
      <c r="T21" s="429"/>
      <c r="U21" s="435"/>
      <c r="V21" s="433" t="s">
        <v>17</v>
      </c>
      <c r="W21" s="433"/>
      <c r="X21" s="433"/>
      <c r="Y21" s="433"/>
      <c r="Z21" s="433"/>
      <c r="AA21" s="434"/>
      <c r="AB21" s="432"/>
      <c r="AC21" s="433"/>
      <c r="AD21" s="433"/>
      <c r="AE21" s="433"/>
      <c r="AF21" s="433"/>
      <c r="AG21" s="434"/>
      <c r="AH21" s="414"/>
      <c r="AI21" s="414"/>
      <c r="AJ21" s="414"/>
      <c r="AK21" s="414"/>
      <c r="AL21" s="414"/>
      <c r="AM21" s="414"/>
      <c r="AN21" s="418"/>
      <c r="AO21" s="419"/>
      <c r="AP21" s="419"/>
      <c r="AQ21" s="420"/>
      <c r="AR21" s="145"/>
      <c r="AS21" s="1"/>
      <c r="AT21" s="1"/>
      <c r="AU21" s="1"/>
      <c r="AV21" s="1"/>
      <c r="AW21" s="1"/>
      <c r="AX21" s="1"/>
      <c r="AY21" s="1"/>
      <c r="AZ21" s="1"/>
      <c r="BA21" s="1"/>
      <c r="BB21" s="1"/>
      <c r="BC21" s="1"/>
      <c r="BD21" s="1"/>
      <c r="BE21" s="1"/>
      <c r="BF21" s="1"/>
      <c r="BG21" s="1"/>
      <c r="BH21" s="1"/>
      <c r="BI21" s="1"/>
      <c r="BJ21" s="1"/>
    </row>
    <row r="22" spans="2:62" ht="26.25" customHeight="1">
      <c r="B22" s="449"/>
      <c r="C22" s="450"/>
      <c r="D22" s="450"/>
      <c r="E22" s="450"/>
      <c r="F22" s="450"/>
      <c r="G22" s="450"/>
      <c r="H22" s="450"/>
      <c r="I22" s="451"/>
      <c r="J22" s="295"/>
      <c r="K22" s="291"/>
      <c r="L22" s="291"/>
      <c r="M22" s="291"/>
      <c r="N22" s="291"/>
      <c r="O22" s="36" t="s">
        <v>137</v>
      </c>
      <c r="P22" s="295"/>
      <c r="Q22" s="291"/>
      <c r="R22" s="291"/>
      <c r="S22" s="291"/>
      <c r="T22" s="291"/>
      <c r="U22" s="60" t="s">
        <v>137</v>
      </c>
      <c r="V22" s="295"/>
      <c r="W22" s="291"/>
      <c r="X22" s="291"/>
      <c r="Y22" s="291"/>
      <c r="Z22" s="291"/>
      <c r="AA22" s="60" t="s">
        <v>137</v>
      </c>
      <c r="AB22" s="436">
        <f>+P22+V22</f>
        <v>0</v>
      </c>
      <c r="AC22" s="437"/>
      <c r="AD22" s="437"/>
      <c r="AE22" s="437"/>
      <c r="AF22" s="437"/>
      <c r="AG22" s="60" t="s">
        <v>137</v>
      </c>
      <c r="AH22" s="438">
        <f>J22+AB22</f>
        <v>0</v>
      </c>
      <c r="AI22" s="438"/>
      <c r="AJ22" s="438"/>
      <c r="AK22" s="438"/>
      <c r="AL22" s="438"/>
      <c r="AM22" s="36" t="s">
        <v>137</v>
      </c>
      <c r="AN22" s="421"/>
      <c r="AO22" s="422"/>
      <c r="AP22" s="422"/>
      <c r="AQ22" s="423"/>
      <c r="AR22" s="145"/>
      <c r="AS22" s="1"/>
      <c r="AT22" s="1"/>
      <c r="AU22" s="1"/>
      <c r="AV22" s="1"/>
      <c r="AW22" s="1"/>
      <c r="AX22" s="1"/>
      <c r="AY22" s="1"/>
      <c r="AZ22" s="1"/>
      <c r="BA22" s="1"/>
      <c r="BB22" s="1"/>
      <c r="BC22" s="1"/>
      <c r="BD22" s="1"/>
      <c r="BE22" s="1"/>
      <c r="BF22" s="1"/>
      <c r="BG22" s="1"/>
      <c r="BH22" s="1"/>
      <c r="BI22" s="1"/>
      <c r="BJ22" s="1"/>
    </row>
    <row r="23" spans="2:62" ht="12" customHeight="1">
      <c r="B23" s="443" t="s">
        <v>259</v>
      </c>
      <c r="C23" s="444"/>
      <c r="D23" s="444"/>
      <c r="E23" s="444"/>
      <c r="F23" s="444"/>
      <c r="G23" s="444"/>
      <c r="H23" s="444"/>
      <c r="I23" s="445"/>
      <c r="J23" s="410"/>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2" t="s">
        <v>136</v>
      </c>
      <c r="AI23" s="412"/>
      <c r="AJ23" s="412"/>
      <c r="AK23" s="412"/>
      <c r="AL23" s="412"/>
      <c r="AM23" s="412"/>
      <c r="AN23" s="415"/>
      <c r="AO23" s="416"/>
      <c r="AP23" s="416"/>
      <c r="AQ23" s="417"/>
      <c r="AR23" s="145" t="s">
        <v>261</v>
      </c>
      <c r="AS23" s="1"/>
      <c r="AT23" s="1"/>
      <c r="AU23" s="1"/>
      <c r="AV23" s="1"/>
      <c r="AW23" s="1"/>
      <c r="AX23" s="1"/>
      <c r="AY23" s="1"/>
      <c r="AZ23" s="1"/>
      <c r="BA23" s="1"/>
      <c r="BB23" s="1"/>
      <c r="BC23" s="1"/>
      <c r="BD23" s="1"/>
      <c r="BE23" s="1"/>
      <c r="BF23" s="1"/>
      <c r="BG23" s="1"/>
      <c r="BH23" s="1"/>
      <c r="BI23" s="1"/>
      <c r="BJ23" s="1"/>
    </row>
    <row r="24" spans="2:62" ht="12" customHeight="1">
      <c r="B24" s="446"/>
      <c r="C24" s="447"/>
      <c r="D24" s="447"/>
      <c r="E24" s="447"/>
      <c r="F24" s="447"/>
      <c r="G24" s="447"/>
      <c r="H24" s="447"/>
      <c r="I24" s="448"/>
      <c r="J24" s="424" t="s">
        <v>133</v>
      </c>
      <c r="K24" s="425"/>
      <c r="L24" s="425"/>
      <c r="M24" s="425"/>
      <c r="N24" s="425"/>
      <c r="O24" s="425"/>
      <c r="P24" s="428"/>
      <c r="Q24" s="429"/>
      <c r="R24" s="429"/>
      <c r="S24" s="429"/>
      <c r="T24" s="429"/>
      <c r="U24" s="429"/>
      <c r="V24" s="429"/>
      <c r="W24" s="429"/>
      <c r="X24" s="429"/>
      <c r="Y24" s="429"/>
      <c r="Z24" s="429"/>
      <c r="AA24" s="429"/>
      <c r="AB24" s="430" t="s">
        <v>135</v>
      </c>
      <c r="AC24" s="430"/>
      <c r="AD24" s="430"/>
      <c r="AE24" s="430"/>
      <c r="AF24" s="430"/>
      <c r="AG24" s="431"/>
      <c r="AH24" s="413"/>
      <c r="AI24" s="413"/>
      <c r="AJ24" s="413"/>
      <c r="AK24" s="413"/>
      <c r="AL24" s="413"/>
      <c r="AM24" s="413"/>
      <c r="AN24" s="418"/>
      <c r="AO24" s="419"/>
      <c r="AP24" s="419"/>
      <c r="AQ24" s="420"/>
      <c r="AS24" s="1"/>
      <c r="AT24" s="1"/>
      <c r="AU24" s="1"/>
      <c r="AV24" s="1"/>
      <c r="AW24" s="1"/>
      <c r="AX24" s="1"/>
      <c r="AY24" s="1"/>
      <c r="AZ24" s="1"/>
      <c r="BA24" s="1"/>
      <c r="BB24" s="1"/>
      <c r="BC24" s="1"/>
      <c r="BD24" s="1"/>
      <c r="BE24" s="1"/>
      <c r="BF24" s="1"/>
      <c r="BG24" s="1"/>
      <c r="BH24" s="1"/>
      <c r="BI24" s="1"/>
      <c r="BJ24" s="1"/>
    </row>
    <row r="25" spans="2:62" ht="22.5" customHeight="1">
      <c r="B25" s="446"/>
      <c r="C25" s="447"/>
      <c r="D25" s="447"/>
      <c r="E25" s="447"/>
      <c r="F25" s="447"/>
      <c r="G25" s="447"/>
      <c r="H25" s="447"/>
      <c r="I25" s="448"/>
      <c r="J25" s="426"/>
      <c r="K25" s="427"/>
      <c r="L25" s="427"/>
      <c r="M25" s="427"/>
      <c r="N25" s="427"/>
      <c r="O25" s="427"/>
      <c r="P25" s="428" t="s">
        <v>134</v>
      </c>
      <c r="Q25" s="429"/>
      <c r="R25" s="429"/>
      <c r="S25" s="429"/>
      <c r="T25" s="429"/>
      <c r="U25" s="435"/>
      <c r="V25" s="433" t="s">
        <v>17</v>
      </c>
      <c r="W25" s="433"/>
      <c r="X25" s="433"/>
      <c r="Y25" s="433"/>
      <c r="Z25" s="433"/>
      <c r="AA25" s="434"/>
      <c r="AB25" s="432"/>
      <c r="AC25" s="433"/>
      <c r="AD25" s="433"/>
      <c r="AE25" s="433"/>
      <c r="AF25" s="433"/>
      <c r="AG25" s="434"/>
      <c r="AH25" s="414"/>
      <c r="AI25" s="414"/>
      <c r="AJ25" s="414"/>
      <c r="AK25" s="414"/>
      <c r="AL25" s="414"/>
      <c r="AM25" s="414"/>
      <c r="AN25" s="418"/>
      <c r="AO25" s="419"/>
      <c r="AP25" s="419"/>
      <c r="AQ25" s="420"/>
      <c r="AS25" s="1"/>
      <c r="AT25" s="1"/>
      <c r="AU25" s="1"/>
      <c r="AV25" s="1"/>
      <c r="AW25" s="1"/>
      <c r="AX25" s="1"/>
      <c r="AY25" s="1"/>
      <c r="AZ25" s="1"/>
      <c r="BA25" s="1"/>
      <c r="BB25" s="1"/>
      <c r="BC25" s="1"/>
      <c r="BD25" s="1"/>
      <c r="BE25" s="1"/>
      <c r="BF25" s="1"/>
      <c r="BG25" s="1"/>
      <c r="BH25" s="1"/>
      <c r="BI25" s="1"/>
      <c r="BJ25" s="1"/>
    </row>
    <row r="26" spans="2:62" ht="26.25" customHeight="1">
      <c r="B26" s="449"/>
      <c r="C26" s="450"/>
      <c r="D26" s="450"/>
      <c r="E26" s="450"/>
      <c r="F26" s="450"/>
      <c r="G26" s="450"/>
      <c r="H26" s="450"/>
      <c r="I26" s="451"/>
      <c r="J26" s="295"/>
      <c r="K26" s="291"/>
      <c r="L26" s="291"/>
      <c r="M26" s="291"/>
      <c r="N26" s="291"/>
      <c r="O26" s="36" t="s">
        <v>137</v>
      </c>
      <c r="P26" s="295"/>
      <c r="Q26" s="291"/>
      <c r="R26" s="291"/>
      <c r="S26" s="291"/>
      <c r="T26" s="291"/>
      <c r="U26" s="60" t="s">
        <v>137</v>
      </c>
      <c r="V26" s="295"/>
      <c r="W26" s="291"/>
      <c r="X26" s="291"/>
      <c r="Y26" s="291"/>
      <c r="Z26" s="291"/>
      <c r="AA26" s="60" t="s">
        <v>137</v>
      </c>
      <c r="AB26" s="436">
        <f>+P26+V26</f>
        <v>0</v>
      </c>
      <c r="AC26" s="437"/>
      <c r="AD26" s="437"/>
      <c r="AE26" s="437"/>
      <c r="AF26" s="437"/>
      <c r="AG26" s="60" t="s">
        <v>137</v>
      </c>
      <c r="AH26" s="437">
        <f>J26+AB26</f>
        <v>0</v>
      </c>
      <c r="AI26" s="437"/>
      <c r="AJ26" s="437"/>
      <c r="AK26" s="437"/>
      <c r="AL26" s="437"/>
      <c r="AM26" s="36" t="s">
        <v>137</v>
      </c>
      <c r="AN26" s="421"/>
      <c r="AO26" s="422"/>
      <c r="AP26" s="422"/>
      <c r="AQ26" s="423"/>
      <c r="AR26" s="146"/>
      <c r="AS26" s="1"/>
      <c r="AT26" s="1"/>
      <c r="AU26" s="1"/>
      <c r="AV26" s="1"/>
      <c r="AW26" s="1"/>
      <c r="AX26" s="1"/>
      <c r="AY26" s="1"/>
      <c r="AZ26" s="1"/>
      <c r="BA26" s="1"/>
      <c r="BB26" s="1"/>
      <c r="BC26" s="1"/>
      <c r="BD26" s="1"/>
      <c r="BE26" s="1"/>
      <c r="BF26" s="1"/>
      <c r="BG26" s="1"/>
      <c r="BH26" s="1"/>
      <c r="BI26" s="1"/>
      <c r="BJ26" s="1"/>
    </row>
    <row r="27" spans="2:62" ht="15" customHeight="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row>
    <row r="32" spans="2:62" ht="15" hidden="1" customHeight="1">
      <c r="B32" s="7" t="s">
        <v>145</v>
      </c>
    </row>
    <row r="33" spans="2:2" ht="15" hidden="1" customHeight="1">
      <c r="B33" s="7" t="s">
        <v>146</v>
      </c>
    </row>
    <row r="34" spans="2:2" ht="15" hidden="1" customHeight="1">
      <c r="B34" s="7" t="s">
        <v>147</v>
      </c>
    </row>
    <row r="35" spans="2:2" ht="15" hidden="1" customHeight="1">
      <c r="B35" s="7" t="s">
        <v>148</v>
      </c>
    </row>
    <row r="36" spans="2:2" ht="15" hidden="1" customHeight="1">
      <c r="B36" s="7" t="s">
        <v>149</v>
      </c>
    </row>
    <row r="37" spans="2:2" ht="15" hidden="1" customHeight="1">
      <c r="B37" s="7" t="s">
        <v>150</v>
      </c>
    </row>
    <row r="38" spans="2:2" ht="15" hidden="1" customHeight="1">
      <c r="B38" s="7" t="s">
        <v>151</v>
      </c>
    </row>
    <row r="39" spans="2:2" ht="15" hidden="1" customHeight="1">
      <c r="B39" s="7" t="s">
        <v>152</v>
      </c>
    </row>
    <row r="40" spans="2:2" ht="15" hidden="1" customHeight="1">
      <c r="B40" s="7" t="s">
        <v>153</v>
      </c>
    </row>
    <row r="41" spans="2:2" ht="15" hidden="1" customHeight="1">
      <c r="B41" s="7" t="s">
        <v>154</v>
      </c>
    </row>
    <row r="42" spans="2:2" ht="15" hidden="1" customHeight="1">
      <c r="B42" s="7" t="s">
        <v>155</v>
      </c>
    </row>
    <row r="43" spans="2:2" ht="15" hidden="1" customHeight="1">
      <c r="B43" s="7" t="s">
        <v>156</v>
      </c>
    </row>
    <row r="44" spans="2:2" ht="15" hidden="1" customHeight="1">
      <c r="B44" s="7" t="s">
        <v>157</v>
      </c>
    </row>
    <row r="45" spans="2:2" ht="15" hidden="1" customHeight="1">
      <c r="B45" s="7" t="s">
        <v>158</v>
      </c>
    </row>
    <row r="46" spans="2:2" ht="15" hidden="1" customHeight="1">
      <c r="B46" s="7" t="s">
        <v>159</v>
      </c>
    </row>
    <row r="47" spans="2:2" ht="15" hidden="1" customHeight="1">
      <c r="B47" s="7" t="s">
        <v>160</v>
      </c>
    </row>
    <row r="48" spans="2:2" ht="15" hidden="1" customHeight="1">
      <c r="B48" s="7" t="s">
        <v>161</v>
      </c>
    </row>
    <row r="49" spans="2:2" ht="15" hidden="1" customHeight="1">
      <c r="B49" s="7" t="s">
        <v>162</v>
      </c>
    </row>
    <row r="50" spans="2:2" ht="15" hidden="1" customHeight="1">
      <c r="B50" s="7" t="s">
        <v>163</v>
      </c>
    </row>
    <row r="51" spans="2:2" ht="15" hidden="1" customHeight="1">
      <c r="B51" s="7" t="s">
        <v>164</v>
      </c>
    </row>
    <row r="52" spans="2:2" ht="15" hidden="1" customHeight="1">
      <c r="B52" s="7" t="s">
        <v>165</v>
      </c>
    </row>
    <row r="53" spans="2:2" ht="15" hidden="1" customHeight="1">
      <c r="B53" s="7" t="s">
        <v>166</v>
      </c>
    </row>
    <row r="54" spans="2:2" ht="15" hidden="1" customHeight="1">
      <c r="B54" s="7" t="s">
        <v>167</v>
      </c>
    </row>
    <row r="55" spans="2:2" ht="15" hidden="1" customHeight="1">
      <c r="B55" s="7" t="s">
        <v>168</v>
      </c>
    </row>
  </sheetData>
  <sheetProtection sheet="1" selectLockedCells="1"/>
  <dataConsolidate/>
  <mergeCells count="78">
    <mergeCell ref="AR4:AR5"/>
    <mergeCell ref="AR6:AR7"/>
    <mergeCell ref="AR8:AR9"/>
    <mergeCell ref="AC3:AP3"/>
    <mergeCell ref="J19:AG19"/>
    <mergeCell ref="AH19:AM21"/>
    <mergeCell ref="AN19:AQ22"/>
    <mergeCell ref="J20:O21"/>
    <mergeCell ref="P20:AA20"/>
    <mergeCell ref="AB20:AG21"/>
    <mergeCell ref="P21:U21"/>
    <mergeCell ref="AN15:AQ18"/>
    <mergeCell ref="J18:N18"/>
    <mergeCell ref="P18:T18"/>
    <mergeCell ref="V18:Z18"/>
    <mergeCell ref="AB18:AF18"/>
    <mergeCell ref="B23:I26"/>
    <mergeCell ref="B6:I6"/>
    <mergeCell ref="J6:AQ6"/>
    <mergeCell ref="B7:I7"/>
    <mergeCell ref="J7:AQ7"/>
    <mergeCell ref="B8:I14"/>
    <mergeCell ref="J14:P14"/>
    <mergeCell ref="Q14:AQ14"/>
    <mergeCell ref="Y11:AA11"/>
    <mergeCell ref="AB11:AE11"/>
    <mergeCell ref="AF11:AH11"/>
    <mergeCell ref="AJ11:AL11"/>
    <mergeCell ref="J13:P13"/>
    <mergeCell ref="Q13:AQ13"/>
    <mergeCell ref="J15:AG15"/>
    <mergeCell ref="AH15:AM17"/>
    <mergeCell ref="B4:I4"/>
    <mergeCell ref="J4:AQ4"/>
    <mergeCell ref="B5:I5"/>
    <mergeCell ref="J5:AQ5"/>
    <mergeCell ref="B19:I22"/>
    <mergeCell ref="B15:I18"/>
    <mergeCell ref="AN11:AQ11"/>
    <mergeCell ref="J12:P12"/>
    <mergeCell ref="Q12:AQ12"/>
    <mergeCell ref="J16:O17"/>
    <mergeCell ref="P17:U17"/>
    <mergeCell ref="V17:AA17"/>
    <mergeCell ref="AB16:AG17"/>
    <mergeCell ref="J11:P11"/>
    <mergeCell ref="Q11:S11"/>
    <mergeCell ref="U11:W11"/>
    <mergeCell ref="AH18:AL18"/>
    <mergeCell ref="P16:AA16"/>
    <mergeCell ref="V21:AA21"/>
    <mergeCell ref="J22:N22"/>
    <mergeCell ref="P22:T22"/>
    <mergeCell ref="V22:Z22"/>
    <mergeCell ref="AB22:AF22"/>
    <mergeCell ref="AH22:AL22"/>
    <mergeCell ref="J23:AG23"/>
    <mergeCell ref="AH23:AM25"/>
    <mergeCell ref="AN23:AQ26"/>
    <mergeCell ref="J24:O25"/>
    <mergeCell ref="P24:AA24"/>
    <mergeCell ref="AB24:AG25"/>
    <mergeCell ref="P25:U25"/>
    <mergeCell ref="V25:AA25"/>
    <mergeCell ref="J26:N26"/>
    <mergeCell ref="P26:T26"/>
    <mergeCell ref="V26:Z26"/>
    <mergeCell ref="AB26:AF26"/>
    <mergeCell ref="AH26:AL26"/>
    <mergeCell ref="K8:N8"/>
    <mergeCell ref="O8:Q8"/>
    <mergeCell ref="S8:V8"/>
    <mergeCell ref="X8:AQ8"/>
    <mergeCell ref="J10:P10"/>
    <mergeCell ref="Q10:AQ10"/>
    <mergeCell ref="J9:M9"/>
    <mergeCell ref="N9:Q9"/>
    <mergeCell ref="S9:AQ9"/>
  </mergeCells>
  <phoneticPr fontId="1"/>
  <conditionalFormatting sqref="V18:Z18">
    <cfRule type="containsBlanks" dxfId="66" priority="9">
      <formula>LEN(TRIM(V18))=0</formula>
    </cfRule>
  </conditionalFormatting>
  <conditionalFormatting sqref="J22:N22">
    <cfRule type="containsBlanks" dxfId="65" priority="8">
      <formula>LEN(TRIM(J22))=0</formula>
    </cfRule>
  </conditionalFormatting>
  <conditionalFormatting sqref="P22:T22">
    <cfRule type="containsBlanks" dxfId="64" priority="7">
      <formula>LEN(TRIM(P22))=0</formula>
    </cfRule>
  </conditionalFormatting>
  <conditionalFormatting sqref="J4:AQ5">
    <cfRule type="containsBlanks" dxfId="63" priority="26">
      <formula>LEN(TRIM(J4))=0</formula>
    </cfRule>
  </conditionalFormatting>
  <conditionalFormatting sqref="O8:Q8">
    <cfRule type="containsBlanks" dxfId="62" priority="25">
      <formula>LEN(TRIM(O8))=0</formula>
    </cfRule>
  </conditionalFormatting>
  <conditionalFormatting sqref="S8:V8">
    <cfRule type="containsBlanks" dxfId="61" priority="24">
      <formula>LEN(TRIM(S8))=0</formula>
    </cfRule>
  </conditionalFormatting>
  <conditionalFormatting sqref="AN11:AQ11">
    <cfRule type="containsBlanks" dxfId="60" priority="17">
      <formula>LEN(TRIM(AN11))=0</formula>
    </cfRule>
  </conditionalFormatting>
  <conditionalFormatting sqref="Q12:AQ14">
    <cfRule type="containsBlanks" dxfId="59" priority="23">
      <formula>LEN(TRIM(Q12))=0</formula>
    </cfRule>
  </conditionalFormatting>
  <conditionalFormatting sqref="Q11:S11">
    <cfRule type="containsBlanks" dxfId="58" priority="22">
      <formula>LEN(TRIM(Q11))=0</formula>
    </cfRule>
  </conditionalFormatting>
  <conditionalFormatting sqref="U11:W11">
    <cfRule type="containsBlanks" dxfId="57" priority="21">
      <formula>LEN(TRIM(U11))=0</formula>
    </cfRule>
  </conditionalFormatting>
  <conditionalFormatting sqref="Y11:AA11">
    <cfRule type="containsBlanks" dxfId="56" priority="20">
      <formula>LEN(TRIM(Y11))=0</formula>
    </cfRule>
  </conditionalFormatting>
  <conditionalFormatting sqref="AF11:AH11">
    <cfRule type="containsBlanks" dxfId="55" priority="19">
      <formula>LEN(TRIM(AF11))=0</formula>
    </cfRule>
  </conditionalFormatting>
  <conditionalFormatting sqref="AJ11:AL11">
    <cfRule type="containsBlanks" dxfId="54" priority="18">
      <formula>LEN(TRIM(AJ11))=0</formula>
    </cfRule>
  </conditionalFormatting>
  <conditionalFormatting sqref="Q10:AQ10">
    <cfRule type="containsBlanks" dxfId="53" priority="16">
      <formula>LEN(TRIM(Q10))=0</formula>
    </cfRule>
  </conditionalFormatting>
  <conditionalFormatting sqref="P26:T26">
    <cfRule type="containsBlanks" dxfId="52" priority="4">
      <formula>LEN(TRIM(P26))=0</formula>
    </cfRule>
  </conditionalFormatting>
  <conditionalFormatting sqref="S9:AQ9">
    <cfRule type="containsBlanks" dxfId="51" priority="13">
      <formula>LEN(TRIM(S9))=0</formula>
    </cfRule>
  </conditionalFormatting>
  <conditionalFormatting sqref="N9:Q9">
    <cfRule type="containsBlanks" dxfId="50" priority="12">
      <formula>LEN(TRIM(N9))=0</formula>
    </cfRule>
  </conditionalFormatting>
  <conditionalFormatting sqref="V22:Z22">
    <cfRule type="containsBlanks" dxfId="49" priority="6">
      <formula>LEN(TRIM(V22))=0</formula>
    </cfRule>
  </conditionalFormatting>
  <conditionalFormatting sqref="J26:N26">
    <cfRule type="containsBlanks" dxfId="48" priority="5">
      <formula>LEN(TRIM(J26))=0</formula>
    </cfRule>
  </conditionalFormatting>
  <conditionalFormatting sqref="V26:Z26">
    <cfRule type="containsBlanks" dxfId="47" priority="3">
      <formula>LEN(TRIM(V26))=0</formula>
    </cfRule>
  </conditionalFormatting>
  <conditionalFormatting sqref="J18:N18">
    <cfRule type="containsBlanks" dxfId="46" priority="2">
      <formula>LEN(TRIM(J18))=0</formula>
    </cfRule>
  </conditionalFormatting>
  <conditionalFormatting sqref="P18:T18">
    <cfRule type="containsBlanks" dxfId="45" priority="1">
      <formula>LEN(TRIM(P18))=0</formula>
    </cfRule>
  </conditionalFormatting>
  <dataValidations count="4">
    <dataValidation imeMode="halfKatakana" allowBlank="1" showInputMessage="1" showErrorMessage="1" sqref="J4:AQ4 J6:AQ6" xr:uid="{00000000-0002-0000-0600-000000000000}"/>
    <dataValidation imeMode="halfAlpha" allowBlank="1" showInputMessage="1" showErrorMessage="1" sqref="O8:Q8 Q12:AQ14 J26:AL26 S8:V8 Q11:S11 U11:W11 Y11:AA11 AF11:AH11 AJ11:AL11 J22:AL22 AN11:AQ11 J18:AL18" xr:uid="{00000000-0002-0000-0600-000001000000}"/>
    <dataValidation type="list" allowBlank="1" showInputMessage="1" showErrorMessage="1" sqref="N9:Q9" xr:uid="{00000000-0002-0000-0600-000002000000}">
      <formula1>$B$32:$B$55</formula1>
    </dataValidation>
    <dataValidation imeMode="hiragana" allowBlank="1" showInputMessage="1" showErrorMessage="1" sqref="J5:AQ5 S9:AQ9 Q10:AQ10" xr:uid="{00000000-0002-0000-0600-000003000000}"/>
  </dataValidations>
  <pageMargins left="0.70866141732283472" right="0.70866141732283472" top="0.74803149606299213" bottom="0.74803149606299213" header="0.31496062992125984" footer="0.31496062992125984"/>
  <pageSetup paperSize="9" scale="80"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Group Box 1">
              <controlPr defaultSize="0" autoFill="0" autoPict="0">
                <anchor moveWithCells="1">
                  <from>
                    <xdr:col>15</xdr:col>
                    <xdr:colOff>114300</xdr:colOff>
                    <xdr:row>27</xdr:row>
                    <xdr:rowOff>0</xdr:rowOff>
                  </from>
                  <to>
                    <xdr:col>43</xdr:col>
                    <xdr:colOff>1143000</xdr:colOff>
                    <xdr:row>30</xdr:row>
                    <xdr:rowOff>180975</xdr:rowOff>
                  </to>
                </anchor>
              </controlPr>
            </control>
          </mc:Choice>
        </mc:AlternateContent>
        <mc:AlternateContent xmlns:mc="http://schemas.openxmlformats.org/markup-compatibility/2006">
          <mc:Choice Requires="x14">
            <control shapeId="96258" r:id="rId5" name="Group Box 2">
              <controlPr defaultSize="0" autoFill="0" autoPict="0">
                <anchor moveWithCells="1">
                  <from>
                    <xdr:col>15</xdr:col>
                    <xdr:colOff>85725</xdr:colOff>
                    <xdr:row>27</xdr:row>
                    <xdr:rowOff>0</xdr:rowOff>
                  </from>
                  <to>
                    <xdr:col>43</xdr:col>
                    <xdr:colOff>1076325</xdr:colOff>
                    <xdr:row>30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CY267"/>
  <sheetViews>
    <sheetView showGridLines="0" showRowColHeaders="0" showZeros="0" view="pageBreakPreview" topLeftCell="A3" zoomScaleNormal="100" zoomScaleSheetLayoutView="100" workbookViewId="0">
      <selection activeCell="F38" sqref="F38:N38"/>
    </sheetView>
  </sheetViews>
  <sheetFormatPr defaultColWidth="1.25" defaultRowHeight="11.25"/>
  <cols>
    <col min="1" max="1" width="6.625" style="58" customWidth="1"/>
    <col min="2" max="2" width="1.25" style="57"/>
    <col min="3" max="35" width="1.25" style="58"/>
    <col min="36" max="36" width="1.25" style="58" customWidth="1"/>
    <col min="37" max="37" width="1.625" style="58" customWidth="1"/>
    <col min="38" max="38" width="1.5" style="58" customWidth="1"/>
    <col min="39" max="56" width="1.25" style="58"/>
    <col min="57" max="61" width="1.25" style="58" customWidth="1"/>
    <col min="62" max="64" width="1.25" style="58"/>
    <col min="65" max="65" width="1.25" style="58" customWidth="1"/>
    <col min="66" max="71" width="1.25" style="58"/>
    <col min="72" max="82" width="2.625" style="58" customWidth="1"/>
    <col min="83" max="16384" width="1.25" style="58"/>
  </cols>
  <sheetData>
    <row r="1" spans="2:71" ht="16.5" customHeight="1">
      <c r="B1" s="148" t="s">
        <v>82</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row>
    <row r="2" spans="2:71" ht="16.5" customHeight="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9"/>
      <c r="AY2" s="149"/>
      <c r="AZ2" s="149"/>
      <c r="BA2" s="149"/>
      <c r="BB2" s="149"/>
      <c r="BC2" s="149"/>
      <c r="BD2" s="149"/>
      <c r="BE2" s="149"/>
      <c r="BF2" s="149"/>
      <c r="BG2" s="149"/>
      <c r="BH2" s="149"/>
      <c r="BI2" s="149"/>
      <c r="BJ2" s="149"/>
      <c r="BK2" s="149"/>
      <c r="BL2" s="149"/>
      <c r="BM2" s="149"/>
      <c r="BN2" s="149"/>
      <c r="BO2" s="149"/>
      <c r="BP2" s="149"/>
      <c r="BQ2" s="149"/>
      <c r="BR2" s="149"/>
      <c r="BS2" s="149"/>
    </row>
    <row r="3" spans="2:71" ht="16.5" customHeight="1">
      <c r="B3" s="487" t="s">
        <v>230</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487"/>
      <c r="BI3" s="487"/>
      <c r="BJ3" s="487"/>
      <c r="BK3" s="487"/>
      <c r="BL3" s="487"/>
      <c r="BM3" s="487"/>
      <c r="BN3" s="487"/>
      <c r="BO3" s="487"/>
      <c r="BP3" s="487"/>
      <c r="BQ3" s="487"/>
      <c r="BR3" s="487"/>
      <c r="BS3" s="487"/>
    </row>
    <row r="4" spans="2:71" ht="16.5" customHeight="1">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row>
    <row r="5" spans="2:71" ht="16.5" customHeight="1">
      <c r="B5" s="148" t="s">
        <v>37</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2:71" ht="17.25" customHeight="1">
      <c r="B6" s="148"/>
      <c r="C6" s="488"/>
      <c r="D6" s="489"/>
      <c r="E6" s="489"/>
      <c r="F6" s="489"/>
      <c r="G6" s="490"/>
      <c r="H6" s="494"/>
      <c r="I6" s="494"/>
      <c r="J6" s="494"/>
      <c r="K6" s="494"/>
      <c r="L6" s="495"/>
      <c r="M6" s="496" t="s">
        <v>36</v>
      </c>
      <c r="N6" s="494"/>
      <c r="O6" s="494"/>
      <c r="P6" s="494"/>
      <c r="Q6" s="494"/>
      <c r="R6" s="494"/>
      <c r="S6" s="494"/>
      <c r="T6" s="494"/>
      <c r="U6" s="494"/>
      <c r="V6" s="494"/>
      <c r="W6" s="494"/>
      <c r="X6" s="494"/>
      <c r="Y6" s="494"/>
      <c r="Z6" s="494"/>
      <c r="AA6" s="494"/>
      <c r="AB6" s="494"/>
      <c r="AC6" s="494"/>
      <c r="AD6" s="494"/>
      <c r="AE6" s="148"/>
      <c r="AF6" s="148"/>
      <c r="AG6" s="148"/>
      <c r="AH6" s="148"/>
      <c r="AI6" s="148"/>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row>
    <row r="7" spans="2:71" ht="17.25" customHeight="1">
      <c r="B7" s="148"/>
      <c r="C7" s="491"/>
      <c r="D7" s="492"/>
      <c r="E7" s="492"/>
      <c r="F7" s="492"/>
      <c r="G7" s="493"/>
      <c r="H7" s="494" t="s">
        <v>32</v>
      </c>
      <c r="I7" s="494"/>
      <c r="J7" s="494"/>
      <c r="K7" s="494"/>
      <c r="L7" s="495"/>
      <c r="M7" s="496" t="s">
        <v>16</v>
      </c>
      <c r="N7" s="494"/>
      <c r="O7" s="494"/>
      <c r="P7" s="494"/>
      <c r="Q7" s="494"/>
      <c r="R7" s="495"/>
      <c r="S7" s="494" t="s">
        <v>7</v>
      </c>
      <c r="T7" s="494"/>
      <c r="U7" s="494"/>
      <c r="V7" s="494"/>
      <c r="W7" s="494"/>
      <c r="X7" s="494"/>
      <c r="Y7" s="497" t="s">
        <v>33</v>
      </c>
      <c r="Z7" s="494"/>
      <c r="AA7" s="494"/>
      <c r="AB7" s="494"/>
      <c r="AC7" s="494"/>
      <c r="AD7" s="494"/>
      <c r="AE7" s="148"/>
      <c r="AF7" s="148"/>
      <c r="AG7" s="148"/>
      <c r="AH7" s="148"/>
      <c r="AI7" s="148"/>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row>
    <row r="8" spans="2:71" ht="17.25" customHeight="1">
      <c r="B8" s="148"/>
      <c r="C8" s="498" t="s">
        <v>20</v>
      </c>
      <c r="D8" s="498"/>
      <c r="E8" s="498"/>
      <c r="F8" s="498"/>
      <c r="G8" s="498"/>
      <c r="H8" s="499"/>
      <c r="I8" s="500"/>
      <c r="J8" s="500"/>
      <c r="K8" s="500"/>
      <c r="L8" s="500"/>
      <c r="M8" s="501">
        <f>'⑥付表４（施設・設備情報）'!J18</f>
        <v>0</v>
      </c>
      <c r="N8" s="502"/>
      <c r="O8" s="502"/>
      <c r="P8" s="502"/>
      <c r="Q8" s="502"/>
      <c r="R8" s="503"/>
      <c r="S8" s="504">
        <f>'⑥付表４（施設・設備情報）'!J26</f>
        <v>0</v>
      </c>
      <c r="T8" s="502"/>
      <c r="U8" s="502"/>
      <c r="V8" s="502"/>
      <c r="W8" s="502"/>
      <c r="X8" s="503"/>
      <c r="Y8" s="505"/>
      <c r="Z8" s="506"/>
      <c r="AA8" s="506"/>
      <c r="AB8" s="506"/>
      <c r="AC8" s="506"/>
      <c r="AD8" s="507"/>
      <c r="AE8" s="148"/>
      <c r="AF8" s="148"/>
      <c r="AG8" s="148"/>
      <c r="AH8" s="148"/>
      <c r="AI8" s="148"/>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row>
    <row r="9" spans="2:71" ht="17.25" customHeight="1">
      <c r="B9" s="148"/>
      <c r="C9" s="494" t="s">
        <v>18</v>
      </c>
      <c r="D9" s="494"/>
      <c r="E9" s="494"/>
      <c r="F9" s="494"/>
      <c r="G9" s="494"/>
      <c r="H9" s="499"/>
      <c r="I9" s="500"/>
      <c r="J9" s="500"/>
      <c r="K9" s="500"/>
      <c r="L9" s="500"/>
      <c r="M9" s="501">
        <f>'⑥付表４（施設・設備情報）'!P18</f>
        <v>0</v>
      </c>
      <c r="N9" s="502"/>
      <c r="O9" s="502"/>
      <c r="P9" s="502"/>
      <c r="Q9" s="502"/>
      <c r="R9" s="503"/>
      <c r="S9" s="504">
        <f>'⑥付表４（施設・設備情報）'!P26</f>
        <v>0</v>
      </c>
      <c r="T9" s="502"/>
      <c r="U9" s="502"/>
      <c r="V9" s="502"/>
      <c r="W9" s="502"/>
      <c r="X9" s="503"/>
      <c r="Y9" s="505"/>
      <c r="Z9" s="506"/>
      <c r="AA9" s="506"/>
      <c r="AB9" s="506"/>
      <c r="AC9" s="506"/>
      <c r="AD9" s="507"/>
      <c r="AE9" s="148"/>
      <c r="AF9" s="148"/>
      <c r="AG9" s="148"/>
      <c r="AH9" s="148"/>
      <c r="AI9" s="148"/>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row>
    <row r="10" spans="2:71" ht="17.25" customHeight="1">
      <c r="B10" s="148"/>
      <c r="C10" s="508" t="s">
        <v>17</v>
      </c>
      <c r="D10" s="508"/>
      <c r="E10" s="508"/>
      <c r="F10" s="508"/>
      <c r="G10" s="508"/>
      <c r="H10" s="499"/>
      <c r="I10" s="500"/>
      <c r="J10" s="500"/>
      <c r="K10" s="500"/>
      <c r="L10" s="500"/>
      <c r="M10" s="501">
        <f>'⑥付表４（施設・設備情報）'!V18</f>
        <v>0</v>
      </c>
      <c r="N10" s="502"/>
      <c r="O10" s="502"/>
      <c r="P10" s="502"/>
      <c r="Q10" s="502"/>
      <c r="R10" s="503"/>
      <c r="S10" s="504">
        <f>'⑥付表４（施設・設備情報）'!V26</f>
        <v>0</v>
      </c>
      <c r="T10" s="502"/>
      <c r="U10" s="502"/>
      <c r="V10" s="502"/>
      <c r="W10" s="502"/>
      <c r="X10" s="503"/>
      <c r="Y10" s="505"/>
      <c r="Z10" s="506"/>
      <c r="AA10" s="506"/>
      <c r="AB10" s="506"/>
      <c r="AC10" s="506"/>
      <c r="AD10" s="507"/>
      <c r="AE10" s="148"/>
      <c r="AF10" s="148"/>
      <c r="AG10" s="148"/>
      <c r="AH10" s="148"/>
      <c r="AI10" s="148"/>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row>
    <row r="11" spans="2:71" ht="17.25" customHeight="1">
      <c r="B11" s="148"/>
      <c r="C11" s="494" t="s">
        <v>26</v>
      </c>
      <c r="D11" s="494"/>
      <c r="E11" s="494"/>
      <c r="F11" s="494"/>
      <c r="G11" s="494"/>
      <c r="H11" s="514">
        <f>SUM(H8:L10)</f>
        <v>0</v>
      </c>
      <c r="I11" s="515"/>
      <c r="J11" s="515"/>
      <c r="K11" s="515"/>
      <c r="L11" s="515"/>
      <c r="M11" s="501">
        <f>M8+M9+M10</f>
        <v>0</v>
      </c>
      <c r="N11" s="502"/>
      <c r="O11" s="502"/>
      <c r="P11" s="502"/>
      <c r="Q11" s="502"/>
      <c r="R11" s="503"/>
      <c r="S11" s="516">
        <f>S8+S9+S10</f>
        <v>0</v>
      </c>
      <c r="T11" s="517"/>
      <c r="U11" s="517"/>
      <c r="V11" s="517"/>
      <c r="W11" s="517"/>
      <c r="X11" s="518"/>
      <c r="Y11" s="516">
        <f>SUM(Y8:AD10)</f>
        <v>0</v>
      </c>
      <c r="Z11" s="517"/>
      <c r="AA11" s="517"/>
      <c r="AB11" s="517"/>
      <c r="AC11" s="517"/>
      <c r="AD11" s="518"/>
      <c r="AE11" s="148"/>
      <c r="AF11" s="148"/>
      <c r="AG11" s="519" t="s">
        <v>231</v>
      </c>
      <c r="AH11" s="519"/>
      <c r="AI11" s="519"/>
      <c r="AJ11" s="519"/>
      <c r="AK11" s="519"/>
      <c r="AL11" s="519"/>
      <c r="AM11" s="519"/>
      <c r="AN11" s="519"/>
      <c r="AO11" s="519"/>
      <c r="AP11" s="520"/>
      <c r="AQ11" s="520"/>
      <c r="AR11" s="509" t="s">
        <v>9</v>
      </c>
      <c r="AS11" s="509"/>
      <c r="AT11" s="520"/>
      <c r="AU11" s="520"/>
      <c r="AV11" s="509" t="s">
        <v>22</v>
      </c>
      <c r="AW11" s="509"/>
      <c r="AX11" s="510"/>
      <c r="AY11" s="510"/>
      <c r="AZ11" s="511" t="s">
        <v>38</v>
      </c>
      <c r="BA11" s="511"/>
      <c r="BB11" s="511"/>
      <c r="BC11" s="511"/>
      <c r="BD11" s="511"/>
      <c r="BE11" s="511"/>
      <c r="BF11" s="511"/>
      <c r="BG11" s="511"/>
      <c r="BH11" s="511"/>
      <c r="BI11" s="511"/>
      <c r="BJ11" s="511"/>
      <c r="BK11" s="511"/>
      <c r="BL11" s="511"/>
      <c r="BM11" s="511"/>
      <c r="BN11" s="147"/>
      <c r="BO11" s="147"/>
      <c r="BP11" s="147"/>
      <c r="BQ11" s="147"/>
      <c r="BR11" s="147"/>
      <c r="BS11" s="147"/>
    </row>
    <row r="12" spans="2:71">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row>
    <row r="13" spans="2:71" ht="16.5" customHeight="1">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row>
    <row r="14" spans="2:71" ht="16.5" customHeight="1">
      <c r="B14" s="148" t="s">
        <v>88</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row>
    <row r="15" spans="2:71" ht="16.5" customHeight="1">
      <c r="B15" s="148"/>
      <c r="C15" s="512" t="s">
        <v>232</v>
      </c>
      <c r="D15" s="512"/>
      <c r="E15" s="512"/>
      <c r="F15" s="512"/>
      <c r="G15" s="512"/>
      <c r="H15" s="512"/>
      <c r="I15" s="512"/>
      <c r="J15" s="512"/>
      <c r="K15" s="512"/>
      <c r="L15" s="512"/>
      <c r="M15" s="512"/>
      <c r="N15" s="512"/>
      <c r="O15" s="494" t="s">
        <v>43</v>
      </c>
      <c r="P15" s="494"/>
      <c r="Q15" s="494"/>
      <c r="R15" s="494"/>
      <c r="S15" s="494"/>
      <c r="T15" s="494" t="s">
        <v>44</v>
      </c>
      <c r="U15" s="494"/>
      <c r="V15" s="494"/>
      <c r="W15" s="494"/>
      <c r="X15" s="494"/>
      <c r="Y15" s="494" t="s">
        <v>26</v>
      </c>
      <c r="Z15" s="494"/>
      <c r="AA15" s="494"/>
      <c r="AB15" s="494"/>
      <c r="AC15" s="494"/>
      <c r="AD15" s="151"/>
      <c r="AE15" s="151"/>
      <c r="AF15" s="151"/>
      <c r="AG15" s="151"/>
      <c r="AH15" s="151"/>
      <c r="AI15" s="151"/>
      <c r="AJ15" s="148"/>
      <c r="AK15" s="512" t="s">
        <v>232</v>
      </c>
      <c r="AL15" s="512"/>
      <c r="AM15" s="512"/>
      <c r="AN15" s="512"/>
      <c r="AO15" s="512"/>
      <c r="AP15" s="512"/>
      <c r="AQ15" s="512"/>
      <c r="AR15" s="512"/>
      <c r="AS15" s="512"/>
      <c r="AT15" s="512"/>
      <c r="AU15" s="512"/>
      <c r="AV15" s="512"/>
      <c r="AW15" s="494" t="s">
        <v>26</v>
      </c>
      <c r="AX15" s="494"/>
      <c r="AY15" s="494"/>
      <c r="AZ15" s="494"/>
      <c r="BA15" s="494"/>
      <c r="BB15" s="513"/>
      <c r="BC15" s="513"/>
      <c r="BD15" s="513"/>
      <c r="BE15" s="513"/>
      <c r="BF15" s="513"/>
      <c r="BG15" s="513"/>
      <c r="BH15" s="513"/>
      <c r="BI15" s="513"/>
      <c r="BJ15" s="513"/>
      <c r="BK15" s="513"/>
      <c r="BL15" s="513"/>
      <c r="BM15" s="513"/>
      <c r="BN15" s="513"/>
      <c r="BO15" s="513"/>
      <c r="BP15" s="513"/>
      <c r="BQ15" s="513"/>
      <c r="BR15" s="148"/>
      <c r="BS15" s="148"/>
    </row>
    <row r="16" spans="2:71" ht="16.5" customHeight="1">
      <c r="B16" s="148"/>
      <c r="C16" s="512" t="s">
        <v>25</v>
      </c>
      <c r="D16" s="512"/>
      <c r="E16" s="512"/>
      <c r="F16" s="512"/>
      <c r="G16" s="512"/>
      <c r="H16" s="512"/>
      <c r="I16" s="512"/>
      <c r="J16" s="512"/>
      <c r="K16" s="512"/>
      <c r="L16" s="512"/>
      <c r="M16" s="512"/>
      <c r="N16" s="512"/>
      <c r="O16" s="521">
        <f>SUMIFS('⑧別紙１－２（職員等一覧表）'!$O$5:$O$91,'⑧別紙１－２（職員等一覧表）'!$L$5:$L$91,O$15,'⑧別紙１－２（職員等一覧表）'!$F$5:$F$91,$C16)</f>
        <v>0</v>
      </c>
      <c r="P16" s="521"/>
      <c r="Q16" s="521"/>
      <c r="R16" s="521"/>
      <c r="S16" s="521"/>
      <c r="T16" s="521">
        <f>SUMIFS('⑧別紙１－２（職員等一覧表）'!$O$5:$O$91,'⑧別紙１－２（職員等一覧表）'!$L$5:$L$91,T$15,'⑧別紙１－２（職員等一覧表）'!$F$5:$F$91,$C16)</f>
        <v>0</v>
      </c>
      <c r="U16" s="521"/>
      <c r="V16" s="521"/>
      <c r="W16" s="521"/>
      <c r="X16" s="521"/>
      <c r="Y16" s="522">
        <f>SUM(O16:X16)</f>
        <v>0</v>
      </c>
      <c r="Z16" s="522"/>
      <c r="AA16" s="522"/>
      <c r="AB16" s="522"/>
      <c r="AC16" s="522"/>
      <c r="AD16" s="151"/>
      <c r="AE16" s="151"/>
      <c r="AF16" s="151"/>
      <c r="AG16" s="151"/>
      <c r="AH16" s="151"/>
      <c r="AI16" s="151"/>
      <c r="AJ16" s="148"/>
      <c r="AK16" s="512" t="s">
        <v>34</v>
      </c>
      <c r="AL16" s="512"/>
      <c r="AM16" s="512"/>
      <c r="AN16" s="512"/>
      <c r="AO16" s="512"/>
      <c r="AP16" s="512"/>
      <c r="AQ16" s="512"/>
      <c r="AR16" s="512"/>
      <c r="AS16" s="512"/>
      <c r="AT16" s="512"/>
      <c r="AU16" s="512"/>
      <c r="AV16" s="512"/>
      <c r="AW16" s="522">
        <f>'⑧別紙１－２（職員等一覧表）'!AE16</f>
        <v>0</v>
      </c>
      <c r="AX16" s="522"/>
      <c r="AY16" s="522"/>
      <c r="AZ16" s="522"/>
      <c r="BA16" s="522"/>
      <c r="BB16" s="523"/>
      <c r="BC16" s="523"/>
      <c r="BD16" s="523"/>
      <c r="BE16" s="523"/>
      <c r="BF16" s="523"/>
      <c r="BG16" s="524"/>
      <c r="BH16" s="524"/>
      <c r="BI16" s="524"/>
      <c r="BJ16" s="524"/>
      <c r="BK16" s="524"/>
      <c r="BL16" s="525"/>
      <c r="BM16" s="525"/>
      <c r="BN16" s="525"/>
      <c r="BO16" s="525"/>
      <c r="BP16" s="525"/>
      <c r="BQ16" s="525"/>
      <c r="BR16" s="148"/>
      <c r="BS16" s="148"/>
    </row>
    <row r="17" spans="2:71" ht="16.5" customHeight="1">
      <c r="B17" s="148"/>
      <c r="C17" s="512" t="s">
        <v>40</v>
      </c>
      <c r="D17" s="512"/>
      <c r="E17" s="512"/>
      <c r="F17" s="512"/>
      <c r="G17" s="512"/>
      <c r="H17" s="512"/>
      <c r="I17" s="512"/>
      <c r="J17" s="512"/>
      <c r="K17" s="512"/>
      <c r="L17" s="512"/>
      <c r="M17" s="512"/>
      <c r="N17" s="512"/>
      <c r="O17" s="521">
        <f>SUMIFS('⑧別紙１－２（職員等一覧表）'!$O$5:$O$91,'⑧別紙１－２（職員等一覧表）'!$L$5:$L$91,O$15,'⑧別紙１－２（職員等一覧表）'!$F$5:$F$91,$C17)</f>
        <v>0</v>
      </c>
      <c r="P17" s="521"/>
      <c r="Q17" s="521"/>
      <c r="R17" s="521"/>
      <c r="S17" s="521"/>
      <c r="T17" s="521">
        <f>SUMIFS('⑧別紙１－２（職員等一覧表）'!$O$5:$O$91,'⑧別紙１－２（職員等一覧表）'!$L$5:$L$91,T$15,'⑧別紙１－２（職員等一覧表）'!$F$5:$F$91,$C17)</f>
        <v>0</v>
      </c>
      <c r="U17" s="521"/>
      <c r="V17" s="521"/>
      <c r="W17" s="521"/>
      <c r="X17" s="521"/>
      <c r="Y17" s="522">
        <f t="shared" ref="Y17:Y32" si="0">SUM(O17:X17)</f>
        <v>0</v>
      </c>
      <c r="Z17" s="522"/>
      <c r="AA17" s="522"/>
      <c r="AB17" s="522"/>
      <c r="AC17" s="522"/>
      <c r="AD17" s="526"/>
      <c r="AE17" s="526"/>
      <c r="AF17" s="526"/>
      <c r="AG17" s="526"/>
      <c r="AH17" s="526"/>
      <c r="AI17" s="526"/>
      <c r="AJ17" s="148"/>
      <c r="AK17" s="512" t="s">
        <v>35</v>
      </c>
      <c r="AL17" s="512"/>
      <c r="AM17" s="512"/>
      <c r="AN17" s="512"/>
      <c r="AO17" s="512"/>
      <c r="AP17" s="512"/>
      <c r="AQ17" s="512"/>
      <c r="AR17" s="512"/>
      <c r="AS17" s="512"/>
      <c r="AT17" s="512"/>
      <c r="AU17" s="512"/>
      <c r="AV17" s="512"/>
      <c r="AW17" s="522">
        <f>'⑧別紙１－２（職員等一覧表）'!AE17</f>
        <v>0</v>
      </c>
      <c r="AX17" s="522"/>
      <c r="AY17" s="522"/>
      <c r="AZ17" s="522"/>
      <c r="BA17" s="522"/>
      <c r="BB17" s="523"/>
      <c r="BC17" s="523"/>
      <c r="BD17" s="523"/>
      <c r="BE17" s="523"/>
      <c r="BF17" s="523"/>
      <c r="BG17" s="524"/>
      <c r="BH17" s="524"/>
      <c r="BI17" s="524"/>
      <c r="BJ17" s="524"/>
      <c r="BK17" s="524"/>
      <c r="BL17" s="525"/>
      <c r="BM17" s="525"/>
      <c r="BN17" s="525"/>
      <c r="BO17" s="525"/>
      <c r="BP17" s="525"/>
      <c r="BQ17" s="525"/>
      <c r="BR17" s="148"/>
      <c r="BS17" s="148"/>
    </row>
    <row r="18" spans="2:71" ht="16.5" customHeight="1">
      <c r="B18" s="148"/>
      <c r="C18" s="512" t="s">
        <v>8</v>
      </c>
      <c r="D18" s="512"/>
      <c r="E18" s="512"/>
      <c r="F18" s="512"/>
      <c r="G18" s="512"/>
      <c r="H18" s="512"/>
      <c r="I18" s="512"/>
      <c r="J18" s="512"/>
      <c r="K18" s="512"/>
      <c r="L18" s="512"/>
      <c r="M18" s="512"/>
      <c r="N18" s="512"/>
      <c r="O18" s="521">
        <f>SUMIFS('⑧別紙１－２（職員等一覧表）'!$O$5:$O$91,'⑧別紙１－２（職員等一覧表）'!$L$5:$L$91,O$15,'⑧別紙１－２（職員等一覧表）'!$F$5:$F$91,$C18)</f>
        <v>0</v>
      </c>
      <c r="P18" s="521"/>
      <c r="Q18" s="521"/>
      <c r="R18" s="521"/>
      <c r="S18" s="521"/>
      <c r="T18" s="521">
        <f>SUMIFS('⑧別紙１－２（職員等一覧表）'!$O$5:$O$91,'⑧別紙１－２（職員等一覧表）'!$L$5:$L$91,T$15,'⑧別紙１－２（職員等一覧表）'!$F$5:$F$91,$C18)</f>
        <v>0</v>
      </c>
      <c r="U18" s="521"/>
      <c r="V18" s="521"/>
      <c r="W18" s="521"/>
      <c r="X18" s="521"/>
      <c r="Y18" s="522">
        <f t="shared" si="0"/>
        <v>0</v>
      </c>
      <c r="Z18" s="522"/>
      <c r="AA18" s="522"/>
      <c r="AB18" s="522"/>
      <c r="AC18" s="522"/>
      <c r="AD18" s="526"/>
      <c r="AE18" s="526"/>
      <c r="AF18" s="526"/>
      <c r="AG18" s="526"/>
      <c r="AH18" s="526"/>
      <c r="AI18" s="526"/>
      <c r="AJ18" s="147"/>
      <c r="AK18" s="512" t="s">
        <v>19</v>
      </c>
      <c r="AL18" s="512"/>
      <c r="AM18" s="512"/>
      <c r="AN18" s="512"/>
      <c r="AO18" s="512"/>
      <c r="AP18" s="512"/>
      <c r="AQ18" s="512"/>
      <c r="AR18" s="512"/>
      <c r="AS18" s="512"/>
      <c r="AT18" s="512"/>
      <c r="AU18" s="512"/>
      <c r="AV18" s="512"/>
      <c r="AW18" s="522">
        <f>'⑧別紙１－２（職員等一覧表）'!AE18</f>
        <v>0</v>
      </c>
      <c r="AX18" s="522"/>
      <c r="AY18" s="522"/>
      <c r="AZ18" s="522"/>
      <c r="BA18" s="522"/>
      <c r="BB18" s="523"/>
      <c r="BC18" s="523"/>
      <c r="BD18" s="523"/>
      <c r="BE18" s="523"/>
      <c r="BF18" s="523"/>
      <c r="BG18" s="524"/>
      <c r="BH18" s="524"/>
      <c r="BI18" s="524"/>
      <c r="BJ18" s="524"/>
      <c r="BK18" s="524"/>
      <c r="BL18" s="525"/>
      <c r="BM18" s="525"/>
      <c r="BN18" s="525"/>
      <c r="BO18" s="525"/>
      <c r="BP18" s="525"/>
      <c r="BQ18" s="525"/>
      <c r="BR18" s="148"/>
      <c r="BS18" s="148"/>
    </row>
    <row r="19" spans="2:71" ht="16.5" customHeight="1">
      <c r="B19" s="148"/>
      <c r="C19" s="512" t="s">
        <v>84</v>
      </c>
      <c r="D19" s="512"/>
      <c r="E19" s="512"/>
      <c r="F19" s="512"/>
      <c r="G19" s="512"/>
      <c r="H19" s="512"/>
      <c r="I19" s="512"/>
      <c r="J19" s="512"/>
      <c r="K19" s="512"/>
      <c r="L19" s="512"/>
      <c r="M19" s="512"/>
      <c r="N19" s="512"/>
      <c r="O19" s="521">
        <f>SUMIFS('⑧別紙１－２（職員等一覧表）'!$O$5:$O$91,'⑧別紙１－２（職員等一覧表）'!$L$5:$L$91,O$15,'⑧別紙１－２（職員等一覧表）'!$F$5:$F$91,$C19)</f>
        <v>0</v>
      </c>
      <c r="P19" s="521"/>
      <c r="Q19" s="521"/>
      <c r="R19" s="521"/>
      <c r="S19" s="521"/>
      <c r="T19" s="521">
        <f>SUMIFS('⑧別紙１－２（職員等一覧表）'!$O$5:$O$91,'⑧別紙１－２（職員等一覧表）'!$L$5:$L$91,T$15,'⑧別紙１－２（職員等一覧表）'!$F$5:$F$91,$C19)</f>
        <v>0</v>
      </c>
      <c r="U19" s="521"/>
      <c r="V19" s="521"/>
      <c r="W19" s="521"/>
      <c r="X19" s="521"/>
      <c r="Y19" s="522">
        <f t="shared" si="0"/>
        <v>0</v>
      </c>
      <c r="Z19" s="522"/>
      <c r="AA19" s="522"/>
      <c r="AB19" s="522"/>
      <c r="AC19" s="522"/>
      <c r="AD19" s="525"/>
      <c r="AE19" s="525"/>
      <c r="AF19" s="525"/>
      <c r="AG19" s="525"/>
      <c r="AH19" s="525"/>
      <c r="AI19" s="525"/>
      <c r="AJ19" s="148"/>
      <c r="AK19" s="148"/>
      <c r="AL19" s="148"/>
      <c r="AM19" s="148"/>
      <c r="AN19" s="148"/>
      <c r="AO19" s="148"/>
      <c r="AP19" s="148"/>
      <c r="AQ19" s="148"/>
      <c r="AR19" s="148"/>
      <c r="AS19" s="148"/>
      <c r="AT19" s="148"/>
      <c r="AU19" s="148"/>
      <c r="AV19" s="148"/>
      <c r="AW19" s="148"/>
      <c r="AX19" s="148"/>
      <c r="AY19" s="148"/>
      <c r="AZ19" s="148"/>
      <c r="BA19" s="148"/>
      <c r="BB19" s="152"/>
      <c r="BC19" s="152"/>
      <c r="BD19" s="152"/>
      <c r="BE19" s="152"/>
      <c r="BF19" s="152"/>
      <c r="BG19" s="152"/>
      <c r="BH19" s="152"/>
      <c r="BI19" s="152"/>
      <c r="BJ19" s="152"/>
      <c r="BK19" s="152"/>
      <c r="BL19" s="152"/>
      <c r="BM19" s="152"/>
      <c r="BN19" s="152"/>
      <c r="BO19" s="152"/>
      <c r="BP19" s="152"/>
      <c r="BQ19" s="152"/>
      <c r="BR19" s="148"/>
      <c r="BS19" s="148"/>
    </row>
    <row r="20" spans="2:71" ht="16.5" customHeight="1">
      <c r="B20" s="148"/>
      <c r="C20" s="527" t="s">
        <v>85</v>
      </c>
      <c r="D20" s="528"/>
      <c r="E20" s="528"/>
      <c r="F20" s="528"/>
      <c r="G20" s="528"/>
      <c r="H20" s="528"/>
      <c r="I20" s="528"/>
      <c r="J20" s="528"/>
      <c r="K20" s="528"/>
      <c r="L20" s="528"/>
      <c r="M20" s="528"/>
      <c r="N20" s="529"/>
      <c r="O20" s="521">
        <f>SUMIFS('⑧別紙１－２（職員等一覧表）'!$O$5:$O$91,'⑧別紙１－２（職員等一覧表）'!$L$5:$L$91,O$15,'⑧別紙１－２（職員等一覧表）'!$F$5:$F$91,$C20)</f>
        <v>0</v>
      </c>
      <c r="P20" s="521"/>
      <c r="Q20" s="521"/>
      <c r="R20" s="521"/>
      <c r="S20" s="521"/>
      <c r="T20" s="521">
        <f>SUMIFS('⑧別紙１－２（職員等一覧表）'!$O$5:$O$91,'⑧別紙１－２（職員等一覧表）'!$L$5:$L$91,T$15,'⑧別紙１－２（職員等一覧表）'!$F$5:$F$91,$C20)</f>
        <v>0</v>
      </c>
      <c r="U20" s="521"/>
      <c r="V20" s="521"/>
      <c r="W20" s="521"/>
      <c r="X20" s="521"/>
      <c r="Y20" s="522">
        <f t="shared" si="0"/>
        <v>0</v>
      </c>
      <c r="Z20" s="522"/>
      <c r="AA20" s="522"/>
      <c r="AB20" s="522"/>
      <c r="AC20" s="522"/>
      <c r="AD20" s="525"/>
      <c r="AE20" s="525"/>
      <c r="AF20" s="525"/>
      <c r="AG20" s="525"/>
      <c r="AH20" s="525"/>
      <c r="AI20" s="525"/>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row>
    <row r="21" spans="2:71" ht="16.5" customHeight="1">
      <c r="B21" s="148"/>
      <c r="C21" s="512" t="s">
        <v>83</v>
      </c>
      <c r="D21" s="512"/>
      <c r="E21" s="512"/>
      <c r="F21" s="512"/>
      <c r="G21" s="512"/>
      <c r="H21" s="512"/>
      <c r="I21" s="512"/>
      <c r="J21" s="512"/>
      <c r="K21" s="512"/>
      <c r="L21" s="512"/>
      <c r="M21" s="512"/>
      <c r="N21" s="512"/>
      <c r="O21" s="521">
        <f>SUMIFS('⑧別紙１－２（職員等一覧表）'!$O$5:$O$91,'⑧別紙１－２（職員等一覧表）'!$L$5:$L$91,O$15,'⑧別紙１－２（職員等一覧表）'!$F$5:$F$91,$C21)</f>
        <v>0</v>
      </c>
      <c r="P21" s="521"/>
      <c r="Q21" s="521"/>
      <c r="R21" s="521"/>
      <c r="S21" s="521"/>
      <c r="T21" s="521">
        <f>SUMIFS('⑧別紙１－２（職員等一覧表）'!$O$5:$O$91,'⑧別紙１－２（職員等一覧表）'!$L$5:$L$91,T$15,'⑧別紙１－２（職員等一覧表）'!$F$5:$F$91,$C21)</f>
        <v>0</v>
      </c>
      <c r="U21" s="521"/>
      <c r="V21" s="521"/>
      <c r="W21" s="521"/>
      <c r="X21" s="521"/>
      <c r="Y21" s="522">
        <f t="shared" si="0"/>
        <v>0</v>
      </c>
      <c r="Z21" s="522"/>
      <c r="AA21" s="522"/>
      <c r="AB21" s="522"/>
      <c r="AC21" s="522"/>
      <c r="AD21" s="526"/>
      <c r="AE21" s="526"/>
      <c r="AF21" s="526"/>
      <c r="AG21" s="526"/>
      <c r="AH21" s="526"/>
      <c r="AI21" s="526"/>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row>
    <row r="22" spans="2:71" ht="16.5" customHeight="1">
      <c r="B22" s="148"/>
      <c r="C22" s="512" t="s">
        <v>86</v>
      </c>
      <c r="D22" s="512"/>
      <c r="E22" s="512"/>
      <c r="F22" s="512"/>
      <c r="G22" s="512"/>
      <c r="H22" s="512"/>
      <c r="I22" s="512"/>
      <c r="J22" s="512"/>
      <c r="K22" s="512"/>
      <c r="L22" s="512"/>
      <c r="M22" s="512"/>
      <c r="N22" s="512"/>
      <c r="O22" s="521">
        <f>SUMIFS('⑧別紙１－２（職員等一覧表）'!$O$5:$O$91,'⑧別紙１－２（職員等一覧表）'!$L$5:$L$91,O$15,'⑧別紙１－２（職員等一覧表）'!$F$5:$F$91,$C22)</f>
        <v>0</v>
      </c>
      <c r="P22" s="521"/>
      <c r="Q22" s="521"/>
      <c r="R22" s="521"/>
      <c r="S22" s="521"/>
      <c r="T22" s="521">
        <f>SUMIFS('⑧別紙１－２（職員等一覧表）'!$O$5:$O$91,'⑧別紙１－２（職員等一覧表）'!$L$5:$L$91,T$15,'⑧別紙１－２（職員等一覧表）'!$F$5:$F$91,$C22)</f>
        <v>0</v>
      </c>
      <c r="U22" s="521"/>
      <c r="V22" s="521"/>
      <c r="W22" s="521"/>
      <c r="X22" s="521"/>
      <c r="Y22" s="522">
        <f t="shared" si="0"/>
        <v>0</v>
      </c>
      <c r="Z22" s="522"/>
      <c r="AA22" s="522"/>
      <c r="AB22" s="522"/>
      <c r="AC22" s="522"/>
      <c r="AD22" s="526"/>
      <c r="AE22" s="526"/>
      <c r="AF22" s="526"/>
      <c r="AG22" s="526"/>
      <c r="AH22" s="526"/>
      <c r="AI22" s="526"/>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row>
    <row r="23" spans="2:71" ht="16.5" customHeight="1">
      <c r="B23" s="148"/>
      <c r="C23" s="512" t="s">
        <v>13</v>
      </c>
      <c r="D23" s="512"/>
      <c r="E23" s="512"/>
      <c r="F23" s="512"/>
      <c r="G23" s="512"/>
      <c r="H23" s="512"/>
      <c r="I23" s="512"/>
      <c r="J23" s="512"/>
      <c r="K23" s="512"/>
      <c r="L23" s="512"/>
      <c r="M23" s="512"/>
      <c r="N23" s="512"/>
      <c r="O23" s="521">
        <f>SUMIFS('⑧別紙１－２（職員等一覧表）'!$O$5:$O$91,'⑧別紙１－２（職員等一覧表）'!$L$5:$L$91,O$15,'⑧別紙１－２（職員等一覧表）'!$F$5:$F$91,$C23)</f>
        <v>0</v>
      </c>
      <c r="P23" s="521"/>
      <c r="Q23" s="521"/>
      <c r="R23" s="521"/>
      <c r="S23" s="521"/>
      <c r="T23" s="521">
        <f>SUMIFS('⑧別紙１－２（職員等一覧表）'!$O$5:$O$91,'⑧別紙１－２（職員等一覧表）'!$L$5:$L$91,T$15,'⑧別紙１－２（職員等一覧表）'!$F$5:$F$91,$C23)</f>
        <v>0</v>
      </c>
      <c r="U23" s="521"/>
      <c r="V23" s="521"/>
      <c r="W23" s="521"/>
      <c r="X23" s="521"/>
      <c r="Y23" s="522">
        <f t="shared" si="0"/>
        <v>0</v>
      </c>
      <c r="Z23" s="522"/>
      <c r="AA23" s="522"/>
      <c r="AB23" s="522"/>
      <c r="AC23" s="522"/>
      <c r="AD23" s="526"/>
      <c r="AE23" s="526"/>
      <c r="AF23" s="526"/>
      <c r="AG23" s="526"/>
      <c r="AH23" s="526"/>
      <c r="AI23" s="526"/>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row>
    <row r="24" spans="2:71" ht="16.5" customHeight="1">
      <c r="B24" s="148"/>
      <c r="C24" s="512" t="s">
        <v>10</v>
      </c>
      <c r="D24" s="512"/>
      <c r="E24" s="512"/>
      <c r="F24" s="512"/>
      <c r="G24" s="512"/>
      <c r="H24" s="512"/>
      <c r="I24" s="512"/>
      <c r="J24" s="512"/>
      <c r="K24" s="512"/>
      <c r="L24" s="512"/>
      <c r="M24" s="512"/>
      <c r="N24" s="512"/>
      <c r="O24" s="521">
        <f>SUMIFS('⑧別紙１－２（職員等一覧表）'!$O$5:$O$91,'⑧別紙１－２（職員等一覧表）'!$L$5:$L$91,O$15,'⑧別紙１－２（職員等一覧表）'!$F$5:$F$91,$C24)</f>
        <v>0</v>
      </c>
      <c r="P24" s="521"/>
      <c r="Q24" s="521"/>
      <c r="R24" s="521"/>
      <c r="S24" s="521"/>
      <c r="T24" s="521">
        <f>SUMIFS('⑧別紙１－２（職員等一覧表）'!$O$5:$O$91,'⑧別紙１－２（職員等一覧表）'!$L$5:$L$91,T$15,'⑧別紙１－２（職員等一覧表）'!$F$5:$F$91,$C24)</f>
        <v>0</v>
      </c>
      <c r="U24" s="521"/>
      <c r="V24" s="521"/>
      <c r="W24" s="521"/>
      <c r="X24" s="521"/>
      <c r="Y24" s="522">
        <f t="shared" si="0"/>
        <v>0</v>
      </c>
      <c r="Z24" s="522"/>
      <c r="AA24" s="522"/>
      <c r="AB24" s="522"/>
      <c r="AC24" s="522"/>
      <c r="AD24" s="530"/>
      <c r="AE24" s="531"/>
      <c r="AF24" s="531"/>
      <c r="AG24" s="531"/>
      <c r="AH24" s="531"/>
      <c r="AI24" s="532"/>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row>
    <row r="25" spans="2:71" ht="16.5" customHeight="1">
      <c r="B25" s="148"/>
      <c r="C25" s="527" t="s">
        <v>269</v>
      </c>
      <c r="D25" s="528"/>
      <c r="E25" s="528"/>
      <c r="F25" s="528"/>
      <c r="G25" s="528"/>
      <c r="H25" s="528"/>
      <c r="I25" s="528"/>
      <c r="J25" s="528"/>
      <c r="K25" s="528"/>
      <c r="L25" s="528"/>
      <c r="M25" s="528"/>
      <c r="N25" s="529"/>
      <c r="O25" s="521">
        <f>SUMIFS('⑧別紙１－２（職員等一覧表）'!$O$5:$O$91,'⑧別紙１－２（職員等一覧表）'!$L$5:$L$91,O$15,'⑧別紙１－２（職員等一覧表）'!$F$5:$F$91,$C25)</f>
        <v>0</v>
      </c>
      <c r="P25" s="521"/>
      <c r="Q25" s="521"/>
      <c r="R25" s="521"/>
      <c r="S25" s="521"/>
      <c r="T25" s="521">
        <f>SUMIFS('⑧別紙１－２（職員等一覧表）'!$O$5:$O$91,'⑧別紙１－２（職員等一覧表）'!$L$5:$L$91,T$15,'⑧別紙１－２（職員等一覧表）'!$F$5:$F$91,$C25)</f>
        <v>0</v>
      </c>
      <c r="U25" s="521"/>
      <c r="V25" s="521"/>
      <c r="W25" s="521"/>
      <c r="X25" s="521"/>
      <c r="Y25" s="522">
        <f t="shared" ref="Y25" si="1">SUM(O25:X25)</f>
        <v>0</v>
      </c>
      <c r="Z25" s="522"/>
      <c r="AA25" s="522"/>
      <c r="AB25" s="522"/>
      <c r="AC25" s="522"/>
      <c r="AD25" s="206"/>
      <c r="AE25" s="206"/>
      <c r="AF25" s="206"/>
      <c r="AG25" s="206"/>
      <c r="AH25" s="206"/>
      <c r="AI25" s="206"/>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row>
    <row r="26" spans="2:71" ht="16.5" customHeight="1">
      <c r="B26" s="148"/>
      <c r="C26" s="512" t="s">
        <v>233</v>
      </c>
      <c r="D26" s="512"/>
      <c r="E26" s="512"/>
      <c r="F26" s="512"/>
      <c r="G26" s="512"/>
      <c r="H26" s="512"/>
      <c r="I26" s="512"/>
      <c r="J26" s="512"/>
      <c r="K26" s="512"/>
      <c r="L26" s="512"/>
      <c r="M26" s="512"/>
      <c r="N26" s="512"/>
      <c r="O26" s="521">
        <f>SUMIFS('⑧別紙１－２（職員等一覧表）'!$O$5:$O$91,'⑧別紙１－２（職員等一覧表）'!$L$5:$L$91,O$15,'⑧別紙１－２（職員等一覧表）'!$F$5:$F$91,$C26)</f>
        <v>0</v>
      </c>
      <c r="P26" s="521"/>
      <c r="Q26" s="521"/>
      <c r="R26" s="521"/>
      <c r="S26" s="521"/>
      <c r="T26" s="521">
        <f>SUMIFS('⑧別紙１－２（職員等一覧表）'!$O$5:$O$91,'⑧別紙１－２（職員等一覧表）'!$L$5:$L$91,T$15,'⑧別紙１－２（職員等一覧表）'!$F$5:$F$91,$C26)</f>
        <v>0</v>
      </c>
      <c r="U26" s="521"/>
      <c r="V26" s="521"/>
      <c r="W26" s="521"/>
      <c r="X26" s="521"/>
      <c r="Y26" s="522">
        <f t="shared" si="0"/>
        <v>0</v>
      </c>
      <c r="Z26" s="522"/>
      <c r="AA26" s="522"/>
      <c r="AB26" s="522"/>
      <c r="AC26" s="522"/>
      <c r="AD26" s="530"/>
      <c r="AE26" s="531"/>
      <c r="AF26" s="531"/>
      <c r="AG26" s="531"/>
      <c r="AH26" s="531"/>
      <c r="AI26" s="532"/>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row>
    <row r="27" spans="2:71" ht="16.5" customHeight="1">
      <c r="B27" s="148"/>
      <c r="C27" s="512" t="s">
        <v>12</v>
      </c>
      <c r="D27" s="512"/>
      <c r="E27" s="512"/>
      <c r="F27" s="512"/>
      <c r="G27" s="512"/>
      <c r="H27" s="512"/>
      <c r="I27" s="512"/>
      <c r="J27" s="512"/>
      <c r="K27" s="512"/>
      <c r="L27" s="512"/>
      <c r="M27" s="512"/>
      <c r="N27" s="512"/>
      <c r="O27" s="521">
        <f>SUMIFS('⑧別紙１－２（職員等一覧表）'!$O$5:$O$91,'⑧別紙１－２（職員等一覧表）'!$L$5:$L$91,O$15,'⑧別紙１－２（職員等一覧表）'!$F$5:$F$91,$C27)</f>
        <v>0</v>
      </c>
      <c r="P27" s="521"/>
      <c r="Q27" s="521"/>
      <c r="R27" s="521"/>
      <c r="S27" s="521"/>
      <c r="T27" s="521">
        <f>SUMIFS('⑧別紙１－２（職員等一覧表）'!$O$5:$O$91,'⑧別紙１－２（職員等一覧表）'!$L$5:$L$91,T$15,'⑧別紙１－２（職員等一覧表）'!$F$5:$F$91,$C27)</f>
        <v>0</v>
      </c>
      <c r="U27" s="521"/>
      <c r="V27" s="521"/>
      <c r="W27" s="521"/>
      <c r="X27" s="521"/>
      <c r="Y27" s="522">
        <f t="shared" si="0"/>
        <v>0</v>
      </c>
      <c r="Z27" s="522"/>
      <c r="AA27" s="522"/>
      <c r="AB27" s="522"/>
      <c r="AC27" s="522"/>
      <c r="AD27" s="533"/>
      <c r="AE27" s="534"/>
      <c r="AF27" s="534"/>
      <c r="AG27" s="534"/>
      <c r="AH27" s="534"/>
      <c r="AI27" s="535"/>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row>
    <row r="28" spans="2:71" ht="16.5" customHeight="1">
      <c r="B28" s="148"/>
      <c r="C28" s="512" t="s">
        <v>63</v>
      </c>
      <c r="D28" s="512"/>
      <c r="E28" s="512"/>
      <c r="F28" s="512"/>
      <c r="G28" s="512"/>
      <c r="H28" s="512"/>
      <c r="I28" s="512"/>
      <c r="J28" s="512"/>
      <c r="K28" s="512"/>
      <c r="L28" s="512"/>
      <c r="M28" s="512"/>
      <c r="N28" s="512"/>
      <c r="O28" s="521">
        <f>SUMIFS('⑧別紙１－２（職員等一覧表）'!$O$5:$O$91,'⑧別紙１－２（職員等一覧表）'!$L$5:$L$91,O$15,'⑧別紙１－２（職員等一覧表）'!$F$5:$F$91,$C28)</f>
        <v>0</v>
      </c>
      <c r="P28" s="521"/>
      <c r="Q28" s="521"/>
      <c r="R28" s="521"/>
      <c r="S28" s="521"/>
      <c r="T28" s="521">
        <f>SUMIFS('⑧別紙１－２（職員等一覧表）'!$O$5:$O$91,'⑧別紙１－２（職員等一覧表）'!$L$5:$L$91,T$15,'⑧別紙１－２（職員等一覧表）'!$F$5:$F$91,$C28)</f>
        <v>0</v>
      </c>
      <c r="U28" s="521"/>
      <c r="V28" s="521"/>
      <c r="W28" s="521"/>
      <c r="X28" s="521"/>
      <c r="Y28" s="522">
        <f t="shared" si="0"/>
        <v>0</v>
      </c>
      <c r="Z28" s="522"/>
      <c r="AA28" s="522"/>
      <c r="AB28" s="522"/>
      <c r="AC28" s="522"/>
      <c r="AD28" s="530"/>
      <c r="AE28" s="531"/>
      <c r="AF28" s="531"/>
      <c r="AG28" s="531"/>
      <c r="AH28" s="531"/>
      <c r="AI28" s="532"/>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row>
    <row r="29" spans="2:71" ht="16.5" customHeight="1">
      <c r="B29" s="148"/>
      <c r="C29" s="527" t="s">
        <v>270</v>
      </c>
      <c r="D29" s="528"/>
      <c r="E29" s="528"/>
      <c r="F29" s="528"/>
      <c r="G29" s="528"/>
      <c r="H29" s="528"/>
      <c r="I29" s="528"/>
      <c r="J29" s="528"/>
      <c r="K29" s="528"/>
      <c r="L29" s="528"/>
      <c r="M29" s="528"/>
      <c r="N29" s="529"/>
      <c r="O29" s="521">
        <f>SUMIFS('⑧別紙１－２（職員等一覧表）'!$O$5:$O$91,'⑧別紙１－２（職員等一覧表）'!$L$5:$L$91,O$15,'⑧別紙１－２（職員等一覧表）'!$F$5:$F$91,$C29)</f>
        <v>0</v>
      </c>
      <c r="P29" s="521"/>
      <c r="Q29" s="521"/>
      <c r="R29" s="521"/>
      <c r="S29" s="521"/>
      <c r="T29" s="521">
        <f>SUMIFS('⑧別紙１－２（職員等一覧表）'!$O$5:$O$91,'⑧別紙１－２（職員等一覧表）'!$L$5:$L$91,T$15,'⑧別紙１－２（職員等一覧表）'!$F$5:$F$91,$C29)</f>
        <v>0</v>
      </c>
      <c r="U29" s="521"/>
      <c r="V29" s="521"/>
      <c r="W29" s="521"/>
      <c r="X29" s="521"/>
      <c r="Y29" s="522">
        <f t="shared" ref="Y29" si="2">SUM(O29:X29)</f>
        <v>0</v>
      </c>
      <c r="Z29" s="522"/>
      <c r="AA29" s="522"/>
      <c r="AB29" s="522"/>
      <c r="AC29" s="522"/>
      <c r="AD29" s="206"/>
      <c r="AE29" s="206"/>
      <c r="AF29" s="206"/>
      <c r="AG29" s="206"/>
      <c r="AH29" s="206"/>
      <c r="AI29" s="206"/>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row>
    <row r="30" spans="2:71" ht="16.5" customHeight="1">
      <c r="B30" s="148"/>
      <c r="C30" s="512" t="s">
        <v>39</v>
      </c>
      <c r="D30" s="512"/>
      <c r="E30" s="512"/>
      <c r="F30" s="512"/>
      <c r="G30" s="512"/>
      <c r="H30" s="512"/>
      <c r="I30" s="512"/>
      <c r="J30" s="512"/>
      <c r="K30" s="512"/>
      <c r="L30" s="512"/>
      <c r="M30" s="512"/>
      <c r="N30" s="512"/>
      <c r="O30" s="521">
        <f>SUMIFS('⑧別紙１－２（職員等一覧表）'!$O$5:$O$91,'⑧別紙１－２（職員等一覧表）'!$L$5:$L$91,O$15,'⑧別紙１－２（職員等一覧表）'!$F$5:$F$91,$C30)</f>
        <v>0</v>
      </c>
      <c r="P30" s="521"/>
      <c r="Q30" s="521"/>
      <c r="R30" s="521"/>
      <c r="S30" s="521"/>
      <c r="T30" s="521">
        <f>SUMIFS('⑧別紙１－２（職員等一覧表）'!$O$5:$O$91,'⑧別紙１－２（職員等一覧表）'!$L$5:$L$91,T$15,'⑧別紙１－２（職員等一覧表）'!$F$5:$F$91,$C30)</f>
        <v>0</v>
      </c>
      <c r="U30" s="521"/>
      <c r="V30" s="521"/>
      <c r="W30" s="521"/>
      <c r="X30" s="521"/>
      <c r="Y30" s="522">
        <f t="shared" si="0"/>
        <v>0</v>
      </c>
      <c r="Z30" s="522"/>
      <c r="AA30" s="522"/>
      <c r="AB30" s="522"/>
      <c r="AC30" s="522"/>
      <c r="AD30" s="530"/>
      <c r="AE30" s="531"/>
      <c r="AF30" s="531"/>
      <c r="AG30" s="531"/>
      <c r="AH30" s="531"/>
      <c r="AI30" s="532"/>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row>
    <row r="31" spans="2:71" ht="16.5" customHeight="1">
      <c r="B31" s="148"/>
      <c r="C31" s="512" t="s">
        <v>11</v>
      </c>
      <c r="D31" s="512"/>
      <c r="E31" s="512"/>
      <c r="F31" s="512"/>
      <c r="G31" s="512"/>
      <c r="H31" s="512"/>
      <c r="I31" s="512"/>
      <c r="J31" s="512"/>
      <c r="K31" s="512"/>
      <c r="L31" s="512"/>
      <c r="M31" s="512"/>
      <c r="N31" s="512"/>
      <c r="O31" s="521">
        <f>SUMIFS('⑧別紙１－２（職員等一覧表）'!$O$5:$O$91,'⑧別紙１－２（職員等一覧表）'!$L$5:$L$91,O$15,'⑧別紙１－２（職員等一覧表）'!$F$5:$F$91,$C31)</f>
        <v>0</v>
      </c>
      <c r="P31" s="521"/>
      <c r="Q31" s="521"/>
      <c r="R31" s="521"/>
      <c r="S31" s="521"/>
      <c r="T31" s="521">
        <f>SUMIFS('⑧別紙１－２（職員等一覧表）'!$O$5:$O$91,'⑧別紙１－２（職員等一覧表）'!$L$5:$L$91,T$15,'⑧別紙１－２（職員等一覧表）'!$F$5:$F$91,$C31)</f>
        <v>0</v>
      </c>
      <c r="U31" s="521"/>
      <c r="V31" s="521"/>
      <c r="W31" s="521"/>
      <c r="X31" s="521"/>
      <c r="Y31" s="522">
        <f t="shared" si="0"/>
        <v>0</v>
      </c>
      <c r="Z31" s="522"/>
      <c r="AA31" s="522"/>
      <c r="AB31" s="522"/>
      <c r="AC31" s="522"/>
      <c r="AD31" s="530"/>
      <c r="AE31" s="531"/>
      <c r="AF31" s="531"/>
      <c r="AG31" s="531"/>
      <c r="AH31" s="531"/>
      <c r="AI31" s="532"/>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row>
    <row r="32" spans="2:71" ht="16.5" customHeight="1">
      <c r="B32" s="148"/>
      <c r="C32" s="512" t="s">
        <v>42</v>
      </c>
      <c r="D32" s="512"/>
      <c r="E32" s="512"/>
      <c r="F32" s="512"/>
      <c r="G32" s="512"/>
      <c r="H32" s="512"/>
      <c r="I32" s="512"/>
      <c r="J32" s="512"/>
      <c r="K32" s="512"/>
      <c r="L32" s="512"/>
      <c r="M32" s="512"/>
      <c r="N32" s="512"/>
      <c r="O32" s="521">
        <f>SUMIFS('⑧別紙１－２（職員等一覧表）'!$O$5:$O$91,'⑧別紙１－２（職員等一覧表）'!$L$5:$L$91,O$15,'⑧別紙１－２（職員等一覧表）'!$F$5:$F$91,$C32)</f>
        <v>0</v>
      </c>
      <c r="P32" s="521"/>
      <c r="Q32" s="521"/>
      <c r="R32" s="521"/>
      <c r="S32" s="521"/>
      <c r="T32" s="521">
        <f>SUMIFS('⑧別紙１－２（職員等一覧表）'!$O$5:$O$91,'⑧別紙１－２（職員等一覧表）'!$L$5:$L$91,T$15,'⑧別紙１－２（職員等一覧表）'!$F$5:$F$91,$C32)</f>
        <v>0</v>
      </c>
      <c r="U32" s="521"/>
      <c r="V32" s="521"/>
      <c r="W32" s="521"/>
      <c r="X32" s="521"/>
      <c r="Y32" s="522">
        <f t="shared" si="0"/>
        <v>0</v>
      </c>
      <c r="Z32" s="522"/>
      <c r="AA32" s="522"/>
      <c r="AB32" s="522"/>
      <c r="AC32" s="522"/>
      <c r="AD32" s="530"/>
      <c r="AE32" s="531"/>
      <c r="AF32" s="531"/>
      <c r="AG32" s="531"/>
      <c r="AH32" s="531"/>
      <c r="AI32" s="532"/>
      <c r="AJ32" s="152"/>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row>
    <row r="33" spans="2:103" ht="16.5" customHeight="1">
      <c r="B33" s="148"/>
      <c r="C33" s="512" t="s">
        <v>26</v>
      </c>
      <c r="D33" s="512"/>
      <c r="E33" s="512"/>
      <c r="F33" s="512"/>
      <c r="G33" s="512"/>
      <c r="H33" s="512"/>
      <c r="I33" s="512"/>
      <c r="J33" s="512"/>
      <c r="K33" s="512"/>
      <c r="L33" s="512"/>
      <c r="M33" s="512"/>
      <c r="N33" s="512"/>
      <c r="O33" s="536">
        <f>SUM(O15:S32)</f>
        <v>0</v>
      </c>
      <c r="P33" s="536"/>
      <c r="Q33" s="536"/>
      <c r="R33" s="536"/>
      <c r="S33" s="536"/>
      <c r="T33" s="536">
        <f t="shared" ref="T33" si="3">SUM(T15:X32)</f>
        <v>0</v>
      </c>
      <c r="U33" s="536"/>
      <c r="V33" s="536"/>
      <c r="W33" s="536"/>
      <c r="X33" s="536"/>
      <c r="Y33" s="536">
        <f t="shared" ref="Y33" si="4">SUM(Y15:AC32)</f>
        <v>0</v>
      </c>
      <c r="Z33" s="536"/>
      <c r="AA33" s="536"/>
      <c r="AB33" s="536"/>
      <c r="AC33" s="536"/>
      <c r="AD33" s="537"/>
      <c r="AE33" s="538"/>
      <c r="AF33" s="538"/>
      <c r="AG33" s="538"/>
      <c r="AH33" s="538"/>
      <c r="AI33" s="539"/>
      <c r="AJ33" s="152"/>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row>
    <row r="34" spans="2:103" ht="16.5" customHeight="1">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row>
    <row r="35" spans="2:103" ht="16.5" customHeight="1">
      <c r="B35" s="148" t="s">
        <v>89</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row>
    <row r="36" spans="2:103" ht="13.5" customHeight="1">
      <c r="B36" s="148"/>
      <c r="C36" s="488"/>
      <c r="D36" s="489"/>
      <c r="E36" s="490"/>
      <c r="F36" s="488" t="s">
        <v>45</v>
      </c>
      <c r="G36" s="489"/>
      <c r="H36" s="489"/>
      <c r="I36" s="489"/>
      <c r="J36" s="489"/>
      <c r="K36" s="489"/>
      <c r="L36" s="489"/>
      <c r="M36" s="489"/>
      <c r="N36" s="490"/>
      <c r="O36" s="540" t="s">
        <v>61</v>
      </c>
      <c r="P36" s="541"/>
      <c r="Q36" s="541"/>
      <c r="R36" s="541"/>
      <c r="S36" s="542"/>
      <c r="T36" s="488" t="s">
        <v>16</v>
      </c>
      <c r="U36" s="489"/>
      <c r="V36" s="489"/>
      <c r="W36" s="489"/>
      <c r="X36" s="489"/>
      <c r="Y36" s="490"/>
      <c r="Z36" s="488" t="s">
        <v>7</v>
      </c>
      <c r="AA36" s="489"/>
      <c r="AB36" s="489"/>
      <c r="AC36" s="489"/>
      <c r="AD36" s="489"/>
      <c r="AE36" s="490"/>
      <c r="AF36" s="488" t="s">
        <v>33</v>
      </c>
      <c r="AG36" s="489"/>
      <c r="AH36" s="489"/>
      <c r="AI36" s="489"/>
      <c r="AJ36" s="489"/>
      <c r="AK36" s="490"/>
      <c r="AL36" s="488" t="s">
        <v>47</v>
      </c>
      <c r="AM36" s="489"/>
      <c r="AN36" s="489"/>
      <c r="AO36" s="489"/>
      <c r="AP36" s="489"/>
      <c r="AQ36" s="489"/>
      <c r="AR36" s="489"/>
      <c r="AS36" s="489"/>
      <c r="AT36" s="490"/>
      <c r="AU36" s="494" t="s">
        <v>48</v>
      </c>
      <c r="AV36" s="494"/>
      <c r="AW36" s="494"/>
      <c r="AX36" s="494"/>
      <c r="AY36" s="494"/>
      <c r="AZ36" s="494"/>
      <c r="BA36" s="494"/>
      <c r="BB36" s="494"/>
      <c r="BC36" s="494"/>
      <c r="BD36" s="494"/>
      <c r="BE36" s="494"/>
      <c r="BF36" s="494"/>
      <c r="BG36" s="494"/>
      <c r="BH36" s="494"/>
      <c r="BI36" s="494"/>
      <c r="BJ36" s="147"/>
      <c r="BK36" s="147"/>
      <c r="BL36" s="147"/>
      <c r="BM36" s="147"/>
      <c r="BN36" s="147"/>
      <c r="BO36" s="147"/>
      <c r="BP36" s="147"/>
      <c r="BQ36" s="147"/>
      <c r="BR36" s="147"/>
      <c r="BS36" s="147"/>
    </row>
    <row r="37" spans="2:103" ht="13.5" customHeight="1">
      <c r="B37" s="148"/>
      <c r="C37" s="491"/>
      <c r="D37" s="492"/>
      <c r="E37" s="493"/>
      <c r="F37" s="491"/>
      <c r="G37" s="492"/>
      <c r="H37" s="492"/>
      <c r="I37" s="492"/>
      <c r="J37" s="492"/>
      <c r="K37" s="492"/>
      <c r="L37" s="492"/>
      <c r="M37" s="492"/>
      <c r="N37" s="493"/>
      <c r="O37" s="543"/>
      <c r="P37" s="544"/>
      <c r="Q37" s="544"/>
      <c r="R37" s="544"/>
      <c r="S37" s="545"/>
      <c r="T37" s="491"/>
      <c r="U37" s="492"/>
      <c r="V37" s="492"/>
      <c r="W37" s="492"/>
      <c r="X37" s="492"/>
      <c r="Y37" s="493"/>
      <c r="Z37" s="491"/>
      <c r="AA37" s="492"/>
      <c r="AB37" s="492"/>
      <c r="AC37" s="492"/>
      <c r="AD37" s="492"/>
      <c r="AE37" s="493"/>
      <c r="AF37" s="491"/>
      <c r="AG37" s="492"/>
      <c r="AH37" s="492"/>
      <c r="AI37" s="492"/>
      <c r="AJ37" s="492"/>
      <c r="AK37" s="493"/>
      <c r="AL37" s="491"/>
      <c r="AM37" s="492"/>
      <c r="AN37" s="492"/>
      <c r="AO37" s="492"/>
      <c r="AP37" s="492"/>
      <c r="AQ37" s="492"/>
      <c r="AR37" s="492"/>
      <c r="AS37" s="492"/>
      <c r="AT37" s="493"/>
      <c r="AU37" s="494" t="s">
        <v>49</v>
      </c>
      <c r="AV37" s="494"/>
      <c r="AW37" s="494"/>
      <c r="AX37" s="494"/>
      <c r="AY37" s="494"/>
      <c r="AZ37" s="494" t="s">
        <v>50</v>
      </c>
      <c r="BA37" s="494"/>
      <c r="BB37" s="494"/>
      <c r="BC37" s="494"/>
      <c r="BD37" s="494"/>
      <c r="BE37" s="494" t="s">
        <v>51</v>
      </c>
      <c r="BF37" s="494"/>
      <c r="BG37" s="494"/>
      <c r="BH37" s="494"/>
      <c r="BI37" s="494"/>
      <c r="BJ37" s="147"/>
      <c r="BK37" s="147"/>
      <c r="BL37" s="147"/>
      <c r="BM37" s="147"/>
      <c r="BN37" s="147"/>
      <c r="BO37" s="147"/>
      <c r="BP37" s="147"/>
      <c r="BQ37" s="147"/>
      <c r="BR37" s="147"/>
      <c r="BS37" s="147"/>
    </row>
    <row r="38" spans="2:103" ht="16.5" customHeight="1">
      <c r="B38" s="148"/>
      <c r="C38" s="494">
        <v>1</v>
      </c>
      <c r="D38" s="494"/>
      <c r="E38" s="494"/>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8"/>
      <c r="AM38" s="549"/>
      <c r="AN38" s="549"/>
      <c r="AO38" s="549"/>
      <c r="AP38" s="549"/>
      <c r="AQ38" s="549"/>
      <c r="AR38" s="549"/>
      <c r="AS38" s="549"/>
      <c r="AT38" s="550"/>
      <c r="AU38" s="546" t="str">
        <f>IF($AL38="","",VLOOKUP($AL38,'⑧別紙１－２（職員等一覧表）'!$G$5:$L$64,3,FALSE))</f>
        <v/>
      </c>
      <c r="AV38" s="546"/>
      <c r="AW38" s="546"/>
      <c r="AX38" s="546"/>
      <c r="AY38" s="546"/>
      <c r="AZ38" s="546" t="str">
        <f>IF($AL38="","",VLOOKUP($AL38,'⑧別紙１－２（職員等一覧表）'!$G$5:$L$64,4,FALSE))</f>
        <v/>
      </c>
      <c r="BA38" s="546"/>
      <c r="BB38" s="546"/>
      <c r="BC38" s="546"/>
      <c r="BD38" s="546"/>
      <c r="BE38" s="546" t="str">
        <f>IF($AL38="","",VLOOKUP($AL38,'⑧別紙１－２（職員等一覧表）'!$G$5:$L$64,6,FALSE))</f>
        <v/>
      </c>
      <c r="BF38" s="546"/>
      <c r="BG38" s="546"/>
      <c r="BH38" s="546"/>
      <c r="BI38" s="546"/>
      <c r="BJ38" s="147"/>
      <c r="BK38" s="147"/>
      <c r="BL38" s="147"/>
      <c r="BM38" s="147"/>
      <c r="BN38" s="147"/>
      <c r="BO38" s="147"/>
      <c r="BP38" s="147"/>
      <c r="BQ38" s="147"/>
      <c r="BR38" s="147"/>
      <c r="BS38" s="147"/>
    </row>
    <row r="39" spans="2:103" ht="16.5" customHeight="1">
      <c r="B39" s="148"/>
      <c r="C39" s="494">
        <v>2</v>
      </c>
      <c r="D39" s="494"/>
      <c r="E39" s="494"/>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8"/>
      <c r="AM39" s="549"/>
      <c r="AN39" s="549"/>
      <c r="AO39" s="549"/>
      <c r="AP39" s="549"/>
      <c r="AQ39" s="549"/>
      <c r="AR39" s="549"/>
      <c r="AS39" s="549"/>
      <c r="AT39" s="550"/>
      <c r="AU39" s="546" t="str">
        <f>IF($AL39="","",VLOOKUP($AL39,'⑧別紙１－２（職員等一覧表）'!$G$5:$L$64,3,FALSE))</f>
        <v/>
      </c>
      <c r="AV39" s="546"/>
      <c r="AW39" s="546"/>
      <c r="AX39" s="546"/>
      <c r="AY39" s="546"/>
      <c r="AZ39" s="546" t="str">
        <f>IF($AL39="","",VLOOKUP($AL39,'⑧別紙１－２（職員等一覧表）'!$G$5:$L$64,4,FALSE))</f>
        <v/>
      </c>
      <c r="BA39" s="546"/>
      <c r="BB39" s="546"/>
      <c r="BC39" s="546"/>
      <c r="BD39" s="546"/>
      <c r="BE39" s="546" t="str">
        <f>IF($AL39="","",VLOOKUP($AL39,'⑧別紙１－２（職員等一覧表）'!$G$5:$L$64,6,FALSE))</f>
        <v/>
      </c>
      <c r="BF39" s="546"/>
      <c r="BG39" s="546"/>
      <c r="BH39" s="546"/>
      <c r="BI39" s="546"/>
      <c r="BJ39" s="147"/>
      <c r="BK39" s="147"/>
      <c r="BL39" s="147"/>
      <c r="BM39" s="147"/>
      <c r="BN39" s="147"/>
      <c r="BO39" s="147"/>
      <c r="BP39" s="147"/>
      <c r="BQ39" s="147"/>
      <c r="BR39" s="147"/>
      <c r="BS39" s="147"/>
      <c r="BT39" s="147" t="s">
        <v>171</v>
      </c>
      <c r="BU39" s="551" t="s">
        <v>234</v>
      </c>
      <c r="BV39" s="551"/>
      <c r="BW39" s="551"/>
      <c r="BX39" s="551"/>
      <c r="BY39" s="551"/>
      <c r="BZ39" s="551"/>
      <c r="CA39" s="551"/>
      <c r="CB39" s="551"/>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row>
    <row r="40" spans="2:103" ht="16.5" customHeight="1">
      <c r="B40" s="148"/>
      <c r="C40" s="494">
        <v>3</v>
      </c>
      <c r="D40" s="494"/>
      <c r="E40" s="494"/>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8"/>
      <c r="AM40" s="549"/>
      <c r="AN40" s="549"/>
      <c r="AO40" s="549"/>
      <c r="AP40" s="549"/>
      <c r="AQ40" s="549"/>
      <c r="AR40" s="549"/>
      <c r="AS40" s="549"/>
      <c r="AT40" s="550"/>
      <c r="AU40" s="546" t="str">
        <f>IF($AL40="","",VLOOKUP($AL40,'⑧別紙１－２（職員等一覧表）'!$G$5:$L$64,3,FALSE))</f>
        <v/>
      </c>
      <c r="AV40" s="546"/>
      <c r="AW40" s="546"/>
      <c r="AX40" s="546"/>
      <c r="AY40" s="546"/>
      <c r="AZ40" s="546" t="str">
        <f>IF($AL40="","",VLOOKUP($AL40,'⑧別紙１－２（職員等一覧表）'!$G$5:$L$64,4,FALSE))</f>
        <v/>
      </c>
      <c r="BA40" s="546"/>
      <c r="BB40" s="546"/>
      <c r="BC40" s="546"/>
      <c r="BD40" s="546"/>
      <c r="BE40" s="546" t="str">
        <f>IF($AL40="","",VLOOKUP($AL40,'⑧別紙１－２（職員等一覧表）'!$G$5:$L$64,6,FALSE))</f>
        <v/>
      </c>
      <c r="BF40" s="546"/>
      <c r="BG40" s="546"/>
      <c r="BH40" s="546"/>
      <c r="BI40" s="546"/>
      <c r="BJ40" s="147"/>
      <c r="BK40" s="147"/>
      <c r="BL40" s="147"/>
      <c r="BM40" s="147"/>
      <c r="BN40" s="147"/>
      <c r="BO40" s="147"/>
      <c r="BP40" s="147"/>
      <c r="BQ40" s="147"/>
      <c r="BR40" s="147"/>
      <c r="BS40" s="147"/>
      <c r="BT40" s="147"/>
      <c r="BU40" s="551"/>
      <c r="BV40" s="551"/>
      <c r="BW40" s="551"/>
      <c r="BX40" s="551"/>
      <c r="BY40" s="551"/>
      <c r="BZ40" s="551"/>
      <c r="CA40" s="551"/>
      <c r="CB40" s="551"/>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row>
    <row r="41" spans="2:103" ht="16.5" customHeight="1">
      <c r="B41" s="148"/>
      <c r="C41" s="494">
        <v>4</v>
      </c>
      <c r="D41" s="494"/>
      <c r="E41" s="494"/>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8"/>
      <c r="AM41" s="549"/>
      <c r="AN41" s="549"/>
      <c r="AO41" s="549"/>
      <c r="AP41" s="549"/>
      <c r="AQ41" s="549"/>
      <c r="AR41" s="549"/>
      <c r="AS41" s="549"/>
      <c r="AT41" s="550"/>
      <c r="AU41" s="546" t="str">
        <f>IF($AL41="","",VLOOKUP($AL41,'⑧別紙１－２（職員等一覧表）'!$G$5:$L$64,3,FALSE))</f>
        <v/>
      </c>
      <c r="AV41" s="546"/>
      <c r="AW41" s="546"/>
      <c r="AX41" s="546"/>
      <c r="AY41" s="546"/>
      <c r="AZ41" s="546" t="str">
        <f>IF($AL41="","",VLOOKUP($AL41,'⑧別紙１－２（職員等一覧表）'!$G$5:$L$64,4,FALSE))</f>
        <v/>
      </c>
      <c r="BA41" s="546"/>
      <c r="BB41" s="546"/>
      <c r="BC41" s="546"/>
      <c r="BD41" s="546"/>
      <c r="BE41" s="546" t="str">
        <f>IF($AL41="","",VLOOKUP($AL41,'⑧別紙１－２（職員等一覧表）'!$G$5:$L$64,6,FALSE))</f>
        <v/>
      </c>
      <c r="BF41" s="546"/>
      <c r="BG41" s="546"/>
      <c r="BH41" s="546"/>
      <c r="BI41" s="546"/>
      <c r="BJ41" s="147"/>
      <c r="BK41" s="147"/>
      <c r="BL41" s="147"/>
      <c r="BM41" s="147"/>
      <c r="BN41" s="147"/>
      <c r="BO41" s="147"/>
      <c r="BP41" s="147"/>
      <c r="BQ41" s="147"/>
      <c r="BR41" s="147"/>
      <c r="BS41" s="147"/>
      <c r="BU41" s="551"/>
      <c r="BV41" s="551"/>
      <c r="BW41" s="551"/>
      <c r="BX41" s="551"/>
      <c r="BY41" s="551"/>
      <c r="BZ41" s="551"/>
      <c r="CA41" s="551"/>
      <c r="CB41" s="551"/>
    </row>
    <row r="42" spans="2:103" ht="16.5" customHeight="1">
      <c r="B42" s="148"/>
      <c r="C42" s="494">
        <v>5</v>
      </c>
      <c r="D42" s="494"/>
      <c r="E42" s="494"/>
      <c r="F42" s="547"/>
      <c r="G42" s="547"/>
      <c r="H42" s="547"/>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7"/>
      <c r="AK42" s="547"/>
      <c r="AL42" s="548"/>
      <c r="AM42" s="549"/>
      <c r="AN42" s="549"/>
      <c r="AO42" s="549"/>
      <c r="AP42" s="549"/>
      <c r="AQ42" s="549"/>
      <c r="AR42" s="549"/>
      <c r="AS42" s="549"/>
      <c r="AT42" s="550"/>
      <c r="AU42" s="546" t="str">
        <f>IF($AL42="","",VLOOKUP($AL42,'⑧別紙１－２（職員等一覧表）'!$G$5:$L$64,3,FALSE))</f>
        <v/>
      </c>
      <c r="AV42" s="546"/>
      <c r="AW42" s="546"/>
      <c r="AX42" s="546"/>
      <c r="AY42" s="546"/>
      <c r="AZ42" s="546" t="str">
        <f>IF($AL42="","",VLOOKUP($AL42,'⑧別紙１－２（職員等一覧表）'!$G$5:$L$64,4,FALSE))</f>
        <v/>
      </c>
      <c r="BA42" s="546"/>
      <c r="BB42" s="546"/>
      <c r="BC42" s="546"/>
      <c r="BD42" s="546"/>
      <c r="BE42" s="546" t="str">
        <f>IF($AL42="","",VLOOKUP($AL42,'⑧別紙１－２（職員等一覧表）'!$G$5:$L$64,6,FALSE))</f>
        <v/>
      </c>
      <c r="BF42" s="546"/>
      <c r="BG42" s="546"/>
      <c r="BH42" s="546"/>
      <c r="BI42" s="546"/>
      <c r="BJ42" s="147"/>
      <c r="BK42" s="147"/>
      <c r="BL42" s="147"/>
      <c r="BM42" s="147"/>
      <c r="BN42" s="147"/>
      <c r="BO42" s="147"/>
      <c r="BP42" s="147"/>
      <c r="BQ42" s="147"/>
      <c r="BR42" s="147"/>
      <c r="BS42" s="147"/>
      <c r="BU42" s="551"/>
      <c r="BV42" s="551"/>
      <c r="BW42" s="551"/>
      <c r="BX42" s="551"/>
      <c r="BY42" s="551"/>
      <c r="BZ42" s="551"/>
      <c r="CA42" s="551"/>
      <c r="CB42" s="551"/>
    </row>
    <row r="43" spans="2:103" ht="16.5" customHeight="1">
      <c r="B43" s="148"/>
      <c r="C43" s="494">
        <v>6</v>
      </c>
      <c r="D43" s="494"/>
      <c r="E43" s="494"/>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7"/>
      <c r="AL43" s="548"/>
      <c r="AM43" s="549"/>
      <c r="AN43" s="549"/>
      <c r="AO43" s="549"/>
      <c r="AP43" s="549"/>
      <c r="AQ43" s="549"/>
      <c r="AR43" s="549"/>
      <c r="AS43" s="549"/>
      <c r="AT43" s="550"/>
      <c r="AU43" s="546" t="str">
        <f>IF($AL43="","",VLOOKUP($AL43,'⑧別紙１－２（職員等一覧表）'!$G$5:$L$64,3,FALSE))</f>
        <v/>
      </c>
      <c r="AV43" s="546"/>
      <c r="AW43" s="546"/>
      <c r="AX43" s="546"/>
      <c r="AY43" s="546"/>
      <c r="AZ43" s="546" t="str">
        <f>IF($AL43="","",VLOOKUP($AL43,'⑧別紙１－２（職員等一覧表）'!$G$5:$L$64,4,FALSE))</f>
        <v/>
      </c>
      <c r="BA43" s="546"/>
      <c r="BB43" s="546"/>
      <c r="BC43" s="546"/>
      <c r="BD43" s="546"/>
      <c r="BE43" s="546" t="str">
        <f>IF($AL43="","",VLOOKUP($AL43,'⑧別紙１－２（職員等一覧表）'!$G$5:$L$64,6,FALSE))</f>
        <v/>
      </c>
      <c r="BF43" s="546"/>
      <c r="BG43" s="546"/>
      <c r="BH43" s="546"/>
      <c r="BI43" s="546"/>
      <c r="BJ43" s="147"/>
      <c r="BK43" s="147"/>
      <c r="BL43" s="147"/>
      <c r="BM43" s="147"/>
      <c r="BN43" s="147"/>
      <c r="BO43" s="147"/>
      <c r="BP43" s="147"/>
      <c r="BQ43" s="147"/>
      <c r="BR43" s="147"/>
      <c r="BS43" s="147"/>
    </row>
    <row r="44" spans="2:103" ht="16.5" customHeight="1">
      <c r="B44" s="148"/>
      <c r="C44" s="494">
        <v>7</v>
      </c>
      <c r="D44" s="494"/>
      <c r="E44" s="494"/>
      <c r="F44" s="547"/>
      <c r="G44" s="547"/>
      <c r="H44" s="547"/>
      <c r="I44" s="547"/>
      <c r="J44" s="547"/>
      <c r="K44" s="547"/>
      <c r="L44" s="547"/>
      <c r="M44" s="547"/>
      <c r="N44" s="547"/>
      <c r="O44" s="547" t="s">
        <v>59</v>
      </c>
      <c r="P44" s="547"/>
      <c r="Q44" s="547"/>
      <c r="R44" s="547"/>
      <c r="S44" s="547"/>
      <c r="T44" s="547"/>
      <c r="U44" s="547"/>
      <c r="V44" s="547"/>
      <c r="W44" s="547"/>
      <c r="X44" s="547"/>
      <c r="Y44" s="547"/>
      <c r="Z44" s="547"/>
      <c r="AA44" s="547"/>
      <c r="AB44" s="547"/>
      <c r="AC44" s="547"/>
      <c r="AD44" s="547"/>
      <c r="AE44" s="547"/>
      <c r="AF44" s="547"/>
      <c r="AG44" s="547"/>
      <c r="AH44" s="547"/>
      <c r="AI44" s="547"/>
      <c r="AJ44" s="547"/>
      <c r="AK44" s="547"/>
      <c r="AL44" s="548"/>
      <c r="AM44" s="549"/>
      <c r="AN44" s="549"/>
      <c r="AO44" s="549"/>
      <c r="AP44" s="549"/>
      <c r="AQ44" s="549"/>
      <c r="AR44" s="549"/>
      <c r="AS44" s="549"/>
      <c r="AT44" s="550"/>
      <c r="AU44" s="546" t="str">
        <f>IF($AL44="","",VLOOKUP($AL44,'⑧別紙１－２（職員等一覧表）'!$G$5:$L$64,3,FALSE))</f>
        <v/>
      </c>
      <c r="AV44" s="546"/>
      <c r="AW44" s="546"/>
      <c r="AX44" s="546"/>
      <c r="AY44" s="546"/>
      <c r="AZ44" s="546" t="str">
        <f>IF($AL44="","",VLOOKUP($AL44,'⑧別紙１－２（職員等一覧表）'!$G$5:$L$64,4,FALSE))</f>
        <v/>
      </c>
      <c r="BA44" s="546"/>
      <c r="BB44" s="546"/>
      <c r="BC44" s="546"/>
      <c r="BD44" s="546"/>
      <c r="BE44" s="546" t="str">
        <f>IF($AL44="","",VLOOKUP($AL44,'⑧別紙１－２（職員等一覧表）'!$G$5:$L$64,6,FALSE))</f>
        <v/>
      </c>
      <c r="BF44" s="546"/>
      <c r="BG44" s="546"/>
      <c r="BH44" s="546"/>
      <c r="BI44" s="546"/>
      <c r="BJ44" s="147"/>
      <c r="BK44" s="147"/>
      <c r="BL44" s="147"/>
      <c r="BM44" s="147"/>
      <c r="BN44" s="147"/>
      <c r="BO44" s="147"/>
      <c r="BP44" s="147"/>
      <c r="BQ44" s="147"/>
      <c r="BR44" s="147"/>
      <c r="BS44" s="147"/>
    </row>
    <row r="45" spans="2:103" ht="16.5" customHeight="1">
      <c r="B45" s="148"/>
      <c r="C45" s="494">
        <v>8</v>
      </c>
      <c r="D45" s="494"/>
      <c r="E45" s="494"/>
      <c r="F45" s="547"/>
      <c r="G45" s="547"/>
      <c r="H45" s="547"/>
      <c r="I45" s="547"/>
      <c r="J45" s="547"/>
      <c r="K45" s="547"/>
      <c r="L45" s="547"/>
      <c r="M45" s="547"/>
      <c r="N45" s="547"/>
      <c r="O45" s="547" t="s">
        <v>59</v>
      </c>
      <c r="P45" s="547"/>
      <c r="Q45" s="547"/>
      <c r="R45" s="547"/>
      <c r="S45" s="547"/>
      <c r="T45" s="547"/>
      <c r="U45" s="547"/>
      <c r="V45" s="547"/>
      <c r="W45" s="547"/>
      <c r="X45" s="547"/>
      <c r="Y45" s="547"/>
      <c r="Z45" s="547"/>
      <c r="AA45" s="547"/>
      <c r="AB45" s="547"/>
      <c r="AC45" s="547"/>
      <c r="AD45" s="547"/>
      <c r="AE45" s="547"/>
      <c r="AF45" s="547"/>
      <c r="AG45" s="547"/>
      <c r="AH45" s="547"/>
      <c r="AI45" s="547"/>
      <c r="AJ45" s="547"/>
      <c r="AK45" s="547"/>
      <c r="AL45" s="548"/>
      <c r="AM45" s="549"/>
      <c r="AN45" s="549"/>
      <c r="AO45" s="549"/>
      <c r="AP45" s="549"/>
      <c r="AQ45" s="549"/>
      <c r="AR45" s="549"/>
      <c r="AS45" s="549"/>
      <c r="AT45" s="550"/>
      <c r="AU45" s="546" t="str">
        <f>IF($AL45="","",VLOOKUP($AL45,'⑧別紙１－２（職員等一覧表）'!$G$5:$L$64,3,FALSE))</f>
        <v/>
      </c>
      <c r="AV45" s="546"/>
      <c r="AW45" s="546"/>
      <c r="AX45" s="546"/>
      <c r="AY45" s="546"/>
      <c r="AZ45" s="546" t="str">
        <f>IF($AL45="","",VLOOKUP($AL45,'⑧別紙１－２（職員等一覧表）'!$G$5:$L$64,4,FALSE))</f>
        <v/>
      </c>
      <c r="BA45" s="546"/>
      <c r="BB45" s="546"/>
      <c r="BC45" s="546"/>
      <c r="BD45" s="546"/>
      <c r="BE45" s="546" t="str">
        <f>IF($AL45="","",VLOOKUP($AL45,'⑧別紙１－２（職員等一覧表）'!$G$5:$L$64,6,FALSE))</f>
        <v/>
      </c>
      <c r="BF45" s="546"/>
      <c r="BG45" s="546"/>
      <c r="BH45" s="546"/>
      <c r="BI45" s="546"/>
      <c r="BJ45" s="147"/>
      <c r="BK45" s="147"/>
      <c r="BL45" s="147"/>
      <c r="BM45" s="147"/>
      <c r="BN45" s="147"/>
      <c r="BO45" s="147"/>
      <c r="BP45" s="147"/>
      <c r="BQ45" s="147"/>
      <c r="BR45" s="147"/>
      <c r="BS45" s="147"/>
    </row>
    <row r="46" spans="2:103" ht="16.5" customHeight="1">
      <c r="B46" s="148"/>
      <c r="C46" s="494">
        <v>9</v>
      </c>
      <c r="D46" s="494"/>
      <c r="E46" s="494"/>
      <c r="F46" s="547"/>
      <c r="G46" s="547"/>
      <c r="H46" s="547"/>
      <c r="I46" s="547"/>
      <c r="J46" s="547"/>
      <c r="K46" s="547"/>
      <c r="L46" s="547"/>
      <c r="M46" s="547"/>
      <c r="N46" s="547"/>
      <c r="O46" s="547" t="s">
        <v>59</v>
      </c>
      <c r="P46" s="547"/>
      <c r="Q46" s="547"/>
      <c r="R46" s="547"/>
      <c r="S46" s="547"/>
      <c r="T46" s="547"/>
      <c r="U46" s="547"/>
      <c r="V46" s="547"/>
      <c r="W46" s="547"/>
      <c r="X46" s="547"/>
      <c r="Y46" s="547"/>
      <c r="Z46" s="547"/>
      <c r="AA46" s="547"/>
      <c r="AB46" s="547"/>
      <c r="AC46" s="547"/>
      <c r="AD46" s="547"/>
      <c r="AE46" s="547"/>
      <c r="AF46" s="547"/>
      <c r="AG46" s="547"/>
      <c r="AH46" s="547"/>
      <c r="AI46" s="547"/>
      <c r="AJ46" s="547"/>
      <c r="AK46" s="547"/>
      <c r="AL46" s="548"/>
      <c r="AM46" s="549"/>
      <c r="AN46" s="549"/>
      <c r="AO46" s="549"/>
      <c r="AP46" s="549"/>
      <c r="AQ46" s="549"/>
      <c r="AR46" s="549"/>
      <c r="AS46" s="549"/>
      <c r="AT46" s="550"/>
      <c r="AU46" s="546" t="str">
        <f>IF($AL46="","",VLOOKUP($AL46,'⑧別紙１－２（職員等一覧表）'!$G$5:$L$64,3,FALSE))</f>
        <v/>
      </c>
      <c r="AV46" s="546"/>
      <c r="AW46" s="546"/>
      <c r="AX46" s="546"/>
      <c r="AY46" s="546"/>
      <c r="AZ46" s="546" t="str">
        <f>IF($AL46="","",VLOOKUP($AL46,'⑧別紙１－２（職員等一覧表）'!$G$5:$L$64,4,FALSE))</f>
        <v/>
      </c>
      <c r="BA46" s="546"/>
      <c r="BB46" s="546"/>
      <c r="BC46" s="546"/>
      <c r="BD46" s="546"/>
      <c r="BE46" s="546" t="str">
        <f>IF($AL46="","",VLOOKUP($AL46,'⑧別紙１－２（職員等一覧表）'!$G$5:$L$64,6,FALSE))</f>
        <v/>
      </c>
      <c r="BF46" s="546"/>
      <c r="BG46" s="546"/>
      <c r="BH46" s="546"/>
      <c r="BI46" s="546"/>
      <c r="BJ46" s="147"/>
      <c r="BK46" s="147"/>
      <c r="BL46" s="147"/>
      <c r="BM46" s="147"/>
      <c r="BN46" s="147"/>
      <c r="BO46" s="147"/>
      <c r="BP46" s="147"/>
      <c r="BQ46" s="147"/>
      <c r="BR46" s="147"/>
      <c r="BS46" s="147"/>
    </row>
    <row r="47" spans="2:103" ht="16.5" customHeight="1">
      <c r="B47" s="148"/>
      <c r="C47" s="494">
        <v>10</v>
      </c>
      <c r="D47" s="494"/>
      <c r="E47" s="494"/>
      <c r="F47" s="547"/>
      <c r="G47" s="547"/>
      <c r="H47" s="547"/>
      <c r="I47" s="547"/>
      <c r="J47" s="547"/>
      <c r="K47" s="547"/>
      <c r="L47" s="547"/>
      <c r="M47" s="547"/>
      <c r="N47" s="547"/>
      <c r="O47" s="547" t="s">
        <v>59</v>
      </c>
      <c r="P47" s="547"/>
      <c r="Q47" s="547"/>
      <c r="R47" s="547"/>
      <c r="S47" s="547"/>
      <c r="T47" s="547"/>
      <c r="U47" s="547"/>
      <c r="V47" s="547"/>
      <c r="W47" s="547"/>
      <c r="X47" s="547"/>
      <c r="Y47" s="547"/>
      <c r="Z47" s="547"/>
      <c r="AA47" s="547"/>
      <c r="AB47" s="547"/>
      <c r="AC47" s="547"/>
      <c r="AD47" s="547"/>
      <c r="AE47" s="547"/>
      <c r="AF47" s="547"/>
      <c r="AG47" s="547"/>
      <c r="AH47" s="547"/>
      <c r="AI47" s="547"/>
      <c r="AJ47" s="547"/>
      <c r="AK47" s="547"/>
      <c r="AL47" s="548"/>
      <c r="AM47" s="549"/>
      <c r="AN47" s="549"/>
      <c r="AO47" s="549"/>
      <c r="AP47" s="549"/>
      <c r="AQ47" s="549"/>
      <c r="AR47" s="549"/>
      <c r="AS47" s="549"/>
      <c r="AT47" s="550"/>
      <c r="AU47" s="546" t="str">
        <f>IF($AL47="","",VLOOKUP($AL47,'⑧別紙１－２（職員等一覧表）'!$G$5:$L$64,3,FALSE))</f>
        <v/>
      </c>
      <c r="AV47" s="546"/>
      <c r="AW47" s="546"/>
      <c r="AX47" s="546"/>
      <c r="AY47" s="546"/>
      <c r="AZ47" s="546" t="str">
        <f>IF($AL47="","",VLOOKUP($AL47,'⑧別紙１－２（職員等一覧表）'!$G$5:$L$64,4,FALSE))</f>
        <v/>
      </c>
      <c r="BA47" s="546"/>
      <c r="BB47" s="546"/>
      <c r="BC47" s="546"/>
      <c r="BD47" s="546"/>
      <c r="BE47" s="546" t="str">
        <f>IF($AL47="","",VLOOKUP($AL47,'⑧別紙１－２（職員等一覧表）'!$G$5:$L$64,6,FALSE))</f>
        <v/>
      </c>
      <c r="BF47" s="546"/>
      <c r="BG47" s="546"/>
      <c r="BH47" s="546"/>
      <c r="BI47" s="546"/>
      <c r="BJ47" s="147"/>
      <c r="BK47" s="147"/>
      <c r="BL47" s="147"/>
      <c r="BM47" s="147"/>
      <c r="BN47" s="147"/>
      <c r="BO47" s="147"/>
      <c r="BP47" s="147"/>
      <c r="BQ47" s="147"/>
      <c r="BR47" s="147"/>
      <c r="BS47" s="147"/>
    </row>
    <row r="48" spans="2:103" ht="16.5" customHeight="1">
      <c r="B48" s="148"/>
      <c r="C48" s="494">
        <v>11</v>
      </c>
      <c r="D48" s="494"/>
      <c r="E48" s="494"/>
      <c r="F48" s="547"/>
      <c r="G48" s="547"/>
      <c r="H48" s="547"/>
      <c r="I48" s="547"/>
      <c r="J48" s="547"/>
      <c r="K48" s="547"/>
      <c r="L48" s="547"/>
      <c r="M48" s="547"/>
      <c r="N48" s="547"/>
      <c r="O48" s="547" t="s">
        <v>59</v>
      </c>
      <c r="P48" s="547"/>
      <c r="Q48" s="547"/>
      <c r="R48" s="547"/>
      <c r="S48" s="547"/>
      <c r="T48" s="547"/>
      <c r="U48" s="547"/>
      <c r="V48" s="547"/>
      <c r="W48" s="547"/>
      <c r="X48" s="547"/>
      <c r="Y48" s="547"/>
      <c r="Z48" s="547"/>
      <c r="AA48" s="547"/>
      <c r="AB48" s="547"/>
      <c r="AC48" s="547"/>
      <c r="AD48" s="547"/>
      <c r="AE48" s="547"/>
      <c r="AF48" s="547"/>
      <c r="AG48" s="547"/>
      <c r="AH48" s="547"/>
      <c r="AI48" s="547"/>
      <c r="AJ48" s="547"/>
      <c r="AK48" s="547"/>
      <c r="AL48" s="548"/>
      <c r="AM48" s="549"/>
      <c r="AN48" s="549"/>
      <c r="AO48" s="549"/>
      <c r="AP48" s="549"/>
      <c r="AQ48" s="549"/>
      <c r="AR48" s="549"/>
      <c r="AS48" s="549"/>
      <c r="AT48" s="550"/>
      <c r="AU48" s="546" t="str">
        <f>IF($AL48="","",VLOOKUP($AL48,'⑧別紙１－２（職員等一覧表）'!$G$5:$L$64,3,FALSE))</f>
        <v/>
      </c>
      <c r="AV48" s="546"/>
      <c r="AW48" s="546"/>
      <c r="AX48" s="546"/>
      <c r="AY48" s="546"/>
      <c r="AZ48" s="546" t="str">
        <f>IF($AL48="","",VLOOKUP($AL48,'⑧別紙１－２（職員等一覧表）'!$G$5:$L$64,4,FALSE))</f>
        <v/>
      </c>
      <c r="BA48" s="546"/>
      <c r="BB48" s="546"/>
      <c r="BC48" s="546"/>
      <c r="BD48" s="546"/>
      <c r="BE48" s="546" t="str">
        <f>IF($AL48="","",VLOOKUP($AL48,'⑧別紙１－２（職員等一覧表）'!$G$5:$L$64,6,FALSE))</f>
        <v/>
      </c>
      <c r="BF48" s="546"/>
      <c r="BG48" s="546"/>
      <c r="BH48" s="546"/>
      <c r="BI48" s="546"/>
      <c r="BJ48" s="147"/>
      <c r="BK48" s="147"/>
      <c r="BL48" s="147"/>
      <c r="BM48" s="147"/>
      <c r="BN48" s="147"/>
      <c r="BO48" s="147"/>
      <c r="BP48" s="147"/>
      <c r="BQ48" s="147"/>
      <c r="BR48" s="147"/>
      <c r="BS48" s="147"/>
    </row>
    <row r="49" spans="2:71" ht="16.5" customHeight="1">
      <c r="B49" s="148"/>
      <c r="C49" s="494">
        <v>12</v>
      </c>
      <c r="D49" s="494"/>
      <c r="E49" s="494"/>
      <c r="F49" s="547"/>
      <c r="G49" s="547"/>
      <c r="H49" s="547"/>
      <c r="I49" s="547"/>
      <c r="J49" s="547"/>
      <c r="K49" s="547"/>
      <c r="L49" s="547"/>
      <c r="M49" s="547"/>
      <c r="N49" s="547"/>
      <c r="O49" s="547" t="s">
        <v>59</v>
      </c>
      <c r="P49" s="547"/>
      <c r="Q49" s="547"/>
      <c r="R49" s="547"/>
      <c r="S49" s="547"/>
      <c r="T49" s="547"/>
      <c r="U49" s="547"/>
      <c r="V49" s="547"/>
      <c r="W49" s="547"/>
      <c r="X49" s="547"/>
      <c r="Y49" s="547"/>
      <c r="Z49" s="547"/>
      <c r="AA49" s="547"/>
      <c r="AB49" s="547"/>
      <c r="AC49" s="547"/>
      <c r="AD49" s="547"/>
      <c r="AE49" s="547"/>
      <c r="AF49" s="547"/>
      <c r="AG49" s="547"/>
      <c r="AH49" s="547"/>
      <c r="AI49" s="547"/>
      <c r="AJ49" s="547"/>
      <c r="AK49" s="547"/>
      <c r="AL49" s="548"/>
      <c r="AM49" s="549"/>
      <c r="AN49" s="549"/>
      <c r="AO49" s="549"/>
      <c r="AP49" s="549"/>
      <c r="AQ49" s="549"/>
      <c r="AR49" s="549"/>
      <c r="AS49" s="549"/>
      <c r="AT49" s="550"/>
      <c r="AU49" s="546" t="str">
        <f>IF($AL49="","",VLOOKUP($AL49,'⑧別紙１－２（職員等一覧表）'!$G$5:$L$64,3,FALSE))</f>
        <v/>
      </c>
      <c r="AV49" s="546"/>
      <c r="AW49" s="546"/>
      <c r="AX49" s="546"/>
      <c r="AY49" s="546"/>
      <c r="AZ49" s="546" t="str">
        <f>IF($AL49="","",VLOOKUP($AL49,'⑧別紙１－２（職員等一覧表）'!$G$5:$L$64,4,FALSE))</f>
        <v/>
      </c>
      <c r="BA49" s="546"/>
      <c r="BB49" s="546"/>
      <c r="BC49" s="546"/>
      <c r="BD49" s="546"/>
      <c r="BE49" s="546" t="str">
        <f>IF($AL49="","",VLOOKUP($AL49,'⑧別紙１－２（職員等一覧表）'!$G$5:$L$64,6,FALSE))</f>
        <v/>
      </c>
      <c r="BF49" s="546"/>
      <c r="BG49" s="546"/>
      <c r="BH49" s="546"/>
      <c r="BI49" s="546"/>
      <c r="BJ49" s="147"/>
      <c r="BK49" s="147"/>
      <c r="BL49" s="147"/>
      <c r="BM49" s="147"/>
      <c r="BN49" s="147"/>
      <c r="BO49" s="147"/>
      <c r="BP49" s="147"/>
      <c r="BQ49" s="147"/>
      <c r="BR49" s="147"/>
      <c r="BS49" s="147"/>
    </row>
    <row r="50" spans="2:71" ht="16.5" customHeight="1">
      <c r="B50" s="148"/>
      <c r="C50" s="494">
        <v>13</v>
      </c>
      <c r="D50" s="494"/>
      <c r="E50" s="494"/>
      <c r="F50" s="547"/>
      <c r="G50" s="547"/>
      <c r="H50" s="547"/>
      <c r="I50" s="547"/>
      <c r="J50" s="547"/>
      <c r="K50" s="547"/>
      <c r="L50" s="547"/>
      <c r="M50" s="547"/>
      <c r="N50" s="547"/>
      <c r="O50" s="547" t="s">
        <v>59</v>
      </c>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548"/>
      <c r="AM50" s="549"/>
      <c r="AN50" s="549"/>
      <c r="AO50" s="549"/>
      <c r="AP50" s="549"/>
      <c r="AQ50" s="549"/>
      <c r="AR50" s="549"/>
      <c r="AS50" s="549"/>
      <c r="AT50" s="550"/>
      <c r="AU50" s="546" t="str">
        <f>IF($AL50="","",VLOOKUP($AL50,'⑧別紙１－２（職員等一覧表）'!$G$5:$L$64,3,FALSE))</f>
        <v/>
      </c>
      <c r="AV50" s="546"/>
      <c r="AW50" s="546"/>
      <c r="AX50" s="546"/>
      <c r="AY50" s="546"/>
      <c r="AZ50" s="546" t="str">
        <f>IF($AL50="","",VLOOKUP($AL50,'⑧別紙１－２（職員等一覧表）'!$G$5:$L$64,4,FALSE))</f>
        <v/>
      </c>
      <c r="BA50" s="546"/>
      <c r="BB50" s="546"/>
      <c r="BC50" s="546"/>
      <c r="BD50" s="546"/>
      <c r="BE50" s="546" t="str">
        <f>IF($AL50="","",VLOOKUP($AL50,'⑧別紙１－２（職員等一覧表）'!$G$5:$L$64,6,FALSE))</f>
        <v/>
      </c>
      <c r="BF50" s="546"/>
      <c r="BG50" s="546"/>
      <c r="BH50" s="546"/>
      <c r="BI50" s="546"/>
      <c r="BJ50" s="147"/>
      <c r="BK50" s="147"/>
      <c r="BL50" s="147"/>
      <c r="BM50" s="147"/>
      <c r="BN50" s="147"/>
      <c r="BO50" s="147"/>
      <c r="BP50" s="147"/>
      <c r="BQ50" s="147"/>
      <c r="BR50" s="147"/>
      <c r="BS50" s="147"/>
    </row>
    <row r="51" spans="2:71" ht="16.5" customHeight="1">
      <c r="B51" s="148"/>
      <c r="C51" s="494">
        <v>14</v>
      </c>
      <c r="D51" s="494"/>
      <c r="E51" s="494"/>
      <c r="F51" s="547"/>
      <c r="G51" s="547"/>
      <c r="H51" s="547"/>
      <c r="I51" s="547"/>
      <c r="J51" s="547"/>
      <c r="K51" s="547"/>
      <c r="L51" s="547"/>
      <c r="M51" s="547"/>
      <c r="N51" s="547"/>
      <c r="O51" s="547" t="s">
        <v>59</v>
      </c>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8"/>
      <c r="AM51" s="549"/>
      <c r="AN51" s="549"/>
      <c r="AO51" s="549"/>
      <c r="AP51" s="549"/>
      <c r="AQ51" s="549"/>
      <c r="AR51" s="549"/>
      <c r="AS51" s="549"/>
      <c r="AT51" s="550"/>
      <c r="AU51" s="546" t="str">
        <f>IF($AL51="","",VLOOKUP($AL51,'⑧別紙１－２（職員等一覧表）'!$G$5:$L$64,3,FALSE))</f>
        <v/>
      </c>
      <c r="AV51" s="546"/>
      <c r="AW51" s="546"/>
      <c r="AX51" s="546"/>
      <c r="AY51" s="546"/>
      <c r="AZ51" s="546" t="str">
        <f>IF($AL51="","",VLOOKUP($AL51,'⑧別紙１－２（職員等一覧表）'!$G$5:$L$64,4,FALSE))</f>
        <v/>
      </c>
      <c r="BA51" s="546"/>
      <c r="BB51" s="546"/>
      <c r="BC51" s="546"/>
      <c r="BD51" s="546"/>
      <c r="BE51" s="546" t="str">
        <f>IF($AL51="","",VLOOKUP($AL51,'⑧別紙１－２（職員等一覧表）'!$G$5:$L$64,6,FALSE))</f>
        <v/>
      </c>
      <c r="BF51" s="546"/>
      <c r="BG51" s="546"/>
      <c r="BH51" s="546"/>
      <c r="BI51" s="546"/>
      <c r="BJ51" s="147"/>
      <c r="BK51" s="147"/>
      <c r="BL51" s="147"/>
      <c r="BM51" s="147"/>
      <c r="BN51" s="147"/>
      <c r="BO51" s="147"/>
      <c r="BP51" s="147"/>
      <c r="BQ51" s="147"/>
      <c r="BR51" s="147"/>
      <c r="BS51" s="147"/>
    </row>
    <row r="52" spans="2:71" ht="16.5" customHeight="1" thickBot="1">
      <c r="B52" s="148"/>
      <c r="C52" s="556">
        <v>15</v>
      </c>
      <c r="D52" s="556"/>
      <c r="E52" s="556"/>
      <c r="F52" s="557"/>
      <c r="G52" s="557"/>
      <c r="H52" s="557"/>
      <c r="I52" s="557"/>
      <c r="J52" s="557"/>
      <c r="K52" s="557"/>
      <c r="L52" s="557"/>
      <c r="M52" s="557"/>
      <c r="N52" s="557"/>
      <c r="O52" s="547" t="s">
        <v>59</v>
      </c>
      <c r="P52" s="547"/>
      <c r="Q52" s="547"/>
      <c r="R52" s="547"/>
      <c r="S52" s="547"/>
      <c r="T52" s="557"/>
      <c r="U52" s="557"/>
      <c r="V52" s="557"/>
      <c r="W52" s="557"/>
      <c r="X52" s="557"/>
      <c r="Y52" s="557"/>
      <c r="Z52" s="557"/>
      <c r="AA52" s="557"/>
      <c r="AB52" s="557"/>
      <c r="AC52" s="557"/>
      <c r="AD52" s="557"/>
      <c r="AE52" s="557"/>
      <c r="AF52" s="557"/>
      <c r="AG52" s="557"/>
      <c r="AH52" s="557"/>
      <c r="AI52" s="557"/>
      <c r="AJ52" s="557"/>
      <c r="AK52" s="557"/>
      <c r="AL52" s="548"/>
      <c r="AM52" s="549"/>
      <c r="AN52" s="549"/>
      <c r="AO52" s="549"/>
      <c r="AP52" s="549"/>
      <c r="AQ52" s="549"/>
      <c r="AR52" s="549"/>
      <c r="AS52" s="549"/>
      <c r="AT52" s="550"/>
      <c r="AU52" s="546" t="str">
        <f>IF($AL52="","",VLOOKUP($AL52,'⑧別紙１－２（職員等一覧表）'!$G$5:$L$64,3,FALSE))</f>
        <v/>
      </c>
      <c r="AV52" s="546"/>
      <c r="AW52" s="546"/>
      <c r="AX52" s="546"/>
      <c r="AY52" s="546"/>
      <c r="AZ52" s="546" t="str">
        <f>IF($AL52="","",VLOOKUP($AL52,'⑧別紙１－２（職員等一覧表）'!$G$5:$L$64,4,FALSE))</f>
        <v/>
      </c>
      <c r="BA52" s="546"/>
      <c r="BB52" s="546"/>
      <c r="BC52" s="546"/>
      <c r="BD52" s="546"/>
      <c r="BE52" s="546" t="str">
        <f>IF($AL52="","",VLOOKUP($AL52,'⑧別紙１－２（職員等一覧表）'!$G$5:$L$64,6,FALSE))</f>
        <v/>
      </c>
      <c r="BF52" s="546"/>
      <c r="BG52" s="546"/>
      <c r="BH52" s="546"/>
      <c r="BI52" s="546"/>
      <c r="BJ52" s="147"/>
      <c r="BK52" s="147"/>
      <c r="BL52" s="147"/>
      <c r="BM52" s="147"/>
      <c r="BN52" s="147"/>
      <c r="BO52" s="147"/>
      <c r="BP52" s="147"/>
      <c r="BQ52" s="147"/>
      <c r="BR52" s="147"/>
      <c r="BS52" s="147"/>
    </row>
    <row r="53" spans="2:71" ht="16.5" customHeight="1" thickTop="1">
      <c r="B53" s="148"/>
      <c r="C53" s="552" t="s">
        <v>26</v>
      </c>
      <c r="D53" s="552"/>
      <c r="E53" s="552"/>
      <c r="F53" s="553"/>
      <c r="G53" s="553"/>
      <c r="H53" s="553"/>
      <c r="I53" s="553"/>
      <c r="J53" s="553"/>
      <c r="K53" s="553"/>
      <c r="L53" s="553"/>
      <c r="M53" s="553"/>
      <c r="N53" s="553"/>
      <c r="O53" s="553"/>
      <c r="P53" s="553"/>
      <c r="Q53" s="553"/>
      <c r="R53" s="553"/>
      <c r="S53" s="553"/>
      <c r="T53" s="554">
        <f>SUM(T38:Y52)</f>
        <v>0</v>
      </c>
      <c r="U53" s="554"/>
      <c r="V53" s="554"/>
      <c r="W53" s="554"/>
      <c r="X53" s="554"/>
      <c r="Y53" s="554"/>
      <c r="Z53" s="554">
        <f>SUM(Z38:AE52)</f>
        <v>0</v>
      </c>
      <c r="AA53" s="554"/>
      <c r="AB53" s="554"/>
      <c r="AC53" s="554"/>
      <c r="AD53" s="554"/>
      <c r="AE53" s="554"/>
      <c r="AF53" s="554">
        <f>SUM(AF38:AK52)</f>
        <v>0</v>
      </c>
      <c r="AG53" s="554"/>
      <c r="AH53" s="554"/>
      <c r="AI53" s="554"/>
      <c r="AJ53" s="554"/>
      <c r="AK53" s="554"/>
      <c r="AL53" s="555"/>
      <c r="AM53" s="555"/>
      <c r="AN53" s="555"/>
      <c r="AO53" s="555"/>
      <c r="AP53" s="555"/>
      <c r="AQ53" s="555"/>
      <c r="AR53" s="555"/>
      <c r="AS53" s="555"/>
      <c r="AT53" s="555"/>
      <c r="AU53" s="553"/>
      <c r="AV53" s="553"/>
      <c r="AW53" s="553"/>
      <c r="AX53" s="553"/>
      <c r="AY53" s="553"/>
      <c r="AZ53" s="553"/>
      <c r="BA53" s="553"/>
      <c r="BB53" s="553"/>
      <c r="BC53" s="553"/>
      <c r="BD53" s="553"/>
      <c r="BE53" s="553"/>
      <c r="BF53" s="553"/>
      <c r="BG53" s="553"/>
      <c r="BH53" s="553"/>
      <c r="BI53" s="553"/>
      <c r="BJ53" s="147"/>
      <c r="BK53" s="147"/>
      <c r="BL53" s="147"/>
      <c r="BM53" s="147"/>
      <c r="BN53" s="147"/>
      <c r="BO53" s="147"/>
      <c r="BP53" s="147"/>
      <c r="BQ53" s="147"/>
      <c r="BR53" s="147"/>
      <c r="BS53" s="147"/>
    </row>
    <row r="54" spans="2:71" ht="16.5" customHeight="1">
      <c r="B54" s="148"/>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row>
    <row r="55" spans="2:71" ht="16.5" customHeight="1"/>
    <row r="56" spans="2:71" hidden="1"/>
    <row r="57" spans="2:71" ht="12" hidden="1" customHeight="1">
      <c r="AJ57" s="58">
        <v>1</v>
      </c>
      <c r="AK57" s="190">
        <v>1</v>
      </c>
      <c r="AL57" s="175">
        <f>+'⑧別紙１－２（職員等一覧表）'!G5</f>
        <v>0</v>
      </c>
    </row>
    <row r="58" spans="2:71" hidden="1">
      <c r="AJ58" s="58">
        <v>2</v>
      </c>
      <c r="AK58" s="190">
        <v>2</v>
      </c>
      <c r="AL58" s="175">
        <f>+'⑧別紙１－２（職員等一覧表）'!G6</f>
        <v>0</v>
      </c>
    </row>
    <row r="59" spans="2:71" hidden="1">
      <c r="AJ59" s="58">
        <v>3</v>
      </c>
      <c r="AK59" s="190">
        <v>3</v>
      </c>
      <c r="AL59" s="175">
        <f>+'⑧別紙１－２（職員等一覧表）'!G7</f>
        <v>0</v>
      </c>
    </row>
    <row r="60" spans="2:71" hidden="1">
      <c r="AJ60" s="58">
        <v>4</v>
      </c>
      <c r="AK60" s="190">
        <v>4</v>
      </c>
      <c r="AL60" s="175">
        <f>+'⑧別紙１－２（職員等一覧表）'!G8</f>
        <v>0</v>
      </c>
    </row>
    <row r="61" spans="2:71" hidden="1">
      <c r="AJ61" s="58">
        <v>5</v>
      </c>
      <c r="AK61" s="190">
        <v>5</v>
      </c>
      <c r="AL61" s="175">
        <f>+'⑧別紙１－２（職員等一覧表）'!G9</f>
        <v>0</v>
      </c>
    </row>
    <row r="62" spans="2:71" hidden="1">
      <c r="AJ62" s="58">
        <v>6</v>
      </c>
      <c r="AK62" s="190">
        <v>6</v>
      </c>
      <c r="AL62" s="175">
        <f>+'⑧別紙１－２（職員等一覧表）'!G10</f>
        <v>0</v>
      </c>
    </row>
    <row r="63" spans="2:71" hidden="1">
      <c r="AJ63" s="58">
        <v>7</v>
      </c>
      <c r="AK63" s="190">
        <v>7</v>
      </c>
      <c r="AL63" s="175">
        <f>+'⑧別紙１－２（職員等一覧表）'!G11</f>
        <v>0</v>
      </c>
    </row>
    <row r="64" spans="2:71" hidden="1">
      <c r="AJ64" s="58">
        <v>8</v>
      </c>
      <c r="AK64" s="190">
        <v>8</v>
      </c>
      <c r="AL64" s="175">
        <f>+'⑧別紙１－２（職員等一覧表）'!G12</f>
        <v>0</v>
      </c>
    </row>
    <row r="65" spans="36:38" hidden="1">
      <c r="AJ65" s="58">
        <v>9</v>
      </c>
      <c r="AK65" s="190">
        <v>9</v>
      </c>
      <c r="AL65" s="175">
        <f>+'⑧別紙１－２（職員等一覧表）'!G13</f>
        <v>0</v>
      </c>
    </row>
    <row r="66" spans="36:38" hidden="1">
      <c r="AJ66" s="58">
        <v>10</v>
      </c>
      <c r="AK66" s="190">
        <v>10</v>
      </c>
      <c r="AL66" s="175">
        <f>+'⑧別紙１－２（職員等一覧表）'!G14</f>
        <v>0</v>
      </c>
    </row>
    <row r="67" spans="36:38" hidden="1">
      <c r="AJ67" s="58">
        <v>11</v>
      </c>
      <c r="AK67" s="190">
        <v>11</v>
      </c>
      <c r="AL67" s="175">
        <f>+'⑧別紙１－２（職員等一覧表）'!G15</f>
        <v>0</v>
      </c>
    </row>
    <row r="68" spans="36:38" hidden="1">
      <c r="AJ68" s="58">
        <v>12</v>
      </c>
      <c r="AK68" s="190">
        <v>12</v>
      </c>
      <c r="AL68" s="175">
        <f>+'⑧別紙１－２（職員等一覧表）'!G16</f>
        <v>0</v>
      </c>
    </row>
    <row r="69" spans="36:38" hidden="1">
      <c r="AJ69" s="58">
        <v>13</v>
      </c>
      <c r="AK69" s="190">
        <v>13</v>
      </c>
      <c r="AL69" s="175">
        <f>+'⑧別紙１－２（職員等一覧表）'!G17</f>
        <v>0</v>
      </c>
    </row>
    <row r="70" spans="36:38" hidden="1">
      <c r="AJ70" s="58">
        <v>14</v>
      </c>
      <c r="AK70" s="190">
        <v>14</v>
      </c>
      <c r="AL70" s="175">
        <f>+'⑧別紙１－２（職員等一覧表）'!G18</f>
        <v>0</v>
      </c>
    </row>
    <row r="71" spans="36:38" hidden="1">
      <c r="AJ71" s="58">
        <v>15</v>
      </c>
      <c r="AK71" s="190">
        <v>15</v>
      </c>
      <c r="AL71" s="175">
        <f>+'⑧別紙１－２（職員等一覧表）'!G19</f>
        <v>0</v>
      </c>
    </row>
    <row r="72" spans="36:38" hidden="1">
      <c r="AJ72" s="58">
        <v>16</v>
      </c>
      <c r="AK72" s="190">
        <v>16</v>
      </c>
      <c r="AL72" s="175">
        <f>+'⑧別紙１－２（職員等一覧表）'!G20</f>
        <v>0</v>
      </c>
    </row>
    <row r="73" spans="36:38" hidden="1">
      <c r="AJ73" s="58">
        <v>17</v>
      </c>
      <c r="AK73" s="190">
        <v>17</v>
      </c>
      <c r="AL73" s="175">
        <f>+'⑧別紙１－２（職員等一覧表）'!G21</f>
        <v>0</v>
      </c>
    </row>
    <row r="74" spans="36:38" hidden="1">
      <c r="AJ74" s="58">
        <v>18</v>
      </c>
      <c r="AK74" s="190">
        <v>18</v>
      </c>
      <c r="AL74" s="175">
        <f>+'⑧別紙１－２（職員等一覧表）'!G22</f>
        <v>0</v>
      </c>
    </row>
    <row r="75" spans="36:38" hidden="1">
      <c r="AJ75" s="58">
        <v>19</v>
      </c>
      <c r="AK75" s="190">
        <v>19</v>
      </c>
      <c r="AL75" s="175">
        <f>+'⑧別紙１－２（職員等一覧表）'!G23</f>
        <v>0</v>
      </c>
    </row>
    <row r="76" spans="36:38" hidden="1">
      <c r="AJ76" s="58">
        <v>20</v>
      </c>
      <c r="AK76" s="190">
        <v>20</v>
      </c>
      <c r="AL76" s="175">
        <f>+'⑧別紙１－２（職員等一覧表）'!G24</f>
        <v>0</v>
      </c>
    </row>
    <row r="77" spans="36:38" hidden="1">
      <c r="AJ77" s="58">
        <v>21</v>
      </c>
      <c r="AK77" s="190">
        <v>21</v>
      </c>
      <c r="AL77" s="175">
        <f>+'⑧別紙１－２（職員等一覧表）'!G25</f>
        <v>0</v>
      </c>
    </row>
    <row r="78" spans="36:38" hidden="1">
      <c r="AJ78" s="58">
        <v>22</v>
      </c>
      <c r="AK78" s="190">
        <v>22</v>
      </c>
      <c r="AL78" s="175">
        <f>+'⑧別紙１－２（職員等一覧表）'!G26</f>
        <v>0</v>
      </c>
    </row>
    <row r="79" spans="36:38" hidden="1">
      <c r="AJ79" s="58">
        <v>23</v>
      </c>
      <c r="AK79" s="190">
        <v>23</v>
      </c>
      <c r="AL79" s="175">
        <f>+'⑧別紙１－２（職員等一覧表）'!G27</f>
        <v>0</v>
      </c>
    </row>
    <row r="80" spans="36:38" hidden="1">
      <c r="AJ80" s="58">
        <v>24</v>
      </c>
      <c r="AK80" s="190">
        <v>24</v>
      </c>
      <c r="AL80" s="175">
        <f>+'⑧別紙１－２（職員等一覧表）'!G28</f>
        <v>0</v>
      </c>
    </row>
    <row r="81" spans="36:38" hidden="1">
      <c r="AJ81" s="58">
        <v>25</v>
      </c>
      <c r="AK81" s="190">
        <v>25</v>
      </c>
      <c r="AL81" s="175">
        <f>+'⑧別紙１－２（職員等一覧表）'!G29</f>
        <v>0</v>
      </c>
    </row>
    <row r="82" spans="36:38" hidden="1">
      <c r="AJ82" s="58">
        <v>26</v>
      </c>
      <c r="AK82" s="190">
        <v>26</v>
      </c>
      <c r="AL82" s="175">
        <f>+'⑧別紙１－２（職員等一覧表）'!G30</f>
        <v>0</v>
      </c>
    </row>
    <row r="83" spans="36:38" hidden="1">
      <c r="AJ83" s="58">
        <v>27</v>
      </c>
      <c r="AK83" s="190">
        <v>27</v>
      </c>
      <c r="AL83" s="175">
        <f>+'⑧別紙１－２（職員等一覧表）'!G31</f>
        <v>0</v>
      </c>
    </row>
    <row r="84" spans="36:38" hidden="1">
      <c r="AJ84" s="58">
        <v>28</v>
      </c>
      <c r="AK84" s="190">
        <v>28</v>
      </c>
      <c r="AL84" s="175">
        <f>+'⑧別紙１－２（職員等一覧表）'!G32</f>
        <v>0</v>
      </c>
    </row>
    <row r="85" spans="36:38" hidden="1">
      <c r="AJ85" s="58">
        <v>29</v>
      </c>
      <c r="AK85" s="190">
        <v>29</v>
      </c>
      <c r="AL85" s="175">
        <f>+'⑧別紙１－２（職員等一覧表）'!G33</f>
        <v>0</v>
      </c>
    </row>
    <row r="86" spans="36:38" hidden="1">
      <c r="AJ86" s="58">
        <v>30</v>
      </c>
      <c r="AK86" s="190">
        <v>30</v>
      </c>
      <c r="AL86" s="175">
        <f>+'⑧別紙１－２（職員等一覧表）'!G34</f>
        <v>0</v>
      </c>
    </row>
    <row r="87" spans="36:38" hidden="1">
      <c r="AJ87" s="58">
        <v>31</v>
      </c>
      <c r="AK87" s="190">
        <v>31</v>
      </c>
      <c r="AL87" s="175">
        <f>+'⑧別紙１－２（職員等一覧表）'!G35</f>
        <v>0</v>
      </c>
    </row>
    <row r="88" spans="36:38" hidden="1">
      <c r="AJ88" s="58">
        <v>32</v>
      </c>
      <c r="AK88" s="190">
        <v>32</v>
      </c>
      <c r="AL88" s="175">
        <f>+'⑧別紙１－２（職員等一覧表）'!G36</f>
        <v>0</v>
      </c>
    </row>
    <row r="89" spans="36:38" hidden="1">
      <c r="AJ89" s="58">
        <v>33</v>
      </c>
      <c r="AK89" s="190">
        <v>33</v>
      </c>
      <c r="AL89" s="175">
        <f>+'⑧別紙１－２（職員等一覧表）'!G37</f>
        <v>0</v>
      </c>
    </row>
    <row r="90" spans="36:38" hidden="1">
      <c r="AJ90" s="58">
        <v>34</v>
      </c>
      <c r="AK90" s="190">
        <v>34</v>
      </c>
      <c r="AL90" s="175">
        <f>+'⑧別紙１－２（職員等一覧表）'!G38</f>
        <v>0</v>
      </c>
    </row>
    <row r="91" spans="36:38" hidden="1">
      <c r="AJ91" s="58">
        <v>35</v>
      </c>
      <c r="AK91" s="190">
        <v>35</v>
      </c>
      <c r="AL91" s="175">
        <f>+'⑧別紙１－２（職員等一覧表）'!G39</f>
        <v>0</v>
      </c>
    </row>
    <row r="92" spans="36:38" hidden="1">
      <c r="AJ92" s="58">
        <v>36</v>
      </c>
      <c r="AK92" s="190">
        <v>36</v>
      </c>
      <c r="AL92" s="175">
        <f>+'⑧別紙１－２（職員等一覧表）'!G40</f>
        <v>0</v>
      </c>
    </row>
    <row r="93" spans="36:38" hidden="1">
      <c r="AJ93" s="58">
        <v>37</v>
      </c>
      <c r="AK93" s="190">
        <v>37</v>
      </c>
      <c r="AL93" s="175">
        <f>+'⑧別紙１－２（職員等一覧表）'!G41</f>
        <v>0</v>
      </c>
    </row>
    <row r="94" spans="36:38" hidden="1">
      <c r="AJ94" s="58">
        <v>38</v>
      </c>
      <c r="AK94" s="190">
        <v>38</v>
      </c>
      <c r="AL94" s="175">
        <f>+'⑧別紙１－２（職員等一覧表）'!G42</f>
        <v>0</v>
      </c>
    </row>
    <row r="95" spans="36:38" hidden="1">
      <c r="AJ95" s="58">
        <v>39</v>
      </c>
      <c r="AK95" s="190">
        <v>39</v>
      </c>
      <c r="AL95" s="175">
        <f>+'⑧別紙１－２（職員等一覧表）'!G43</f>
        <v>0</v>
      </c>
    </row>
    <row r="96" spans="36:38" hidden="1">
      <c r="AJ96" s="58">
        <v>40</v>
      </c>
      <c r="AK96" s="190">
        <v>40</v>
      </c>
      <c r="AL96" s="175">
        <f>+'⑧別紙１－２（職員等一覧表）'!G44</f>
        <v>0</v>
      </c>
    </row>
    <row r="97" spans="36:38" hidden="1">
      <c r="AJ97" s="58">
        <v>41</v>
      </c>
      <c r="AK97" s="190">
        <v>41</v>
      </c>
      <c r="AL97" s="175">
        <f>+'⑧別紙１－２（職員等一覧表）'!G45</f>
        <v>0</v>
      </c>
    </row>
    <row r="98" spans="36:38" hidden="1">
      <c r="AJ98" s="58">
        <v>42</v>
      </c>
      <c r="AK98" s="190">
        <v>42</v>
      </c>
      <c r="AL98" s="175">
        <f>+'⑧別紙１－２（職員等一覧表）'!G46</f>
        <v>0</v>
      </c>
    </row>
    <row r="99" spans="36:38" hidden="1">
      <c r="AJ99" s="58">
        <v>43</v>
      </c>
      <c r="AK99" s="190">
        <v>43</v>
      </c>
      <c r="AL99" s="175">
        <f>+'⑧別紙１－２（職員等一覧表）'!G47</f>
        <v>0</v>
      </c>
    </row>
    <row r="100" spans="36:38" hidden="1">
      <c r="AJ100" s="58">
        <v>44</v>
      </c>
      <c r="AK100" s="190">
        <v>44</v>
      </c>
      <c r="AL100" s="175">
        <f>+'⑧別紙１－２（職員等一覧表）'!G48</f>
        <v>0</v>
      </c>
    </row>
    <row r="101" spans="36:38" hidden="1">
      <c r="AJ101" s="58">
        <v>45</v>
      </c>
      <c r="AK101" s="190">
        <v>45</v>
      </c>
      <c r="AL101" s="175">
        <f>+'⑧別紙１－２（職員等一覧表）'!G49</f>
        <v>0</v>
      </c>
    </row>
    <row r="102" spans="36:38" hidden="1">
      <c r="AJ102" s="58">
        <v>46</v>
      </c>
      <c r="AK102" s="190">
        <v>46</v>
      </c>
      <c r="AL102" s="175">
        <f>+'⑧別紙１－２（職員等一覧表）'!G50</f>
        <v>0</v>
      </c>
    </row>
    <row r="103" spans="36:38" hidden="1">
      <c r="AJ103" s="58">
        <v>47</v>
      </c>
      <c r="AK103" s="190">
        <v>47</v>
      </c>
      <c r="AL103" s="175">
        <f>+'⑧別紙１－２（職員等一覧表）'!G51</f>
        <v>0</v>
      </c>
    </row>
    <row r="104" spans="36:38" hidden="1">
      <c r="AJ104" s="58">
        <v>48</v>
      </c>
      <c r="AK104" s="190">
        <v>48</v>
      </c>
      <c r="AL104" s="175">
        <f>+'⑧別紙１－２（職員等一覧表）'!G52</f>
        <v>0</v>
      </c>
    </row>
    <row r="105" spans="36:38" hidden="1">
      <c r="AJ105" s="58">
        <v>49</v>
      </c>
      <c r="AK105" s="190">
        <v>49</v>
      </c>
      <c r="AL105" s="175">
        <f>+'⑧別紙１－２（職員等一覧表）'!G53</f>
        <v>0</v>
      </c>
    </row>
    <row r="106" spans="36:38" hidden="1">
      <c r="AJ106" s="58">
        <v>50</v>
      </c>
      <c r="AK106" s="190">
        <v>50</v>
      </c>
      <c r="AL106" s="175">
        <f>+'⑧別紙１－２（職員等一覧表）'!G54</f>
        <v>0</v>
      </c>
    </row>
    <row r="107" spans="36:38" hidden="1">
      <c r="AJ107" s="58">
        <v>51</v>
      </c>
      <c r="AK107" s="190">
        <v>51</v>
      </c>
      <c r="AL107" s="175">
        <f>+'⑧別紙１－２（職員等一覧表）'!G55</f>
        <v>0</v>
      </c>
    </row>
    <row r="108" spans="36:38" hidden="1">
      <c r="AJ108" s="58">
        <v>52</v>
      </c>
      <c r="AK108" s="190">
        <v>52</v>
      </c>
      <c r="AL108" s="175">
        <f>+'⑧別紙１－２（職員等一覧表）'!G56</f>
        <v>0</v>
      </c>
    </row>
    <row r="109" spans="36:38" hidden="1">
      <c r="AJ109" s="58">
        <v>53</v>
      </c>
      <c r="AK109" s="190">
        <v>53</v>
      </c>
      <c r="AL109" s="175">
        <f>+'⑧別紙１－２（職員等一覧表）'!G57</f>
        <v>0</v>
      </c>
    </row>
    <row r="110" spans="36:38" hidden="1">
      <c r="AJ110" s="58">
        <v>54</v>
      </c>
      <c r="AK110" s="190">
        <v>54</v>
      </c>
      <c r="AL110" s="175">
        <f>+'⑧別紙１－２（職員等一覧表）'!G58</f>
        <v>0</v>
      </c>
    </row>
    <row r="111" spans="36:38" hidden="1">
      <c r="AJ111" s="58">
        <v>55</v>
      </c>
      <c r="AK111" s="190">
        <v>55</v>
      </c>
      <c r="AL111" s="175">
        <f>+'⑧別紙１－２（職員等一覧表）'!G59</f>
        <v>0</v>
      </c>
    </row>
    <row r="112" spans="36:38" hidden="1">
      <c r="AJ112" s="58">
        <v>56</v>
      </c>
      <c r="AK112" s="190">
        <v>56</v>
      </c>
      <c r="AL112" s="175">
        <f>+'⑧別紙１－２（職員等一覧表）'!G60</f>
        <v>0</v>
      </c>
    </row>
    <row r="113" spans="36:38" hidden="1">
      <c r="AJ113" s="58">
        <v>57</v>
      </c>
      <c r="AK113" s="190">
        <v>57</v>
      </c>
      <c r="AL113" s="175">
        <f>+'⑧別紙１－２（職員等一覧表）'!G61</f>
        <v>0</v>
      </c>
    </row>
    <row r="114" spans="36:38" hidden="1">
      <c r="AJ114" s="58">
        <v>58</v>
      </c>
      <c r="AK114" s="190">
        <v>58</v>
      </c>
      <c r="AL114" s="175">
        <f>+'⑧別紙１－２（職員等一覧表）'!G62</f>
        <v>0</v>
      </c>
    </row>
    <row r="115" spans="36:38" hidden="1">
      <c r="AJ115" s="58">
        <v>59</v>
      </c>
      <c r="AK115" s="190">
        <v>59</v>
      </c>
      <c r="AL115" s="175">
        <f>+'⑧別紙１－２（職員等一覧表）'!G63</f>
        <v>0</v>
      </c>
    </row>
    <row r="116" spans="36:38" hidden="1">
      <c r="AJ116" s="58">
        <v>60</v>
      </c>
      <c r="AK116" s="190">
        <v>60</v>
      </c>
      <c r="AL116" s="175">
        <f>+'⑧別紙１－２（職員等一覧表）'!G64</f>
        <v>0</v>
      </c>
    </row>
    <row r="117" spans="36:38" hidden="1">
      <c r="AJ117" s="58">
        <v>61</v>
      </c>
      <c r="AK117" s="190">
        <v>61</v>
      </c>
      <c r="AL117" s="175">
        <f>+'⑧別紙１－２（職員等一覧表）'!G65</f>
        <v>0</v>
      </c>
    </row>
    <row r="118" spans="36:38" hidden="1">
      <c r="AJ118" s="58">
        <v>62</v>
      </c>
      <c r="AK118" s="190">
        <v>62</v>
      </c>
      <c r="AL118" s="175">
        <f>+'⑧別紙１－２（職員等一覧表）'!G66</f>
        <v>0</v>
      </c>
    </row>
    <row r="119" spans="36:38" hidden="1">
      <c r="AJ119" s="58">
        <v>63</v>
      </c>
      <c r="AK119" s="190">
        <v>63</v>
      </c>
      <c r="AL119" s="175">
        <f>+'⑧別紙１－２（職員等一覧表）'!G67</f>
        <v>0</v>
      </c>
    </row>
    <row r="120" spans="36:38" hidden="1">
      <c r="AJ120" s="58">
        <v>64</v>
      </c>
      <c r="AK120" s="190">
        <v>64</v>
      </c>
      <c r="AL120" s="175">
        <f>+'⑧別紙１－２（職員等一覧表）'!G68</f>
        <v>0</v>
      </c>
    </row>
    <row r="121" spans="36:38" hidden="1">
      <c r="AJ121" s="58">
        <v>65</v>
      </c>
      <c r="AK121" s="190">
        <v>65</v>
      </c>
      <c r="AL121" s="175">
        <f>+'⑧別紙１－２（職員等一覧表）'!G69</f>
        <v>0</v>
      </c>
    </row>
    <row r="122" spans="36:38" hidden="1">
      <c r="AJ122" s="58">
        <v>66</v>
      </c>
      <c r="AK122" s="190">
        <v>66</v>
      </c>
      <c r="AL122" s="175">
        <f>+'⑧別紙１－２（職員等一覧表）'!G70</f>
        <v>0</v>
      </c>
    </row>
    <row r="123" spans="36:38" hidden="1">
      <c r="AJ123" s="58">
        <v>67</v>
      </c>
      <c r="AK123" s="190">
        <v>67</v>
      </c>
      <c r="AL123" s="175">
        <f>+'⑧別紙１－２（職員等一覧表）'!G71</f>
        <v>0</v>
      </c>
    </row>
    <row r="124" spans="36:38" hidden="1">
      <c r="AJ124" s="58">
        <v>68</v>
      </c>
      <c r="AK124" s="190">
        <v>68</v>
      </c>
      <c r="AL124" s="175">
        <f>+'⑧別紙１－２（職員等一覧表）'!G72</f>
        <v>0</v>
      </c>
    </row>
    <row r="125" spans="36:38" hidden="1">
      <c r="AJ125" s="58">
        <v>69</v>
      </c>
      <c r="AK125" s="190">
        <v>69</v>
      </c>
      <c r="AL125" s="175">
        <f>+'⑧別紙１－２（職員等一覧表）'!G73</f>
        <v>0</v>
      </c>
    </row>
    <row r="126" spans="36:38" hidden="1">
      <c r="AJ126" s="58">
        <v>70</v>
      </c>
      <c r="AK126" s="190">
        <v>70</v>
      </c>
      <c r="AL126" s="175">
        <f>+'⑧別紙１－２（職員等一覧表）'!G74</f>
        <v>0</v>
      </c>
    </row>
    <row r="127" spans="36:38" hidden="1">
      <c r="AJ127" s="58">
        <v>71</v>
      </c>
      <c r="AK127" s="190">
        <v>71</v>
      </c>
      <c r="AL127" s="175">
        <f>+'⑧別紙１－２（職員等一覧表）'!G75</f>
        <v>0</v>
      </c>
    </row>
    <row r="128" spans="36:38" hidden="1">
      <c r="AJ128" s="58">
        <v>72</v>
      </c>
      <c r="AK128" s="190">
        <v>72</v>
      </c>
      <c r="AL128" s="175">
        <f>+'⑧別紙１－２（職員等一覧表）'!G76</f>
        <v>0</v>
      </c>
    </row>
    <row r="129" spans="36:38" hidden="1">
      <c r="AJ129" s="58">
        <v>73</v>
      </c>
      <c r="AK129" s="190">
        <v>73</v>
      </c>
      <c r="AL129" s="175">
        <f>+'⑧別紙１－２（職員等一覧表）'!G77</f>
        <v>0</v>
      </c>
    </row>
    <row r="130" spans="36:38" hidden="1">
      <c r="AJ130" s="58">
        <v>74</v>
      </c>
      <c r="AK130" s="190">
        <v>74</v>
      </c>
      <c r="AL130" s="175">
        <f>+'⑧別紙１－２（職員等一覧表）'!G79</f>
        <v>0</v>
      </c>
    </row>
    <row r="131" spans="36:38" hidden="1">
      <c r="AJ131" s="58">
        <v>75</v>
      </c>
      <c r="AK131" s="190">
        <v>75</v>
      </c>
      <c r="AL131" s="175">
        <f>+'⑧別紙１－２（職員等一覧表）'!G80</f>
        <v>0</v>
      </c>
    </row>
    <row r="132" spans="36:38" hidden="1">
      <c r="AJ132" s="58">
        <v>76</v>
      </c>
      <c r="AK132" s="190">
        <v>76</v>
      </c>
      <c r="AL132" s="175">
        <f>+'⑧別紙１－２（職員等一覧表）'!G81</f>
        <v>0</v>
      </c>
    </row>
    <row r="133" spans="36:38" hidden="1">
      <c r="AJ133" s="58">
        <v>77</v>
      </c>
      <c r="AK133" s="190">
        <v>77</v>
      </c>
      <c r="AL133" s="175">
        <f>+'⑧別紙１－２（職員等一覧表）'!G82</f>
        <v>0</v>
      </c>
    </row>
    <row r="134" spans="36:38" hidden="1">
      <c r="AJ134" s="58">
        <v>78</v>
      </c>
      <c r="AK134" s="190">
        <v>78</v>
      </c>
      <c r="AL134" s="175">
        <f>+'⑧別紙１－２（職員等一覧表）'!G83</f>
        <v>0</v>
      </c>
    </row>
    <row r="135" spans="36:38" hidden="1">
      <c r="AJ135" s="58">
        <v>79</v>
      </c>
      <c r="AK135" s="190">
        <v>79</v>
      </c>
      <c r="AL135" s="175">
        <f>+'⑧別紙１－２（職員等一覧表）'!G84</f>
        <v>0</v>
      </c>
    </row>
    <row r="136" spans="36:38" hidden="1">
      <c r="AJ136" s="58">
        <v>80</v>
      </c>
      <c r="AK136" s="190">
        <v>80</v>
      </c>
      <c r="AL136" s="175">
        <f>+'⑧別紙１－２（職員等一覧表）'!G85</f>
        <v>0</v>
      </c>
    </row>
    <row r="137" spans="36:38" hidden="1">
      <c r="AJ137" s="58">
        <v>81</v>
      </c>
      <c r="AK137" s="190">
        <v>81</v>
      </c>
      <c r="AL137" s="175">
        <f>+'⑧別紙１－２（職員等一覧表）'!G86</f>
        <v>0</v>
      </c>
    </row>
    <row r="138" spans="36:38" hidden="1">
      <c r="AJ138" s="58">
        <v>82</v>
      </c>
      <c r="AK138" s="190">
        <v>82</v>
      </c>
      <c r="AL138" s="175">
        <f>+'⑧別紙１－２（職員等一覧表）'!G87</f>
        <v>0</v>
      </c>
    </row>
    <row r="139" spans="36:38" hidden="1">
      <c r="AJ139" s="58">
        <v>83</v>
      </c>
      <c r="AK139" s="190">
        <v>83</v>
      </c>
      <c r="AL139" s="175">
        <f>+'⑧別紙１－２（職員等一覧表）'!G88</f>
        <v>0</v>
      </c>
    </row>
    <row r="140" spans="36:38" hidden="1">
      <c r="AJ140" s="58">
        <v>84</v>
      </c>
      <c r="AL140" s="175">
        <f>+'⑧別紙１－２（職員等一覧表）'!G89</f>
        <v>0</v>
      </c>
    </row>
    <row r="141" spans="36:38" hidden="1">
      <c r="AJ141" s="58">
        <v>85</v>
      </c>
      <c r="AL141" s="175">
        <f>+'⑧別紙１－２（職員等一覧表）'!G90</f>
        <v>0</v>
      </c>
    </row>
    <row r="142" spans="36:38" hidden="1">
      <c r="AJ142" s="58">
        <v>86</v>
      </c>
      <c r="AL142" s="175">
        <f>+'⑧別紙１－２（職員等一覧表）'!G91</f>
        <v>0</v>
      </c>
    </row>
    <row r="143" spans="36:38" hidden="1">
      <c r="AJ143" s="58">
        <v>87</v>
      </c>
      <c r="AL143" s="175">
        <f>+'⑧別紙１－２（職員等一覧表）'!G92</f>
        <v>0</v>
      </c>
    </row>
    <row r="144" spans="36:38" hidden="1">
      <c r="AJ144" s="58">
        <v>88</v>
      </c>
      <c r="AL144" s="175">
        <f>+'⑧別紙１－２（職員等一覧表）'!G93</f>
        <v>0</v>
      </c>
    </row>
    <row r="145" spans="36:38" hidden="1">
      <c r="AJ145" s="58">
        <v>89</v>
      </c>
      <c r="AL145" s="175">
        <f>+'⑧別紙１－２（職員等一覧表）'!G94</f>
        <v>0</v>
      </c>
    </row>
    <row r="146" spans="36:38" hidden="1">
      <c r="AJ146" s="58">
        <v>90</v>
      </c>
      <c r="AL146" s="175">
        <f>+'⑧別紙１－２（職員等一覧表）'!G95</f>
        <v>0</v>
      </c>
    </row>
    <row r="147" spans="36:38" hidden="1">
      <c r="AL147" s="175">
        <f>+'⑧別紙１－２（職員等一覧表）'!G96</f>
        <v>0</v>
      </c>
    </row>
    <row r="148" spans="36:38" hidden="1">
      <c r="AL148" s="175">
        <f>+'⑧別紙１－２（職員等一覧表）'!G97</f>
        <v>0</v>
      </c>
    </row>
    <row r="149" spans="36:38" hidden="1">
      <c r="AL149" s="175">
        <f>+'⑧別紙１－２（職員等一覧表）'!G98</f>
        <v>0</v>
      </c>
    </row>
    <row r="150" spans="36:38" hidden="1">
      <c r="AL150" s="175">
        <f>+'⑧別紙１－２（職員等一覧表）'!G99</f>
        <v>0</v>
      </c>
    </row>
    <row r="151" spans="36:38" hidden="1">
      <c r="AL151" s="175">
        <f>+'⑧別紙１－２（職員等一覧表）'!G100</f>
        <v>0</v>
      </c>
    </row>
    <row r="152" spans="36:38" hidden="1">
      <c r="AL152" s="175">
        <f>+'⑧別紙１－２（職員等一覧表）'!G101</f>
        <v>0</v>
      </c>
    </row>
    <row r="153" spans="36:38" hidden="1">
      <c r="AL153" s="175">
        <f>+'⑧別紙１－２（職員等一覧表）'!G102</f>
        <v>0</v>
      </c>
    </row>
    <row r="154" spans="36:38" hidden="1">
      <c r="AL154" s="175">
        <f>+'⑧別紙１－２（職員等一覧表）'!G103</f>
        <v>0</v>
      </c>
    </row>
    <row r="155" spans="36:38" hidden="1">
      <c r="AL155" s="175">
        <f>+'⑧別紙１－２（職員等一覧表）'!G104</f>
        <v>0</v>
      </c>
    </row>
    <row r="156" spans="36:38" hidden="1">
      <c r="AL156" s="175">
        <f>+'⑧別紙１－２（職員等一覧表）'!G105</f>
        <v>0</v>
      </c>
    </row>
    <row r="157" spans="36:38" hidden="1">
      <c r="AL157" s="175">
        <f>+'⑧別紙１－２（職員等一覧表）'!G106</f>
        <v>0</v>
      </c>
    </row>
    <row r="158" spans="36:38" hidden="1">
      <c r="AL158" s="175">
        <f>+'⑧別紙１－２（職員等一覧表）'!G107</f>
        <v>0</v>
      </c>
    </row>
    <row r="159" spans="36:38" hidden="1">
      <c r="AL159" s="175">
        <f>+'⑧別紙１－２（職員等一覧表）'!G108</f>
        <v>0</v>
      </c>
    </row>
    <row r="160" spans="36:38" hidden="1">
      <c r="AL160" s="175">
        <f>+'⑧別紙１－２（職員等一覧表）'!G109</f>
        <v>0</v>
      </c>
    </row>
    <row r="161" spans="38:38" hidden="1">
      <c r="AL161" s="175">
        <f>+'⑧別紙１－２（職員等一覧表）'!G110</f>
        <v>0</v>
      </c>
    </row>
    <row r="162" spans="38:38" hidden="1">
      <c r="AL162" s="175">
        <f>+'⑧別紙１－２（職員等一覧表）'!G111</f>
        <v>0</v>
      </c>
    </row>
    <row r="163" spans="38:38" hidden="1">
      <c r="AL163" s="175">
        <f>+'⑧別紙１－２（職員等一覧表）'!G112</f>
        <v>0</v>
      </c>
    </row>
    <row r="164" spans="38:38" hidden="1">
      <c r="AL164" s="175">
        <f>+'⑧別紙１－２（職員等一覧表）'!G113</f>
        <v>0</v>
      </c>
    </row>
    <row r="165" spans="38:38" hidden="1">
      <c r="AL165" s="175">
        <f>+'⑧別紙１－２（職員等一覧表）'!G114</f>
        <v>0</v>
      </c>
    </row>
    <row r="166" spans="38:38" hidden="1">
      <c r="AL166" s="175">
        <f>+'⑧別紙１－２（職員等一覧表）'!G115</f>
        <v>0</v>
      </c>
    </row>
    <row r="167" spans="38:38" hidden="1">
      <c r="AL167" s="175">
        <f>+'⑧別紙１－２（職員等一覧表）'!G116</f>
        <v>0</v>
      </c>
    </row>
    <row r="168" spans="38:38" hidden="1">
      <c r="AL168" s="175">
        <f>+'⑧別紙１－２（職員等一覧表）'!G117</f>
        <v>0</v>
      </c>
    </row>
    <row r="169" spans="38:38" hidden="1">
      <c r="AL169" s="175">
        <f>+'⑧別紙１－２（職員等一覧表）'!G118</f>
        <v>0</v>
      </c>
    </row>
    <row r="170" spans="38:38" hidden="1">
      <c r="AL170" s="175">
        <f>+'⑧別紙１－２（職員等一覧表）'!G119</f>
        <v>0</v>
      </c>
    </row>
    <row r="171" spans="38:38" hidden="1">
      <c r="AL171" s="175">
        <f>+'⑧別紙１－２（職員等一覧表）'!G120</f>
        <v>0</v>
      </c>
    </row>
    <row r="172" spans="38:38" hidden="1">
      <c r="AL172" s="175">
        <f>+'⑧別紙１－２（職員等一覧表）'!G121</f>
        <v>0</v>
      </c>
    </row>
    <row r="173" spans="38:38" hidden="1">
      <c r="AL173" s="175">
        <f>+'⑧別紙１－２（職員等一覧表）'!G122</f>
        <v>0</v>
      </c>
    </row>
    <row r="174" spans="38:38" hidden="1">
      <c r="AL174" s="175">
        <f>+'⑧別紙１－２（職員等一覧表）'!G123</f>
        <v>0</v>
      </c>
    </row>
    <row r="175" spans="38:38" hidden="1">
      <c r="AL175" s="175">
        <f>+'⑧別紙１－２（職員等一覧表）'!G124</f>
        <v>0</v>
      </c>
    </row>
    <row r="176" spans="38:38" hidden="1">
      <c r="AL176" s="175">
        <f>+'⑧別紙１－２（職員等一覧表）'!G125</f>
        <v>0</v>
      </c>
    </row>
    <row r="177" spans="38:38" hidden="1">
      <c r="AL177" s="175">
        <f>+'⑧別紙１－２（職員等一覧表）'!G126</f>
        <v>0</v>
      </c>
    </row>
    <row r="178" spans="38:38" hidden="1">
      <c r="AL178" s="175">
        <f>+'⑧別紙１－２（職員等一覧表）'!G127</f>
        <v>0</v>
      </c>
    </row>
    <row r="179" spans="38:38" hidden="1">
      <c r="AL179" s="175">
        <f>+'⑧別紙１－２（職員等一覧表）'!G128</f>
        <v>0</v>
      </c>
    </row>
    <row r="180" spans="38:38" hidden="1">
      <c r="AL180" s="175">
        <f>+'⑧別紙１－２（職員等一覧表）'!G129</f>
        <v>0</v>
      </c>
    </row>
    <row r="181" spans="38:38" hidden="1">
      <c r="AL181" s="175">
        <f>+'⑧別紙１－２（職員等一覧表）'!G130</f>
        <v>0</v>
      </c>
    </row>
    <row r="182" spans="38:38" hidden="1">
      <c r="AL182" s="175">
        <f>+'⑧別紙１－２（職員等一覧表）'!G131</f>
        <v>0</v>
      </c>
    </row>
    <row r="183" spans="38:38" hidden="1">
      <c r="AL183" s="175">
        <f>+'⑧別紙１－２（職員等一覧表）'!G132</f>
        <v>0</v>
      </c>
    </row>
    <row r="184" spans="38:38" hidden="1">
      <c r="AL184" s="175">
        <f>+'⑧別紙１－２（職員等一覧表）'!G133</f>
        <v>0</v>
      </c>
    </row>
    <row r="185" spans="38:38" hidden="1">
      <c r="AL185" s="175">
        <f>+'⑧別紙１－２（職員等一覧表）'!G134</f>
        <v>0</v>
      </c>
    </row>
    <row r="186" spans="38:38" hidden="1">
      <c r="AL186" s="175">
        <f>+'⑧別紙１－２（職員等一覧表）'!G135</f>
        <v>0</v>
      </c>
    </row>
    <row r="187" spans="38:38" hidden="1">
      <c r="AL187" s="175">
        <f>+'⑧別紙１－２（職員等一覧表）'!G136</f>
        <v>0</v>
      </c>
    </row>
    <row r="188" spans="38:38" hidden="1">
      <c r="AL188" s="175">
        <f>+'⑧別紙１－２（職員等一覧表）'!G137</f>
        <v>0</v>
      </c>
    </row>
    <row r="189" spans="38:38" hidden="1">
      <c r="AL189" s="175">
        <f>+'⑧別紙１－２（職員等一覧表）'!G138</f>
        <v>0</v>
      </c>
    </row>
    <row r="190" spans="38:38" hidden="1">
      <c r="AL190" s="175">
        <f>+'⑧別紙１－２（職員等一覧表）'!G139</f>
        <v>0</v>
      </c>
    </row>
    <row r="191" spans="38:38" hidden="1">
      <c r="AL191" s="175">
        <f>+'⑧別紙１－２（職員等一覧表）'!G140</f>
        <v>0</v>
      </c>
    </row>
    <row r="192" spans="38:38" hidden="1">
      <c r="AL192" s="175">
        <f>+'⑧別紙１－２（職員等一覧表）'!G141</f>
        <v>0</v>
      </c>
    </row>
    <row r="193" spans="38:38" hidden="1">
      <c r="AL193" s="175">
        <f>+'⑧別紙１－２（職員等一覧表）'!G142</f>
        <v>0</v>
      </c>
    </row>
    <row r="194" spans="38:38" hidden="1">
      <c r="AL194" s="175">
        <f>+'⑧別紙１－２（職員等一覧表）'!G143</f>
        <v>0</v>
      </c>
    </row>
    <row r="195" spans="38:38" hidden="1">
      <c r="AL195" s="175">
        <f>+'⑧別紙１－２（職員等一覧表）'!G144</f>
        <v>0</v>
      </c>
    </row>
    <row r="196" spans="38:38" hidden="1">
      <c r="AL196" s="175">
        <f>+'⑧別紙１－２（職員等一覧表）'!G145</f>
        <v>0</v>
      </c>
    </row>
    <row r="197" spans="38:38" hidden="1">
      <c r="AL197" s="175">
        <f>+'⑧別紙１－２（職員等一覧表）'!G146</f>
        <v>0</v>
      </c>
    </row>
    <row r="198" spans="38:38" hidden="1">
      <c r="AL198" s="175">
        <f>+'⑧別紙１－２（職員等一覧表）'!G147</f>
        <v>0</v>
      </c>
    </row>
    <row r="199" spans="38:38" hidden="1">
      <c r="AL199" s="175">
        <f>+'⑧別紙１－２（職員等一覧表）'!G148</f>
        <v>0</v>
      </c>
    </row>
    <row r="200" spans="38:38" hidden="1">
      <c r="AL200" s="175">
        <f>+'⑧別紙１－２（職員等一覧表）'!G149</f>
        <v>0</v>
      </c>
    </row>
    <row r="201" spans="38:38" hidden="1">
      <c r="AL201" s="175">
        <f>+'⑧別紙１－２（職員等一覧表）'!G150</f>
        <v>0</v>
      </c>
    </row>
    <row r="202" spans="38:38" hidden="1">
      <c r="AL202" s="175">
        <f>+'⑧別紙１－２（職員等一覧表）'!G151</f>
        <v>0</v>
      </c>
    </row>
    <row r="203" spans="38:38" hidden="1">
      <c r="AL203" s="175">
        <f>+'⑧別紙１－２（職員等一覧表）'!G152</f>
        <v>0</v>
      </c>
    </row>
    <row r="204" spans="38:38" hidden="1">
      <c r="AL204" s="175">
        <f>+'⑧別紙１－２（職員等一覧表）'!G153</f>
        <v>0</v>
      </c>
    </row>
    <row r="205" spans="38:38" hidden="1">
      <c r="AL205" s="175">
        <f>+'⑧別紙１－２（職員等一覧表）'!G154</f>
        <v>0</v>
      </c>
    </row>
    <row r="206" spans="38:38" hidden="1">
      <c r="AL206" s="175">
        <f>+'⑧別紙１－２（職員等一覧表）'!G155</f>
        <v>0</v>
      </c>
    </row>
    <row r="207" spans="38:38" hidden="1">
      <c r="AL207" s="175">
        <f>+'⑧別紙１－２（職員等一覧表）'!G156</f>
        <v>0</v>
      </c>
    </row>
    <row r="208" spans="38:38" hidden="1">
      <c r="AL208" s="175">
        <f>+'⑧別紙１－２（職員等一覧表）'!G157</f>
        <v>0</v>
      </c>
    </row>
    <row r="209" spans="38:38" hidden="1">
      <c r="AL209" s="175">
        <f>+'⑧別紙１－２（職員等一覧表）'!G158</f>
        <v>0</v>
      </c>
    </row>
    <row r="210" spans="38:38" hidden="1">
      <c r="AL210" s="175">
        <f>+'⑧別紙１－２（職員等一覧表）'!G159</f>
        <v>0</v>
      </c>
    </row>
    <row r="211" spans="38:38" hidden="1">
      <c r="AL211" s="175">
        <f>+'⑧別紙１－２（職員等一覧表）'!G160</f>
        <v>0</v>
      </c>
    </row>
    <row r="212" spans="38:38" hidden="1">
      <c r="AL212" s="175">
        <f>+'⑧別紙１－２（職員等一覧表）'!G161</f>
        <v>0</v>
      </c>
    </row>
    <row r="213" spans="38:38" hidden="1">
      <c r="AL213" s="175">
        <f>+'⑧別紙１－２（職員等一覧表）'!G162</f>
        <v>0</v>
      </c>
    </row>
    <row r="214" spans="38:38" hidden="1">
      <c r="AL214" s="175">
        <f>+'⑧別紙１－２（職員等一覧表）'!G163</f>
        <v>0</v>
      </c>
    </row>
    <row r="215" spans="38:38" hidden="1">
      <c r="AL215" s="175">
        <f>+'⑧別紙１－２（職員等一覧表）'!G164</f>
        <v>0</v>
      </c>
    </row>
    <row r="216" spans="38:38" hidden="1">
      <c r="AL216" s="175">
        <f>+'⑧別紙１－２（職員等一覧表）'!G165</f>
        <v>0</v>
      </c>
    </row>
    <row r="217" spans="38:38" hidden="1">
      <c r="AL217" s="175">
        <f>+'⑧別紙１－２（職員等一覧表）'!G166</f>
        <v>0</v>
      </c>
    </row>
    <row r="218" spans="38:38" hidden="1">
      <c r="AL218" s="175">
        <f>+'⑧別紙１－２（職員等一覧表）'!G167</f>
        <v>0</v>
      </c>
    </row>
    <row r="219" spans="38:38" hidden="1">
      <c r="AL219" s="175">
        <f>+'⑧別紙１－２（職員等一覧表）'!G168</f>
        <v>0</v>
      </c>
    </row>
    <row r="220" spans="38:38" hidden="1">
      <c r="AL220" s="175">
        <f>+'⑧別紙１－２（職員等一覧表）'!G169</f>
        <v>0</v>
      </c>
    </row>
    <row r="221" spans="38:38" hidden="1">
      <c r="AL221" s="175">
        <f>+'⑧別紙１－２（職員等一覧表）'!G170</f>
        <v>0</v>
      </c>
    </row>
    <row r="222" spans="38:38" hidden="1">
      <c r="AL222" s="175">
        <f>+'⑧別紙１－２（職員等一覧表）'!G171</f>
        <v>0</v>
      </c>
    </row>
    <row r="223" spans="38:38" hidden="1">
      <c r="AL223" s="175">
        <f>+'⑧別紙１－２（職員等一覧表）'!G172</f>
        <v>0</v>
      </c>
    </row>
    <row r="224" spans="38:38" hidden="1">
      <c r="AL224" s="175">
        <f>+'⑧別紙１－２（職員等一覧表）'!G173</f>
        <v>0</v>
      </c>
    </row>
    <row r="225" spans="38:38" hidden="1">
      <c r="AL225" s="175">
        <f>+'⑧別紙１－２（職員等一覧表）'!G174</f>
        <v>0</v>
      </c>
    </row>
    <row r="226" spans="38:38" hidden="1">
      <c r="AL226" s="175">
        <f>+'⑧別紙１－２（職員等一覧表）'!G175</f>
        <v>0</v>
      </c>
    </row>
    <row r="227" spans="38:38" hidden="1">
      <c r="AL227" s="175">
        <f>+'⑧別紙１－２（職員等一覧表）'!G176</f>
        <v>0</v>
      </c>
    </row>
    <row r="228" spans="38:38" hidden="1">
      <c r="AL228" s="175">
        <f>+'⑧別紙１－２（職員等一覧表）'!G177</f>
        <v>0</v>
      </c>
    </row>
    <row r="229" spans="38:38" hidden="1">
      <c r="AL229" s="175">
        <f>+'⑧別紙１－２（職員等一覧表）'!G178</f>
        <v>0</v>
      </c>
    </row>
    <row r="230" spans="38:38" hidden="1">
      <c r="AL230" s="175">
        <f>+'⑧別紙１－２（職員等一覧表）'!G179</f>
        <v>0</v>
      </c>
    </row>
    <row r="231" spans="38:38" hidden="1">
      <c r="AL231" s="175">
        <f>+'⑧別紙１－２（職員等一覧表）'!G180</f>
        <v>0</v>
      </c>
    </row>
    <row r="232" spans="38:38" hidden="1">
      <c r="AL232" s="175">
        <f>+'⑧別紙１－２（職員等一覧表）'!G181</f>
        <v>0</v>
      </c>
    </row>
    <row r="233" spans="38:38" hidden="1">
      <c r="AL233" s="175">
        <f>+'⑧別紙１－２（職員等一覧表）'!G182</f>
        <v>0</v>
      </c>
    </row>
    <row r="234" spans="38:38" hidden="1">
      <c r="AL234" s="175">
        <f>+'⑧別紙１－２（職員等一覧表）'!G183</f>
        <v>0</v>
      </c>
    </row>
    <row r="235" spans="38:38" hidden="1">
      <c r="AL235" s="175">
        <f>+'⑧別紙１－２（職員等一覧表）'!G184</f>
        <v>0</v>
      </c>
    </row>
    <row r="236" spans="38:38" hidden="1">
      <c r="AL236" s="175">
        <f>+'⑧別紙１－２（職員等一覧表）'!G185</f>
        <v>0</v>
      </c>
    </row>
    <row r="237" spans="38:38" hidden="1">
      <c r="AL237" s="175">
        <f>+'⑧別紙１－２（職員等一覧表）'!G186</f>
        <v>0</v>
      </c>
    </row>
    <row r="238" spans="38:38" hidden="1">
      <c r="AL238" s="175">
        <f>+'⑧別紙１－２（職員等一覧表）'!G187</f>
        <v>0</v>
      </c>
    </row>
    <row r="239" spans="38:38" hidden="1">
      <c r="AL239" s="175">
        <f>+'⑧別紙１－２（職員等一覧表）'!G188</f>
        <v>0</v>
      </c>
    </row>
    <row r="240" spans="38:38" hidden="1">
      <c r="AL240" s="175">
        <f>+'⑧別紙１－２（職員等一覧表）'!G189</f>
        <v>0</v>
      </c>
    </row>
    <row r="241" spans="38:38" hidden="1">
      <c r="AL241" s="175">
        <f>+'⑧別紙１－２（職員等一覧表）'!G190</f>
        <v>0</v>
      </c>
    </row>
    <row r="242" spans="38:38" hidden="1">
      <c r="AL242" s="175">
        <f>+'⑧別紙１－２（職員等一覧表）'!G191</f>
        <v>0</v>
      </c>
    </row>
    <row r="243" spans="38:38" hidden="1">
      <c r="AL243" s="175">
        <f>+'⑧別紙１－２（職員等一覧表）'!G192</f>
        <v>0</v>
      </c>
    </row>
    <row r="244" spans="38:38" hidden="1">
      <c r="AL244" s="175">
        <f>+'⑧別紙１－２（職員等一覧表）'!G193</f>
        <v>0</v>
      </c>
    </row>
    <row r="245" spans="38:38" hidden="1">
      <c r="AL245" s="175">
        <f>+'⑧別紙１－２（職員等一覧表）'!G194</f>
        <v>0</v>
      </c>
    </row>
    <row r="246" spans="38:38" hidden="1">
      <c r="AL246" s="175">
        <f>+'⑧別紙１－２（職員等一覧表）'!G195</f>
        <v>0</v>
      </c>
    </row>
    <row r="247" spans="38:38" hidden="1">
      <c r="AL247" s="175">
        <f>+'⑧別紙１－２（職員等一覧表）'!G196</f>
        <v>0</v>
      </c>
    </row>
    <row r="248" spans="38:38" hidden="1">
      <c r="AL248" s="175">
        <f>+'⑧別紙１－２（職員等一覧表）'!G197</f>
        <v>0</v>
      </c>
    </row>
    <row r="249" spans="38:38" hidden="1">
      <c r="AL249" s="175">
        <f>+'⑧別紙１－２（職員等一覧表）'!G198</f>
        <v>0</v>
      </c>
    </row>
    <row r="250" spans="38:38" hidden="1">
      <c r="AL250" s="175">
        <f>+'⑧別紙１－２（職員等一覧表）'!G199</f>
        <v>0</v>
      </c>
    </row>
    <row r="251" spans="38:38" hidden="1">
      <c r="AL251" s="175">
        <f>+'⑧別紙１－２（職員等一覧表）'!G200</f>
        <v>0</v>
      </c>
    </row>
    <row r="252" spans="38:38" hidden="1">
      <c r="AL252" s="175">
        <f>+'⑧別紙１－２（職員等一覧表）'!G201</f>
        <v>0</v>
      </c>
    </row>
    <row r="253" spans="38:38" hidden="1">
      <c r="AL253" s="175">
        <f>+'⑧別紙１－２（職員等一覧表）'!G202</f>
        <v>0</v>
      </c>
    </row>
    <row r="254" spans="38:38" hidden="1">
      <c r="AL254" s="175">
        <f>+'⑧別紙１－２（職員等一覧表）'!G203</f>
        <v>0</v>
      </c>
    </row>
    <row r="255" spans="38:38" hidden="1">
      <c r="AL255" s="175">
        <f>+'⑧別紙１－２（職員等一覧表）'!G204</f>
        <v>0</v>
      </c>
    </row>
    <row r="256" spans="38:38" hidden="1">
      <c r="AL256" s="175">
        <f>+'⑧別紙１－２（職員等一覧表）'!G205</f>
        <v>0</v>
      </c>
    </row>
    <row r="257" spans="38:38" hidden="1">
      <c r="AL257" s="175">
        <f>+'⑧別紙１－２（職員等一覧表）'!G206</f>
        <v>0</v>
      </c>
    </row>
    <row r="258" spans="38:38" hidden="1">
      <c r="AL258" s="175">
        <f>+'⑧別紙１－２（職員等一覧表）'!G207</f>
        <v>0</v>
      </c>
    </row>
    <row r="259" spans="38:38" hidden="1">
      <c r="AL259" s="175">
        <f>+'⑧別紙１－２（職員等一覧表）'!G208</f>
        <v>0</v>
      </c>
    </row>
    <row r="260" spans="38:38" hidden="1">
      <c r="AL260" s="175">
        <f>+'⑧別紙１－２（職員等一覧表）'!G209</f>
        <v>0</v>
      </c>
    </row>
    <row r="261" spans="38:38" hidden="1">
      <c r="AL261" s="175">
        <f>+'⑧別紙１－２（職員等一覧表）'!G210</f>
        <v>0</v>
      </c>
    </row>
    <row r="262" spans="38:38" hidden="1">
      <c r="AL262" s="175">
        <f>+'⑧別紙１－２（職員等一覧表）'!G211</f>
        <v>0</v>
      </c>
    </row>
    <row r="263" spans="38:38" hidden="1">
      <c r="AL263" s="175">
        <f>+'⑧別紙１－２（職員等一覧表）'!G212</f>
        <v>0</v>
      </c>
    </row>
    <row r="264" spans="38:38" hidden="1">
      <c r="AL264" s="175">
        <f>+'⑧別紙１－２（職員等一覧表）'!G213</f>
        <v>0</v>
      </c>
    </row>
    <row r="265" spans="38:38" hidden="1">
      <c r="AL265" s="175">
        <f>+'⑧別紙１－２（職員等一覧表）'!G214</f>
        <v>0</v>
      </c>
    </row>
    <row r="266" spans="38:38" hidden="1">
      <c r="AL266" s="175">
        <f>+'⑧別紙１－２（職員等一覧表）'!G215</f>
        <v>0</v>
      </c>
    </row>
    <row r="267" spans="38:38" hidden="1">
      <c r="AL267" s="175">
        <f>+'⑧別紙１－２（職員等一覧表）'!G216</f>
        <v>0</v>
      </c>
    </row>
  </sheetData>
  <sheetProtection sheet="1" selectLockedCells="1"/>
  <mergeCells count="316">
    <mergeCell ref="C29:N29"/>
    <mergeCell ref="O29:S29"/>
    <mergeCell ref="T29:X29"/>
    <mergeCell ref="Y29:AC29"/>
    <mergeCell ref="BU39:CB42"/>
    <mergeCell ref="BE52:BI52"/>
    <mergeCell ref="C53:E53"/>
    <mergeCell ref="F53:N53"/>
    <mergeCell ref="O53:S53"/>
    <mergeCell ref="T53:Y53"/>
    <mergeCell ref="Z53:AE53"/>
    <mergeCell ref="AF53:AK53"/>
    <mergeCell ref="AL53:AT53"/>
    <mergeCell ref="AU53:AY53"/>
    <mergeCell ref="AZ53:BD53"/>
    <mergeCell ref="BE53:BI53"/>
    <mergeCell ref="C52:E52"/>
    <mergeCell ref="F52:N52"/>
    <mergeCell ref="O52:S52"/>
    <mergeCell ref="T52:Y52"/>
    <mergeCell ref="Z52:AE52"/>
    <mergeCell ref="AF52:AK52"/>
    <mergeCell ref="AL52:AT52"/>
    <mergeCell ref="AU52:AY52"/>
    <mergeCell ref="AZ52:BD52"/>
    <mergeCell ref="BE50:BI50"/>
    <mergeCell ref="C51:E51"/>
    <mergeCell ref="F51:N51"/>
    <mergeCell ref="O51:S51"/>
    <mergeCell ref="T51:Y51"/>
    <mergeCell ref="Z51:AE51"/>
    <mergeCell ref="AF51:AK51"/>
    <mergeCell ref="AL51:AT51"/>
    <mergeCell ref="AU51:AY51"/>
    <mergeCell ref="AZ51:BD51"/>
    <mergeCell ref="BE51:BI51"/>
    <mergeCell ref="C50:E50"/>
    <mergeCell ref="F50:N50"/>
    <mergeCell ref="O50:S50"/>
    <mergeCell ref="T50:Y50"/>
    <mergeCell ref="Z50:AE50"/>
    <mergeCell ref="AF50:AK50"/>
    <mergeCell ref="AL50:AT50"/>
    <mergeCell ref="AU50:AY50"/>
    <mergeCell ref="AZ50:BD50"/>
    <mergeCell ref="BE48:BI48"/>
    <mergeCell ref="C49:E49"/>
    <mergeCell ref="F49:N49"/>
    <mergeCell ref="O49:S49"/>
    <mergeCell ref="T49:Y49"/>
    <mergeCell ref="Z49:AE49"/>
    <mergeCell ref="AF49:AK49"/>
    <mergeCell ref="AL49:AT49"/>
    <mergeCell ref="AU49:AY49"/>
    <mergeCell ref="AZ49:BD49"/>
    <mergeCell ref="BE49:BI49"/>
    <mergeCell ref="C48:E48"/>
    <mergeCell ref="F48:N48"/>
    <mergeCell ref="O48:S48"/>
    <mergeCell ref="T48:Y48"/>
    <mergeCell ref="Z48:AE48"/>
    <mergeCell ref="AF48:AK48"/>
    <mergeCell ref="AL48:AT48"/>
    <mergeCell ref="AU48:AY48"/>
    <mergeCell ref="AZ48:BD48"/>
    <mergeCell ref="BE46:BI46"/>
    <mergeCell ref="C47:E47"/>
    <mergeCell ref="F47:N47"/>
    <mergeCell ref="O47:S47"/>
    <mergeCell ref="T47:Y47"/>
    <mergeCell ref="Z47:AE47"/>
    <mergeCell ref="AF47:AK47"/>
    <mergeCell ref="AL47:AT47"/>
    <mergeCell ref="AU47:AY47"/>
    <mergeCell ref="AZ47:BD47"/>
    <mergeCell ref="BE47:BI47"/>
    <mergeCell ref="C46:E46"/>
    <mergeCell ref="F46:N46"/>
    <mergeCell ref="O46:S46"/>
    <mergeCell ref="T46:Y46"/>
    <mergeCell ref="Z46:AE46"/>
    <mergeCell ref="AF46:AK46"/>
    <mergeCell ref="AL46:AT46"/>
    <mergeCell ref="AU46:AY46"/>
    <mergeCell ref="AZ46:BD46"/>
    <mergeCell ref="BE44:BI44"/>
    <mergeCell ref="C45:E45"/>
    <mergeCell ref="F45:N45"/>
    <mergeCell ref="O45:S45"/>
    <mergeCell ref="T45:Y45"/>
    <mergeCell ref="Z45:AE45"/>
    <mergeCell ref="AF45:AK45"/>
    <mergeCell ref="AL45:AT45"/>
    <mergeCell ref="AU45:AY45"/>
    <mergeCell ref="AZ45:BD45"/>
    <mergeCell ref="BE45:BI45"/>
    <mergeCell ref="C44:E44"/>
    <mergeCell ref="F44:N44"/>
    <mergeCell ref="O44:S44"/>
    <mergeCell ref="T44:Y44"/>
    <mergeCell ref="Z44:AE44"/>
    <mergeCell ref="AF44:AK44"/>
    <mergeCell ref="AL44:AT44"/>
    <mergeCell ref="AU44:AY44"/>
    <mergeCell ref="AZ44:BD44"/>
    <mergeCell ref="BE42:BI42"/>
    <mergeCell ref="C43:E43"/>
    <mergeCell ref="F43:N43"/>
    <mergeCell ref="O43:S43"/>
    <mergeCell ref="T43:Y43"/>
    <mergeCell ref="Z43:AE43"/>
    <mergeCell ref="AF43:AK43"/>
    <mergeCell ref="AL43:AT43"/>
    <mergeCell ref="AU43:AY43"/>
    <mergeCell ref="AZ43:BD43"/>
    <mergeCell ref="BE43:BI43"/>
    <mergeCell ref="C42:E42"/>
    <mergeCell ref="F42:N42"/>
    <mergeCell ref="O42:S42"/>
    <mergeCell ref="T42:Y42"/>
    <mergeCell ref="Z42:AE42"/>
    <mergeCell ref="AF42:AK42"/>
    <mergeCell ref="AL42:AT42"/>
    <mergeCell ref="AU42:AY42"/>
    <mergeCell ref="AZ42:BD42"/>
    <mergeCell ref="BE40:BI40"/>
    <mergeCell ref="C41:E41"/>
    <mergeCell ref="F41:N41"/>
    <mergeCell ref="O41:S41"/>
    <mergeCell ref="T41:Y41"/>
    <mergeCell ref="Z41:AE41"/>
    <mergeCell ref="AF41:AK41"/>
    <mergeCell ref="AL41:AT41"/>
    <mergeCell ref="AU41:AY41"/>
    <mergeCell ref="AZ41:BD41"/>
    <mergeCell ref="BE41:BI41"/>
    <mergeCell ref="C40:E40"/>
    <mergeCell ref="F40:N40"/>
    <mergeCell ref="O40:S40"/>
    <mergeCell ref="T40:Y40"/>
    <mergeCell ref="Z40:AE40"/>
    <mergeCell ref="AF40:AK40"/>
    <mergeCell ref="AL40:AT40"/>
    <mergeCell ref="AU40:AY40"/>
    <mergeCell ref="AZ40:BD40"/>
    <mergeCell ref="BE38:BI38"/>
    <mergeCell ref="C39:E39"/>
    <mergeCell ref="F39:N39"/>
    <mergeCell ref="O39:S39"/>
    <mergeCell ref="T39:Y39"/>
    <mergeCell ref="Z39:AE39"/>
    <mergeCell ref="AF39:AK39"/>
    <mergeCell ref="AL39:AT39"/>
    <mergeCell ref="AU39:AY39"/>
    <mergeCell ref="AZ39:BD39"/>
    <mergeCell ref="BE39:BI39"/>
    <mergeCell ref="C38:E38"/>
    <mergeCell ref="F38:N38"/>
    <mergeCell ref="O38:S38"/>
    <mergeCell ref="T38:Y38"/>
    <mergeCell ref="Z38:AE38"/>
    <mergeCell ref="AF38:AK38"/>
    <mergeCell ref="AL38:AT38"/>
    <mergeCell ref="AU38:AY38"/>
    <mergeCell ref="AZ38:BD38"/>
    <mergeCell ref="C36:E37"/>
    <mergeCell ref="F36:N37"/>
    <mergeCell ref="O36:S37"/>
    <mergeCell ref="T36:Y37"/>
    <mergeCell ref="Z36:AE37"/>
    <mergeCell ref="AF36:AK37"/>
    <mergeCell ref="AL36:AT37"/>
    <mergeCell ref="AU36:BI36"/>
    <mergeCell ref="AU37:AY37"/>
    <mergeCell ref="AZ37:BD37"/>
    <mergeCell ref="BE37:BI37"/>
    <mergeCell ref="C32:N32"/>
    <mergeCell ref="O32:S32"/>
    <mergeCell ref="T32:X32"/>
    <mergeCell ref="Y32:AC32"/>
    <mergeCell ref="AD32:AI32"/>
    <mergeCell ref="C33:N33"/>
    <mergeCell ref="O33:S33"/>
    <mergeCell ref="T33:X33"/>
    <mergeCell ref="Y33:AC33"/>
    <mergeCell ref="AD33:AI33"/>
    <mergeCell ref="C30:N30"/>
    <mergeCell ref="O30:S30"/>
    <mergeCell ref="T30:X30"/>
    <mergeCell ref="Y30:AC30"/>
    <mergeCell ref="AD30:AI30"/>
    <mergeCell ref="C31:N31"/>
    <mergeCell ref="O31:S31"/>
    <mergeCell ref="T31:X31"/>
    <mergeCell ref="Y31:AC31"/>
    <mergeCell ref="AD31:AI31"/>
    <mergeCell ref="C27:N27"/>
    <mergeCell ref="O27:S27"/>
    <mergeCell ref="T27:X27"/>
    <mergeCell ref="Y27:AC27"/>
    <mergeCell ref="AD27:AI27"/>
    <mergeCell ref="C28:N28"/>
    <mergeCell ref="O28:S28"/>
    <mergeCell ref="T28:X28"/>
    <mergeCell ref="Y28:AC28"/>
    <mergeCell ref="AD28:AI28"/>
    <mergeCell ref="C24:N24"/>
    <mergeCell ref="O24:S24"/>
    <mergeCell ref="T24:X24"/>
    <mergeCell ref="Y24:AC24"/>
    <mergeCell ref="AD24:AI24"/>
    <mergeCell ref="C26:N26"/>
    <mergeCell ref="O26:S26"/>
    <mergeCell ref="T26:X26"/>
    <mergeCell ref="Y26:AC26"/>
    <mergeCell ref="AD26:AI26"/>
    <mergeCell ref="C25:N25"/>
    <mergeCell ref="O25:S25"/>
    <mergeCell ref="T25:X25"/>
    <mergeCell ref="Y25:AC25"/>
    <mergeCell ref="C21:N21"/>
    <mergeCell ref="O21:S21"/>
    <mergeCell ref="T21:X21"/>
    <mergeCell ref="Y21:AC21"/>
    <mergeCell ref="AD21:AI23"/>
    <mergeCell ref="C22:N22"/>
    <mergeCell ref="O22:S22"/>
    <mergeCell ref="T22:X22"/>
    <mergeCell ref="Y22:AC22"/>
    <mergeCell ref="C23:N23"/>
    <mergeCell ref="O23:S23"/>
    <mergeCell ref="T23:X23"/>
    <mergeCell ref="Y23:AC23"/>
    <mergeCell ref="C19:N19"/>
    <mergeCell ref="O19:S19"/>
    <mergeCell ref="T19:X19"/>
    <mergeCell ref="Y19:AC19"/>
    <mergeCell ref="AD19:AI19"/>
    <mergeCell ref="C20:N20"/>
    <mergeCell ref="O20:S20"/>
    <mergeCell ref="T20:X20"/>
    <mergeCell ref="Y20:AC20"/>
    <mergeCell ref="AD20:AI20"/>
    <mergeCell ref="BL17:BQ17"/>
    <mergeCell ref="C18:N18"/>
    <mergeCell ref="O18:S18"/>
    <mergeCell ref="T18:X18"/>
    <mergeCell ref="Y18:AC18"/>
    <mergeCell ref="AD18:AI18"/>
    <mergeCell ref="AK18:AV18"/>
    <mergeCell ref="AW18:BA18"/>
    <mergeCell ref="BB18:BF18"/>
    <mergeCell ref="BG18:BK18"/>
    <mergeCell ref="BL18:BQ18"/>
    <mergeCell ref="C17:N17"/>
    <mergeCell ref="O17:S17"/>
    <mergeCell ref="T17:X17"/>
    <mergeCell ref="Y17:AC17"/>
    <mergeCell ref="AD17:AI17"/>
    <mergeCell ref="AK17:AV17"/>
    <mergeCell ref="AW17:BA17"/>
    <mergeCell ref="BB17:BF17"/>
    <mergeCell ref="BG17:BK17"/>
    <mergeCell ref="C16:N16"/>
    <mergeCell ref="O16:S16"/>
    <mergeCell ref="T16:X16"/>
    <mergeCell ref="Y16:AC16"/>
    <mergeCell ref="AK16:AV16"/>
    <mergeCell ref="AW16:BA16"/>
    <mergeCell ref="BB16:BF16"/>
    <mergeCell ref="BG16:BK16"/>
    <mergeCell ref="BL16:BQ16"/>
    <mergeCell ref="AV11:AW11"/>
    <mergeCell ref="AX11:AY11"/>
    <mergeCell ref="AZ11:BM11"/>
    <mergeCell ref="C15:N15"/>
    <mergeCell ref="O15:S15"/>
    <mergeCell ref="T15:X15"/>
    <mergeCell ref="Y15:AC15"/>
    <mergeCell ref="AK15:AV15"/>
    <mergeCell ref="AW15:BA15"/>
    <mergeCell ref="BB15:BF15"/>
    <mergeCell ref="BG15:BK15"/>
    <mergeCell ref="BL15:BQ15"/>
    <mergeCell ref="C11:G11"/>
    <mergeCell ref="H11:L11"/>
    <mergeCell ref="M11:R11"/>
    <mergeCell ref="S11:X11"/>
    <mergeCell ref="Y11:AD11"/>
    <mergeCell ref="AG11:AO11"/>
    <mergeCell ref="AP11:AQ11"/>
    <mergeCell ref="AR11:AS11"/>
    <mergeCell ref="AT11:AU11"/>
    <mergeCell ref="C9:G9"/>
    <mergeCell ref="H9:L9"/>
    <mergeCell ref="M9:R9"/>
    <mergeCell ref="S9:X9"/>
    <mergeCell ref="Y9:AD9"/>
    <mergeCell ref="C10:G10"/>
    <mergeCell ref="H10:L10"/>
    <mergeCell ref="M10:R10"/>
    <mergeCell ref="S10:X10"/>
    <mergeCell ref="Y10:AD10"/>
    <mergeCell ref="B3:BS3"/>
    <mergeCell ref="C6:G7"/>
    <mergeCell ref="H6:L6"/>
    <mergeCell ref="M6:AD6"/>
    <mergeCell ref="H7:L7"/>
    <mergeCell ref="M7:R7"/>
    <mergeCell ref="S7:X7"/>
    <mergeCell ref="Y7:AD7"/>
    <mergeCell ref="C8:G8"/>
    <mergeCell ref="H8:L8"/>
    <mergeCell ref="M8:R8"/>
    <mergeCell ref="S8:X8"/>
    <mergeCell ref="Y8:AD8"/>
  </mergeCells>
  <phoneticPr fontId="1"/>
  <conditionalFormatting sqref="H8:L10">
    <cfRule type="containsBlanks" dxfId="44" priority="9">
      <formula>LEN(TRIM(H8))=0</formula>
    </cfRule>
  </conditionalFormatting>
  <conditionalFormatting sqref="AX11:AY11">
    <cfRule type="containsBlanks" dxfId="43" priority="6">
      <formula>LEN(TRIM(AX11))=0</formula>
    </cfRule>
  </conditionalFormatting>
  <conditionalFormatting sqref="T38:AK52">
    <cfRule type="containsBlanks" dxfId="42" priority="4">
      <formula>LEN(TRIM(T38))=0</formula>
    </cfRule>
  </conditionalFormatting>
  <conditionalFormatting sqref="F38:N52">
    <cfRule type="containsBlanks" dxfId="41" priority="3">
      <formula>LEN(TRIM(F38))=0</formula>
    </cfRule>
  </conditionalFormatting>
  <conditionalFormatting sqref="AL38:AT52">
    <cfRule type="expression" dxfId="40" priority="1">
      <formula>AL38=""</formula>
    </cfRule>
  </conditionalFormatting>
  <conditionalFormatting sqref="Y8:AD10">
    <cfRule type="containsBlanks" dxfId="39" priority="10">
      <formula>LEN(TRIM(Y8))=0</formula>
    </cfRule>
  </conditionalFormatting>
  <conditionalFormatting sqref="AP11:AQ11">
    <cfRule type="containsBlanks" dxfId="38" priority="8">
      <formula>LEN(TRIM(AP11))=0</formula>
    </cfRule>
  </conditionalFormatting>
  <conditionalFormatting sqref="AT11:AU11">
    <cfRule type="containsBlanks" dxfId="37" priority="7">
      <formula>LEN(TRIM(AT11))=0</formula>
    </cfRule>
  </conditionalFormatting>
  <conditionalFormatting sqref="O38:S52">
    <cfRule type="containsBlanks" dxfId="36" priority="5">
      <formula>LEN(TRIM(O38))=0</formula>
    </cfRule>
  </conditionalFormatting>
  <conditionalFormatting sqref="AL38:AT52">
    <cfRule type="expression" dxfId="35" priority="2">
      <formula>$AL$71</formula>
    </cfRule>
  </conditionalFormatting>
  <dataValidations count="6">
    <dataValidation type="whole" allowBlank="1" showInputMessage="1" showErrorMessage="1" error="１学級は　35人以下です。_x000a_" sqref="T38:Y52 AF38:AK52 Z45:AE52 Z38:AE40" xr:uid="{00000000-0002-0000-0700-000000000000}">
      <formula1>0</formula1>
      <formula2>35</formula2>
    </dataValidation>
    <dataValidation type="list" allowBlank="1" showInputMessage="1" showErrorMessage="1" sqref="O38:S52" xr:uid="{00000000-0002-0000-0700-000001000000}">
      <formula1>"　,３歳,４歳,５歳"</formula1>
    </dataValidation>
    <dataValidation imeMode="halfAlpha" allowBlank="1" showInputMessage="1" showErrorMessage="1" sqref="H8:L10 S8:AD10 AX11:AY11 AT11:AU11 AP11:AQ11" xr:uid="{00000000-0002-0000-0700-000002000000}"/>
    <dataValidation type="list" allowBlank="1" showInputMessage="1" showErrorMessage="1" sqref="AL51:AT52 AL39:AT49" xr:uid="{00000000-0002-0000-0700-000003000000}">
      <formula1>$AL$56:$AL$145</formula1>
    </dataValidation>
    <dataValidation type="list" allowBlank="1" showInputMessage="1" showErrorMessage="1" sqref="AU58" xr:uid="{00000000-0002-0000-0700-000004000000}">
      <formula1>$AL$57:$AL$133</formula1>
    </dataValidation>
    <dataValidation type="list" allowBlank="1" showInputMessage="1" showErrorMessage="1" sqref="AL38:AT38" xr:uid="{00000000-0002-0000-0700-000005000000}">
      <formula1>$AL$57:$AL$146</formula1>
    </dataValidation>
  </dataValidations>
  <pageMargins left="0.70866141732283472" right="0.70866141732283472" top="0.74803149606299213" bottom="0.74803149606299213" header="0.31496062992125984" footer="0.31496062992125984"/>
  <pageSetup paperSize="9" scale="9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04"/>
  <sheetViews>
    <sheetView showGridLines="0" showRowColHeaders="0" view="pageBreakPreview" zoomScale="110" zoomScaleNormal="100" zoomScaleSheetLayoutView="110" workbookViewId="0">
      <selection activeCell="S5" sqref="S5:Z5"/>
    </sheetView>
  </sheetViews>
  <sheetFormatPr defaultColWidth="1.25" defaultRowHeight="11.25"/>
  <cols>
    <col min="1" max="1" width="2.25" style="58" customWidth="1"/>
    <col min="2" max="2" width="1.25" style="154"/>
    <col min="3" max="4" width="1.625" style="190" customWidth="1"/>
    <col min="5" max="5" width="1.5" style="190" customWidth="1"/>
    <col min="6" max="6" width="10.875" style="190" customWidth="1"/>
    <col min="7" max="7" width="13.25" style="190" customWidth="1"/>
    <col min="8" max="8" width="4.5" style="190" customWidth="1"/>
    <col min="9" max="16" width="4.625" style="190" customWidth="1"/>
    <col min="17" max="17" width="6" style="190" customWidth="1"/>
    <col min="18" max="18" width="5.875" style="190" customWidth="1"/>
    <col min="19" max="26" width="1.625" style="190" customWidth="1"/>
    <col min="27" max="27" width="10.75" style="190" customWidth="1"/>
    <col min="28" max="28" width="9.625" style="190" customWidth="1"/>
    <col min="29" max="29" width="14.375" style="190" customWidth="1"/>
    <col min="30" max="30" width="9" style="191" hidden="1" customWidth="1"/>
    <col min="31" max="31" width="4.125" style="186" hidden="1" customWidth="1"/>
    <col min="32" max="32" width="6.375" style="186" hidden="1" customWidth="1"/>
    <col min="33" max="33" width="6.75" style="186" hidden="1" customWidth="1"/>
    <col min="34" max="34" width="5.75" style="186" hidden="1" customWidth="1"/>
    <col min="35" max="35" width="6.5" style="186" hidden="1" customWidth="1"/>
    <col min="36" max="36" width="4.5" style="186" hidden="1" customWidth="1"/>
    <col min="37" max="37" width="4.375" style="159" hidden="1" customWidth="1"/>
    <col min="38" max="38" width="4.875" style="159" hidden="1" customWidth="1"/>
    <col min="39" max="39" width="7.625" style="159" hidden="1" customWidth="1"/>
    <col min="40" max="149" width="2.625" style="58" customWidth="1"/>
    <col min="150" max="16384" width="1.25" style="58"/>
  </cols>
  <sheetData>
    <row r="1" spans="1:39" ht="16.5" customHeight="1" thickBot="1">
      <c r="A1" s="57"/>
      <c r="B1" s="154" t="s">
        <v>235</v>
      </c>
      <c r="C1" s="154"/>
      <c r="D1" s="154"/>
      <c r="E1" s="154"/>
      <c r="F1" s="154"/>
      <c r="G1" s="154"/>
      <c r="H1" s="154"/>
      <c r="I1" s="154"/>
      <c r="J1" s="154"/>
      <c r="K1" s="154"/>
      <c r="L1" s="154"/>
      <c r="M1" s="154"/>
      <c r="N1" s="155" t="s">
        <v>236</v>
      </c>
      <c r="O1" s="155"/>
      <c r="P1" s="155"/>
      <c r="Q1" s="155"/>
      <c r="R1" s="155"/>
      <c r="S1" s="580"/>
      <c r="T1" s="581"/>
      <c r="U1" s="581"/>
      <c r="V1" s="581"/>
      <c r="W1" s="581"/>
      <c r="X1" s="581"/>
      <c r="Y1" s="581"/>
      <c r="Z1" s="582"/>
      <c r="AA1" s="583" t="s">
        <v>237</v>
      </c>
      <c r="AB1" s="583"/>
      <c r="AC1" s="583"/>
      <c r="AD1" s="156"/>
      <c r="AE1" s="157"/>
      <c r="AF1" s="157"/>
      <c r="AG1" s="157"/>
      <c r="AH1" s="157"/>
      <c r="AI1" s="157"/>
      <c r="AJ1" s="157"/>
      <c r="AK1" s="158"/>
      <c r="AL1" s="158"/>
      <c r="AM1" s="158"/>
    </row>
    <row r="2" spans="1:39" ht="7.5" customHeight="1">
      <c r="C2" s="154"/>
      <c r="D2" s="154"/>
      <c r="E2" s="154"/>
      <c r="F2" s="154"/>
      <c r="G2" s="154"/>
      <c r="H2" s="154"/>
      <c r="I2" s="154"/>
      <c r="J2" s="154"/>
      <c r="K2" s="154"/>
      <c r="L2" s="154"/>
      <c r="M2" s="154"/>
      <c r="N2" s="154"/>
      <c r="O2" s="154"/>
      <c r="P2" s="154"/>
      <c r="Q2" s="154"/>
      <c r="R2" s="154"/>
      <c r="S2" s="154"/>
      <c r="T2" s="154"/>
      <c r="U2" s="154"/>
      <c r="V2" s="154"/>
      <c r="W2" s="154"/>
      <c r="X2" s="154"/>
      <c r="Y2" s="154"/>
      <c r="Z2" s="154"/>
      <c r="AA2" s="583"/>
      <c r="AB2" s="583"/>
      <c r="AC2" s="583"/>
      <c r="AD2" s="160"/>
      <c r="AE2" s="157"/>
      <c r="AF2" s="157"/>
      <c r="AG2" s="157"/>
      <c r="AH2" s="157"/>
      <c r="AI2" s="157"/>
      <c r="AJ2" s="157"/>
      <c r="AK2" s="158"/>
      <c r="AL2" s="158"/>
      <c r="AM2" s="158"/>
    </row>
    <row r="3" spans="1:39" ht="24.75" customHeight="1">
      <c r="C3" s="584"/>
      <c r="D3" s="573"/>
      <c r="E3" s="574"/>
      <c r="F3" s="584" t="s">
        <v>53</v>
      </c>
      <c r="G3" s="584" t="s">
        <v>52</v>
      </c>
      <c r="H3" s="584" t="s">
        <v>46</v>
      </c>
      <c r="I3" s="558" t="s">
        <v>58</v>
      </c>
      <c r="J3" s="559"/>
      <c r="K3" s="559"/>
      <c r="L3" s="570" t="s">
        <v>54</v>
      </c>
      <c r="M3" s="540" t="s">
        <v>55</v>
      </c>
      <c r="N3" s="540" t="s">
        <v>65</v>
      </c>
      <c r="O3" s="570" t="s">
        <v>56</v>
      </c>
      <c r="P3" s="570" t="s">
        <v>57</v>
      </c>
      <c r="Q3" s="570" t="s">
        <v>238</v>
      </c>
      <c r="R3" s="570" t="s">
        <v>239</v>
      </c>
      <c r="S3" s="572" t="s">
        <v>253</v>
      </c>
      <c r="T3" s="573"/>
      <c r="U3" s="573"/>
      <c r="V3" s="573"/>
      <c r="W3" s="573"/>
      <c r="X3" s="573"/>
      <c r="Y3" s="573"/>
      <c r="Z3" s="574"/>
      <c r="AA3" s="578" t="s">
        <v>240</v>
      </c>
      <c r="AB3" s="579"/>
      <c r="AC3" s="579"/>
      <c r="AD3" s="161"/>
      <c r="AE3" s="162"/>
      <c r="AF3" s="162"/>
      <c r="AG3" s="162"/>
      <c r="AH3" s="162"/>
      <c r="AI3" s="162"/>
      <c r="AJ3" s="162"/>
    </row>
    <row r="4" spans="1:39" ht="33" customHeight="1">
      <c r="C4" s="575"/>
      <c r="D4" s="576"/>
      <c r="E4" s="577"/>
      <c r="F4" s="575"/>
      <c r="G4" s="575"/>
      <c r="H4" s="575"/>
      <c r="I4" s="163" t="s">
        <v>49</v>
      </c>
      <c r="J4" s="164" t="s">
        <v>60</v>
      </c>
      <c r="K4" s="164" t="s">
        <v>30</v>
      </c>
      <c r="L4" s="571"/>
      <c r="M4" s="585"/>
      <c r="N4" s="585"/>
      <c r="O4" s="571"/>
      <c r="P4" s="571"/>
      <c r="Q4" s="571"/>
      <c r="R4" s="571"/>
      <c r="S4" s="575"/>
      <c r="T4" s="576"/>
      <c r="U4" s="576"/>
      <c r="V4" s="576"/>
      <c r="W4" s="576"/>
      <c r="X4" s="576"/>
      <c r="Y4" s="576"/>
      <c r="Z4" s="577"/>
      <c r="AA4" s="578"/>
      <c r="AB4" s="579"/>
      <c r="AC4" s="579"/>
      <c r="AD4" s="165"/>
      <c r="AE4" s="166" t="s">
        <v>241</v>
      </c>
      <c r="AF4" s="167" t="s">
        <v>242</v>
      </c>
      <c r="AG4" s="167" t="s">
        <v>243</v>
      </c>
      <c r="AH4" s="167" t="s">
        <v>244</v>
      </c>
      <c r="AI4" s="167" t="s">
        <v>245</v>
      </c>
      <c r="AJ4" s="167" t="s">
        <v>246</v>
      </c>
      <c r="AK4" s="168" t="s">
        <v>247</v>
      </c>
      <c r="AL4" s="168" t="s">
        <v>248</v>
      </c>
      <c r="AM4" s="168" t="s">
        <v>249</v>
      </c>
    </row>
    <row r="5" spans="1:39" ht="16.5" customHeight="1">
      <c r="C5" s="558">
        <v>1</v>
      </c>
      <c r="D5" s="559"/>
      <c r="E5" s="560"/>
      <c r="F5" s="169"/>
      <c r="G5" s="170"/>
      <c r="H5" s="171"/>
      <c r="I5" s="171"/>
      <c r="J5" s="196"/>
      <c r="K5" s="196"/>
      <c r="L5" s="172"/>
      <c r="M5" s="173"/>
      <c r="N5" s="169"/>
      <c r="O5" s="200">
        <f t="shared" ref="O5:O54" si="0">IF(P5&gt;=$S$1,1,ROUND(P5/$S$1,1))</f>
        <v>1</v>
      </c>
      <c r="P5" s="172"/>
      <c r="Q5" s="172"/>
      <c r="R5" s="172"/>
      <c r="S5" s="561"/>
      <c r="T5" s="561"/>
      <c r="U5" s="561"/>
      <c r="V5" s="561"/>
      <c r="W5" s="561"/>
      <c r="X5" s="561"/>
      <c r="Y5" s="561"/>
      <c r="Z5" s="561"/>
      <c r="AA5" s="578"/>
      <c r="AB5" s="579"/>
      <c r="AC5" s="579"/>
      <c r="AD5" s="175" t="s">
        <v>25</v>
      </c>
      <c r="AE5" s="176">
        <f t="shared" ref="AE5:AE25" si="1">COUNTIF($F$5:$F$44,AD5)</f>
        <v>0</v>
      </c>
      <c r="AF5" s="176">
        <f t="shared" ref="AF5:AI25" si="2">SUMIF($F$5:$F$44,$AD5,O$5:O$44)</f>
        <v>0</v>
      </c>
      <c r="AG5" s="176">
        <f t="shared" si="2"/>
        <v>0</v>
      </c>
      <c r="AH5" s="176">
        <f t="shared" si="2"/>
        <v>0</v>
      </c>
      <c r="AI5" s="176">
        <f t="shared" si="2"/>
        <v>0</v>
      </c>
      <c r="AJ5" s="177">
        <f t="shared" ref="AJ5:AJ25" si="3">COUNTIFS($F$5:$F$44,$AD5,$L$5:$L$44,"専任",$M$5:$M$44,"常勤")</f>
        <v>0</v>
      </c>
      <c r="AK5" s="176">
        <f t="shared" ref="AK5:AK25" si="4">COUNTIFS($F$5:$F$44,$AD5,$L$5:$L$44,"専任",$M$5:$M$44,"非常勤")</f>
        <v>0</v>
      </c>
      <c r="AL5" s="176">
        <f t="shared" ref="AL5:AL25" si="5">COUNTIFS($F$5:$F$44,$AD5,$L$5:$L$44,"兼任",$M$5:$M$44,"常勤")</f>
        <v>0</v>
      </c>
      <c r="AM5" s="176">
        <f t="shared" ref="AM5:AM25" si="6">COUNTIFS($F$5:$F$44,$AD5,$L$5:$L$44,"兼任",$M$5:$M$44,"非常勤")</f>
        <v>0</v>
      </c>
    </row>
    <row r="6" spans="1:39" ht="16.5" customHeight="1">
      <c r="C6" s="558">
        <v>2</v>
      </c>
      <c r="D6" s="559"/>
      <c r="E6" s="560"/>
      <c r="F6" s="169"/>
      <c r="G6" s="170"/>
      <c r="H6" s="171"/>
      <c r="I6" s="171"/>
      <c r="J6" s="207"/>
      <c r="K6" s="196"/>
      <c r="L6" s="172"/>
      <c r="M6" s="173"/>
      <c r="N6" s="169"/>
      <c r="O6" s="200">
        <f t="shared" si="0"/>
        <v>1</v>
      </c>
      <c r="P6" s="172"/>
      <c r="Q6" s="172"/>
      <c r="R6" s="172"/>
      <c r="S6" s="561"/>
      <c r="T6" s="561"/>
      <c r="U6" s="561"/>
      <c r="V6" s="561"/>
      <c r="W6" s="561"/>
      <c r="X6" s="561"/>
      <c r="Y6" s="561"/>
      <c r="Z6" s="561"/>
      <c r="AA6" s="568" t="s">
        <v>250</v>
      </c>
      <c r="AB6" s="569"/>
      <c r="AC6" s="569"/>
      <c r="AD6" s="175" t="s">
        <v>40</v>
      </c>
      <c r="AE6" s="176">
        <f t="shared" si="1"/>
        <v>0</v>
      </c>
      <c r="AF6" s="176">
        <f t="shared" si="2"/>
        <v>0</v>
      </c>
      <c r="AG6" s="176">
        <f t="shared" si="2"/>
        <v>0</v>
      </c>
      <c r="AH6" s="176">
        <f t="shared" si="2"/>
        <v>0</v>
      </c>
      <c r="AI6" s="176">
        <f t="shared" si="2"/>
        <v>0</v>
      </c>
      <c r="AJ6" s="177">
        <f t="shared" si="3"/>
        <v>0</v>
      </c>
      <c r="AK6" s="176">
        <f t="shared" si="4"/>
        <v>0</v>
      </c>
      <c r="AL6" s="176">
        <f t="shared" si="5"/>
        <v>0</v>
      </c>
      <c r="AM6" s="176">
        <f t="shared" si="6"/>
        <v>0</v>
      </c>
    </row>
    <row r="7" spans="1:39" ht="16.5" customHeight="1">
      <c r="C7" s="558">
        <v>3</v>
      </c>
      <c r="D7" s="559"/>
      <c r="E7" s="560"/>
      <c r="F7" s="169"/>
      <c r="G7" s="170"/>
      <c r="H7" s="171"/>
      <c r="I7" s="171"/>
      <c r="J7" s="207"/>
      <c r="K7" s="196"/>
      <c r="L7" s="172"/>
      <c r="M7" s="173"/>
      <c r="N7" s="169"/>
      <c r="O7" s="200">
        <f t="shared" si="0"/>
        <v>1</v>
      </c>
      <c r="P7" s="172"/>
      <c r="Q7" s="172"/>
      <c r="R7" s="172"/>
      <c r="S7" s="561"/>
      <c r="T7" s="561"/>
      <c r="U7" s="561"/>
      <c r="V7" s="561"/>
      <c r="W7" s="561"/>
      <c r="X7" s="561"/>
      <c r="Y7" s="561"/>
      <c r="Z7" s="561"/>
      <c r="AA7" s="568"/>
      <c r="AB7" s="569"/>
      <c r="AC7" s="569"/>
      <c r="AD7" s="175" t="s">
        <v>8</v>
      </c>
      <c r="AE7" s="176">
        <f t="shared" si="1"/>
        <v>0</v>
      </c>
      <c r="AF7" s="176">
        <f t="shared" si="2"/>
        <v>0</v>
      </c>
      <c r="AG7" s="176">
        <f t="shared" si="2"/>
        <v>0</v>
      </c>
      <c r="AH7" s="176">
        <f t="shared" si="2"/>
        <v>0</v>
      </c>
      <c r="AI7" s="176">
        <f t="shared" si="2"/>
        <v>0</v>
      </c>
      <c r="AJ7" s="177">
        <f t="shared" si="3"/>
        <v>0</v>
      </c>
      <c r="AK7" s="176">
        <f t="shared" si="4"/>
        <v>0</v>
      </c>
      <c r="AL7" s="176">
        <f t="shared" si="5"/>
        <v>0</v>
      </c>
      <c r="AM7" s="176">
        <f t="shared" si="6"/>
        <v>0</v>
      </c>
    </row>
    <row r="8" spans="1:39" ht="16.5" customHeight="1">
      <c r="C8" s="558">
        <v>4</v>
      </c>
      <c r="D8" s="559"/>
      <c r="E8" s="560"/>
      <c r="F8" s="169"/>
      <c r="G8" s="170"/>
      <c r="H8" s="171"/>
      <c r="I8" s="171"/>
      <c r="J8" s="207"/>
      <c r="K8" s="196"/>
      <c r="L8" s="172"/>
      <c r="M8" s="173"/>
      <c r="N8" s="169"/>
      <c r="O8" s="200">
        <f t="shared" si="0"/>
        <v>1</v>
      </c>
      <c r="P8" s="172"/>
      <c r="Q8" s="172"/>
      <c r="R8" s="172"/>
      <c r="S8" s="561"/>
      <c r="T8" s="561"/>
      <c r="U8" s="561"/>
      <c r="V8" s="561"/>
      <c r="W8" s="561"/>
      <c r="X8" s="561"/>
      <c r="Y8" s="561"/>
      <c r="Z8" s="561"/>
      <c r="AA8" s="566"/>
      <c r="AB8" s="567"/>
      <c r="AC8" s="567"/>
      <c r="AD8" s="175" t="s">
        <v>84</v>
      </c>
      <c r="AE8" s="176">
        <f t="shared" si="1"/>
        <v>0</v>
      </c>
      <c r="AF8" s="176">
        <f t="shared" si="2"/>
        <v>0</v>
      </c>
      <c r="AG8" s="176">
        <f t="shared" si="2"/>
        <v>0</v>
      </c>
      <c r="AH8" s="176">
        <f t="shared" si="2"/>
        <v>0</v>
      </c>
      <c r="AI8" s="176">
        <f t="shared" si="2"/>
        <v>0</v>
      </c>
      <c r="AJ8" s="177">
        <f t="shared" si="3"/>
        <v>0</v>
      </c>
      <c r="AK8" s="176">
        <f t="shared" si="4"/>
        <v>0</v>
      </c>
      <c r="AL8" s="176">
        <f t="shared" si="5"/>
        <v>0</v>
      </c>
      <c r="AM8" s="176">
        <f t="shared" si="6"/>
        <v>0</v>
      </c>
    </row>
    <row r="9" spans="1:39" ht="16.5" customHeight="1">
      <c r="C9" s="558">
        <v>5</v>
      </c>
      <c r="D9" s="559"/>
      <c r="E9" s="560"/>
      <c r="F9" s="169"/>
      <c r="G9" s="170"/>
      <c r="H9" s="171"/>
      <c r="I9" s="171"/>
      <c r="J9" s="207"/>
      <c r="K9" s="196"/>
      <c r="L9" s="172"/>
      <c r="M9" s="173"/>
      <c r="N9" s="169"/>
      <c r="O9" s="200">
        <f t="shared" si="0"/>
        <v>1</v>
      </c>
      <c r="P9" s="172"/>
      <c r="Q9" s="172"/>
      <c r="R9" s="172"/>
      <c r="S9" s="561"/>
      <c r="T9" s="561"/>
      <c r="U9" s="561"/>
      <c r="V9" s="561"/>
      <c r="W9" s="561"/>
      <c r="X9" s="561"/>
      <c r="Y9" s="561"/>
      <c r="Z9" s="561"/>
      <c r="AA9" s="566"/>
      <c r="AB9" s="567"/>
      <c r="AC9" s="567"/>
      <c r="AD9" s="175" t="s">
        <v>85</v>
      </c>
      <c r="AE9" s="176">
        <f t="shared" si="1"/>
        <v>0</v>
      </c>
      <c r="AF9" s="176">
        <f t="shared" si="2"/>
        <v>0</v>
      </c>
      <c r="AG9" s="176">
        <f t="shared" si="2"/>
        <v>0</v>
      </c>
      <c r="AH9" s="176">
        <f t="shared" si="2"/>
        <v>0</v>
      </c>
      <c r="AI9" s="176">
        <f t="shared" si="2"/>
        <v>0</v>
      </c>
      <c r="AJ9" s="177">
        <f t="shared" si="3"/>
        <v>0</v>
      </c>
      <c r="AK9" s="176">
        <f t="shared" si="4"/>
        <v>0</v>
      </c>
      <c r="AL9" s="176">
        <f t="shared" si="5"/>
        <v>0</v>
      </c>
      <c r="AM9" s="176">
        <f t="shared" si="6"/>
        <v>0</v>
      </c>
    </row>
    <row r="10" spans="1:39" ht="16.5" customHeight="1">
      <c r="C10" s="558">
        <v>6</v>
      </c>
      <c r="D10" s="559"/>
      <c r="E10" s="560"/>
      <c r="F10" s="169"/>
      <c r="G10" s="170"/>
      <c r="H10" s="171"/>
      <c r="I10" s="171"/>
      <c r="J10" s="207"/>
      <c r="K10" s="196"/>
      <c r="L10" s="172"/>
      <c r="M10" s="173"/>
      <c r="N10" s="169"/>
      <c r="O10" s="200">
        <f t="shared" si="0"/>
        <v>1</v>
      </c>
      <c r="P10" s="172"/>
      <c r="Q10" s="172"/>
      <c r="R10" s="172"/>
      <c r="S10" s="561"/>
      <c r="T10" s="561"/>
      <c r="U10" s="561"/>
      <c r="V10" s="561"/>
      <c r="W10" s="561"/>
      <c r="X10" s="561"/>
      <c r="Y10" s="561"/>
      <c r="Z10" s="561"/>
      <c r="AA10" s="566"/>
      <c r="AB10" s="567"/>
      <c r="AC10" s="567"/>
      <c r="AD10" s="175" t="s">
        <v>83</v>
      </c>
      <c r="AE10" s="176">
        <f t="shared" si="1"/>
        <v>0</v>
      </c>
      <c r="AF10" s="176">
        <f t="shared" si="2"/>
        <v>0</v>
      </c>
      <c r="AG10" s="176">
        <f t="shared" si="2"/>
        <v>0</v>
      </c>
      <c r="AH10" s="176">
        <f t="shared" si="2"/>
        <v>0</v>
      </c>
      <c r="AI10" s="176">
        <f t="shared" si="2"/>
        <v>0</v>
      </c>
      <c r="AJ10" s="177">
        <f t="shared" si="3"/>
        <v>0</v>
      </c>
      <c r="AK10" s="176">
        <f t="shared" si="4"/>
        <v>0</v>
      </c>
      <c r="AL10" s="176">
        <f t="shared" si="5"/>
        <v>0</v>
      </c>
      <c r="AM10" s="176">
        <f t="shared" si="6"/>
        <v>0</v>
      </c>
    </row>
    <row r="11" spans="1:39" ht="16.5" customHeight="1">
      <c r="C11" s="558">
        <v>7</v>
      </c>
      <c r="D11" s="559"/>
      <c r="E11" s="560"/>
      <c r="F11" s="169"/>
      <c r="G11" s="170"/>
      <c r="H11" s="171"/>
      <c r="I11" s="171"/>
      <c r="J11" s="207"/>
      <c r="K11" s="196"/>
      <c r="L11" s="172"/>
      <c r="M11" s="173"/>
      <c r="N11" s="169"/>
      <c r="O11" s="200">
        <f t="shared" si="0"/>
        <v>1</v>
      </c>
      <c r="P11" s="172"/>
      <c r="Q11" s="172"/>
      <c r="R11" s="172"/>
      <c r="S11" s="561"/>
      <c r="T11" s="561"/>
      <c r="U11" s="561"/>
      <c r="V11" s="561"/>
      <c r="W11" s="561"/>
      <c r="X11" s="561"/>
      <c r="Y11" s="561"/>
      <c r="Z11" s="561"/>
      <c r="AA11" s="178"/>
      <c r="AB11" s="178"/>
      <c r="AC11" s="178"/>
      <c r="AD11" s="175" t="s">
        <v>86</v>
      </c>
      <c r="AE11" s="176">
        <f t="shared" si="1"/>
        <v>0</v>
      </c>
      <c r="AF11" s="176">
        <f t="shared" si="2"/>
        <v>0</v>
      </c>
      <c r="AG11" s="176">
        <f t="shared" si="2"/>
        <v>0</v>
      </c>
      <c r="AH11" s="176">
        <f t="shared" si="2"/>
        <v>0</v>
      </c>
      <c r="AI11" s="176">
        <f t="shared" si="2"/>
        <v>0</v>
      </c>
      <c r="AJ11" s="177">
        <f t="shared" si="3"/>
        <v>0</v>
      </c>
      <c r="AK11" s="176">
        <f t="shared" si="4"/>
        <v>0</v>
      </c>
      <c r="AL11" s="176">
        <f t="shared" si="5"/>
        <v>0</v>
      </c>
      <c r="AM11" s="176">
        <f t="shared" si="6"/>
        <v>0</v>
      </c>
    </row>
    <row r="12" spans="1:39" ht="16.5" customHeight="1">
      <c r="C12" s="558">
        <v>8</v>
      </c>
      <c r="D12" s="559"/>
      <c r="E12" s="560"/>
      <c r="F12" s="169"/>
      <c r="G12" s="170"/>
      <c r="H12" s="171"/>
      <c r="I12" s="171"/>
      <c r="J12" s="196"/>
      <c r="K12" s="196"/>
      <c r="L12" s="172"/>
      <c r="M12" s="173"/>
      <c r="N12" s="169"/>
      <c r="O12" s="200">
        <f t="shared" si="0"/>
        <v>1</v>
      </c>
      <c r="P12" s="172"/>
      <c r="Q12" s="172"/>
      <c r="R12" s="172"/>
      <c r="S12" s="561"/>
      <c r="T12" s="561"/>
      <c r="U12" s="561"/>
      <c r="V12" s="561"/>
      <c r="W12" s="561"/>
      <c r="X12" s="561"/>
      <c r="Y12" s="561"/>
      <c r="Z12" s="561"/>
      <c r="AA12" s="179"/>
      <c r="AB12" s="180"/>
      <c r="AC12" s="180"/>
      <c r="AD12" s="175" t="s">
        <v>13</v>
      </c>
      <c r="AE12" s="176">
        <f t="shared" si="1"/>
        <v>0</v>
      </c>
      <c r="AF12" s="176">
        <f t="shared" si="2"/>
        <v>0</v>
      </c>
      <c r="AG12" s="176">
        <f t="shared" si="2"/>
        <v>0</v>
      </c>
      <c r="AH12" s="176">
        <f t="shared" si="2"/>
        <v>0</v>
      </c>
      <c r="AI12" s="176">
        <f t="shared" si="2"/>
        <v>0</v>
      </c>
      <c r="AJ12" s="177">
        <f t="shared" si="3"/>
        <v>0</v>
      </c>
      <c r="AK12" s="176">
        <f t="shared" si="4"/>
        <v>0</v>
      </c>
      <c r="AL12" s="176">
        <f t="shared" si="5"/>
        <v>0</v>
      </c>
      <c r="AM12" s="176">
        <f t="shared" si="6"/>
        <v>0</v>
      </c>
    </row>
    <row r="13" spans="1:39" ht="16.5" customHeight="1">
      <c r="C13" s="558">
        <v>9</v>
      </c>
      <c r="D13" s="559"/>
      <c r="E13" s="560"/>
      <c r="F13" s="169"/>
      <c r="G13" s="170"/>
      <c r="H13" s="171"/>
      <c r="I13" s="171"/>
      <c r="J13" s="196"/>
      <c r="K13" s="196"/>
      <c r="L13" s="172"/>
      <c r="M13" s="173"/>
      <c r="N13" s="169"/>
      <c r="O13" s="200">
        <f t="shared" si="0"/>
        <v>1</v>
      </c>
      <c r="P13" s="172"/>
      <c r="Q13" s="172"/>
      <c r="R13" s="172"/>
      <c r="S13" s="561"/>
      <c r="T13" s="561"/>
      <c r="U13" s="561"/>
      <c r="V13" s="561"/>
      <c r="W13" s="561"/>
      <c r="X13" s="561"/>
      <c r="Y13" s="561"/>
      <c r="Z13" s="561"/>
      <c r="AA13" s="179"/>
      <c r="AB13" s="180"/>
      <c r="AC13" s="180"/>
      <c r="AD13" s="175" t="s">
        <v>10</v>
      </c>
      <c r="AE13" s="176">
        <f t="shared" si="1"/>
        <v>0</v>
      </c>
      <c r="AF13" s="176">
        <f t="shared" si="2"/>
        <v>0</v>
      </c>
      <c r="AG13" s="176">
        <f t="shared" si="2"/>
        <v>0</v>
      </c>
      <c r="AH13" s="176">
        <f t="shared" si="2"/>
        <v>0</v>
      </c>
      <c r="AI13" s="176">
        <f t="shared" si="2"/>
        <v>0</v>
      </c>
      <c r="AJ13" s="177">
        <f t="shared" si="3"/>
        <v>0</v>
      </c>
      <c r="AK13" s="176">
        <f t="shared" si="4"/>
        <v>0</v>
      </c>
      <c r="AL13" s="176">
        <f t="shared" si="5"/>
        <v>0</v>
      </c>
      <c r="AM13" s="176">
        <f t="shared" si="6"/>
        <v>0</v>
      </c>
    </row>
    <row r="14" spans="1:39" ht="16.5" customHeight="1">
      <c r="C14" s="558">
        <v>10</v>
      </c>
      <c r="D14" s="559"/>
      <c r="E14" s="560"/>
      <c r="F14" s="169"/>
      <c r="G14" s="170"/>
      <c r="H14" s="171"/>
      <c r="I14" s="171"/>
      <c r="J14" s="196"/>
      <c r="K14" s="196"/>
      <c r="L14" s="172"/>
      <c r="M14" s="173"/>
      <c r="N14" s="169"/>
      <c r="O14" s="200">
        <f t="shared" si="0"/>
        <v>1</v>
      </c>
      <c r="P14" s="172"/>
      <c r="Q14" s="172"/>
      <c r="R14" s="172"/>
      <c r="S14" s="561"/>
      <c r="T14" s="561"/>
      <c r="U14" s="561"/>
      <c r="V14" s="561"/>
      <c r="W14" s="561"/>
      <c r="X14" s="561"/>
      <c r="Y14" s="561"/>
      <c r="Z14" s="561"/>
      <c r="AA14" s="179"/>
      <c r="AB14" s="180"/>
      <c r="AC14" s="180"/>
      <c r="AD14" s="175" t="s">
        <v>41</v>
      </c>
      <c r="AE14" s="176">
        <f t="shared" si="1"/>
        <v>0</v>
      </c>
      <c r="AF14" s="176">
        <f t="shared" si="2"/>
        <v>0</v>
      </c>
      <c r="AG14" s="176">
        <f t="shared" si="2"/>
        <v>0</v>
      </c>
      <c r="AH14" s="176">
        <f t="shared" si="2"/>
        <v>0</v>
      </c>
      <c r="AI14" s="176">
        <f t="shared" si="2"/>
        <v>0</v>
      </c>
      <c r="AJ14" s="177">
        <f t="shared" si="3"/>
        <v>0</v>
      </c>
      <c r="AK14" s="176">
        <f t="shared" si="4"/>
        <v>0</v>
      </c>
      <c r="AL14" s="176">
        <f t="shared" si="5"/>
        <v>0</v>
      </c>
      <c r="AM14" s="176">
        <f t="shared" si="6"/>
        <v>0</v>
      </c>
    </row>
    <row r="15" spans="1:39" ht="16.5" customHeight="1">
      <c r="C15" s="558">
        <v>11</v>
      </c>
      <c r="D15" s="559"/>
      <c r="E15" s="560"/>
      <c r="F15" s="169"/>
      <c r="G15" s="170"/>
      <c r="H15" s="171"/>
      <c r="I15" s="171"/>
      <c r="J15" s="196"/>
      <c r="K15" s="196"/>
      <c r="L15" s="172"/>
      <c r="M15" s="173"/>
      <c r="N15" s="169"/>
      <c r="O15" s="200">
        <f t="shared" si="0"/>
        <v>1</v>
      </c>
      <c r="P15" s="172"/>
      <c r="Q15" s="172"/>
      <c r="R15" s="172"/>
      <c r="S15" s="561"/>
      <c r="T15" s="561"/>
      <c r="U15" s="561"/>
      <c r="V15" s="561"/>
      <c r="W15" s="561"/>
      <c r="X15" s="561"/>
      <c r="Y15" s="561"/>
      <c r="Z15" s="561"/>
      <c r="AA15" s="179"/>
      <c r="AB15" s="180"/>
      <c r="AC15" s="180"/>
      <c r="AD15" s="175" t="s">
        <v>233</v>
      </c>
      <c r="AE15" s="176">
        <f t="shared" si="1"/>
        <v>0</v>
      </c>
      <c r="AF15" s="176">
        <f t="shared" si="2"/>
        <v>0</v>
      </c>
      <c r="AG15" s="176">
        <f t="shared" si="2"/>
        <v>0</v>
      </c>
      <c r="AH15" s="176">
        <f t="shared" si="2"/>
        <v>0</v>
      </c>
      <c r="AI15" s="176">
        <f t="shared" si="2"/>
        <v>0</v>
      </c>
      <c r="AJ15" s="177">
        <f t="shared" si="3"/>
        <v>0</v>
      </c>
      <c r="AK15" s="176">
        <f t="shared" si="4"/>
        <v>0</v>
      </c>
      <c r="AL15" s="176">
        <f t="shared" si="5"/>
        <v>0</v>
      </c>
      <c r="AM15" s="176">
        <f t="shared" si="6"/>
        <v>0</v>
      </c>
    </row>
    <row r="16" spans="1:39" ht="16.5" customHeight="1">
      <c r="C16" s="558">
        <v>12</v>
      </c>
      <c r="D16" s="559"/>
      <c r="E16" s="560"/>
      <c r="F16" s="169"/>
      <c r="G16" s="170"/>
      <c r="H16" s="171"/>
      <c r="I16" s="171"/>
      <c r="J16" s="196"/>
      <c r="K16" s="196"/>
      <c r="L16" s="172"/>
      <c r="M16" s="173"/>
      <c r="N16" s="169"/>
      <c r="O16" s="200">
        <f t="shared" si="0"/>
        <v>1</v>
      </c>
      <c r="P16" s="172"/>
      <c r="Q16" s="172"/>
      <c r="R16" s="172"/>
      <c r="S16" s="561"/>
      <c r="T16" s="561"/>
      <c r="U16" s="561"/>
      <c r="V16" s="561"/>
      <c r="W16" s="561"/>
      <c r="X16" s="561"/>
      <c r="Y16" s="561"/>
      <c r="Z16" s="561"/>
      <c r="AA16" s="564" t="s">
        <v>251</v>
      </c>
      <c r="AB16" s="565"/>
      <c r="AC16" s="565"/>
      <c r="AD16" s="175" t="s">
        <v>34</v>
      </c>
      <c r="AE16" s="176">
        <f t="shared" si="1"/>
        <v>0</v>
      </c>
      <c r="AF16" s="176">
        <f t="shared" si="2"/>
        <v>0</v>
      </c>
      <c r="AG16" s="176">
        <f t="shared" si="2"/>
        <v>0</v>
      </c>
      <c r="AH16" s="176">
        <f t="shared" si="2"/>
        <v>0</v>
      </c>
      <c r="AI16" s="176">
        <f t="shared" si="2"/>
        <v>0</v>
      </c>
      <c r="AJ16" s="177">
        <f t="shared" si="3"/>
        <v>0</v>
      </c>
      <c r="AK16" s="176">
        <f t="shared" si="4"/>
        <v>0</v>
      </c>
      <c r="AL16" s="176">
        <f t="shared" si="5"/>
        <v>0</v>
      </c>
      <c r="AM16" s="176">
        <f t="shared" si="6"/>
        <v>0</v>
      </c>
    </row>
    <row r="17" spans="3:39" ht="16.5" customHeight="1">
      <c r="C17" s="558">
        <v>13</v>
      </c>
      <c r="D17" s="559"/>
      <c r="E17" s="560"/>
      <c r="F17" s="169"/>
      <c r="G17" s="170"/>
      <c r="H17" s="171"/>
      <c r="I17" s="171"/>
      <c r="J17" s="196"/>
      <c r="K17" s="196"/>
      <c r="L17" s="172"/>
      <c r="M17" s="173"/>
      <c r="N17" s="169"/>
      <c r="O17" s="200">
        <f t="shared" si="0"/>
        <v>1</v>
      </c>
      <c r="P17" s="172"/>
      <c r="Q17" s="172"/>
      <c r="R17" s="172"/>
      <c r="S17" s="561"/>
      <c r="T17" s="561"/>
      <c r="U17" s="561"/>
      <c r="V17" s="561"/>
      <c r="W17" s="561"/>
      <c r="X17" s="561"/>
      <c r="Y17" s="561"/>
      <c r="Z17" s="561"/>
      <c r="AA17" s="564"/>
      <c r="AB17" s="565"/>
      <c r="AC17" s="565"/>
      <c r="AD17" s="175" t="s">
        <v>35</v>
      </c>
      <c r="AE17" s="176">
        <f t="shared" si="1"/>
        <v>0</v>
      </c>
      <c r="AF17" s="176">
        <f t="shared" si="2"/>
        <v>0</v>
      </c>
      <c r="AG17" s="176">
        <f t="shared" si="2"/>
        <v>0</v>
      </c>
      <c r="AH17" s="176">
        <f t="shared" si="2"/>
        <v>0</v>
      </c>
      <c r="AI17" s="176">
        <f t="shared" si="2"/>
        <v>0</v>
      </c>
      <c r="AJ17" s="177">
        <f t="shared" si="3"/>
        <v>0</v>
      </c>
      <c r="AK17" s="176">
        <f t="shared" si="4"/>
        <v>0</v>
      </c>
      <c r="AL17" s="176">
        <f t="shared" si="5"/>
        <v>0</v>
      </c>
      <c r="AM17" s="176">
        <f t="shared" si="6"/>
        <v>0</v>
      </c>
    </row>
    <row r="18" spans="3:39" ht="16.5" customHeight="1">
      <c r="C18" s="558">
        <v>14</v>
      </c>
      <c r="D18" s="559"/>
      <c r="E18" s="560"/>
      <c r="F18" s="169"/>
      <c r="G18" s="170"/>
      <c r="H18" s="171"/>
      <c r="I18" s="171"/>
      <c r="J18" s="196"/>
      <c r="K18" s="196"/>
      <c r="L18" s="172"/>
      <c r="M18" s="173"/>
      <c r="N18" s="169"/>
      <c r="O18" s="200">
        <f t="shared" si="0"/>
        <v>1</v>
      </c>
      <c r="P18" s="172"/>
      <c r="Q18" s="172"/>
      <c r="R18" s="172"/>
      <c r="S18" s="561"/>
      <c r="T18" s="561"/>
      <c r="U18" s="561"/>
      <c r="V18" s="561"/>
      <c r="W18" s="561"/>
      <c r="X18" s="561"/>
      <c r="Y18" s="561"/>
      <c r="Z18" s="561"/>
      <c r="AA18" s="564"/>
      <c r="AB18" s="565"/>
      <c r="AC18" s="565"/>
      <c r="AD18" s="175" t="s">
        <v>19</v>
      </c>
      <c r="AE18" s="176">
        <f t="shared" si="1"/>
        <v>0</v>
      </c>
      <c r="AF18" s="176">
        <f t="shared" si="2"/>
        <v>0</v>
      </c>
      <c r="AG18" s="176">
        <f t="shared" si="2"/>
        <v>0</v>
      </c>
      <c r="AH18" s="176">
        <f t="shared" si="2"/>
        <v>0</v>
      </c>
      <c r="AI18" s="176">
        <f t="shared" si="2"/>
        <v>0</v>
      </c>
      <c r="AJ18" s="177">
        <f t="shared" si="3"/>
        <v>0</v>
      </c>
      <c r="AK18" s="176">
        <f t="shared" si="4"/>
        <v>0</v>
      </c>
      <c r="AL18" s="176">
        <f t="shared" si="5"/>
        <v>0</v>
      </c>
      <c r="AM18" s="176">
        <f t="shared" si="6"/>
        <v>0</v>
      </c>
    </row>
    <row r="19" spans="3:39" ht="16.5" customHeight="1">
      <c r="C19" s="558">
        <v>15</v>
      </c>
      <c r="D19" s="559"/>
      <c r="E19" s="560"/>
      <c r="F19" s="169"/>
      <c r="G19" s="170"/>
      <c r="H19" s="171"/>
      <c r="I19" s="171"/>
      <c r="J19" s="196"/>
      <c r="K19" s="196"/>
      <c r="L19" s="172"/>
      <c r="M19" s="173"/>
      <c r="N19" s="169"/>
      <c r="O19" s="200">
        <f t="shared" si="0"/>
        <v>1</v>
      </c>
      <c r="P19" s="172"/>
      <c r="Q19" s="172"/>
      <c r="R19" s="172"/>
      <c r="S19" s="561"/>
      <c r="T19" s="561"/>
      <c r="U19" s="561"/>
      <c r="V19" s="561"/>
      <c r="W19" s="561"/>
      <c r="X19" s="561"/>
      <c r="Y19" s="561"/>
      <c r="Z19" s="561"/>
      <c r="AA19" s="179"/>
      <c r="AB19" s="180"/>
      <c r="AC19" s="180"/>
      <c r="AD19" s="175" t="s">
        <v>62</v>
      </c>
      <c r="AE19" s="176">
        <f t="shared" si="1"/>
        <v>0</v>
      </c>
      <c r="AF19" s="176">
        <f t="shared" si="2"/>
        <v>0</v>
      </c>
      <c r="AG19" s="176">
        <f t="shared" si="2"/>
        <v>0</v>
      </c>
      <c r="AH19" s="176">
        <f t="shared" si="2"/>
        <v>0</v>
      </c>
      <c r="AI19" s="176">
        <f t="shared" si="2"/>
        <v>0</v>
      </c>
      <c r="AJ19" s="177">
        <f t="shared" si="3"/>
        <v>0</v>
      </c>
      <c r="AK19" s="176">
        <f t="shared" si="4"/>
        <v>0</v>
      </c>
      <c r="AL19" s="176">
        <f t="shared" si="5"/>
        <v>0</v>
      </c>
      <c r="AM19" s="176">
        <f t="shared" si="6"/>
        <v>0</v>
      </c>
    </row>
    <row r="20" spans="3:39" ht="16.5" customHeight="1">
      <c r="C20" s="558">
        <v>16</v>
      </c>
      <c r="D20" s="559"/>
      <c r="E20" s="560"/>
      <c r="F20" s="169"/>
      <c r="G20" s="170"/>
      <c r="H20" s="171"/>
      <c r="I20" s="171"/>
      <c r="J20" s="196"/>
      <c r="K20" s="196"/>
      <c r="L20" s="172"/>
      <c r="M20" s="173"/>
      <c r="N20" s="169"/>
      <c r="O20" s="200">
        <f t="shared" si="0"/>
        <v>1</v>
      </c>
      <c r="P20" s="172"/>
      <c r="Q20" s="172"/>
      <c r="R20" s="172"/>
      <c r="S20" s="561"/>
      <c r="T20" s="561"/>
      <c r="U20" s="561"/>
      <c r="V20" s="561"/>
      <c r="W20" s="561"/>
      <c r="X20" s="561"/>
      <c r="Y20" s="561"/>
      <c r="Z20" s="561"/>
      <c r="AA20" s="563" t="s">
        <v>252</v>
      </c>
      <c r="AB20" s="562"/>
      <c r="AC20" s="562"/>
      <c r="AD20" s="175" t="s">
        <v>63</v>
      </c>
      <c r="AE20" s="176">
        <f t="shared" si="1"/>
        <v>0</v>
      </c>
      <c r="AF20" s="176">
        <f t="shared" si="2"/>
        <v>0</v>
      </c>
      <c r="AG20" s="176">
        <f t="shared" si="2"/>
        <v>0</v>
      </c>
      <c r="AH20" s="176">
        <f t="shared" si="2"/>
        <v>0</v>
      </c>
      <c r="AI20" s="176">
        <f t="shared" si="2"/>
        <v>0</v>
      </c>
      <c r="AJ20" s="177">
        <f t="shared" si="3"/>
        <v>0</v>
      </c>
      <c r="AK20" s="176">
        <f t="shared" si="4"/>
        <v>0</v>
      </c>
      <c r="AL20" s="176">
        <f t="shared" si="5"/>
        <v>0</v>
      </c>
      <c r="AM20" s="176">
        <f t="shared" si="6"/>
        <v>0</v>
      </c>
    </row>
    <row r="21" spans="3:39" ht="16.5" customHeight="1">
      <c r="C21" s="558">
        <v>17</v>
      </c>
      <c r="D21" s="559"/>
      <c r="E21" s="560"/>
      <c r="F21" s="169"/>
      <c r="G21" s="170"/>
      <c r="H21" s="171"/>
      <c r="I21" s="171"/>
      <c r="J21" s="196"/>
      <c r="K21" s="196"/>
      <c r="L21" s="172"/>
      <c r="M21" s="173"/>
      <c r="N21" s="169"/>
      <c r="O21" s="200">
        <f t="shared" si="0"/>
        <v>1</v>
      </c>
      <c r="P21" s="172"/>
      <c r="Q21" s="172"/>
      <c r="R21" s="172"/>
      <c r="S21" s="561"/>
      <c r="T21" s="561"/>
      <c r="U21" s="561"/>
      <c r="V21" s="561"/>
      <c r="W21" s="561"/>
      <c r="X21" s="561"/>
      <c r="Y21" s="561"/>
      <c r="Z21" s="561"/>
      <c r="AA21" s="563"/>
      <c r="AB21" s="562"/>
      <c r="AC21" s="562"/>
      <c r="AD21" s="175" t="s">
        <v>11</v>
      </c>
      <c r="AE21" s="176">
        <f t="shared" si="1"/>
        <v>0</v>
      </c>
      <c r="AF21" s="176">
        <f t="shared" si="2"/>
        <v>0</v>
      </c>
      <c r="AG21" s="176">
        <f t="shared" si="2"/>
        <v>0</v>
      </c>
      <c r="AH21" s="176">
        <f t="shared" si="2"/>
        <v>0</v>
      </c>
      <c r="AI21" s="176">
        <f t="shared" si="2"/>
        <v>0</v>
      </c>
      <c r="AJ21" s="177">
        <f t="shared" si="3"/>
        <v>0</v>
      </c>
      <c r="AK21" s="176">
        <f t="shared" si="4"/>
        <v>0</v>
      </c>
      <c r="AL21" s="176">
        <f t="shared" si="5"/>
        <v>0</v>
      </c>
      <c r="AM21" s="176">
        <f t="shared" si="6"/>
        <v>0</v>
      </c>
    </row>
    <row r="22" spans="3:39" ht="16.5" customHeight="1">
      <c r="C22" s="558">
        <v>18</v>
      </c>
      <c r="D22" s="559"/>
      <c r="E22" s="560"/>
      <c r="F22" s="169"/>
      <c r="G22" s="170"/>
      <c r="H22" s="171"/>
      <c r="I22" s="171"/>
      <c r="J22" s="196"/>
      <c r="K22" s="196"/>
      <c r="L22" s="172"/>
      <c r="M22" s="173"/>
      <c r="N22" s="169"/>
      <c r="O22" s="200">
        <f t="shared" si="0"/>
        <v>1</v>
      </c>
      <c r="P22" s="172"/>
      <c r="Q22" s="172"/>
      <c r="R22" s="172"/>
      <c r="S22" s="561"/>
      <c r="T22" s="561"/>
      <c r="U22" s="561"/>
      <c r="V22" s="561"/>
      <c r="W22" s="561"/>
      <c r="X22" s="561"/>
      <c r="Y22" s="561"/>
      <c r="Z22" s="561"/>
      <c r="AA22" s="563"/>
      <c r="AB22" s="562"/>
      <c r="AC22" s="562"/>
      <c r="AD22" s="175" t="s">
        <v>12</v>
      </c>
      <c r="AE22" s="176">
        <f t="shared" si="1"/>
        <v>0</v>
      </c>
      <c r="AF22" s="176">
        <f t="shared" si="2"/>
        <v>0</v>
      </c>
      <c r="AG22" s="176">
        <f t="shared" si="2"/>
        <v>0</v>
      </c>
      <c r="AH22" s="176">
        <f t="shared" si="2"/>
        <v>0</v>
      </c>
      <c r="AI22" s="176">
        <f t="shared" si="2"/>
        <v>0</v>
      </c>
      <c r="AJ22" s="177">
        <f t="shared" si="3"/>
        <v>0</v>
      </c>
      <c r="AK22" s="176">
        <f t="shared" si="4"/>
        <v>0</v>
      </c>
      <c r="AL22" s="176">
        <f t="shared" si="5"/>
        <v>0</v>
      </c>
      <c r="AM22" s="176">
        <f t="shared" si="6"/>
        <v>0</v>
      </c>
    </row>
    <row r="23" spans="3:39" ht="16.5" customHeight="1">
      <c r="C23" s="558">
        <v>19</v>
      </c>
      <c r="D23" s="559"/>
      <c r="E23" s="560"/>
      <c r="F23" s="169"/>
      <c r="G23" s="170"/>
      <c r="H23" s="171"/>
      <c r="I23" s="171"/>
      <c r="J23" s="196"/>
      <c r="K23" s="196"/>
      <c r="L23" s="172"/>
      <c r="M23" s="173"/>
      <c r="N23" s="169"/>
      <c r="O23" s="200">
        <f t="shared" si="0"/>
        <v>1</v>
      </c>
      <c r="P23" s="172"/>
      <c r="Q23" s="172"/>
      <c r="R23" s="172"/>
      <c r="S23" s="561"/>
      <c r="T23" s="561"/>
      <c r="U23" s="561"/>
      <c r="V23" s="561"/>
      <c r="W23" s="561"/>
      <c r="X23" s="561"/>
      <c r="Y23" s="561"/>
      <c r="Z23" s="561"/>
      <c r="AA23" s="181"/>
      <c r="AB23" s="181"/>
      <c r="AC23" s="181"/>
      <c r="AD23" s="175" t="s">
        <v>64</v>
      </c>
      <c r="AE23" s="176">
        <f t="shared" si="1"/>
        <v>0</v>
      </c>
      <c r="AF23" s="176">
        <f t="shared" si="2"/>
        <v>0</v>
      </c>
      <c r="AG23" s="176">
        <f t="shared" si="2"/>
        <v>0</v>
      </c>
      <c r="AH23" s="176">
        <f t="shared" si="2"/>
        <v>0</v>
      </c>
      <c r="AI23" s="176">
        <f t="shared" si="2"/>
        <v>0</v>
      </c>
      <c r="AJ23" s="177">
        <f t="shared" si="3"/>
        <v>0</v>
      </c>
      <c r="AK23" s="176">
        <f t="shared" si="4"/>
        <v>0</v>
      </c>
      <c r="AL23" s="176">
        <f t="shared" si="5"/>
        <v>0</v>
      </c>
      <c r="AM23" s="176">
        <f t="shared" si="6"/>
        <v>0</v>
      </c>
    </row>
    <row r="24" spans="3:39" ht="16.5" customHeight="1">
      <c r="C24" s="558">
        <v>20</v>
      </c>
      <c r="D24" s="559"/>
      <c r="E24" s="560"/>
      <c r="F24" s="169"/>
      <c r="G24" s="170"/>
      <c r="H24" s="171"/>
      <c r="I24" s="171"/>
      <c r="J24" s="196"/>
      <c r="K24" s="196"/>
      <c r="L24" s="172"/>
      <c r="M24" s="173"/>
      <c r="N24" s="169"/>
      <c r="O24" s="200">
        <f t="shared" si="0"/>
        <v>1</v>
      </c>
      <c r="P24" s="172"/>
      <c r="Q24" s="172"/>
      <c r="R24" s="172"/>
      <c r="S24" s="561"/>
      <c r="T24" s="561"/>
      <c r="U24" s="561"/>
      <c r="V24" s="561"/>
      <c r="W24" s="561"/>
      <c r="X24" s="561"/>
      <c r="Y24" s="561"/>
      <c r="Z24" s="561"/>
      <c r="AA24" s="562"/>
      <c r="AB24" s="562"/>
      <c r="AC24" s="562"/>
      <c r="AD24" s="175" t="s">
        <v>42</v>
      </c>
      <c r="AE24" s="176">
        <f t="shared" si="1"/>
        <v>0</v>
      </c>
      <c r="AF24" s="176">
        <f t="shared" si="2"/>
        <v>0</v>
      </c>
      <c r="AG24" s="176">
        <f t="shared" si="2"/>
        <v>0</v>
      </c>
      <c r="AH24" s="176">
        <f t="shared" si="2"/>
        <v>0</v>
      </c>
      <c r="AI24" s="176">
        <f t="shared" si="2"/>
        <v>0</v>
      </c>
      <c r="AJ24" s="177">
        <f t="shared" si="3"/>
        <v>0</v>
      </c>
      <c r="AK24" s="176">
        <f t="shared" si="4"/>
        <v>0</v>
      </c>
      <c r="AL24" s="176">
        <f t="shared" si="5"/>
        <v>0</v>
      </c>
      <c r="AM24" s="176">
        <f t="shared" si="6"/>
        <v>0</v>
      </c>
    </row>
    <row r="25" spans="3:39" ht="16.5" customHeight="1">
      <c r="C25" s="558">
        <v>21</v>
      </c>
      <c r="D25" s="559"/>
      <c r="E25" s="560"/>
      <c r="F25" s="169"/>
      <c r="G25" s="170"/>
      <c r="H25" s="171"/>
      <c r="I25" s="171"/>
      <c r="J25" s="196"/>
      <c r="K25" s="196"/>
      <c r="L25" s="172"/>
      <c r="M25" s="173"/>
      <c r="N25" s="169"/>
      <c r="O25" s="200">
        <f t="shared" si="0"/>
        <v>1</v>
      </c>
      <c r="P25" s="172"/>
      <c r="Q25" s="172"/>
      <c r="R25" s="172"/>
      <c r="S25" s="561"/>
      <c r="T25" s="561"/>
      <c r="U25" s="561"/>
      <c r="V25" s="561"/>
      <c r="W25" s="561"/>
      <c r="X25" s="561"/>
      <c r="Y25" s="561"/>
      <c r="Z25" s="561"/>
      <c r="AA25" s="562"/>
      <c r="AB25" s="562"/>
      <c r="AC25" s="562"/>
      <c r="AD25" s="182" t="s">
        <v>271</v>
      </c>
      <c r="AE25" s="176">
        <f t="shared" si="1"/>
        <v>0</v>
      </c>
      <c r="AF25" s="176">
        <f t="shared" si="2"/>
        <v>0</v>
      </c>
      <c r="AG25" s="176">
        <f t="shared" si="2"/>
        <v>0</v>
      </c>
      <c r="AH25" s="176">
        <f t="shared" si="2"/>
        <v>0</v>
      </c>
      <c r="AI25" s="176">
        <f t="shared" si="2"/>
        <v>0</v>
      </c>
      <c r="AJ25" s="177">
        <f t="shared" si="3"/>
        <v>0</v>
      </c>
      <c r="AK25" s="176">
        <f t="shared" si="4"/>
        <v>0</v>
      </c>
      <c r="AL25" s="176">
        <f t="shared" si="5"/>
        <v>0</v>
      </c>
      <c r="AM25" s="176">
        <f t="shared" si="6"/>
        <v>0</v>
      </c>
    </row>
    <row r="26" spans="3:39" ht="16.5" customHeight="1">
      <c r="C26" s="558">
        <v>22</v>
      </c>
      <c r="D26" s="559"/>
      <c r="E26" s="560"/>
      <c r="F26" s="169"/>
      <c r="G26" s="170"/>
      <c r="H26" s="171"/>
      <c r="I26" s="171"/>
      <c r="J26" s="196"/>
      <c r="K26" s="196"/>
      <c r="L26" s="172"/>
      <c r="M26" s="173"/>
      <c r="N26" s="169"/>
      <c r="O26" s="200">
        <f t="shared" si="0"/>
        <v>1</v>
      </c>
      <c r="P26" s="172"/>
      <c r="Q26" s="172"/>
      <c r="R26" s="172"/>
      <c r="S26" s="561"/>
      <c r="T26" s="561"/>
      <c r="U26" s="561"/>
      <c r="V26" s="561"/>
      <c r="W26" s="561"/>
      <c r="X26" s="561"/>
      <c r="Y26" s="561"/>
      <c r="Z26" s="561"/>
      <c r="AA26" s="562"/>
      <c r="AB26" s="562"/>
      <c r="AC26" s="562"/>
      <c r="AD26" s="175"/>
      <c r="AE26" s="176"/>
      <c r="AF26" s="176"/>
      <c r="AG26" s="176"/>
      <c r="AH26" s="176"/>
      <c r="AI26" s="176"/>
      <c r="AJ26" s="177"/>
      <c r="AK26" s="176"/>
      <c r="AL26" s="176"/>
      <c r="AM26" s="176"/>
    </row>
    <row r="27" spans="3:39" ht="16.5" customHeight="1">
      <c r="C27" s="558">
        <v>23</v>
      </c>
      <c r="D27" s="559"/>
      <c r="E27" s="560"/>
      <c r="F27" s="169"/>
      <c r="G27" s="170"/>
      <c r="H27" s="171"/>
      <c r="I27" s="171"/>
      <c r="J27" s="196"/>
      <c r="K27" s="196"/>
      <c r="L27" s="172"/>
      <c r="M27" s="173"/>
      <c r="N27" s="169"/>
      <c r="O27" s="200">
        <f t="shared" si="0"/>
        <v>1</v>
      </c>
      <c r="P27" s="172"/>
      <c r="Q27" s="172"/>
      <c r="R27" s="172"/>
      <c r="S27" s="561"/>
      <c r="T27" s="561"/>
      <c r="U27" s="561"/>
      <c r="V27" s="561"/>
      <c r="W27" s="561"/>
      <c r="X27" s="561"/>
      <c r="Y27" s="561"/>
      <c r="Z27" s="561"/>
      <c r="AA27" s="562"/>
      <c r="AB27" s="562"/>
      <c r="AC27" s="562"/>
      <c r="AD27" s="183"/>
      <c r="AE27" s="184"/>
      <c r="AF27" s="185"/>
      <c r="AG27" s="185"/>
      <c r="AH27" s="185" t="str">
        <f t="shared" ref="AH27:AH58" si="7">IF(J27="○","○","")</f>
        <v/>
      </c>
      <c r="AI27" s="185" t="str">
        <f t="shared" ref="AI27:AI58" si="8">IF(L27="専任","専任",IF(L27="兼任","兼任",""))</f>
        <v/>
      </c>
      <c r="AJ27" s="186" t="str">
        <f t="shared" ref="AJ27:AJ58" si="9">CONCATENATE(L27,F27)</f>
        <v/>
      </c>
      <c r="AK27" s="159" t="str">
        <f t="shared" ref="AK27:AK58" si="10">CONCATENATE(F27,L27,M27)</f>
        <v/>
      </c>
    </row>
    <row r="28" spans="3:39" ht="16.5" customHeight="1">
      <c r="C28" s="558">
        <v>24</v>
      </c>
      <c r="D28" s="559"/>
      <c r="E28" s="560"/>
      <c r="F28" s="169"/>
      <c r="G28" s="170"/>
      <c r="H28" s="171"/>
      <c r="I28" s="171"/>
      <c r="J28" s="196"/>
      <c r="K28" s="196"/>
      <c r="L28" s="172"/>
      <c r="M28" s="173"/>
      <c r="N28" s="169"/>
      <c r="O28" s="200">
        <f t="shared" si="0"/>
        <v>1</v>
      </c>
      <c r="P28" s="172"/>
      <c r="Q28" s="172"/>
      <c r="R28" s="172"/>
      <c r="S28" s="561"/>
      <c r="T28" s="561"/>
      <c r="U28" s="561"/>
      <c r="V28" s="561"/>
      <c r="W28" s="561"/>
      <c r="X28" s="561"/>
      <c r="Y28" s="561"/>
      <c r="Z28" s="561"/>
      <c r="AA28" s="562"/>
      <c r="AB28" s="562"/>
      <c r="AC28" s="562"/>
      <c r="AD28" s="183"/>
      <c r="AE28" s="187"/>
      <c r="AF28" s="185"/>
      <c r="AG28" s="185"/>
      <c r="AH28" s="185" t="str">
        <f t="shared" si="7"/>
        <v/>
      </c>
      <c r="AI28" s="185" t="str">
        <f t="shared" si="8"/>
        <v/>
      </c>
      <c r="AJ28" s="186" t="str">
        <f t="shared" si="9"/>
        <v/>
      </c>
      <c r="AK28" s="159" t="str">
        <f t="shared" si="10"/>
        <v/>
      </c>
    </row>
    <row r="29" spans="3:39" ht="16.5" customHeight="1">
      <c r="C29" s="558">
        <v>25</v>
      </c>
      <c r="D29" s="559"/>
      <c r="E29" s="560"/>
      <c r="F29" s="169"/>
      <c r="G29" s="170"/>
      <c r="H29" s="171"/>
      <c r="I29" s="171"/>
      <c r="J29" s="196"/>
      <c r="K29" s="196"/>
      <c r="L29" s="172"/>
      <c r="M29" s="173"/>
      <c r="N29" s="169"/>
      <c r="O29" s="200">
        <f t="shared" si="0"/>
        <v>1</v>
      </c>
      <c r="P29" s="172"/>
      <c r="Q29" s="172"/>
      <c r="R29" s="172"/>
      <c r="S29" s="561"/>
      <c r="T29" s="561"/>
      <c r="U29" s="561"/>
      <c r="V29" s="561"/>
      <c r="W29" s="561"/>
      <c r="X29" s="561"/>
      <c r="Y29" s="561"/>
      <c r="Z29" s="561"/>
      <c r="AA29" s="197"/>
      <c r="AB29" s="197"/>
      <c r="AC29" s="197"/>
      <c r="AD29" s="183"/>
      <c r="AE29" s="187"/>
      <c r="AF29" s="185"/>
      <c r="AG29" s="185"/>
      <c r="AH29" s="185" t="str">
        <f t="shared" si="7"/>
        <v/>
      </c>
      <c r="AI29" s="185" t="str">
        <f t="shared" si="8"/>
        <v/>
      </c>
      <c r="AJ29" s="186" t="str">
        <f t="shared" si="9"/>
        <v/>
      </c>
      <c r="AK29" s="159" t="str">
        <f t="shared" si="10"/>
        <v/>
      </c>
    </row>
    <row r="30" spans="3:39" ht="16.5" customHeight="1">
      <c r="C30" s="558">
        <v>26</v>
      </c>
      <c r="D30" s="559"/>
      <c r="E30" s="560"/>
      <c r="F30" s="169"/>
      <c r="G30" s="170"/>
      <c r="H30" s="171"/>
      <c r="I30" s="171"/>
      <c r="J30" s="196"/>
      <c r="K30" s="196"/>
      <c r="L30" s="172"/>
      <c r="M30" s="173"/>
      <c r="N30" s="169"/>
      <c r="O30" s="200">
        <f t="shared" si="0"/>
        <v>1</v>
      </c>
      <c r="P30" s="172"/>
      <c r="Q30" s="172"/>
      <c r="R30" s="172"/>
      <c r="S30" s="561"/>
      <c r="T30" s="561"/>
      <c r="U30" s="561"/>
      <c r="V30" s="561"/>
      <c r="W30" s="561"/>
      <c r="X30" s="561"/>
      <c r="Y30" s="561"/>
      <c r="Z30" s="561"/>
      <c r="AA30" s="188"/>
      <c r="AB30" s="188"/>
      <c r="AC30" s="188"/>
      <c r="AD30" s="189"/>
      <c r="AE30" s="185"/>
      <c r="AF30" s="185"/>
      <c r="AG30" s="185"/>
      <c r="AH30" s="185" t="str">
        <f t="shared" si="7"/>
        <v/>
      </c>
      <c r="AI30" s="185" t="str">
        <f t="shared" si="8"/>
        <v/>
      </c>
      <c r="AJ30" s="186" t="str">
        <f t="shared" si="9"/>
        <v/>
      </c>
      <c r="AK30" s="159" t="str">
        <f t="shared" si="10"/>
        <v/>
      </c>
    </row>
    <row r="31" spans="3:39" ht="16.5" customHeight="1">
      <c r="C31" s="558">
        <v>27</v>
      </c>
      <c r="D31" s="559"/>
      <c r="E31" s="560"/>
      <c r="F31" s="169"/>
      <c r="G31" s="170"/>
      <c r="H31" s="171"/>
      <c r="I31" s="171"/>
      <c r="J31" s="196"/>
      <c r="K31" s="196"/>
      <c r="L31" s="172"/>
      <c r="M31" s="173"/>
      <c r="N31" s="169"/>
      <c r="O31" s="200">
        <f t="shared" si="0"/>
        <v>1</v>
      </c>
      <c r="P31" s="172"/>
      <c r="Q31" s="172"/>
      <c r="R31" s="172"/>
      <c r="S31" s="561"/>
      <c r="T31" s="561"/>
      <c r="U31" s="561"/>
      <c r="V31" s="561"/>
      <c r="W31" s="561"/>
      <c r="X31" s="561"/>
      <c r="Y31" s="561"/>
      <c r="Z31" s="561"/>
      <c r="AA31" s="188"/>
      <c r="AB31" s="188"/>
      <c r="AC31" s="188"/>
      <c r="AD31" s="189"/>
      <c r="AE31" s="185"/>
      <c r="AF31" s="185"/>
      <c r="AG31" s="185"/>
      <c r="AH31" s="185" t="str">
        <f t="shared" si="7"/>
        <v/>
      </c>
      <c r="AI31" s="185" t="str">
        <f t="shared" si="8"/>
        <v/>
      </c>
      <c r="AJ31" s="186" t="str">
        <f t="shared" si="9"/>
        <v/>
      </c>
      <c r="AK31" s="159" t="str">
        <f t="shared" si="10"/>
        <v/>
      </c>
    </row>
    <row r="32" spans="3:39" ht="16.5" customHeight="1">
      <c r="C32" s="558">
        <v>28</v>
      </c>
      <c r="D32" s="559"/>
      <c r="E32" s="560"/>
      <c r="F32" s="169"/>
      <c r="G32" s="170"/>
      <c r="H32" s="171"/>
      <c r="I32" s="171"/>
      <c r="J32" s="196"/>
      <c r="K32" s="196"/>
      <c r="L32" s="172"/>
      <c r="M32" s="173"/>
      <c r="N32" s="169"/>
      <c r="O32" s="200">
        <f t="shared" si="0"/>
        <v>1</v>
      </c>
      <c r="P32" s="172"/>
      <c r="Q32" s="172"/>
      <c r="R32" s="172"/>
      <c r="S32" s="561"/>
      <c r="T32" s="561"/>
      <c r="U32" s="561"/>
      <c r="V32" s="561"/>
      <c r="W32" s="561"/>
      <c r="X32" s="561"/>
      <c r="Y32" s="561"/>
      <c r="Z32" s="561"/>
      <c r="AA32" s="188"/>
      <c r="AB32" s="188"/>
      <c r="AC32" s="188"/>
      <c r="AD32" s="189"/>
      <c r="AE32" s="185"/>
      <c r="AF32" s="185"/>
      <c r="AG32" s="185"/>
      <c r="AH32" s="185" t="str">
        <f t="shared" si="7"/>
        <v/>
      </c>
      <c r="AI32" s="185" t="str">
        <f t="shared" si="8"/>
        <v/>
      </c>
      <c r="AJ32" s="186" t="str">
        <f t="shared" si="9"/>
        <v/>
      </c>
      <c r="AK32" s="159" t="str">
        <f t="shared" si="10"/>
        <v/>
      </c>
    </row>
    <row r="33" spans="3:37" ht="16.5" customHeight="1">
      <c r="C33" s="558">
        <v>29</v>
      </c>
      <c r="D33" s="559"/>
      <c r="E33" s="560"/>
      <c r="F33" s="169"/>
      <c r="G33" s="170"/>
      <c r="H33" s="171"/>
      <c r="I33" s="171"/>
      <c r="J33" s="196"/>
      <c r="K33" s="196"/>
      <c r="L33" s="172"/>
      <c r="M33" s="173"/>
      <c r="N33" s="169"/>
      <c r="O33" s="200">
        <f t="shared" si="0"/>
        <v>1</v>
      </c>
      <c r="P33" s="172"/>
      <c r="Q33" s="172"/>
      <c r="R33" s="172"/>
      <c r="S33" s="561"/>
      <c r="T33" s="561"/>
      <c r="U33" s="561"/>
      <c r="V33" s="561"/>
      <c r="W33" s="561"/>
      <c r="X33" s="561"/>
      <c r="Y33" s="561"/>
      <c r="Z33" s="561"/>
      <c r="AA33" s="188"/>
      <c r="AB33" s="188"/>
      <c r="AC33" s="188"/>
      <c r="AD33" s="189"/>
      <c r="AE33" s="185"/>
      <c r="AF33" s="185"/>
      <c r="AG33" s="185"/>
      <c r="AH33" s="185" t="str">
        <f t="shared" si="7"/>
        <v/>
      </c>
      <c r="AI33" s="185" t="str">
        <f t="shared" si="8"/>
        <v/>
      </c>
      <c r="AJ33" s="186" t="str">
        <f t="shared" si="9"/>
        <v/>
      </c>
      <c r="AK33" s="159" t="str">
        <f t="shared" si="10"/>
        <v/>
      </c>
    </row>
    <row r="34" spans="3:37" ht="16.5" customHeight="1">
      <c r="C34" s="558">
        <v>30</v>
      </c>
      <c r="D34" s="559"/>
      <c r="E34" s="560"/>
      <c r="F34" s="169"/>
      <c r="G34" s="170"/>
      <c r="H34" s="171"/>
      <c r="I34" s="171"/>
      <c r="J34" s="196"/>
      <c r="K34" s="196"/>
      <c r="L34" s="172"/>
      <c r="M34" s="173"/>
      <c r="N34" s="169"/>
      <c r="O34" s="200">
        <f t="shared" si="0"/>
        <v>1</v>
      </c>
      <c r="P34" s="172"/>
      <c r="Q34" s="172"/>
      <c r="R34" s="172"/>
      <c r="S34" s="561"/>
      <c r="T34" s="561"/>
      <c r="U34" s="561"/>
      <c r="V34" s="561"/>
      <c r="W34" s="561"/>
      <c r="X34" s="561"/>
      <c r="Y34" s="561"/>
      <c r="Z34" s="561"/>
      <c r="AA34" s="188"/>
      <c r="AB34" s="188"/>
      <c r="AC34" s="188"/>
      <c r="AD34" s="189"/>
      <c r="AE34" s="185"/>
      <c r="AF34" s="185"/>
      <c r="AG34" s="185"/>
      <c r="AH34" s="185" t="str">
        <f t="shared" si="7"/>
        <v/>
      </c>
      <c r="AI34" s="185" t="str">
        <f t="shared" si="8"/>
        <v/>
      </c>
      <c r="AJ34" s="186" t="str">
        <f t="shared" si="9"/>
        <v/>
      </c>
      <c r="AK34" s="159" t="str">
        <f t="shared" si="10"/>
        <v/>
      </c>
    </row>
    <row r="35" spans="3:37" ht="16.5" customHeight="1">
      <c r="C35" s="558">
        <v>31</v>
      </c>
      <c r="D35" s="559"/>
      <c r="E35" s="560"/>
      <c r="F35" s="169"/>
      <c r="G35" s="170"/>
      <c r="H35" s="171"/>
      <c r="I35" s="171"/>
      <c r="J35" s="196"/>
      <c r="K35" s="196"/>
      <c r="L35" s="172"/>
      <c r="M35" s="173"/>
      <c r="N35" s="169"/>
      <c r="O35" s="200">
        <f t="shared" si="0"/>
        <v>1</v>
      </c>
      <c r="P35" s="172"/>
      <c r="Q35" s="172"/>
      <c r="R35" s="172"/>
      <c r="S35" s="561"/>
      <c r="T35" s="561"/>
      <c r="U35" s="561"/>
      <c r="V35" s="561"/>
      <c r="W35" s="561"/>
      <c r="X35" s="561"/>
      <c r="Y35" s="561"/>
      <c r="Z35" s="561"/>
      <c r="AA35" s="188"/>
      <c r="AB35" s="188"/>
      <c r="AC35" s="188"/>
      <c r="AD35" s="189"/>
      <c r="AE35" s="185"/>
      <c r="AF35" s="185"/>
      <c r="AG35" s="185"/>
      <c r="AH35" s="185" t="str">
        <f t="shared" si="7"/>
        <v/>
      </c>
      <c r="AI35" s="185" t="str">
        <f t="shared" si="8"/>
        <v/>
      </c>
      <c r="AJ35" s="186" t="str">
        <f t="shared" si="9"/>
        <v/>
      </c>
      <c r="AK35" s="159" t="str">
        <f t="shared" si="10"/>
        <v/>
      </c>
    </row>
    <row r="36" spans="3:37" ht="16.5" customHeight="1">
      <c r="C36" s="558">
        <v>32</v>
      </c>
      <c r="D36" s="559"/>
      <c r="E36" s="560"/>
      <c r="F36" s="169"/>
      <c r="G36" s="170"/>
      <c r="H36" s="171"/>
      <c r="I36" s="171"/>
      <c r="J36" s="196"/>
      <c r="K36" s="196"/>
      <c r="L36" s="172"/>
      <c r="M36" s="173"/>
      <c r="N36" s="169"/>
      <c r="O36" s="200">
        <f t="shared" si="0"/>
        <v>1</v>
      </c>
      <c r="P36" s="172"/>
      <c r="Q36" s="172"/>
      <c r="R36" s="172"/>
      <c r="S36" s="561"/>
      <c r="T36" s="561"/>
      <c r="U36" s="561"/>
      <c r="V36" s="561"/>
      <c r="W36" s="561"/>
      <c r="X36" s="561"/>
      <c r="Y36" s="561"/>
      <c r="Z36" s="561"/>
      <c r="AA36" s="188"/>
      <c r="AB36" s="188"/>
      <c r="AC36" s="188"/>
      <c r="AD36" s="189"/>
      <c r="AE36" s="185"/>
      <c r="AF36" s="185"/>
      <c r="AG36" s="185"/>
      <c r="AH36" s="185" t="str">
        <f t="shared" si="7"/>
        <v/>
      </c>
      <c r="AI36" s="185" t="str">
        <f t="shared" si="8"/>
        <v/>
      </c>
      <c r="AJ36" s="186" t="str">
        <f t="shared" si="9"/>
        <v/>
      </c>
      <c r="AK36" s="159" t="str">
        <f t="shared" si="10"/>
        <v/>
      </c>
    </row>
    <row r="37" spans="3:37" ht="16.5" customHeight="1">
      <c r="C37" s="558">
        <v>33</v>
      </c>
      <c r="D37" s="559"/>
      <c r="E37" s="560"/>
      <c r="F37" s="169"/>
      <c r="G37" s="170"/>
      <c r="H37" s="171"/>
      <c r="I37" s="171"/>
      <c r="J37" s="196"/>
      <c r="K37" s="196"/>
      <c r="L37" s="172"/>
      <c r="M37" s="173"/>
      <c r="N37" s="169"/>
      <c r="O37" s="200">
        <f t="shared" si="0"/>
        <v>1</v>
      </c>
      <c r="P37" s="172"/>
      <c r="Q37" s="172"/>
      <c r="R37" s="172"/>
      <c r="S37" s="561"/>
      <c r="T37" s="561"/>
      <c r="U37" s="561"/>
      <c r="V37" s="561"/>
      <c r="W37" s="561"/>
      <c r="X37" s="561"/>
      <c r="Y37" s="561"/>
      <c r="Z37" s="561"/>
      <c r="AA37" s="188"/>
      <c r="AB37" s="188"/>
      <c r="AC37" s="188"/>
      <c r="AD37" s="189"/>
      <c r="AE37" s="185"/>
      <c r="AF37" s="185"/>
      <c r="AG37" s="185"/>
      <c r="AH37" s="185" t="str">
        <f t="shared" si="7"/>
        <v/>
      </c>
      <c r="AI37" s="185" t="str">
        <f t="shared" si="8"/>
        <v/>
      </c>
      <c r="AJ37" s="186" t="str">
        <f t="shared" si="9"/>
        <v/>
      </c>
      <c r="AK37" s="159" t="str">
        <f t="shared" si="10"/>
        <v/>
      </c>
    </row>
    <row r="38" spans="3:37" ht="16.5" customHeight="1">
      <c r="C38" s="558">
        <v>34</v>
      </c>
      <c r="D38" s="559"/>
      <c r="E38" s="560"/>
      <c r="F38" s="169"/>
      <c r="G38" s="170"/>
      <c r="H38" s="171"/>
      <c r="I38" s="171"/>
      <c r="J38" s="196"/>
      <c r="K38" s="196"/>
      <c r="L38" s="172"/>
      <c r="M38" s="173"/>
      <c r="N38" s="169"/>
      <c r="O38" s="200">
        <f t="shared" si="0"/>
        <v>1</v>
      </c>
      <c r="P38" s="172"/>
      <c r="Q38" s="172"/>
      <c r="R38" s="172"/>
      <c r="S38" s="561"/>
      <c r="T38" s="561"/>
      <c r="U38" s="561"/>
      <c r="V38" s="561"/>
      <c r="W38" s="561"/>
      <c r="X38" s="561"/>
      <c r="Y38" s="561"/>
      <c r="Z38" s="561"/>
      <c r="AA38" s="188"/>
      <c r="AB38" s="188"/>
      <c r="AC38" s="188"/>
      <c r="AD38" s="189"/>
      <c r="AE38" s="185"/>
      <c r="AF38" s="185"/>
      <c r="AG38" s="185"/>
      <c r="AH38" s="185" t="str">
        <f t="shared" si="7"/>
        <v/>
      </c>
      <c r="AI38" s="185" t="str">
        <f t="shared" si="8"/>
        <v/>
      </c>
      <c r="AJ38" s="186" t="str">
        <f t="shared" si="9"/>
        <v/>
      </c>
      <c r="AK38" s="159" t="str">
        <f t="shared" si="10"/>
        <v/>
      </c>
    </row>
    <row r="39" spans="3:37" ht="16.5" customHeight="1">
      <c r="C39" s="558">
        <v>35</v>
      </c>
      <c r="D39" s="559"/>
      <c r="E39" s="560"/>
      <c r="F39" s="169"/>
      <c r="G39" s="170"/>
      <c r="H39" s="171"/>
      <c r="I39" s="171"/>
      <c r="J39" s="196"/>
      <c r="K39" s="196"/>
      <c r="L39" s="172"/>
      <c r="M39" s="173"/>
      <c r="N39" s="169"/>
      <c r="O39" s="200">
        <f t="shared" si="0"/>
        <v>1</v>
      </c>
      <c r="P39" s="172"/>
      <c r="Q39" s="172"/>
      <c r="R39" s="172"/>
      <c r="S39" s="561"/>
      <c r="T39" s="561"/>
      <c r="U39" s="561"/>
      <c r="V39" s="561"/>
      <c r="W39" s="561"/>
      <c r="X39" s="561"/>
      <c r="Y39" s="561"/>
      <c r="Z39" s="561"/>
      <c r="AA39" s="188"/>
      <c r="AB39" s="188"/>
      <c r="AC39" s="188"/>
      <c r="AD39" s="189"/>
      <c r="AE39" s="185"/>
      <c r="AF39" s="185"/>
      <c r="AG39" s="185"/>
      <c r="AH39" s="185" t="str">
        <f t="shared" si="7"/>
        <v/>
      </c>
      <c r="AI39" s="185" t="str">
        <f t="shared" si="8"/>
        <v/>
      </c>
      <c r="AJ39" s="186" t="str">
        <f t="shared" si="9"/>
        <v/>
      </c>
      <c r="AK39" s="159" t="str">
        <f t="shared" si="10"/>
        <v/>
      </c>
    </row>
    <row r="40" spans="3:37" ht="16.5" customHeight="1">
      <c r="C40" s="558">
        <v>36</v>
      </c>
      <c r="D40" s="559"/>
      <c r="E40" s="560"/>
      <c r="F40" s="169"/>
      <c r="G40" s="170"/>
      <c r="H40" s="171"/>
      <c r="I40" s="171"/>
      <c r="J40" s="196"/>
      <c r="K40" s="196"/>
      <c r="L40" s="172"/>
      <c r="M40" s="173"/>
      <c r="N40" s="169"/>
      <c r="O40" s="200">
        <f t="shared" si="0"/>
        <v>1</v>
      </c>
      <c r="P40" s="172"/>
      <c r="Q40" s="172"/>
      <c r="R40" s="172"/>
      <c r="S40" s="561"/>
      <c r="T40" s="561"/>
      <c r="U40" s="561"/>
      <c r="V40" s="561"/>
      <c r="W40" s="561"/>
      <c r="X40" s="561"/>
      <c r="Y40" s="561"/>
      <c r="Z40" s="561"/>
      <c r="AA40" s="188"/>
      <c r="AB40" s="188"/>
      <c r="AC40" s="188"/>
      <c r="AD40" s="189"/>
      <c r="AE40" s="185"/>
      <c r="AF40" s="185"/>
      <c r="AG40" s="185"/>
      <c r="AH40" s="185" t="str">
        <f t="shared" si="7"/>
        <v/>
      </c>
      <c r="AI40" s="185" t="str">
        <f t="shared" si="8"/>
        <v/>
      </c>
      <c r="AJ40" s="186" t="str">
        <f t="shared" si="9"/>
        <v/>
      </c>
      <c r="AK40" s="159" t="str">
        <f t="shared" si="10"/>
        <v/>
      </c>
    </row>
    <row r="41" spans="3:37" ht="16.5" customHeight="1">
      <c r="C41" s="558">
        <v>37</v>
      </c>
      <c r="D41" s="559"/>
      <c r="E41" s="560"/>
      <c r="F41" s="169"/>
      <c r="G41" s="170"/>
      <c r="H41" s="171"/>
      <c r="I41" s="171"/>
      <c r="J41" s="196"/>
      <c r="K41" s="196"/>
      <c r="L41" s="172"/>
      <c r="M41" s="173"/>
      <c r="N41" s="169"/>
      <c r="O41" s="200">
        <f t="shared" si="0"/>
        <v>1</v>
      </c>
      <c r="P41" s="172"/>
      <c r="Q41" s="172"/>
      <c r="R41" s="172"/>
      <c r="S41" s="561"/>
      <c r="T41" s="561"/>
      <c r="U41" s="561"/>
      <c r="V41" s="561"/>
      <c r="W41" s="561"/>
      <c r="X41" s="561"/>
      <c r="Y41" s="561"/>
      <c r="Z41" s="561"/>
      <c r="AA41" s="188"/>
      <c r="AB41" s="188"/>
      <c r="AC41" s="188"/>
      <c r="AD41" s="189"/>
      <c r="AE41" s="185"/>
      <c r="AF41" s="185"/>
      <c r="AG41" s="185"/>
      <c r="AH41" s="185" t="str">
        <f t="shared" si="7"/>
        <v/>
      </c>
      <c r="AI41" s="185" t="str">
        <f t="shared" si="8"/>
        <v/>
      </c>
      <c r="AJ41" s="186" t="str">
        <f t="shared" si="9"/>
        <v/>
      </c>
      <c r="AK41" s="159" t="str">
        <f t="shared" si="10"/>
        <v/>
      </c>
    </row>
    <row r="42" spans="3:37" ht="16.5" customHeight="1">
      <c r="C42" s="558">
        <v>38</v>
      </c>
      <c r="D42" s="559"/>
      <c r="E42" s="560"/>
      <c r="F42" s="169"/>
      <c r="G42" s="170"/>
      <c r="H42" s="171"/>
      <c r="I42" s="171"/>
      <c r="J42" s="196"/>
      <c r="K42" s="196"/>
      <c r="L42" s="172"/>
      <c r="M42" s="173"/>
      <c r="N42" s="169"/>
      <c r="O42" s="200">
        <f t="shared" si="0"/>
        <v>1</v>
      </c>
      <c r="P42" s="172"/>
      <c r="Q42" s="172"/>
      <c r="R42" s="172"/>
      <c r="S42" s="561"/>
      <c r="T42" s="561"/>
      <c r="U42" s="561"/>
      <c r="V42" s="561"/>
      <c r="W42" s="561"/>
      <c r="X42" s="561"/>
      <c r="Y42" s="561"/>
      <c r="Z42" s="561"/>
      <c r="AA42" s="188"/>
      <c r="AB42" s="188"/>
      <c r="AC42" s="188"/>
      <c r="AD42" s="189"/>
      <c r="AE42" s="185"/>
      <c r="AF42" s="185"/>
      <c r="AG42" s="185"/>
      <c r="AH42" s="185" t="str">
        <f t="shared" si="7"/>
        <v/>
      </c>
      <c r="AI42" s="185" t="str">
        <f t="shared" si="8"/>
        <v/>
      </c>
      <c r="AJ42" s="186" t="str">
        <f t="shared" si="9"/>
        <v/>
      </c>
      <c r="AK42" s="159" t="str">
        <f t="shared" si="10"/>
        <v/>
      </c>
    </row>
    <row r="43" spans="3:37" ht="16.5" customHeight="1">
      <c r="C43" s="558">
        <v>39</v>
      </c>
      <c r="D43" s="559"/>
      <c r="E43" s="560"/>
      <c r="F43" s="169"/>
      <c r="G43" s="170"/>
      <c r="H43" s="171"/>
      <c r="I43" s="171"/>
      <c r="J43" s="196"/>
      <c r="K43" s="196"/>
      <c r="L43" s="172"/>
      <c r="M43" s="173"/>
      <c r="N43" s="169"/>
      <c r="O43" s="200">
        <f t="shared" si="0"/>
        <v>1</v>
      </c>
      <c r="P43" s="172"/>
      <c r="Q43" s="172"/>
      <c r="R43" s="172"/>
      <c r="S43" s="561"/>
      <c r="T43" s="561"/>
      <c r="U43" s="561"/>
      <c r="V43" s="561"/>
      <c r="W43" s="561"/>
      <c r="X43" s="561"/>
      <c r="Y43" s="561"/>
      <c r="Z43" s="561"/>
      <c r="AA43" s="188"/>
      <c r="AB43" s="188"/>
      <c r="AC43" s="188"/>
      <c r="AD43" s="189"/>
      <c r="AE43" s="185"/>
      <c r="AF43" s="185"/>
      <c r="AG43" s="185"/>
      <c r="AH43" s="185" t="str">
        <f t="shared" si="7"/>
        <v/>
      </c>
      <c r="AI43" s="185" t="str">
        <f t="shared" si="8"/>
        <v/>
      </c>
      <c r="AJ43" s="186" t="str">
        <f t="shared" si="9"/>
        <v/>
      </c>
      <c r="AK43" s="159" t="str">
        <f t="shared" si="10"/>
        <v/>
      </c>
    </row>
    <row r="44" spans="3:37" ht="16.5" customHeight="1">
      <c r="C44" s="558">
        <v>40</v>
      </c>
      <c r="D44" s="559"/>
      <c r="E44" s="560"/>
      <c r="F44" s="169"/>
      <c r="G44" s="170"/>
      <c r="H44" s="171"/>
      <c r="I44" s="171"/>
      <c r="J44" s="196"/>
      <c r="K44" s="196"/>
      <c r="L44" s="172"/>
      <c r="M44" s="173"/>
      <c r="N44" s="169"/>
      <c r="O44" s="200">
        <f t="shared" si="0"/>
        <v>1</v>
      </c>
      <c r="P44" s="172"/>
      <c r="Q44" s="172"/>
      <c r="R44" s="172"/>
      <c r="S44" s="561"/>
      <c r="T44" s="561"/>
      <c r="U44" s="561"/>
      <c r="V44" s="561"/>
      <c r="W44" s="561"/>
      <c r="X44" s="561"/>
      <c r="Y44" s="561"/>
      <c r="Z44" s="561"/>
      <c r="AA44" s="188"/>
      <c r="AB44" s="188"/>
      <c r="AC44" s="188"/>
      <c r="AD44" s="189"/>
      <c r="AE44" s="185"/>
      <c r="AF44" s="185"/>
      <c r="AG44" s="185"/>
      <c r="AH44" s="185" t="str">
        <f t="shared" si="7"/>
        <v/>
      </c>
      <c r="AI44" s="185" t="str">
        <f t="shared" si="8"/>
        <v/>
      </c>
      <c r="AJ44" s="186" t="str">
        <f t="shared" si="9"/>
        <v/>
      </c>
      <c r="AK44" s="159" t="str">
        <f t="shared" si="10"/>
        <v/>
      </c>
    </row>
    <row r="45" spans="3:37" ht="16.5" customHeight="1">
      <c r="C45" s="558">
        <v>41</v>
      </c>
      <c r="D45" s="559"/>
      <c r="E45" s="560"/>
      <c r="F45" s="169"/>
      <c r="G45" s="170"/>
      <c r="H45" s="171"/>
      <c r="I45" s="171"/>
      <c r="J45" s="196"/>
      <c r="K45" s="196"/>
      <c r="L45" s="172"/>
      <c r="M45" s="173"/>
      <c r="N45" s="169"/>
      <c r="O45" s="200">
        <f t="shared" si="0"/>
        <v>1</v>
      </c>
      <c r="P45" s="172"/>
      <c r="Q45" s="172"/>
      <c r="R45" s="172"/>
      <c r="S45" s="561"/>
      <c r="T45" s="561"/>
      <c r="U45" s="561"/>
      <c r="V45" s="561"/>
      <c r="W45" s="561"/>
      <c r="X45" s="561"/>
      <c r="Y45" s="561"/>
      <c r="Z45" s="561"/>
      <c r="AA45" s="188"/>
      <c r="AB45" s="188"/>
      <c r="AC45" s="188"/>
      <c r="AD45" s="189"/>
      <c r="AE45" s="185"/>
      <c r="AF45" s="185"/>
      <c r="AG45" s="185"/>
      <c r="AH45" s="185" t="str">
        <f t="shared" si="7"/>
        <v/>
      </c>
      <c r="AI45" s="185" t="str">
        <f t="shared" si="8"/>
        <v/>
      </c>
      <c r="AJ45" s="186" t="str">
        <f t="shared" si="9"/>
        <v/>
      </c>
      <c r="AK45" s="159" t="str">
        <f t="shared" si="10"/>
        <v/>
      </c>
    </row>
    <row r="46" spans="3:37" ht="16.5" customHeight="1">
      <c r="C46" s="558">
        <v>42</v>
      </c>
      <c r="D46" s="559"/>
      <c r="E46" s="560"/>
      <c r="F46" s="169"/>
      <c r="G46" s="170"/>
      <c r="H46" s="171"/>
      <c r="I46" s="171"/>
      <c r="J46" s="196"/>
      <c r="K46" s="196"/>
      <c r="L46" s="172"/>
      <c r="M46" s="173"/>
      <c r="N46" s="169"/>
      <c r="O46" s="200">
        <f t="shared" si="0"/>
        <v>1</v>
      </c>
      <c r="P46" s="172"/>
      <c r="Q46" s="172"/>
      <c r="R46" s="172"/>
      <c r="S46" s="561"/>
      <c r="T46" s="561"/>
      <c r="U46" s="561"/>
      <c r="V46" s="561"/>
      <c r="W46" s="561"/>
      <c r="X46" s="561"/>
      <c r="Y46" s="561"/>
      <c r="Z46" s="561"/>
      <c r="AA46" s="188"/>
      <c r="AB46" s="188"/>
      <c r="AC46" s="188"/>
      <c r="AD46" s="189"/>
      <c r="AE46" s="185"/>
      <c r="AF46" s="185"/>
      <c r="AG46" s="185"/>
      <c r="AH46" s="185" t="str">
        <f t="shared" si="7"/>
        <v/>
      </c>
      <c r="AI46" s="185" t="str">
        <f t="shared" si="8"/>
        <v/>
      </c>
      <c r="AJ46" s="186" t="str">
        <f t="shared" si="9"/>
        <v/>
      </c>
      <c r="AK46" s="159" t="str">
        <f t="shared" si="10"/>
        <v/>
      </c>
    </row>
    <row r="47" spans="3:37" ht="16.5" customHeight="1">
      <c r="C47" s="558">
        <v>43</v>
      </c>
      <c r="D47" s="559"/>
      <c r="E47" s="560"/>
      <c r="F47" s="169"/>
      <c r="G47" s="170"/>
      <c r="H47" s="171"/>
      <c r="I47" s="171"/>
      <c r="J47" s="196"/>
      <c r="K47" s="196"/>
      <c r="L47" s="172"/>
      <c r="M47" s="173"/>
      <c r="N47" s="169"/>
      <c r="O47" s="200">
        <f t="shared" si="0"/>
        <v>1</v>
      </c>
      <c r="P47" s="172"/>
      <c r="Q47" s="172"/>
      <c r="R47" s="172"/>
      <c r="S47" s="561"/>
      <c r="T47" s="561"/>
      <c r="U47" s="561"/>
      <c r="V47" s="561"/>
      <c r="W47" s="561"/>
      <c r="X47" s="561"/>
      <c r="Y47" s="561"/>
      <c r="Z47" s="561"/>
      <c r="AA47" s="188"/>
      <c r="AB47" s="188"/>
      <c r="AC47" s="188"/>
      <c r="AD47" s="189"/>
      <c r="AE47" s="185"/>
      <c r="AF47" s="185"/>
      <c r="AG47" s="185"/>
      <c r="AH47" s="185" t="str">
        <f t="shared" si="7"/>
        <v/>
      </c>
      <c r="AI47" s="185" t="str">
        <f t="shared" si="8"/>
        <v/>
      </c>
      <c r="AJ47" s="186" t="str">
        <f t="shared" si="9"/>
        <v/>
      </c>
      <c r="AK47" s="159" t="str">
        <f t="shared" si="10"/>
        <v/>
      </c>
    </row>
    <row r="48" spans="3:37" ht="16.5" customHeight="1">
      <c r="C48" s="558">
        <v>44</v>
      </c>
      <c r="D48" s="559"/>
      <c r="E48" s="560"/>
      <c r="F48" s="169"/>
      <c r="G48" s="170"/>
      <c r="H48" s="171"/>
      <c r="I48" s="171"/>
      <c r="J48" s="196"/>
      <c r="K48" s="196"/>
      <c r="L48" s="172"/>
      <c r="M48" s="173"/>
      <c r="N48" s="169"/>
      <c r="O48" s="200">
        <f t="shared" si="0"/>
        <v>1</v>
      </c>
      <c r="P48" s="172"/>
      <c r="Q48" s="172"/>
      <c r="R48" s="172"/>
      <c r="S48" s="561"/>
      <c r="T48" s="561"/>
      <c r="U48" s="561"/>
      <c r="V48" s="561"/>
      <c r="W48" s="561"/>
      <c r="X48" s="561"/>
      <c r="Y48" s="561"/>
      <c r="Z48" s="561"/>
      <c r="AA48" s="188"/>
      <c r="AB48" s="188"/>
      <c r="AC48" s="188"/>
      <c r="AD48" s="189"/>
      <c r="AE48" s="185"/>
      <c r="AF48" s="185"/>
      <c r="AG48" s="185"/>
      <c r="AH48" s="185" t="str">
        <f t="shared" si="7"/>
        <v/>
      </c>
      <c r="AI48" s="185" t="str">
        <f t="shared" si="8"/>
        <v/>
      </c>
      <c r="AJ48" s="186" t="str">
        <f t="shared" si="9"/>
        <v/>
      </c>
      <c r="AK48" s="159" t="str">
        <f t="shared" si="10"/>
        <v/>
      </c>
    </row>
    <row r="49" spans="3:37" ht="16.5" customHeight="1">
      <c r="C49" s="558">
        <v>45</v>
      </c>
      <c r="D49" s="559"/>
      <c r="E49" s="560"/>
      <c r="F49" s="169"/>
      <c r="G49" s="170"/>
      <c r="H49" s="171"/>
      <c r="I49" s="171"/>
      <c r="J49" s="196"/>
      <c r="K49" s="196"/>
      <c r="L49" s="172"/>
      <c r="M49" s="173"/>
      <c r="N49" s="169"/>
      <c r="O49" s="200">
        <f t="shared" si="0"/>
        <v>1</v>
      </c>
      <c r="P49" s="172"/>
      <c r="Q49" s="172"/>
      <c r="R49" s="172"/>
      <c r="S49" s="561"/>
      <c r="T49" s="561"/>
      <c r="U49" s="561"/>
      <c r="V49" s="561"/>
      <c r="W49" s="561"/>
      <c r="X49" s="561"/>
      <c r="Y49" s="561"/>
      <c r="Z49" s="561"/>
      <c r="AA49" s="188"/>
      <c r="AB49" s="188"/>
      <c r="AC49" s="188"/>
      <c r="AD49" s="189"/>
      <c r="AE49" s="185"/>
      <c r="AF49" s="185"/>
      <c r="AG49" s="185"/>
      <c r="AH49" s="185" t="str">
        <f t="shared" si="7"/>
        <v/>
      </c>
      <c r="AI49" s="185" t="str">
        <f t="shared" si="8"/>
        <v/>
      </c>
      <c r="AJ49" s="186" t="str">
        <f t="shared" si="9"/>
        <v/>
      </c>
      <c r="AK49" s="159" t="str">
        <f t="shared" si="10"/>
        <v/>
      </c>
    </row>
    <row r="50" spans="3:37" ht="16.5" customHeight="1">
      <c r="C50" s="558">
        <v>46</v>
      </c>
      <c r="D50" s="559"/>
      <c r="E50" s="560"/>
      <c r="F50" s="169"/>
      <c r="G50" s="170"/>
      <c r="H50" s="171"/>
      <c r="I50" s="171"/>
      <c r="J50" s="196"/>
      <c r="K50" s="196"/>
      <c r="L50" s="172"/>
      <c r="M50" s="173"/>
      <c r="N50" s="169"/>
      <c r="O50" s="200">
        <f t="shared" si="0"/>
        <v>1</v>
      </c>
      <c r="P50" s="172"/>
      <c r="Q50" s="172"/>
      <c r="R50" s="172"/>
      <c r="S50" s="561"/>
      <c r="T50" s="561"/>
      <c r="U50" s="561"/>
      <c r="V50" s="561"/>
      <c r="W50" s="561"/>
      <c r="X50" s="561"/>
      <c r="Y50" s="561"/>
      <c r="Z50" s="561"/>
      <c r="AA50" s="188"/>
      <c r="AB50" s="188"/>
      <c r="AC50" s="188"/>
      <c r="AD50" s="189"/>
      <c r="AE50" s="185"/>
      <c r="AF50" s="185"/>
      <c r="AG50" s="185"/>
      <c r="AH50" s="185" t="str">
        <f t="shared" si="7"/>
        <v/>
      </c>
      <c r="AI50" s="185" t="str">
        <f t="shared" si="8"/>
        <v/>
      </c>
      <c r="AJ50" s="186" t="str">
        <f t="shared" si="9"/>
        <v/>
      </c>
      <c r="AK50" s="159" t="str">
        <f t="shared" si="10"/>
        <v/>
      </c>
    </row>
    <row r="51" spans="3:37" ht="16.5" customHeight="1">
      <c r="C51" s="558">
        <v>47</v>
      </c>
      <c r="D51" s="559"/>
      <c r="E51" s="560"/>
      <c r="F51" s="169"/>
      <c r="G51" s="170"/>
      <c r="H51" s="171"/>
      <c r="I51" s="171"/>
      <c r="J51" s="196"/>
      <c r="K51" s="196"/>
      <c r="L51" s="172"/>
      <c r="M51" s="173"/>
      <c r="N51" s="169"/>
      <c r="O51" s="200">
        <f t="shared" si="0"/>
        <v>1</v>
      </c>
      <c r="P51" s="172"/>
      <c r="Q51" s="172"/>
      <c r="R51" s="172"/>
      <c r="S51" s="561"/>
      <c r="T51" s="561"/>
      <c r="U51" s="561"/>
      <c r="V51" s="561"/>
      <c r="W51" s="561"/>
      <c r="X51" s="561"/>
      <c r="Y51" s="561"/>
      <c r="Z51" s="561"/>
      <c r="AA51" s="188"/>
      <c r="AB51" s="188"/>
      <c r="AC51" s="188"/>
      <c r="AD51" s="189"/>
      <c r="AE51" s="185"/>
      <c r="AF51" s="185"/>
      <c r="AG51" s="185"/>
      <c r="AH51" s="185" t="str">
        <f t="shared" si="7"/>
        <v/>
      </c>
      <c r="AI51" s="185" t="str">
        <f t="shared" si="8"/>
        <v/>
      </c>
      <c r="AJ51" s="186" t="str">
        <f t="shared" si="9"/>
        <v/>
      </c>
      <c r="AK51" s="159" t="str">
        <f t="shared" si="10"/>
        <v/>
      </c>
    </row>
    <row r="52" spans="3:37" ht="16.5" customHeight="1">
      <c r="C52" s="558">
        <v>48</v>
      </c>
      <c r="D52" s="559"/>
      <c r="E52" s="560"/>
      <c r="F52" s="169"/>
      <c r="G52" s="170"/>
      <c r="H52" s="171"/>
      <c r="I52" s="171"/>
      <c r="J52" s="196"/>
      <c r="K52" s="196"/>
      <c r="L52" s="172"/>
      <c r="M52" s="173"/>
      <c r="N52" s="169"/>
      <c r="O52" s="200">
        <f t="shared" si="0"/>
        <v>1</v>
      </c>
      <c r="P52" s="172"/>
      <c r="Q52" s="172"/>
      <c r="R52" s="172"/>
      <c r="S52" s="561"/>
      <c r="T52" s="561"/>
      <c r="U52" s="561"/>
      <c r="V52" s="561"/>
      <c r="W52" s="561"/>
      <c r="X52" s="561"/>
      <c r="Y52" s="561"/>
      <c r="Z52" s="561"/>
      <c r="AA52" s="188"/>
      <c r="AB52" s="188"/>
      <c r="AC52" s="188"/>
      <c r="AD52" s="189"/>
      <c r="AE52" s="185"/>
      <c r="AF52" s="185"/>
      <c r="AG52" s="185"/>
      <c r="AH52" s="185" t="str">
        <f t="shared" si="7"/>
        <v/>
      </c>
      <c r="AI52" s="185" t="str">
        <f t="shared" si="8"/>
        <v/>
      </c>
      <c r="AJ52" s="186" t="str">
        <f t="shared" si="9"/>
        <v/>
      </c>
      <c r="AK52" s="159" t="str">
        <f t="shared" si="10"/>
        <v/>
      </c>
    </row>
    <row r="53" spans="3:37" ht="16.5" customHeight="1">
      <c r="C53" s="558">
        <v>49</v>
      </c>
      <c r="D53" s="559"/>
      <c r="E53" s="560"/>
      <c r="F53" s="169"/>
      <c r="G53" s="170"/>
      <c r="H53" s="171"/>
      <c r="I53" s="171"/>
      <c r="J53" s="196"/>
      <c r="K53" s="196"/>
      <c r="L53" s="172"/>
      <c r="M53" s="173"/>
      <c r="N53" s="169"/>
      <c r="O53" s="200">
        <f t="shared" si="0"/>
        <v>1</v>
      </c>
      <c r="P53" s="172"/>
      <c r="Q53" s="172"/>
      <c r="R53" s="172"/>
      <c r="S53" s="561"/>
      <c r="T53" s="561"/>
      <c r="U53" s="561"/>
      <c r="V53" s="561"/>
      <c r="W53" s="561"/>
      <c r="X53" s="561"/>
      <c r="Y53" s="561"/>
      <c r="Z53" s="561"/>
      <c r="AA53" s="188"/>
      <c r="AB53" s="188"/>
      <c r="AC53" s="188"/>
      <c r="AD53" s="189"/>
      <c r="AE53" s="185"/>
      <c r="AF53" s="185"/>
      <c r="AG53" s="185"/>
      <c r="AH53" s="185" t="str">
        <f t="shared" si="7"/>
        <v/>
      </c>
      <c r="AI53" s="185" t="str">
        <f t="shared" si="8"/>
        <v/>
      </c>
      <c r="AJ53" s="186" t="str">
        <f t="shared" si="9"/>
        <v/>
      </c>
      <c r="AK53" s="159" t="str">
        <f t="shared" si="10"/>
        <v/>
      </c>
    </row>
    <row r="54" spans="3:37" ht="16.5" customHeight="1">
      <c r="C54" s="558">
        <v>50</v>
      </c>
      <c r="D54" s="559"/>
      <c r="E54" s="560"/>
      <c r="F54" s="169"/>
      <c r="G54" s="170"/>
      <c r="H54" s="171"/>
      <c r="I54" s="171"/>
      <c r="J54" s="196"/>
      <c r="K54" s="196"/>
      <c r="L54" s="172"/>
      <c r="M54" s="173"/>
      <c r="N54" s="169"/>
      <c r="O54" s="200">
        <f t="shared" si="0"/>
        <v>1</v>
      </c>
      <c r="P54" s="172"/>
      <c r="Q54" s="172"/>
      <c r="R54" s="172"/>
      <c r="S54" s="561"/>
      <c r="T54" s="561"/>
      <c r="U54" s="561"/>
      <c r="V54" s="561"/>
      <c r="W54" s="561"/>
      <c r="X54" s="561"/>
      <c r="Y54" s="561"/>
      <c r="Z54" s="561"/>
      <c r="AA54" s="188"/>
      <c r="AB54" s="188"/>
      <c r="AC54" s="188"/>
      <c r="AD54" s="189"/>
      <c r="AE54" s="185"/>
      <c r="AF54" s="185"/>
      <c r="AG54" s="185"/>
      <c r="AH54" s="185" t="str">
        <f t="shared" si="7"/>
        <v/>
      </c>
      <c r="AI54" s="185" t="str">
        <f t="shared" si="8"/>
        <v/>
      </c>
      <c r="AJ54" s="186" t="str">
        <f t="shared" si="9"/>
        <v/>
      </c>
      <c r="AK54" s="159" t="str">
        <f t="shared" si="10"/>
        <v/>
      </c>
    </row>
    <row r="55" spans="3:37" ht="16.5" customHeight="1">
      <c r="C55" s="558"/>
      <c r="D55" s="559"/>
      <c r="E55" s="560"/>
      <c r="F55" s="169"/>
      <c r="G55" s="170"/>
      <c r="H55" s="171"/>
      <c r="I55" s="171"/>
      <c r="J55" s="196"/>
      <c r="K55" s="196"/>
      <c r="L55" s="172"/>
      <c r="M55" s="173"/>
      <c r="N55" s="169"/>
      <c r="O55" s="174"/>
      <c r="P55" s="172"/>
      <c r="Q55" s="172"/>
      <c r="R55" s="172"/>
      <c r="S55" s="561"/>
      <c r="T55" s="561"/>
      <c r="U55" s="561"/>
      <c r="V55" s="561"/>
      <c r="W55" s="561"/>
      <c r="X55" s="561"/>
      <c r="Y55" s="561"/>
      <c r="Z55" s="561"/>
      <c r="AA55" s="188"/>
      <c r="AB55" s="188"/>
      <c r="AC55" s="188"/>
      <c r="AD55" s="189"/>
      <c r="AE55" s="185"/>
      <c r="AF55" s="185"/>
      <c r="AG55" s="185"/>
      <c r="AH55" s="185" t="str">
        <f t="shared" si="7"/>
        <v/>
      </c>
      <c r="AI55" s="185" t="str">
        <f t="shared" si="8"/>
        <v/>
      </c>
      <c r="AJ55" s="186" t="str">
        <f t="shared" si="9"/>
        <v/>
      </c>
      <c r="AK55" s="159" t="str">
        <f t="shared" si="10"/>
        <v/>
      </c>
    </row>
    <row r="56" spans="3:37" ht="16.5" customHeight="1">
      <c r="C56" s="558"/>
      <c r="D56" s="559"/>
      <c r="E56" s="560"/>
      <c r="F56" s="169"/>
      <c r="G56" s="170"/>
      <c r="H56" s="171"/>
      <c r="I56" s="171"/>
      <c r="J56" s="196"/>
      <c r="K56" s="196"/>
      <c r="L56" s="172"/>
      <c r="M56" s="173"/>
      <c r="N56" s="169"/>
      <c r="O56" s="174"/>
      <c r="P56" s="172"/>
      <c r="Q56" s="172"/>
      <c r="R56" s="172"/>
      <c r="S56" s="561"/>
      <c r="T56" s="561"/>
      <c r="U56" s="561"/>
      <c r="V56" s="561"/>
      <c r="W56" s="561"/>
      <c r="X56" s="561"/>
      <c r="Y56" s="561"/>
      <c r="Z56" s="561"/>
      <c r="AA56" s="188"/>
      <c r="AB56" s="188"/>
      <c r="AC56" s="188"/>
      <c r="AD56" s="189"/>
      <c r="AE56" s="185"/>
      <c r="AF56" s="185"/>
      <c r="AG56" s="185"/>
      <c r="AH56" s="185" t="str">
        <f t="shared" si="7"/>
        <v/>
      </c>
      <c r="AI56" s="185" t="str">
        <f t="shared" si="8"/>
        <v/>
      </c>
      <c r="AJ56" s="186" t="str">
        <f t="shared" si="9"/>
        <v/>
      </c>
      <c r="AK56" s="159" t="str">
        <f t="shared" si="10"/>
        <v/>
      </c>
    </row>
    <row r="57" spans="3:37" ht="16.5" customHeight="1">
      <c r="C57" s="558"/>
      <c r="D57" s="559"/>
      <c r="E57" s="560"/>
      <c r="F57" s="169"/>
      <c r="G57" s="170"/>
      <c r="H57" s="171"/>
      <c r="I57" s="171"/>
      <c r="J57" s="196"/>
      <c r="K57" s="196"/>
      <c r="L57" s="172"/>
      <c r="M57" s="173"/>
      <c r="N57" s="169"/>
      <c r="O57" s="174"/>
      <c r="P57" s="172"/>
      <c r="Q57" s="172"/>
      <c r="R57" s="172"/>
      <c r="S57" s="561"/>
      <c r="T57" s="561"/>
      <c r="U57" s="561"/>
      <c r="V57" s="561"/>
      <c r="W57" s="561"/>
      <c r="X57" s="561"/>
      <c r="Y57" s="561"/>
      <c r="Z57" s="561"/>
      <c r="AA57" s="188"/>
      <c r="AB57" s="188"/>
      <c r="AC57" s="188"/>
      <c r="AD57" s="189"/>
      <c r="AE57" s="185"/>
      <c r="AF57" s="185"/>
      <c r="AG57" s="185"/>
      <c r="AH57" s="185" t="str">
        <f t="shared" si="7"/>
        <v/>
      </c>
      <c r="AI57" s="185" t="str">
        <f t="shared" si="8"/>
        <v/>
      </c>
      <c r="AJ57" s="186" t="str">
        <f t="shared" si="9"/>
        <v/>
      </c>
      <c r="AK57" s="159" t="str">
        <f t="shared" si="10"/>
        <v/>
      </c>
    </row>
    <row r="58" spans="3:37" ht="16.5" customHeight="1">
      <c r="C58" s="558"/>
      <c r="D58" s="559"/>
      <c r="E58" s="560"/>
      <c r="F58" s="169"/>
      <c r="G58" s="170"/>
      <c r="H58" s="171"/>
      <c r="I58" s="171"/>
      <c r="J58" s="196"/>
      <c r="K58" s="196"/>
      <c r="L58" s="172"/>
      <c r="M58" s="173"/>
      <c r="N58" s="169"/>
      <c r="O58" s="174"/>
      <c r="P58" s="172"/>
      <c r="Q58" s="172"/>
      <c r="R58" s="172"/>
      <c r="S58" s="561"/>
      <c r="T58" s="561"/>
      <c r="U58" s="561"/>
      <c r="V58" s="561"/>
      <c r="W58" s="561"/>
      <c r="X58" s="561"/>
      <c r="Y58" s="561"/>
      <c r="Z58" s="561"/>
      <c r="AA58" s="188"/>
      <c r="AB58" s="188"/>
      <c r="AC58" s="188"/>
      <c r="AD58" s="189"/>
      <c r="AE58" s="185"/>
      <c r="AF58" s="185"/>
      <c r="AG58" s="185"/>
      <c r="AH58" s="185" t="str">
        <f t="shared" si="7"/>
        <v/>
      </c>
      <c r="AI58" s="185" t="str">
        <f t="shared" si="8"/>
        <v/>
      </c>
      <c r="AJ58" s="186" t="str">
        <f t="shared" si="9"/>
        <v/>
      </c>
      <c r="AK58" s="159" t="str">
        <f t="shared" si="10"/>
        <v/>
      </c>
    </row>
    <row r="59" spans="3:37">
      <c r="AE59" s="185"/>
    </row>
    <row r="60" spans="3:37">
      <c r="AE60" s="185"/>
    </row>
    <row r="61" spans="3:37">
      <c r="AE61" s="185"/>
    </row>
    <row r="62" spans="3:37">
      <c r="F62" s="190" t="s">
        <v>25</v>
      </c>
      <c r="AE62" s="185"/>
    </row>
    <row r="63" spans="3:37">
      <c r="F63" s="190" t="s">
        <v>40</v>
      </c>
      <c r="AE63" s="185"/>
    </row>
    <row r="64" spans="3:37">
      <c r="F64" s="190" t="s">
        <v>8</v>
      </c>
      <c r="AE64" s="185"/>
    </row>
    <row r="65" spans="6:31">
      <c r="F65" s="190" t="s">
        <v>84</v>
      </c>
      <c r="AE65" s="185"/>
    </row>
    <row r="66" spans="6:31">
      <c r="F66" s="190" t="s">
        <v>85</v>
      </c>
      <c r="AE66" s="185"/>
    </row>
    <row r="67" spans="6:31">
      <c r="F67" s="190" t="s">
        <v>83</v>
      </c>
      <c r="AE67" s="185"/>
    </row>
    <row r="68" spans="6:31">
      <c r="F68" s="190" t="s">
        <v>86</v>
      </c>
      <c r="AE68" s="185"/>
    </row>
    <row r="69" spans="6:31">
      <c r="F69" s="190" t="s">
        <v>13</v>
      </c>
      <c r="AE69" s="185"/>
    </row>
    <row r="70" spans="6:31">
      <c r="F70" s="190" t="s">
        <v>10</v>
      </c>
      <c r="AE70" s="185"/>
    </row>
    <row r="71" spans="6:31">
      <c r="F71" s="190" t="s">
        <v>41</v>
      </c>
      <c r="AE71" s="185"/>
    </row>
    <row r="72" spans="6:31">
      <c r="F72" s="190" t="s">
        <v>233</v>
      </c>
      <c r="AE72" s="185"/>
    </row>
    <row r="73" spans="6:31">
      <c r="F73" s="190" t="s">
        <v>34</v>
      </c>
      <c r="AE73" s="185"/>
    </row>
    <row r="74" spans="6:31">
      <c r="F74" s="190" t="s">
        <v>35</v>
      </c>
      <c r="AE74" s="185"/>
    </row>
    <row r="75" spans="6:31">
      <c r="F75" s="190" t="s">
        <v>19</v>
      </c>
      <c r="AE75" s="185"/>
    </row>
    <row r="76" spans="6:31">
      <c r="F76" s="190" t="s">
        <v>62</v>
      </c>
      <c r="AE76" s="185"/>
    </row>
    <row r="77" spans="6:31">
      <c r="F77" s="190" t="s">
        <v>63</v>
      </c>
      <c r="AE77" s="185"/>
    </row>
    <row r="78" spans="6:31">
      <c r="F78" s="190" t="s">
        <v>271</v>
      </c>
      <c r="AE78" s="185"/>
    </row>
    <row r="79" spans="6:31">
      <c r="F79" s="190" t="s">
        <v>11</v>
      </c>
      <c r="AE79" s="185"/>
    </row>
    <row r="80" spans="6:31">
      <c r="F80" s="190" t="s">
        <v>12</v>
      </c>
      <c r="AE80" s="185"/>
    </row>
    <row r="81" spans="2:31">
      <c r="F81" s="190" t="s">
        <v>64</v>
      </c>
      <c r="AE81" s="185"/>
    </row>
    <row r="82" spans="2:31">
      <c r="F82" s="190" t="s">
        <v>42</v>
      </c>
      <c r="AE82" s="185"/>
    </row>
    <row r="83" spans="2:31">
      <c r="AE83" s="185"/>
    </row>
    <row r="84" spans="2:31">
      <c r="B84" s="192"/>
      <c r="C84" s="193"/>
      <c r="D84" s="193"/>
      <c r="E84" s="193"/>
      <c r="F84" s="193"/>
      <c r="G84" s="193"/>
      <c r="H84" s="193"/>
      <c r="I84" s="193"/>
      <c r="AE84" s="185"/>
    </row>
    <row r="85" spans="2:31">
      <c r="AE85" s="185"/>
    </row>
    <row r="86" spans="2:31">
      <c r="AE86" s="185"/>
    </row>
    <row r="87" spans="2:31">
      <c r="AE87" s="185"/>
    </row>
    <row r="88" spans="2:31">
      <c r="AE88" s="185"/>
    </row>
    <row r="89" spans="2:31">
      <c r="AE89" s="185"/>
    </row>
    <row r="90" spans="2:31">
      <c r="AE90" s="185"/>
    </row>
    <row r="91" spans="2:31">
      <c r="AE91" s="185"/>
    </row>
    <row r="92" spans="2:31">
      <c r="AE92" s="185"/>
    </row>
    <row r="93" spans="2:31">
      <c r="AE93" s="185"/>
    </row>
    <row r="94" spans="2:31">
      <c r="AE94" s="185"/>
    </row>
    <row r="95" spans="2:31">
      <c r="AE95" s="185"/>
    </row>
    <row r="96" spans="2:31">
      <c r="AE96" s="185"/>
    </row>
    <row r="97" spans="31:31">
      <c r="AE97" s="185"/>
    </row>
    <row r="98" spans="31:31">
      <c r="AE98" s="185"/>
    </row>
    <row r="99" spans="31:31">
      <c r="AE99" s="185"/>
    </row>
    <row r="100" spans="31:31">
      <c r="AE100" s="185"/>
    </row>
    <row r="101" spans="31:31">
      <c r="AE101" s="185"/>
    </row>
    <row r="102" spans="31:31">
      <c r="AE102" s="185"/>
    </row>
    <row r="103" spans="31:31">
      <c r="AE103" s="185"/>
    </row>
    <row r="104" spans="31:31">
      <c r="AE104" s="185"/>
    </row>
  </sheetData>
  <sheetProtection sheet="1" objects="1" scenarios="1" selectLockedCells="1"/>
  <mergeCells count="130">
    <mergeCell ref="O3:O4"/>
    <mergeCell ref="P3:P4"/>
    <mergeCell ref="Q3:Q4"/>
    <mergeCell ref="R3:R4"/>
    <mergeCell ref="S3:Z4"/>
    <mergeCell ref="AA3:AC5"/>
    <mergeCell ref="S1:Z1"/>
    <mergeCell ref="AA1:AC2"/>
    <mergeCell ref="C3:E4"/>
    <mergeCell ref="F3:F4"/>
    <mergeCell ref="G3:G4"/>
    <mergeCell ref="H3:H4"/>
    <mergeCell ref="I3:K3"/>
    <mergeCell ref="L3:L4"/>
    <mergeCell ref="M3:M4"/>
    <mergeCell ref="N3:N4"/>
    <mergeCell ref="C8:E8"/>
    <mergeCell ref="S8:Z8"/>
    <mergeCell ref="AA8:AC10"/>
    <mergeCell ref="C9:E9"/>
    <mergeCell ref="S9:Z9"/>
    <mergeCell ref="C10:E10"/>
    <mergeCell ref="S10:Z10"/>
    <mergeCell ref="C5:E5"/>
    <mergeCell ref="S5:Z5"/>
    <mergeCell ref="C6:E6"/>
    <mergeCell ref="S6:Z6"/>
    <mergeCell ref="AA6:AC7"/>
    <mergeCell ref="C7:E7"/>
    <mergeCell ref="S7:Z7"/>
    <mergeCell ref="C14:E14"/>
    <mergeCell ref="S14:Z14"/>
    <mergeCell ref="C15:E15"/>
    <mergeCell ref="S15:Z15"/>
    <mergeCell ref="C16:E16"/>
    <mergeCell ref="S16:Z16"/>
    <mergeCell ref="C11:E11"/>
    <mergeCell ref="S11:Z11"/>
    <mergeCell ref="C12:E12"/>
    <mergeCell ref="S12:Z12"/>
    <mergeCell ref="C13:E13"/>
    <mergeCell ref="S13:Z13"/>
    <mergeCell ref="C20:E20"/>
    <mergeCell ref="S20:Z20"/>
    <mergeCell ref="AA20:AC22"/>
    <mergeCell ref="C21:E21"/>
    <mergeCell ref="S21:Z21"/>
    <mergeCell ref="C22:E22"/>
    <mergeCell ref="S22:Z22"/>
    <mergeCell ref="AA16:AC18"/>
    <mergeCell ref="C17:E17"/>
    <mergeCell ref="S17:Z17"/>
    <mergeCell ref="C18:E18"/>
    <mergeCell ref="S18:Z18"/>
    <mergeCell ref="C19:E19"/>
    <mergeCell ref="S19:Z19"/>
    <mergeCell ref="C27:E27"/>
    <mergeCell ref="S27:Z27"/>
    <mergeCell ref="AA27:AC28"/>
    <mergeCell ref="C28:E28"/>
    <mergeCell ref="S28:Z28"/>
    <mergeCell ref="C29:E29"/>
    <mergeCell ref="S29:Z29"/>
    <mergeCell ref="C23:E23"/>
    <mergeCell ref="S23:Z23"/>
    <mergeCell ref="C24:E24"/>
    <mergeCell ref="S24:Z24"/>
    <mergeCell ref="AA24:AC26"/>
    <mergeCell ref="C25:E25"/>
    <mergeCell ref="S25:Z25"/>
    <mergeCell ref="C26:E26"/>
    <mergeCell ref="S26:Z26"/>
    <mergeCell ref="C33:E33"/>
    <mergeCell ref="S33:Z33"/>
    <mergeCell ref="C34:E34"/>
    <mergeCell ref="S34:Z34"/>
    <mergeCell ref="C35:E35"/>
    <mergeCell ref="S35:Z35"/>
    <mergeCell ref="C30:E30"/>
    <mergeCell ref="S30:Z30"/>
    <mergeCell ref="C31:E31"/>
    <mergeCell ref="S31:Z31"/>
    <mergeCell ref="C32:E32"/>
    <mergeCell ref="S32:Z32"/>
    <mergeCell ref="C39:E39"/>
    <mergeCell ref="S39:Z39"/>
    <mergeCell ref="C40:E40"/>
    <mergeCell ref="S40:Z40"/>
    <mergeCell ref="C41:E41"/>
    <mergeCell ref="S41:Z41"/>
    <mergeCell ref="C36:E36"/>
    <mergeCell ref="S36:Z36"/>
    <mergeCell ref="C37:E37"/>
    <mergeCell ref="S37:Z37"/>
    <mergeCell ref="C38:E38"/>
    <mergeCell ref="S38:Z38"/>
    <mergeCell ref="C45:E45"/>
    <mergeCell ref="S45:Z45"/>
    <mergeCell ref="C46:E46"/>
    <mergeCell ref="S46:Z46"/>
    <mergeCell ref="C47:E47"/>
    <mergeCell ref="S47:Z47"/>
    <mergeCell ref="C42:E42"/>
    <mergeCell ref="S42:Z42"/>
    <mergeCell ref="C43:E43"/>
    <mergeCell ref="S43:Z43"/>
    <mergeCell ref="C44:E44"/>
    <mergeCell ref="S44:Z44"/>
    <mergeCell ref="C51:E51"/>
    <mergeCell ref="S51:Z51"/>
    <mergeCell ref="C52:E52"/>
    <mergeCell ref="S52:Z52"/>
    <mergeCell ref="C53:E53"/>
    <mergeCell ref="S53:Z53"/>
    <mergeCell ref="C48:E48"/>
    <mergeCell ref="S48:Z48"/>
    <mergeCell ref="C49:E49"/>
    <mergeCell ref="S49:Z49"/>
    <mergeCell ref="C50:E50"/>
    <mergeCell ref="S50:Z50"/>
    <mergeCell ref="C57:E57"/>
    <mergeCell ref="S57:Z57"/>
    <mergeCell ref="C58:E58"/>
    <mergeCell ref="S58:Z58"/>
    <mergeCell ref="C54:E54"/>
    <mergeCell ref="S54:Z54"/>
    <mergeCell ref="C55:E55"/>
    <mergeCell ref="S55:Z55"/>
    <mergeCell ref="C56:E56"/>
    <mergeCell ref="S56:Z56"/>
  </mergeCells>
  <phoneticPr fontId="1"/>
  <conditionalFormatting sqref="I5:N44">
    <cfRule type="containsBlanks" dxfId="34" priority="35">
      <formula>LEN(TRIM(I5))=0</formula>
    </cfRule>
  </conditionalFormatting>
  <conditionalFormatting sqref="S5:Z44">
    <cfRule type="containsBlanks" dxfId="33" priority="34">
      <formula>LEN(TRIM(S5))=0</formula>
    </cfRule>
  </conditionalFormatting>
  <conditionalFormatting sqref="G5:H44 O5:P44">
    <cfRule type="expression" dxfId="32" priority="33" stopIfTrue="1">
      <formula>$F5&lt;&gt;""</formula>
    </cfRule>
  </conditionalFormatting>
  <conditionalFormatting sqref="G5:G44">
    <cfRule type="notContainsBlanks" dxfId="31" priority="32" stopIfTrue="1">
      <formula>LEN(TRIM(G5))&gt;0</formula>
    </cfRule>
  </conditionalFormatting>
  <conditionalFormatting sqref="G5:G44">
    <cfRule type="containsBlanks" dxfId="30" priority="31">
      <formula>LEN(TRIM(G5))=0</formula>
    </cfRule>
  </conditionalFormatting>
  <conditionalFormatting sqref="H5:H44">
    <cfRule type="notContainsBlanks" dxfId="29" priority="30" stopIfTrue="1">
      <formula>LEN(TRIM(H5))&gt;0</formula>
    </cfRule>
  </conditionalFormatting>
  <conditionalFormatting sqref="H5:H44">
    <cfRule type="containsBlanks" dxfId="28" priority="29">
      <formula>LEN(TRIM(H5))=0</formula>
    </cfRule>
  </conditionalFormatting>
  <conditionalFormatting sqref="O5:O44">
    <cfRule type="notContainsBlanks" dxfId="27" priority="28" stopIfTrue="1">
      <formula>LEN(TRIM(O5))&gt;0</formula>
    </cfRule>
  </conditionalFormatting>
  <conditionalFormatting sqref="O5:P44">
    <cfRule type="expression" dxfId="26" priority="26" stopIfTrue="1">
      <formula>$F5="嘱託医（歯科）"</formula>
    </cfRule>
    <cfRule type="expression" dxfId="25" priority="27" stopIfTrue="1">
      <formula>$F5="嘱託医（医科）"</formula>
    </cfRule>
  </conditionalFormatting>
  <conditionalFormatting sqref="O5:O44">
    <cfRule type="containsBlanks" dxfId="24" priority="25">
      <formula>LEN(TRIM(O5))=0</formula>
    </cfRule>
  </conditionalFormatting>
  <conditionalFormatting sqref="P5:P44">
    <cfRule type="notContainsBlanks" dxfId="23" priority="24" stopIfTrue="1">
      <formula>LEN(TRIM(P5))&gt;0</formula>
    </cfRule>
  </conditionalFormatting>
  <conditionalFormatting sqref="P5:P44">
    <cfRule type="containsBlanks" dxfId="22" priority="23">
      <formula>LEN(TRIM(P5))=0</formula>
    </cfRule>
  </conditionalFormatting>
  <conditionalFormatting sqref="Q5:Q44">
    <cfRule type="containsBlanks" dxfId="21" priority="22">
      <formula>LEN(TRIM(Q5))=0</formula>
    </cfRule>
  </conditionalFormatting>
  <conditionalFormatting sqref="R5:R44">
    <cfRule type="containsBlanks" dxfId="20" priority="21">
      <formula>LEN(TRIM(R5))=0</formula>
    </cfRule>
  </conditionalFormatting>
  <conditionalFormatting sqref="F5:F44">
    <cfRule type="containsBlanks" dxfId="19" priority="20">
      <formula>LEN(TRIM(F5))=0</formula>
    </cfRule>
  </conditionalFormatting>
  <conditionalFormatting sqref="F5:F44">
    <cfRule type="expression" dxfId="18" priority="19">
      <formula>$F$5</formula>
    </cfRule>
  </conditionalFormatting>
  <conditionalFormatting sqref="S1">
    <cfRule type="containsBlanks" dxfId="17" priority="18">
      <formula>LEN(TRIM(S1))=0</formula>
    </cfRule>
  </conditionalFormatting>
  <conditionalFormatting sqref="I45:N58">
    <cfRule type="containsBlanks" dxfId="16" priority="17">
      <formula>LEN(TRIM(I45))=0</formula>
    </cfRule>
  </conditionalFormatting>
  <conditionalFormatting sqref="S45:Z58">
    <cfRule type="containsBlanks" dxfId="15" priority="16">
      <formula>LEN(TRIM(S45))=0</formula>
    </cfRule>
  </conditionalFormatting>
  <conditionalFormatting sqref="G45:H58 O45:P58">
    <cfRule type="expression" dxfId="14" priority="15" stopIfTrue="1">
      <formula>$F45&lt;&gt;""</formula>
    </cfRule>
  </conditionalFormatting>
  <conditionalFormatting sqref="G45:G58">
    <cfRule type="notContainsBlanks" dxfId="13" priority="14" stopIfTrue="1">
      <formula>LEN(TRIM(G45))&gt;0</formula>
    </cfRule>
  </conditionalFormatting>
  <conditionalFormatting sqref="G45:G58">
    <cfRule type="containsBlanks" dxfId="12" priority="13">
      <formula>LEN(TRIM(G45))=0</formula>
    </cfRule>
  </conditionalFormatting>
  <conditionalFormatting sqref="H45:H58">
    <cfRule type="notContainsBlanks" dxfId="11" priority="12" stopIfTrue="1">
      <formula>LEN(TRIM(H45))&gt;0</formula>
    </cfRule>
  </conditionalFormatting>
  <conditionalFormatting sqref="H45:H58">
    <cfRule type="containsBlanks" dxfId="10" priority="11">
      <formula>LEN(TRIM(H45))=0</formula>
    </cfRule>
  </conditionalFormatting>
  <conditionalFormatting sqref="O45:O58">
    <cfRule type="notContainsBlanks" dxfId="9" priority="10" stopIfTrue="1">
      <formula>LEN(TRIM(O45))&gt;0</formula>
    </cfRule>
  </conditionalFormatting>
  <conditionalFormatting sqref="O45:P58">
    <cfRule type="expression" dxfId="8" priority="8" stopIfTrue="1">
      <formula>$F45="嘱託医（歯科）"</formula>
    </cfRule>
    <cfRule type="expression" dxfId="7" priority="9" stopIfTrue="1">
      <formula>$F45="嘱託医（医科）"</formula>
    </cfRule>
  </conditionalFormatting>
  <conditionalFormatting sqref="O45:O58">
    <cfRule type="containsBlanks" dxfId="6" priority="7">
      <formula>LEN(TRIM(O45))=0</formula>
    </cfRule>
  </conditionalFormatting>
  <conditionalFormatting sqref="P45:P58">
    <cfRule type="notContainsBlanks" dxfId="5" priority="6" stopIfTrue="1">
      <formula>LEN(TRIM(P45))&gt;0</formula>
    </cfRule>
  </conditionalFormatting>
  <conditionalFormatting sqref="P45:P58">
    <cfRule type="containsBlanks" dxfId="4" priority="5">
      <formula>LEN(TRIM(P45))=0</formula>
    </cfRule>
  </conditionalFormatting>
  <conditionalFormatting sqref="Q45:Q58">
    <cfRule type="containsBlanks" dxfId="3" priority="4">
      <formula>LEN(TRIM(Q45))=0</formula>
    </cfRule>
  </conditionalFormatting>
  <conditionalFormatting sqref="R45:R58">
    <cfRule type="containsBlanks" dxfId="2" priority="3">
      <formula>LEN(TRIM(R45))=0</formula>
    </cfRule>
  </conditionalFormatting>
  <conditionalFormatting sqref="F45:F58">
    <cfRule type="containsBlanks" dxfId="1" priority="2">
      <formula>LEN(TRIM(F45))=0</formula>
    </cfRule>
  </conditionalFormatting>
  <conditionalFormatting sqref="F45:F58">
    <cfRule type="expression" dxfId="0" priority="1">
      <formula>$F$5</formula>
    </cfRule>
  </conditionalFormatting>
  <dataValidations count="6">
    <dataValidation type="list" allowBlank="1" showInputMessage="1" showErrorMessage="1" sqref="N5:N58" xr:uid="{00000000-0002-0000-0800-000000000000}">
      <formula1>",無期,有期,派遣,嘱託"</formula1>
    </dataValidation>
    <dataValidation type="list" allowBlank="1" showInputMessage="1" showErrorMessage="1" sqref="F5:F58" xr:uid="{00000000-0002-0000-0800-000001000000}">
      <formula1>$F$62:$F$82</formula1>
    </dataValidation>
    <dataValidation imeMode="halfAlpha" allowBlank="1" showInputMessage="1" showErrorMessage="1" sqref="H5:H58 O5:R58" xr:uid="{00000000-0002-0000-0800-000002000000}"/>
    <dataValidation type="list" allowBlank="1" showInputMessage="1" showErrorMessage="1" sqref="I5:K58" xr:uid="{00000000-0002-0000-0800-000003000000}">
      <formula1>"　,○"</formula1>
    </dataValidation>
    <dataValidation type="list" allowBlank="1" showInputMessage="1" showErrorMessage="1" sqref="L5:L58" xr:uid="{00000000-0002-0000-0800-000004000000}">
      <formula1>"　,専任,兼任"</formula1>
    </dataValidation>
    <dataValidation type="list" allowBlank="1" showInputMessage="1" showErrorMessage="1" sqref="M5:M58" xr:uid="{00000000-0002-0000-0800-000005000000}">
      <formula1>"　,常勤,非常勤"</formula1>
    </dataValidation>
  </dataValidations>
  <pageMargins left="0.70866141732283472" right="0.11811023622047245" top="0.55118110236220474" bottom="0.15748031496062992"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入力前にお読みください。</vt:lpstr>
      <vt:lpstr>①必要書類</vt:lpstr>
      <vt:lpstr>②変更事項等入力（増減共通）</vt:lpstr>
      <vt:lpstr>③確認変更申請書（増加）</vt:lpstr>
      <vt:lpstr>④確認変更届出書（減少）</vt:lpstr>
      <vt:lpstr>⑤申請書及び届出書別添</vt:lpstr>
      <vt:lpstr>⑥付表４（施設・設備情報）</vt:lpstr>
      <vt:lpstr>⑦別紙１（職員体制計画書）</vt:lpstr>
      <vt:lpstr>⑧別紙１－２（職員等一覧表）</vt:lpstr>
      <vt:lpstr>①必要書類!Print_Area</vt:lpstr>
      <vt:lpstr>'②変更事項等入力（増減共通）'!Print_Area</vt:lpstr>
      <vt:lpstr>'③確認変更申請書（増加）'!Print_Area</vt:lpstr>
      <vt:lpstr>'④確認変更届出書（減少）'!Print_Area</vt:lpstr>
      <vt:lpstr>⑤申請書及び届出書別添!Print_Area</vt:lpstr>
      <vt:lpstr>'⑥付表４（施設・設備情報）'!Print_Area</vt:lpstr>
      <vt:lpstr>'⑦別紙１（職員体制計画書）'!Print_Area</vt:lpstr>
      <vt:lpstr>'⑧別紙１－２（職員等一覧表）'!Print_Area</vt:lpstr>
      <vt:lpstr>'⑧別紙１－２（職員等一覧表）'!Print_Titles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2023-12-01T04:38:15Z</dcterms:created>
  <dcterms:modified xsi:type="dcterms:W3CDTF">2023-12-01T04:47:29Z</dcterms:modified>
</cp:coreProperties>
</file>