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7B2898F-80B7-473A-BC42-40114599404A}" xr6:coauthVersionLast="47" xr6:coauthVersionMax="47" xr10:uidLastSave="{00000000-0000-0000-0000-000000000000}"/>
  <bookViews>
    <workbookView xWindow="-120" yWindow="-120" windowWidth="20730" windowHeight="11160" xr2:uid="{AED7FC22-7DF7-4878-A147-84F72CB68126}"/>
  </bookViews>
  <sheets>
    <sheet name="口座振替申出書" sheetId="1" r:id="rId1"/>
    <sheet name="記入例" sheetId="6" r:id="rId2"/>
    <sheet name="集計" sheetId="5" state="hidden" r:id="rId3"/>
  </sheets>
  <definedNames>
    <definedName name="aaaa">#REF!</definedName>
    <definedName name="bbbb">#REF!</definedName>
    <definedName name="_xlnm.Print_Area" localSheetId="1">記入例!$A$1:$AI$49</definedName>
    <definedName name="_xlnm.Print_Area" localSheetId="0">口座振替申出書!$A$1:$AI$52</definedName>
    <definedName name="ss">#REF!</definedName>
    <definedName name="区名">#REF!</definedName>
    <definedName name="小学校区">#REF!</definedName>
    <definedName name="電話番号">#REF!</definedName>
    <definedName name="保育所別民改費担当者一覧">#REF!</definedName>
    <definedName name="留守補助金エクセ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" i="1" l="1"/>
  <c r="BI2" i="1"/>
  <c r="BD2" i="1"/>
  <c r="BI2" i="6" l="1"/>
  <c r="BH2" i="6"/>
  <c r="BG2" i="6"/>
  <c r="BF2" i="6"/>
  <c r="BE2" i="6"/>
  <c r="BC2" i="6"/>
  <c r="BB2" i="6"/>
  <c r="BA2" i="6"/>
  <c r="BH2" i="1"/>
  <c r="BG2" i="1"/>
  <c r="BE2" i="1"/>
  <c r="BC2" i="1"/>
  <c r="BB2" i="1"/>
  <c r="BA2" i="1"/>
  <c r="U8" i="5"/>
  <c r="AV8" i="5"/>
  <c r="AT8" i="5"/>
  <c r="AS8" i="5"/>
  <c r="AR8" i="5"/>
  <c r="AQ8" i="5"/>
  <c r="AP8" i="5"/>
  <c r="AO8" i="5"/>
  <c r="AN8" i="5"/>
  <c r="AM8" i="5"/>
  <c r="AL8" i="5"/>
  <c r="AK8" i="5"/>
  <c r="AJ8" i="5"/>
  <c r="AI8" i="5"/>
  <c r="Z8" i="5"/>
  <c r="Y8" i="5"/>
  <c r="X8" i="5"/>
  <c r="V8" i="5"/>
  <c r="AV2" i="5" a="1"/>
  <c r="AU8" i="5" l="1"/>
  <c r="AU2" i="5" s="1"/>
  <c r="AV2" i="5"/>
  <c r="AT2" i="5"/>
  <c r="AS2" i="5"/>
  <c r="AR2" i="5"/>
  <c r="AQ2" i="5"/>
  <c r="AP2" i="5"/>
  <c r="AO2" i="5"/>
  <c r="AN2" i="5"/>
  <c r="AM2" i="5"/>
  <c r="AL2" i="5"/>
  <c r="AK2" i="5"/>
  <c r="AJ2" i="5"/>
  <c r="AI2" i="5"/>
  <c r="Z2" i="5"/>
  <c r="Y2" i="5"/>
  <c r="X2" i="5"/>
  <c r="W2" i="5"/>
  <c r="V2" i="5"/>
  <c r="U2" i="5"/>
  <c r="T2" i="5" a="1"/>
  <c r="B2" i="5" a="1"/>
  <c r="G2" i="5" a="1"/>
  <c r="R2" i="5" a="1"/>
  <c r="H2" i="5" a="1"/>
  <c r="F2" i="5" a="1"/>
  <c r="N2" i="5" a="1"/>
  <c r="A2" i="5" a="1"/>
  <c r="I2" i="5" a="1"/>
  <c r="E2" i="5" a="1"/>
  <c r="J2" i="5" a="1"/>
  <c r="M2" i="5" a="1"/>
  <c r="L2" i="5" a="1"/>
  <c r="Q2" i="5" a="1"/>
  <c r="D2" i="5" a="1"/>
  <c r="K2" i="5" a="1"/>
  <c r="S2" i="5" a="1"/>
  <c r="C2" i="5" a="1"/>
  <c r="P2" i="5" a="1"/>
  <c r="O2" i="5" a="1"/>
  <c r="C2" i="5" l="1"/>
  <c r="G2" i="5"/>
  <c r="I2" i="5"/>
  <c r="M2" i="5"/>
  <c r="O2" i="5"/>
  <c r="Q2" i="5"/>
  <c r="S2" i="5"/>
  <c r="A2" i="5"/>
  <c r="E2" i="5"/>
  <c r="K2" i="5"/>
  <c r="B2" i="5"/>
  <c r="D2" i="5"/>
  <c r="F2" i="5"/>
  <c r="H2" i="5"/>
  <c r="J2" i="5"/>
  <c r="L2" i="5"/>
  <c r="N2" i="5"/>
  <c r="P2" i="5"/>
  <c r="R2" i="5"/>
  <c r="T2" i="5"/>
  <c r="AA2" i="5" a="1"/>
  <c r="AA2" i="5" l="1"/>
  <c r="AG2" i="5" a="1"/>
  <c r="AB2" i="5" a="1"/>
  <c r="AC2" i="5" a="1"/>
  <c r="AD2" i="5" a="1"/>
  <c r="AE2" i="5" a="1"/>
  <c r="AF2" i="5" a="1"/>
  <c r="AB2" i="5" l="1"/>
  <c r="AC2" i="5"/>
  <c r="AG2" i="5"/>
  <c r="AE2" i="5"/>
  <c r="AF2" i="5"/>
  <c r="AD2" i="5"/>
  <c r="AH2" i="5" a="1"/>
  <c r="AH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<sst xmlns="http://schemas.openxmlformats.org/spreadsheetml/2006/main" count="268" uniqueCount="186">
  <si>
    <t>※支援の単位ごとに提出してください</t>
    <phoneticPr fontId="4"/>
  </si>
  <si>
    <t>代表者</t>
    <phoneticPr fontId="3"/>
  </si>
  <si>
    <t>事業所番号</t>
    <rPh sb="0" eb="5">
      <t>ジギョウショバンゴウ</t>
    </rPh>
    <phoneticPr fontId="3"/>
  </si>
  <si>
    <r>
      <t>放課後児童クラブ名</t>
    </r>
    <r>
      <rPr>
        <u/>
        <sz val="10"/>
        <color theme="1"/>
        <rFont val="ＭＳ 明朝"/>
        <family val="1"/>
        <charset val="128"/>
      </rPr>
      <t>　　　　　　　　　　　　　</t>
    </r>
    <phoneticPr fontId="3"/>
  </si>
  <si>
    <t>記</t>
    <rPh sb="0" eb="1">
      <t>キ</t>
    </rPh>
    <phoneticPr fontId="3"/>
  </si>
  <si>
    <t>（様式16号）</t>
    <rPh sb="1" eb="3">
      <t>ヨウシキ</t>
    </rPh>
    <rPh sb="5" eb="6">
      <t>ゴウ</t>
    </rPh>
    <phoneticPr fontId="4"/>
  </si>
  <si>
    <t>日</t>
    <rPh sb="0" eb="1">
      <t>ニチ</t>
    </rPh>
    <phoneticPr fontId="3"/>
  </si>
  <si>
    <t>年</t>
    <rPh sb="0" eb="1">
      <t>ネン</t>
    </rPh>
    <phoneticPr fontId="3"/>
  </si>
  <si>
    <t>（役職)</t>
    <phoneticPr fontId="3"/>
  </si>
  <si>
    <t>（氏名）</t>
    <rPh sb="1" eb="3">
      <t>シメイ</t>
    </rPh>
    <phoneticPr fontId="3"/>
  </si>
  <si>
    <t>№</t>
  </si>
  <si>
    <t>週6日</t>
  </si>
  <si>
    <t>週5日</t>
  </si>
  <si>
    <t>週4日</t>
  </si>
  <si>
    <t>週3日</t>
  </si>
  <si>
    <t>取込む値１８</t>
  </si>
  <si>
    <t>取込む値１９</t>
  </si>
  <si>
    <t>取込む値２０</t>
  </si>
  <si>
    <t>取込む値２１</t>
  </si>
  <si>
    <t>取込む値２２</t>
  </si>
  <si>
    <t>取込む値２３</t>
  </si>
  <si>
    <t>取込む値２４</t>
  </si>
  <si>
    <t>取込む値２５</t>
  </si>
  <si>
    <t>取込む値２６</t>
  </si>
  <si>
    <t>取込む値２７</t>
  </si>
  <si>
    <t>取込む値２８</t>
  </si>
  <si>
    <t>取込む値２９</t>
  </si>
  <si>
    <t>取込む値３０</t>
  </si>
  <si>
    <t>取込む値３１</t>
  </si>
  <si>
    <t>取込む値３２</t>
  </si>
  <si>
    <t>取込む値３３</t>
  </si>
  <si>
    <t>取込む値３４</t>
  </si>
  <si>
    <t>取込む値３５</t>
  </si>
  <si>
    <t>取込む値３６</t>
  </si>
  <si>
    <t>取込む値３７</t>
  </si>
  <si>
    <t>取込む値３８</t>
  </si>
  <si>
    <t>取込む値３９</t>
  </si>
  <si>
    <t>取込む値４０</t>
  </si>
  <si>
    <t>取込む値４１</t>
  </si>
  <si>
    <t>取込む値４２</t>
  </si>
  <si>
    <t>取込む値４３</t>
  </si>
  <si>
    <t>取込む値４４</t>
  </si>
  <si>
    <t>取込む値４５</t>
  </si>
  <si>
    <t>取込む値４６</t>
  </si>
  <si>
    <t>取込む値４７</t>
  </si>
  <si>
    <t>取込む値４８</t>
  </si>
  <si>
    <t>取込む値４９</t>
  </si>
  <si>
    <t>取込む値５０</t>
  </si>
  <si>
    <t>取込む値５１</t>
  </si>
  <si>
    <t>取込む値５２</t>
  </si>
  <si>
    <t>取込む値５３</t>
  </si>
  <si>
    <t>取込む値５４</t>
  </si>
  <si>
    <t>取込む値５５</t>
  </si>
  <si>
    <t>取込む値５６</t>
  </si>
  <si>
    <t>取込む値５７</t>
  </si>
  <si>
    <t>取込む値５８</t>
  </si>
  <si>
    <t>取込む値５９</t>
  </si>
  <si>
    <t>取込む値６０</t>
  </si>
  <si>
    <t>取込む値６１</t>
  </si>
  <si>
    <t>取込む値６２</t>
  </si>
  <si>
    <t>取込む値６３</t>
  </si>
  <si>
    <t>取込む値６４</t>
  </si>
  <si>
    <t>取込む値６５</t>
  </si>
  <si>
    <t>様式8号</t>
  </si>
  <si>
    <t>週2日</t>
  </si>
  <si>
    <t>週1日</t>
  </si>
  <si>
    <t>実登録合計</t>
  </si>
  <si>
    <t>延長週6日</t>
  </si>
  <si>
    <t>延長週5日</t>
  </si>
  <si>
    <t>延長週4日</t>
  </si>
  <si>
    <t>延長週3日</t>
  </si>
  <si>
    <t>延長週2日</t>
  </si>
  <si>
    <t>延長週1日</t>
  </si>
  <si>
    <t>延長合計</t>
  </si>
  <si>
    <t>障がい児受入</t>
  </si>
  <si>
    <t>障がい週6</t>
  </si>
  <si>
    <t>障がい週5</t>
  </si>
  <si>
    <t>障がい週4</t>
  </si>
  <si>
    <t>障がい週3</t>
  </si>
  <si>
    <t>高3</t>
  </si>
  <si>
    <t>高2</t>
  </si>
  <si>
    <t>高1</t>
  </si>
  <si>
    <t>中3</t>
  </si>
  <si>
    <t>中2</t>
  </si>
  <si>
    <t>中1</t>
  </si>
  <si>
    <t>中学生以上</t>
  </si>
  <si>
    <t>小6</t>
  </si>
  <si>
    <t>小5</t>
  </si>
  <si>
    <t>小4</t>
  </si>
  <si>
    <t>小3</t>
  </si>
  <si>
    <t>小2</t>
  </si>
  <si>
    <t>小1</t>
  </si>
  <si>
    <t>合計</t>
  </si>
  <si>
    <t>高3障がい</t>
  </si>
  <si>
    <t>高2障がい</t>
  </si>
  <si>
    <t>高1障がい</t>
  </si>
  <si>
    <t>中3障がい</t>
  </si>
  <si>
    <t>中2障がい</t>
  </si>
  <si>
    <t>中1障がい</t>
  </si>
  <si>
    <t>小6障がい</t>
  </si>
  <si>
    <t>小5障がい</t>
  </si>
  <si>
    <t>小4障がい</t>
  </si>
  <si>
    <t>小3障がい</t>
  </si>
  <si>
    <t>小2障がい</t>
  </si>
  <si>
    <t>小1障がい</t>
  </si>
  <si>
    <t>合計障がい</t>
  </si>
  <si>
    <t>医ケア児</t>
  </si>
  <si>
    <t>D15</t>
  </si>
  <si>
    <t>E15</t>
  </si>
  <si>
    <t>G15</t>
  </si>
  <si>
    <t>I15</t>
  </si>
  <si>
    <t>J15</t>
  </si>
  <si>
    <t>L15</t>
  </si>
  <si>
    <t>N15</t>
  </si>
  <si>
    <t>Q15</t>
  </si>
  <si>
    <t>E16</t>
  </si>
  <si>
    <t>G16</t>
  </si>
  <si>
    <t>I16</t>
  </si>
  <si>
    <t>J16</t>
  </si>
  <si>
    <t>L16</t>
  </si>
  <si>
    <t>N16</t>
  </si>
  <si>
    <t>Q16</t>
  </si>
  <si>
    <t>W15</t>
  </si>
  <si>
    <t>AC16</t>
  </si>
  <si>
    <t>AE16</t>
  </si>
  <si>
    <t>AG16</t>
  </si>
  <si>
    <t>AH16</t>
  </si>
  <si>
    <t>D18</t>
  </si>
  <si>
    <t>E18</t>
  </si>
  <si>
    <t>G18</t>
  </si>
  <si>
    <t>I18</t>
  </si>
  <si>
    <t>J18</t>
  </si>
  <si>
    <t>L18</t>
  </si>
  <si>
    <t>N18</t>
  </si>
  <si>
    <t>Q18</t>
  </si>
  <si>
    <t>W16</t>
  </si>
  <si>
    <t>平均登録児童数</t>
    <phoneticPr fontId="3"/>
  </si>
  <si>
    <t>口座振替申出書</t>
    <rPh sb="0" eb="2">
      <t>コウザ</t>
    </rPh>
    <rPh sb="2" eb="4">
      <t>フリカエ</t>
    </rPh>
    <rPh sb="4" eb="7">
      <t>モウシデショ</t>
    </rPh>
    <phoneticPr fontId="3"/>
  </si>
  <si>
    <t>大阪市こども青少年局長　様</t>
    <phoneticPr fontId="3"/>
  </si>
  <si>
    <t>事業者名</t>
    <rPh sb="0" eb="4">
      <t>ジギョウシャメイ</t>
    </rPh>
    <phoneticPr fontId="3"/>
  </si>
  <si>
    <t>住所</t>
    <rPh sb="0" eb="2">
      <t>ジュウショ</t>
    </rPh>
    <phoneticPr fontId="3"/>
  </si>
  <si>
    <t>大阪市留守家庭児童対策事業に係る補助金等の支払いについては、下記の預金口座に振込みされるよう依頼します。</t>
    <phoneticPr fontId="3"/>
  </si>
  <si>
    <t>振込先金融機関名</t>
    <rPh sb="0" eb="3">
      <t>フリコミサキ</t>
    </rPh>
    <rPh sb="3" eb="8">
      <t>キンユウキカンメイ</t>
    </rPh>
    <phoneticPr fontId="3"/>
  </si>
  <si>
    <t>預金種目</t>
    <rPh sb="0" eb="4">
      <t>ヨキンシュモク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</si>
  <si>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</si>
  <si>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</si>
  <si>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貯蓄</t>
    <rPh sb="0" eb="2">
      <t>チョチク</t>
    </rPh>
    <phoneticPr fontId="3"/>
  </si>
  <si>
    <t>その他</t>
    <rPh sb="2" eb="3">
      <t>タ</t>
    </rPh>
    <phoneticPr fontId="3"/>
  </si>
  <si>
    <t>口座番号</t>
    <rPh sb="0" eb="4">
      <t>コウザバンゴウ</t>
    </rPh>
    <phoneticPr fontId="3"/>
  </si>
  <si>
    <t>事業所番号</t>
    <rPh sb="0" eb="3">
      <t>ジギョウショ</t>
    </rPh>
    <rPh sb="3" eb="5">
      <t>バンゴウ</t>
    </rPh>
    <phoneticPr fontId="3"/>
  </si>
  <si>
    <t>放課後児童クラブ　名称</t>
    <rPh sb="0" eb="5">
      <t>ホウカゴジドウ</t>
    </rPh>
    <rPh sb="9" eb="11">
      <t>メイショウ</t>
    </rPh>
    <phoneticPr fontId="3"/>
  </si>
  <si>
    <t>口座銀行</t>
    <rPh sb="0" eb="2">
      <t>コウザ</t>
    </rPh>
    <rPh sb="2" eb="4">
      <t>ギンコウ</t>
    </rPh>
    <phoneticPr fontId="3"/>
  </si>
  <si>
    <t>金融機関コード</t>
    <rPh sb="0" eb="4">
      <t>キンユウキカン</t>
    </rPh>
    <phoneticPr fontId="3"/>
  </si>
  <si>
    <t>口座支店</t>
    <rPh sb="0" eb="2">
      <t>コウザ</t>
    </rPh>
    <rPh sb="2" eb="4">
      <t>シテン</t>
    </rPh>
    <phoneticPr fontId="3"/>
  </si>
  <si>
    <t>支店コード</t>
    <rPh sb="0" eb="2">
      <t>シテン</t>
    </rPh>
    <phoneticPr fontId="3"/>
  </si>
  <si>
    <t>種目</t>
    <rPh sb="0" eb="2">
      <t>シュモク</t>
    </rPh>
    <phoneticPr fontId="3"/>
  </si>
  <si>
    <t>口座番号</t>
    <rPh sb="0" eb="2">
      <t>コウザ</t>
    </rPh>
    <rPh sb="2" eb="4">
      <t>バンゴウ</t>
    </rPh>
    <phoneticPr fontId="3"/>
  </si>
  <si>
    <t>口座名義（上段）</t>
    <rPh sb="0" eb="4">
      <t>コウザメイギ</t>
    </rPh>
    <rPh sb="5" eb="7">
      <t>ジョウダン</t>
    </rPh>
    <phoneticPr fontId="3"/>
  </si>
  <si>
    <t>口座名義（下段）</t>
    <rPh sb="0" eb="4">
      <t>コウザメイギ</t>
    </rPh>
    <rPh sb="5" eb="7">
      <t>ゲダン</t>
    </rPh>
    <phoneticPr fontId="3"/>
  </si>
  <si>
    <t>フリガナ（下段）</t>
    <rPh sb="5" eb="6">
      <t>シタ</t>
    </rPh>
    <phoneticPr fontId="3"/>
  </si>
  <si>
    <t>フリガナ（上段）</t>
  </si>
  <si>
    <t>口座名義（一行目）</t>
    <rPh sb="0" eb="4">
      <t>コウザメイギ</t>
    </rPh>
    <rPh sb="5" eb="8">
      <t>イチギョウメ</t>
    </rPh>
    <phoneticPr fontId="3"/>
  </si>
  <si>
    <t>フリガナ（一行目）</t>
    <rPh sb="5" eb="8">
      <t>イチギョウメ</t>
    </rPh>
    <phoneticPr fontId="3"/>
  </si>
  <si>
    <t>フリガナ（二行目）</t>
    <rPh sb="5" eb="6">
      <t>ニ</t>
    </rPh>
    <rPh sb="6" eb="8">
      <t>ギョウメ</t>
    </rPh>
    <phoneticPr fontId="3"/>
  </si>
  <si>
    <t>口座名義（二行目）</t>
    <rPh sb="0" eb="4">
      <t>コウザメイギ</t>
    </rPh>
    <rPh sb="5" eb="6">
      <t>ニ</t>
    </rPh>
    <rPh sb="6" eb="8">
      <t>ギョウメ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</si>
  <si>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</si>
  <si>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</si>
  <si>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金融機関コード</t>
    <rPh sb="0" eb="4">
      <t>キンユウキカン</t>
    </rPh>
    <phoneticPr fontId="3"/>
  </si>
  <si>
    <t>●</t>
    <phoneticPr fontId="3"/>
  </si>
  <si>
    <t>▲</t>
    <phoneticPr fontId="3"/>
  </si>
  <si>
    <t>◆</t>
    <phoneticPr fontId="3"/>
  </si>
  <si>
    <t>1234</t>
    <phoneticPr fontId="3"/>
  </si>
  <si>
    <t>●●学童クラブ</t>
    <rPh sb="2" eb="4">
      <t>ガクドウ</t>
    </rPh>
    <phoneticPr fontId="3"/>
  </si>
  <si>
    <t>大阪市▲▲▲区××１－２－３</t>
    <phoneticPr fontId="3"/>
  </si>
  <si>
    <t>●●学童クラブ保護者会</t>
    <phoneticPr fontId="3"/>
  </si>
  <si>
    <t>会長</t>
    <rPh sb="0" eb="2">
      <t>カイチョウ</t>
    </rPh>
    <phoneticPr fontId="3"/>
  </si>
  <si>
    <t>●●　▲▲</t>
    <phoneticPr fontId="3"/>
  </si>
  <si>
    <t>●●　銀行</t>
    <rPh sb="3" eb="5">
      <t>ギンコウ</t>
    </rPh>
    <phoneticPr fontId="3"/>
  </si>
  <si>
    <t>◆◆　支店</t>
    <rPh sb="3" eb="5">
      <t>シテン</t>
    </rPh>
    <phoneticPr fontId="3"/>
  </si>
  <si>
    <t>　〇〇ｶﾞｸﾄﾞｳｸﾗﾌﾞﾎｺﾞｼｬｶｲ</t>
    <phoneticPr fontId="3"/>
  </si>
  <si>
    <t>ｶｲﾁｮｳ　▯▯▯▯▯▯▯▯</t>
    <phoneticPr fontId="3"/>
  </si>
  <si>
    <t>会長　●●　●●</t>
    <phoneticPr fontId="3"/>
  </si>
  <si>
    <t>支店</t>
    <rPh sb="0" eb="2">
      <t>シテン</t>
    </rPh>
    <phoneticPr fontId="3"/>
  </si>
  <si>
    <t>フリガナ</t>
    <phoneticPr fontId="3"/>
  </si>
  <si>
    <t>口座名義</t>
    <rPh sb="0" eb="4">
      <t>コウザメイギ</t>
    </rPh>
    <phoneticPr fontId="3"/>
  </si>
  <si>
    <t>フリガナ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</si>
</sst>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49" fontId="5" fillId="0" borderId="0" xfId="0" applyNumberFormat="1" applyFont="1" applyAlignment="1" applyProtection="1">
      <alignment vertical="center" shrinkToFit="1"/>
      <protection locked="0"/>
    </xf>
    <xf numFmtId="0" fontId="9" fillId="0" borderId="0" xfId="2" applyFont="1" applyProtection="1">
      <alignment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49" fontId="5" fillId="0" borderId="0" xfId="0" applyNumberFormat="1" applyFont="1">
      <alignment vertical="center"/>
    </xf>
    <xf numFmtId="0" fontId="5" fillId="0" borderId="0" xfId="0" applyNumberFormat="1" applyFont="1" applyAlignment="1" applyProtection="1">
      <alignment vertical="center" shrinkToFit="1"/>
      <protection locked="0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NumberFormat="1" applyFont="1">
      <alignment vertical="center"/>
    </xf>
    <xf numFmtId="0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NumberFormat="1" applyFont="1" applyAlignment="1">
      <alignment vertical="center" shrinkToFi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distributed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distributed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3">
    <cellStyle name="標準" xfId="0" builtinId="0"/>
    <cellStyle name="標準 2" xfId="2" xr:uid="{EB9AE3FD-FA02-4CA3-9179-5A20053BF369}"/>
    <cellStyle name="標準 3" xfId="1" xr:uid="{CF52E8D9-79D5-4320-AA48-A28F3B6DFE4A}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明朝"/>
        <family val="1"/>
        <charset val="128"/>
        <scheme val="none"/>
      </font>
      <protection locked="0" hidden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212912</xdr:colOff>
      <xdr:row>46</xdr:row>
      <xdr:rowOff>156882</xdr:rowOff>
    </xdr:from>
    <xdr:to>
      <xdr:col>33</xdr:col>
      <xdr:colOff>11206</xdr:colOff>
      <xdr:row>54</xdr:row>
      <xdr:rowOff>11206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391FEEF-91E4-EF61-6EC7-16EE6DF40A33}"/>
            </a:ext>
          </a:extLst>
        </xdr:cNvPr>
        <xdr:cNvSpPr/>
      </xdr:nvSpPr>
      <xdr:spPr>
        <a:xfrm>
          <a:off x="582706" y="10387853"/>
          <a:ext cx="5815853" cy="119902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通帳の表紙及び表紙裏面のコピーを添付してください。</a:t>
          </a:r>
          <a:endParaRPr lang="ja-JP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団体名称・代表者名、口座情報等に変更が生じた場合は、再度、口座振替申出書の提出をお願いします。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A0BF2E-62D3-4673-B692-8C61B17CB8BC}" name="テーブル1" displayName="テーブル1" ref="A1:AV8" totalsRowShown="0" headerRowDxfId="49" dataDxfId="48" headerRowCellStyle="標準 2" dataCellStyle="標準 2">
  <autoFilter ref="A1:AV8" xr:uid="{EAA0BF2E-62D3-4673-B692-8C61B17CB8BC}"/>
  <tableColumns count="48">
    <tableColumn id="1" xr3:uid="{4632C915-869C-4AF8-ACF3-7EC24FB1B7E7}" name="平均登録児童数" dataDxfId="47" dataCellStyle="標準 2"/>
    <tableColumn id="2" xr3:uid="{60FCED9B-E0D8-4514-A430-0FA3C8C0863F}" name="週6日" dataDxfId="46" dataCellStyle="標準 2"/>
    <tableColumn id="3" xr3:uid="{F6CCD9B7-DFE8-4C18-80B2-2B81D7BAF621}" name="週5日" dataDxfId="45" dataCellStyle="標準 2"/>
    <tableColumn id="4" xr3:uid="{DB55A216-596F-43A0-BD90-794781160F05}" name="週4日" dataDxfId="44" dataCellStyle="標準 2"/>
    <tableColumn id="5" xr3:uid="{D887D032-483B-4928-8305-3C610E9616DE}" name="週3日" dataDxfId="43" dataCellStyle="標準 2"/>
    <tableColumn id="6" xr3:uid="{64DE3A45-4060-4E89-82F0-121FA1D6FBED}" name="週2日" dataDxfId="42" dataCellStyle="標準 2"/>
    <tableColumn id="7" xr3:uid="{27A7E756-4ADC-4EC4-9614-B8A5C7E16071}" name="週1日" dataDxfId="41" dataCellStyle="標準 2"/>
    <tableColumn id="8" xr3:uid="{E0FB8416-EC3A-4DAD-BBFA-267F929D9680}" name="実登録合計" dataDxfId="40" dataCellStyle="標準 2"/>
    <tableColumn id="9" xr3:uid="{E47D6223-845E-4E92-A5A0-526956920F5E}" name="延長週6日" dataDxfId="39" dataCellStyle="標準 2"/>
    <tableColumn id="10" xr3:uid="{1717E0A7-B637-4165-A343-4880AC38D636}" name="延長週5日" dataDxfId="38" dataCellStyle="標準 2"/>
    <tableColumn id="11" xr3:uid="{815A5A90-252D-4C70-9462-66C988306E4E}" name="延長週4日" dataDxfId="37" dataCellStyle="標準 2"/>
    <tableColumn id="12" xr3:uid="{34F40191-05B7-43F0-B0D0-21DDFEDC518F}" name="延長週3日" dataDxfId="36" dataCellStyle="標準 2"/>
    <tableColumn id="13" xr3:uid="{D7631E3C-76E6-4B22-BEE5-B9BDA1FEF33F}" name="延長週2日" dataDxfId="35" dataCellStyle="標準 2"/>
    <tableColumn id="14" xr3:uid="{D69410A2-193B-4364-B361-5C1E9C6BC85B}" name="延長週1日" dataDxfId="34" dataCellStyle="標準 2"/>
    <tableColumn id="15" xr3:uid="{41AB100B-B44E-45C0-A395-8326929D6DC9}" name="延長合計" dataDxfId="33" dataCellStyle="標準 2"/>
    <tableColumn id="16" xr3:uid="{3C251C2C-45B3-404E-99C3-3065C520E89A}" name="障がい児受入" dataDxfId="32" dataCellStyle="標準 2"/>
    <tableColumn id="17" xr3:uid="{2786F7E2-0855-496D-B029-D2D3E0EEE76D}" name="障がい週6" dataDxfId="31" dataCellStyle="標準 2"/>
    <tableColumn id="18" xr3:uid="{E66429EE-868F-42DD-B19F-3E0CAFDAFDE9}" name="障がい週5" dataDxfId="30" dataCellStyle="標準 2"/>
    <tableColumn id="19" xr3:uid="{9C4E6625-1D53-4BF0-BE16-6B3047A9084A}" name="障がい週4" dataDxfId="29" dataCellStyle="標準 2"/>
    <tableColumn id="20" xr3:uid="{532F99A9-4854-4543-B1D2-836F2881FC84}" name="障がい週3" dataDxfId="28" dataCellStyle="標準 2"/>
    <tableColumn id="21" xr3:uid="{B8A43A04-D5F5-4967-8A81-3EBE412E3683}" name="高3" dataDxfId="27" dataCellStyle="標準 2"/>
    <tableColumn id="22" xr3:uid="{2A58B4D1-70A7-42C8-87BC-C06B8E768D53}" name="高2" dataDxfId="26" dataCellStyle="標準 2"/>
    <tableColumn id="23" xr3:uid="{D21A28DE-2F3F-45E2-AF09-5574B140256B}" name="高1" dataDxfId="25" dataCellStyle="標準 2"/>
    <tableColumn id="24" xr3:uid="{B0A4D751-2C61-47A5-A02F-57421A118A61}" name="中3" dataDxfId="24" dataCellStyle="標準 2"/>
    <tableColumn id="25" xr3:uid="{1B43F24B-84CB-4B12-BA59-131CB05B033F}" name="中2" dataDxfId="23" dataCellStyle="標準 2"/>
    <tableColumn id="26" xr3:uid="{919DF5A3-08BA-4340-84B8-5B847CBCD80C}" name="中1" dataDxfId="22" dataCellStyle="標準 2"/>
    <tableColumn id="27" xr3:uid="{E7CA5FB8-1158-421C-8A0E-72FB4C45899C}" name="中学生以上" dataDxfId="21" dataCellStyle="標準 2"/>
    <tableColumn id="28" xr3:uid="{4BC5463D-F55C-4598-8C91-32631A54C792}" name="小6" dataDxfId="20" dataCellStyle="標準 2"/>
    <tableColumn id="29" xr3:uid="{CFD8B483-3571-468F-856F-391B58A05D09}" name="小5" dataDxfId="19" dataCellStyle="標準 2"/>
    <tableColumn id="30" xr3:uid="{E551497E-8854-4FD7-AAAE-A853888DE3CF}" name="小4" dataDxfId="18" dataCellStyle="標準 2"/>
    <tableColumn id="31" xr3:uid="{643E84B8-FA0B-4CB0-BFC1-7F672514425D}" name="小3" dataDxfId="17" dataCellStyle="標準 2"/>
    <tableColumn id="32" xr3:uid="{7333332A-7B12-47A2-AB9E-9158E922633D}" name="小2" dataDxfId="16" dataCellStyle="標準 2"/>
    <tableColumn id="33" xr3:uid="{A95909C4-A4C1-4F72-8C94-177D17349A0A}" name="小1" dataDxfId="15" dataCellStyle="標準 2"/>
    <tableColumn id="34" xr3:uid="{F06CB6C5-C966-44E2-9159-525953BF3D73}" name="合計" dataDxfId="14" dataCellStyle="標準 2"/>
    <tableColumn id="35" xr3:uid="{610C2906-C8D5-4EBF-9777-AB40994719EA}" name="高3障がい" dataDxfId="13" dataCellStyle="標準 2"/>
    <tableColumn id="36" xr3:uid="{3624F28E-9707-4FCA-A378-A431BE6F9084}" name="高2障がい" dataDxfId="12" dataCellStyle="標準 2"/>
    <tableColumn id="37" xr3:uid="{0EC1A427-937A-4B03-B0AA-61BD4CE46A1D}" name="高1障がい" dataDxfId="11" dataCellStyle="標準 2"/>
    <tableColumn id="38" xr3:uid="{07872BF6-BB43-490D-96F5-DB6C5CB40A51}" name="中3障がい" dataDxfId="10" dataCellStyle="標準 2"/>
    <tableColumn id="39" xr3:uid="{C0285F93-2F49-4A57-AA10-755C8852E0BC}" name="中2障がい" dataDxfId="9" dataCellStyle="標準 2"/>
    <tableColumn id="40" xr3:uid="{F0AD2BC5-CBB1-4EEF-83AA-C4322D00FF96}" name="中1障がい" dataDxfId="8" dataCellStyle="標準 2"/>
    <tableColumn id="41" xr3:uid="{95065EB3-F605-4DF9-B042-CCAC6761CFF1}" name="小6障がい" dataDxfId="7" dataCellStyle="標準 2"/>
    <tableColumn id="42" xr3:uid="{4358405C-BB89-4F66-8887-80D4F3AA312D}" name="小5障がい" dataDxfId="6" dataCellStyle="標準 2"/>
    <tableColumn id="43" xr3:uid="{8A8867C3-E2A4-4E82-B308-DC0E6D999BF5}" name="小4障がい" dataDxfId="5" dataCellStyle="標準 2"/>
    <tableColumn id="44" xr3:uid="{85DAC483-42C1-48FE-9CB5-33C9DF41A67D}" name="小3障がい" dataDxfId="4" dataCellStyle="標準 2"/>
    <tableColumn id="45" xr3:uid="{6EACC2F9-B5BD-40E1-8718-69914CB49500}" name="小2障がい" dataDxfId="3" dataCellStyle="標準 2"/>
    <tableColumn id="46" xr3:uid="{FAD489C6-899A-4515-AF24-CB7E61917DBC}" name="小1障がい" dataDxfId="2" dataCellStyle="標準 2"/>
    <tableColumn id="47" xr3:uid="{60EDE1E5-C172-4558-ABAF-A8CE082C1ABF}" name="合計障がい" dataDxfId="1" dataCellStyle="標準 2"/>
    <tableColumn id="48" xr3:uid="{A014EC6E-DBF1-4727-8E57-19ED8949902B}" name="医ケア児" dataDxfId="0" dataCellStyle="標準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42142-738A-4EA6-A28B-4A6478B2E918}">
  <sheetPr codeName="Sheet23">
    <pageSetUpPr fitToPage="1"/>
  </sheetPr>
  <dimension ref="A1:CA48"/>
  <sheetViews>
    <sheetView showGridLines="0" tabSelected="1" view="pageBreakPreview" zoomScale="85" zoomScaleNormal="100" zoomScaleSheetLayoutView="85" workbookViewId="0">
      <selection activeCell="S14" sqref="S14"/>
    </sheetView>
  </sheetViews>
  <sheetFormatPr defaultColWidth="9" defaultRowHeight="13.5" x14ac:dyDescent="0.4"/>
  <cols>
    <col min="1" max="1" width="0.625" style="1" customWidth="1"/>
    <col min="2" max="2" width="4.25" style="1" bestFit="1" customWidth="1"/>
    <col min="3" max="3" width="2.875" style="1" customWidth="1"/>
    <col min="4" max="4" width="2.625" style="1" customWidth="1"/>
    <col min="5" max="5" width="2.875" style="1" customWidth="1"/>
    <col min="6" max="19" width="2.625" style="1" customWidth="1"/>
    <col min="20" max="20" width="2.375" style="1" bestFit="1" customWidth="1"/>
    <col min="21" max="21" width="3.125" style="1" customWidth="1"/>
    <col min="22" max="29" width="2.375" style="1" customWidth="1"/>
    <col min="30" max="31" width="2.25" style="1" customWidth="1"/>
    <col min="32" max="32" width="2.5" style="1" customWidth="1"/>
    <col min="33" max="34" width="2.25" style="1" customWidth="1"/>
    <col min="35" max="35" width="0.625" style="1" customWidth="1"/>
    <col min="36" max="52" width="2.625" style="1" customWidth="1"/>
    <col min="53" max="53" width="10" style="1" customWidth="1"/>
    <col min="54" max="54" width="12.375" style="1" customWidth="1"/>
    <col min="55" max="55" width="9.5" style="1" bestFit="1" customWidth="1"/>
    <col min="56" max="56" width="16.125" style="1" bestFit="1" customWidth="1"/>
    <col min="57" max="57" width="9.5" style="1" bestFit="1" customWidth="1"/>
    <col min="58" max="58" width="11.625" style="1" bestFit="1" customWidth="1"/>
    <col min="59" max="59" width="6.5" style="1" bestFit="1" customWidth="1"/>
    <col min="60" max="60" width="9.5" style="1" bestFit="1" customWidth="1"/>
    <col min="61" max="64" width="18.375" style="1" bestFit="1" customWidth="1"/>
    <col min="65" max="66" width="2.625" style="1" customWidth="1"/>
    <col min="67" max="77" width="9" style="1"/>
    <col min="78" max="78" width="4.75" style="1" customWidth="1"/>
    <col min="79" max="79" width="3.5" style="7" bestFit="1" customWidth="1"/>
    <col min="80" max="80" width="4.75" style="1" customWidth="1"/>
    <col min="81" max="16384" width="9" style="1"/>
  </cols>
  <sheetData>
    <row r="1" spans="1:79" ht="14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Z1" s="1" t="s">
        <v>10</v>
      </c>
      <c r="BA1" s="1" t="s">
        <v>149</v>
      </c>
      <c r="BB1" s="1" t="s">
        <v>150</v>
      </c>
      <c r="BC1" s="1" t="s">
        <v>151</v>
      </c>
      <c r="BD1" s="1" t="s">
        <v>152</v>
      </c>
      <c r="BE1" s="1" t="s">
        <v>153</v>
      </c>
      <c r="BF1" s="1" t="s">
        <v>154</v>
      </c>
      <c r="BG1" s="1" t="s">
        <v>155</v>
      </c>
      <c r="BH1" s="1" t="s">
        <v>156</v>
      </c>
      <c r="BI1" s="1" t="s">
        <v>184</v>
      </c>
      <c r="BJ1" s="1" t="s">
        <v>185</v>
      </c>
    </row>
    <row r="2" spans="1:79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BA2" s="26">
        <f>S9</f>
        <v>0</v>
      </c>
      <c r="BB2" s="1">
        <f>S10</f>
        <v>0</v>
      </c>
      <c r="BC2" s="1">
        <f>K25</f>
        <v>0</v>
      </c>
      <c r="BD2" s="1">
        <f>K28</f>
        <v>0</v>
      </c>
      <c r="BE2" s="1">
        <f>V25</f>
        <v>0</v>
      </c>
      <c r="BG2" s="1">
        <f>K29</f>
        <v>0</v>
      </c>
      <c r="BH2" s="1">
        <f>K33</f>
        <v>0</v>
      </c>
      <c r="BI2" s="1">
        <f>K39</f>
        <v>0</v>
      </c>
      <c r="BJ2" s="1">
        <f>K37</f>
        <v>0</v>
      </c>
    </row>
    <row r="3" spans="1:79" ht="18" customHeight="1" x14ac:dyDescent="0.4">
      <c r="P3" s="14"/>
      <c r="Q3" s="14"/>
      <c r="R3" s="14"/>
      <c r="S3" s="14"/>
      <c r="T3" s="14"/>
      <c r="W3" s="69" t="s">
        <v>165</v>
      </c>
      <c r="X3" s="69"/>
      <c r="Y3" s="70"/>
      <c r="Z3" s="70"/>
      <c r="AA3" s="40" t="s">
        <v>7</v>
      </c>
      <c r="AB3" s="70"/>
      <c r="AC3" s="70"/>
      <c r="AD3" s="40" t="s">
        <v>166</v>
      </c>
      <c r="AE3" s="70"/>
      <c r="AF3" s="70"/>
      <c r="AG3" s="40" t="s">
        <v>6</v>
      </c>
      <c r="AH3" s="41"/>
    </row>
    <row r="4" spans="1:79" ht="3.75" customHeight="1" x14ac:dyDescent="0.4">
      <c r="B4" s="11"/>
      <c r="P4" s="14"/>
      <c r="Q4" s="14"/>
      <c r="R4" s="14"/>
      <c r="S4" s="14"/>
      <c r="T4" s="14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79" ht="18.75" customHeight="1" x14ac:dyDescent="0.4">
      <c r="A5" s="66" t="s">
        <v>137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79" ht="10.5" customHeight="1" x14ac:dyDescent="0.4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79" ht="15.75" customHeight="1" x14ac:dyDescent="0.4">
      <c r="A7" s="68" t="s">
        <v>138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79" ht="12" customHeight="1" x14ac:dyDescent="0.4">
      <c r="AU8" s="58"/>
      <c r="AV8" s="58"/>
      <c r="AW8" s="58"/>
      <c r="AX8" s="59"/>
      <c r="AY8" s="59"/>
      <c r="AZ8" s="59"/>
      <c r="BA8" s="60"/>
      <c r="BB8" s="60"/>
      <c r="BC8" s="60"/>
      <c r="BD8" s="15"/>
      <c r="BE8" s="61"/>
      <c r="BF8" s="61"/>
      <c r="BG8" s="61"/>
      <c r="BH8" s="61"/>
      <c r="BI8" s="61"/>
      <c r="BJ8" s="61"/>
    </row>
    <row r="9" spans="1:79" ht="20.25" customHeight="1" x14ac:dyDescent="0.15">
      <c r="N9" s="62" t="s">
        <v>2</v>
      </c>
      <c r="O9" s="62"/>
      <c r="P9" s="62"/>
      <c r="Q9" s="62"/>
      <c r="R9" s="62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U9" s="3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79" ht="20.25" customHeight="1" x14ac:dyDescent="0.15">
      <c r="J10" s="71" t="s">
        <v>3</v>
      </c>
      <c r="K10" s="71"/>
      <c r="L10" s="71"/>
      <c r="M10" s="71"/>
      <c r="N10" s="71"/>
      <c r="O10" s="71"/>
      <c r="P10" s="71"/>
      <c r="Q10" s="71"/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U10" s="12"/>
      <c r="AV10" s="13"/>
      <c r="AW10" s="13"/>
      <c r="AX10" s="13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79" ht="20.25" customHeight="1" x14ac:dyDescent="0.15">
      <c r="P11" s="62" t="s">
        <v>140</v>
      </c>
      <c r="Q11" s="62"/>
      <c r="R11" s="6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U11" s="32"/>
      <c r="AV11" s="32"/>
      <c r="AW11" s="32"/>
      <c r="AX11" s="32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</row>
    <row r="12" spans="1:79" ht="20.25" customHeight="1" x14ac:dyDescent="0.15">
      <c r="N12" s="76" t="s">
        <v>139</v>
      </c>
      <c r="O12" s="76"/>
      <c r="P12" s="76"/>
      <c r="Q12" s="76"/>
      <c r="R12" s="76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U12" s="33"/>
      <c r="AV12" s="33"/>
      <c r="AW12" s="33"/>
      <c r="AX12" s="33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CA12" s="20"/>
    </row>
    <row r="13" spans="1:79" ht="23.25" customHeight="1" x14ac:dyDescent="0.15">
      <c r="A13" s="67"/>
      <c r="B13" s="67"/>
      <c r="C13" s="67"/>
      <c r="D13" s="67"/>
      <c r="P13" s="62" t="s">
        <v>1</v>
      </c>
      <c r="Q13" s="62"/>
      <c r="R13" s="62"/>
      <c r="S13" s="74" t="s">
        <v>8</v>
      </c>
      <c r="T13" s="74"/>
      <c r="U13" s="74"/>
      <c r="V13" s="75"/>
      <c r="W13" s="75"/>
      <c r="X13" s="75"/>
      <c r="Y13" s="74" t="s">
        <v>9</v>
      </c>
      <c r="Z13" s="74"/>
      <c r="AA13" s="74"/>
      <c r="AB13" s="75"/>
      <c r="AC13" s="75"/>
      <c r="AD13" s="75"/>
      <c r="AE13" s="75"/>
      <c r="AF13" s="75"/>
      <c r="AG13" s="75"/>
      <c r="AH13" s="73"/>
      <c r="AI13" s="73"/>
      <c r="AU13" s="35"/>
      <c r="AV13" s="35"/>
      <c r="AW13" s="35"/>
      <c r="AX13" s="35"/>
      <c r="AY13" s="35"/>
      <c r="AZ13" s="35"/>
      <c r="BA13" s="27"/>
      <c r="BB13" s="27"/>
      <c r="BC13" s="27"/>
      <c r="BD13" s="27"/>
      <c r="BE13" s="27"/>
      <c r="BF13" s="27"/>
      <c r="BG13" s="27"/>
      <c r="BH13" s="27"/>
      <c r="BI13" s="27"/>
      <c r="BJ13" s="27"/>
    </row>
    <row r="14" spans="1:79" ht="9" customHeight="1" x14ac:dyDescent="0.15">
      <c r="A14" s="9"/>
      <c r="B14" s="9"/>
      <c r="C14" s="9"/>
      <c r="D14" s="9"/>
      <c r="P14" s="2"/>
      <c r="Q14" s="7"/>
      <c r="R14" s="7"/>
      <c r="S14" s="7"/>
      <c r="T14" s="4"/>
      <c r="U14" s="4"/>
      <c r="V14" s="2"/>
      <c r="W14" s="4"/>
      <c r="X14" s="4"/>
      <c r="Y14" s="24"/>
      <c r="Z14" s="24"/>
      <c r="AA14" s="25"/>
      <c r="AB14" s="10"/>
      <c r="AC14" s="5"/>
      <c r="AD14" s="5"/>
      <c r="AE14" s="5"/>
      <c r="AF14" s="5"/>
      <c r="AG14" s="5"/>
      <c r="AH14" s="10"/>
      <c r="AI14" s="10"/>
      <c r="AU14" s="36"/>
      <c r="AV14" s="36"/>
      <c r="AW14" s="36"/>
      <c r="AX14" s="36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</row>
    <row r="15" spans="1:79" ht="9" customHeight="1" x14ac:dyDescent="0.15">
      <c r="A15" s="19"/>
      <c r="B15" s="19"/>
      <c r="C15" s="19"/>
      <c r="D15" s="19"/>
      <c r="P15" s="2"/>
      <c r="Q15" s="20"/>
      <c r="R15" s="20"/>
      <c r="S15" s="20"/>
      <c r="T15" s="4"/>
      <c r="U15" s="4"/>
      <c r="V15" s="2"/>
      <c r="W15" s="4"/>
      <c r="X15" s="4"/>
      <c r="Y15" s="24"/>
      <c r="Z15" s="24"/>
      <c r="AA15" s="25"/>
      <c r="AB15" s="21"/>
      <c r="AC15" s="5"/>
      <c r="AD15" s="5"/>
      <c r="AE15" s="5"/>
      <c r="AF15" s="5"/>
      <c r="AG15" s="5"/>
      <c r="AH15" s="21"/>
      <c r="AI15" s="21"/>
      <c r="AU15" s="36"/>
      <c r="AV15" s="36"/>
      <c r="AW15" s="36"/>
      <c r="AX15" s="36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CA15" s="20"/>
    </row>
    <row r="16" spans="1:79" ht="9" customHeight="1" x14ac:dyDescent="0.15">
      <c r="A16" s="19"/>
      <c r="B16" s="19"/>
      <c r="C16" s="19"/>
      <c r="D16" s="19"/>
      <c r="P16" s="2"/>
      <c r="Q16" s="20"/>
      <c r="R16" s="20"/>
      <c r="S16" s="20"/>
      <c r="T16" s="4"/>
      <c r="U16" s="4"/>
      <c r="V16" s="2"/>
      <c r="W16" s="4"/>
      <c r="X16" s="4"/>
      <c r="Y16" s="24"/>
      <c r="Z16" s="24"/>
      <c r="AA16" s="25"/>
      <c r="AB16" s="21"/>
      <c r="AC16" s="5"/>
      <c r="AD16" s="5"/>
      <c r="AE16" s="5"/>
      <c r="AF16" s="5"/>
      <c r="AG16" s="5"/>
      <c r="AH16" s="21"/>
      <c r="AI16" s="21"/>
      <c r="AU16" s="36"/>
      <c r="AV16" s="36"/>
      <c r="AW16" s="36"/>
      <c r="AX16" s="36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CA16" s="20"/>
    </row>
    <row r="17" spans="1:79" ht="18" customHeight="1" x14ac:dyDescent="0.4">
      <c r="A17" s="6"/>
      <c r="C17" s="77" t="s">
        <v>141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23"/>
      <c r="AH17" s="23"/>
      <c r="AI17" s="6"/>
      <c r="AU17" s="36"/>
      <c r="AV17" s="36"/>
      <c r="AW17" s="36"/>
      <c r="AX17" s="32"/>
      <c r="AY17" s="32"/>
      <c r="AZ17" s="32"/>
      <c r="BA17" s="28"/>
      <c r="BB17" s="31"/>
      <c r="BC17" s="31"/>
      <c r="BD17" s="31"/>
      <c r="BE17" s="28"/>
      <c r="BF17" s="31"/>
      <c r="BG17" s="31"/>
      <c r="BH17" s="31"/>
      <c r="BI17" s="37"/>
      <c r="BJ17" s="37"/>
    </row>
    <row r="18" spans="1:79" ht="18" customHeight="1" x14ac:dyDescent="0.4">
      <c r="A18" s="6"/>
      <c r="B18" s="23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23"/>
      <c r="AH18" s="23"/>
      <c r="AI18" s="6"/>
      <c r="AU18" s="38"/>
      <c r="AV18" s="38"/>
      <c r="AW18" s="38"/>
      <c r="AX18" s="39"/>
      <c r="AY18" s="39"/>
      <c r="AZ18" s="39"/>
      <c r="BA18" s="28"/>
      <c r="BB18" s="29"/>
      <c r="BC18" s="29"/>
      <c r="BD18" s="29"/>
      <c r="BE18" s="28"/>
      <c r="BF18" s="29"/>
      <c r="BG18" s="29"/>
      <c r="BH18" s="29"/>
      <c r="BI18" s="37"/>
      <c r="BJ18" s="37"/>
      <c r="CA18" s="20"/>
    </row>
    <row r="19" spans="1:79" ht="9.7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79" x14ac:dyDescent="0.4"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79" x14ac:dyDescent="0.4"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79" ht="15" customHeight="1" x14ac:dyDescent="0.4">
      <c r="A22" s="67" t="s">
        <v>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79" ht="15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79" ht="20.100000000000001" customHeight="1" x14ac:dyDescent="0.4"/>
    <row r="25" spans="1:79" ht="20.100000000000001" customHeight="1" x14ac:dyDescent="0.4">
      <c r="C25" s="78" t="s">
        <v>142</v>
      </c>
      <c r="D25" s="79"/>
      <c r="E25" s="79"/>
      <c r="F25" s="79"/>
      <c r="G25" s="79"/>
      <c r="H25" s="79"/>
      <c r="I25" s="79"/>
      <c r="J25" s="80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87" t="s">
        <v>182</v>
      </c>
      <c r="AE25" s="87"/>
      <c r="AF25" s="87"/>
      <c r="AG25" s="88"/>
      <c r="AT25" s="42"/>
    </row>
    <row r="26" spans="1:79" ht="20.100000000000001" customHeight="1" x14ac:dyDescent="0.4">
      <c r="C26" s="81"/>
      <c r="D26" s="82"/>
      <c r="E26" s="82"/>
      <c r="F26" s="82"/>
      <c r="G26" s="82"/>
      <c r="H26" s="82"/>
      <c r="I26" s="82"/>
      <c r="J26" s="83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89"/>
      <c r="AE26" s="89"/>
      <c r="AF26" s="89"/>
      <c r="AG26" s="90"/>
      <c r="AT26" s="42"/>
    </row>
    <row r="27" spans="1:79" ht="20.100000000000001" customHeight="1" x14ac:dyDescent="0.4">
      <c r="C27" s="81"/>
      <c r="D27" s="82"/>
      <c r="E27" s="82"/>
      <c r="F27" s="82"/>
      <c r="G27" s="82"/>
      <c r="H27" s="82"/>
      <c r="I27" s="82"/>
      <c r="J27" s="8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89"/>
      <c r="AE27" s="89"/>
      <c r="AF27" s="89"/>
      <c r="AG27" s="90"/>
      <c r="CA27" s="20"/>
    </row>
    <row r="28" spans="1:79" ht="20.100000000000001" customHeight="1" x14ac:dyDescent="0.4">
      <c r="C28" s="84"/>
      <c r="D28" s="85"/>
      <c r="E28" s="85"/>
      <c r="F28" s="85"/>
      <c r="G28" s="85"/>
      <c r="H28" s="85"/>
      <c r="I28" s="85"/>
      <c r="J28" s="8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91"/>
      <c r="AE28" s="91"/>
      <c r="AF28" s="91"/>
      <c r="AG28" s="92"/>
      <c r="CA28" s="20"/>
    </row>
    <row r="29" spans="1:79" ht="20.100000000000001" customHeight="1" x14ac:dyDescent="0.4">
      <c r="C29" s="44" t="s">
        <v>143</v>
      </c>
      <c r="D29" s="44"/>
      <c r="E29" s="44"/>
      <c r="F29" s="44"/>
      <c r="G29" s="44"/>
      <c r="H29" s="44"/>
      <c r="I29" s="44"/>
      <c r="J29" s="44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BA29" s="1" t="s">
        <v>144</v>
      </c>
    </row>
    <row r="30" spans="1:79" ht="20.100000000000001" customHeight="1" x14ac:dyDescent="0.4">
      <c r="C30" s="44"/>
      <c r="D30" s="44"/>
      <c r="E30" s="44"/>
      <c r="F30" s="44"/>
      <c r="G30" s="44"/>
      <c r="H30" s="44"/>
      <c r="I30" s="44"/>
      <c r="J30" s="44"/>
      <c r="K30" s="5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  <c r="BA30" s="1" t="s">
        <v>145</v>
      </c>
    </row>
    <row r="31" spans="1:79" ht="20.100000000000001" customHeight="1" x14ac:dyDescent="0.4">
      <c r="C31" s="44"/>
      <c r="D31" s="44"/>
      <c r="E31" s="44"/>
      <c r="F31" s="44"/>
      <c r="G31" s="44"/>
      <c r="H31" s="44"/>
      <c r="I31" s="44"/>
      <c r="J31" s="44"/>
      <c r="K31" s="50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  <c r="BA31" s="1" t="s">
        <v>146</v>
      </c>
      <c r="CA31" s="20"/>
    </row>
    <row r="32" spans="1:79" ht="20.100000000000001" customHeight="1" x14ac:dyDescent="0.4">
      <c r="C32" s="44"/>
      <c r="D32" s="44"/>
      <c r="E32" s="44"/>
      <c r="F32" s="44"/>
      <c r="G32" s="44"/>
      <c r="H32" s="44"/>
      <c r="I32" s="44"/>
      <c r="J32" s="44"/>
      <c r="K32" s="53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BA32" s="1" t="s">
        <v>147</v>
      </c>
      <c r="CA32" s="20"/>
    </row>
    <row r="33" spans="3:79" ht="20.100000000000001" customHeight="1" x14ac:dyDescent="0.4">
      <c r="C33" s="44" t="s">
        <v>148</v>
      </c>
      <c r="D33" s="44"/>
      <c r="E33" s="44"/>
      <c r="F33" s="44"/>
      <c r="G33" s="44"/>
      <c r="H33" s="44"/>
      <c r="I33" s="44"/>
      <c r="J33" s="44"/>
      <c r="K33" s="47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</row>
    <row r="34" spans="3:79" ht="20.100000000000001" customHeight="1" x14ac:dyDescent="0.4">
      <c r="C34" s="44"/>
      <c r="D34" s="44"/>
      <c r="E34" s="44"/>
      <c r="F34" s="44"/>
      <c r="G34" s="44"/>
      <c r="H34" s="44"/>
      <c r="I34" s="44"/>
      <c r="J34" s="44"/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</row>
    <row r="35" spans="3:79" ht="20.100000000000001" customHeight="1" x14ac:dyDescent="0.4">
      <c r="C35" s="44"/>
      <c r="D35" s="44"/>
      <c r="E35" s="44"/>
      <c r="F35" s="44"/>
      <c r="G35" s="44"/>
      <c r="H35" s="44"/>
      <c r="I35" s="44"/>
      <c r="J35" s="44"/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  <c r="CA35" s="20"/>
    </row>
    <row r="36" spans="3:79" ht="20.100000000000001" customHeight="1" x14ac:dyDescent="0.4">
      <c r="C36" s="44"/>
      <c r="D36" s="44"/>
      <c r="E36" s="44"/>
      <c r="F36" s="44"/>
      <c r="G36" s="44"/>
      <c r="H36" s="44"/>
      <c r="I36" s="44"/>
      <c r="J36" s="44"/>
      <c r="K36" s="53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CA36" s="20"/>
    </row>
    <row r="37" spans="3:79" ht="20.100000000000001" customHeight="1" x14ac:dyDescent="0.4">
      <c r="C37" s="44" t="s">
        <v>183</v>
      </c>
      <c r="D37" s="44"/>
      <c r="E37" s="44"/>
      <c r="F37" s="44"/>
      <c r="G37" s="44"/>
      <c r="H37" s="44"/>
      <c r="I37" s="44"/>
      <c r="J37" s="4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3:79" ht="20.100000000000001" customHeight="1" x14ac:dyDescent="0.4"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CA38" s="20"/>
    </row>
    <row r="39" spans="3:79" ht="20.100000000000001" customHeight="1" x14ac:dyDescent="0.4">
      <c r="C39" s="43" t="s">
        <v>184</v>
      </c>
      <c r="D39" s="43"/>
      <c r="E39" s="43"/>
      <c r="F39" s="43"/>
      <c r="G39" s="43"/>
      <c r="H39" s="43"/>
      <c r="I39" s="43"/>
      <c r="J39" s="4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3:79" ht="20.100000000000001" customHeight="1" x14ac:dyDescent="0.4">
      <c r="C40" s="44"/>
      <c r="D40" s="44"/>
      <c r="E40" s="44"/>
      <c r="F40" s="44"/>
      <c r="G40" s="44"/>
      <c r="H40" s="44"/>
      <c r="I40" s="44"/>
      <c r="J40" s="44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3:79" ht="20.100000000000001" customHeight="1" x14ac:dyDescent="0.4">
      <c r="C41" s="44"/>
      <c r="D41" s="44"/>
      <c r="E41" s="44"/>
      <c r="F41" s="44"/>
      <c r="G41" s="44"/>
      <c r="H41" s="44"/>
      <c r="I41" s="44"/>
      <c r="J41" s="44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CA41" s="20"/>
    </row>
    <row r="42" spans="3:79" ht="20.100000000000001" customHeight="1" x14ac:dyDescent="0.4">
      <c r="C42" s="44"/>
      <c r="D42" s="44"/>
      <c r="E42" s="44"/>
      <c r="F42" s="44"/>
      <c r="G42" s="44"/>
      <c r="H42" s="44"/>
      <c r="I42" s="44"/>
      <c r="J42" s="44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spans="3:79" ht="20.100000000000001" customHeight="1" x14ac:dyDescent="0.4"/>
    <row r="44" spans="3:79" ht="20.100000000000001" customHeight="1" x14ac:dyDescent="0.4"/>
    <row r="45" spans="3:79" ht="20.100000000000001" customHeight="1" x14ac:dyDescent="0.4"/>
    <row r="46" spans="3:79" ht="20.100000000000001" customHeight="1" x14ac:dyDescent="0.4"/>
    <row r="47" spans="3:79" ht="20.100000000000001" customHeight="1" x14ac:dyDescent="0.4"/>
    <row r="48" spans="3:79" ht="20.100000000000001" customHeight="1" x14ac:dyDescent="0.4"/>
  </sheetData>
  <mergeCells count="42">
    <mergeCell ref="A22:AI22"/>
    <mergeCell ref="A13:D13"/>
    <mergeCell ref="C17:AF18"/>
    <mergeCell ref="K25:U28"/>
    <mergeCell ref="C25:J28"/>
    <mergeCell ref="V25:AC28"/>
    <mergeCell ref="AD25:AG28"/>
    <mergeCell ref="J10:R10"/>
    <mergeCell ref="S10:AH10"/>
    <mergeCell ref="P11:R11"/>
    <mergeCell ref="S11:AH11"/>
    <mergeCell ref="AH13:AI13"/>
    <mergeCell ref="S12:AH12"/>
    <mergeCell ref="P13:R13"/>
    <mergeCell ref="S13:U13"/>
    <mergeCell ref="V13:X13"/>
    <mergeCell ref="Y13:AA13"/>
    <mergeCell ref="AB13:AG13"/>
    <mergeCell ref="N12:R12"/>
    <mergeCell ref="A1:AI1"/>
    <mergeCell ref="A2:AI2"/>
    <mergeCell ref="A5:AI5"/>
    <mergeCell ref="A6:AI6"/>
    <mergeCell ref="A7:AI7"/>
    <mergeCell ref="W3:X3"/>
    <mergeCell ref="Y3:Z3"/>
    <mergeCell ref="AB3:AC3"/>
    <mergeCell ref="AE3:AF3"/>
    <mergeCell ref="AU8:AW8"/>
    <mergeCell ref="AX8:AZ8"/>
    <mergeCell ref="BA8:BC8"/>
    <mergeCell ref="BE8:BJ8"/>
    <mergeCell ref="N9:R9"/>
    <mergeCell ref="S9:AH9"/>
    <mergeCell ref="C39:J42"/>
    <mergeCell ref="K39:AG42"/>
    <mergeCell ref="C29:J32"/>
    <mergeCell ref="K29:AG32"/>
    <mergeCell ref="C33:J36"/>
    <mergeCell ref="K33:AG36"/>
    <mergeCell ref="C37:J38"/>
    <mergeCell ref="K37:AG38"/>
  </mergeCells>
  <phoneticPr fontId="3"/>
  <conditionalFormatting sqref="S9:AH12">
    <cfRule type="cellIs" dxfId="63" priority="11" operator="equal">
      <formula>""</formula>
    </cfRule>
  </conditionalFormatting>
  <conditionalFormatting sqref="AB13">
    <cfRule type="cellIs" dxfId="62" priority="9" operator="equal">
      <formula>""</formula>
    </cfRule>
  </conditionalFormatting>
  <conditionalFormatting sqref="V13">
    <cfRule type="cellIs" dxfId="61" priority="8" operator="equal">
      <formula>""</formula>
    </cfRule>
  </conditionalFormatting>
  <conditionalFormatting sqref="Y3 AB3 AE3">
    <cfRule type="cellIs" dxfId="60" priority="7" operator="equal">
      <formula>""</formula>
    </cfRule>
  </conditionalFormatting>
  <conditionalFormatting sqref="K25">
    <cfRule type="cellIs" dxfId="59" priority="6" operator="equal">
      <formula>""</formula>
    </cfRule>
  </conditionalFormatting>
  <conditionalFormatting sqref="V25">
    <cfRule type="cellIs" dxfId="58" priority="5" operator="equal">
      <formula>""</formula>
    </cfRule>
  </conditionalFormatting>
  <conditionalFormatting sqref="K29">
    <cfRule type="cellIs" dxfId="57" priority="4" operator="equal">
      <formula>""</formula>
    </cfRule>
  </conditionalFormatting>
  <conditionalFormatting sqref="K33">
    <cfRule type="cellIs" dxfId="56" priority="3" operator="equal">
      <formula>""</formula>
    </cfRule>
  </conditionalFormatting>
  <conditionalFormatting sqref="K37">
    <cfRule type="cellIs" dxfId="55" priority="2" operator="equal">
      <formula>""</formula>
    </cfRule>
  </conditionalFormatting>
  <conditionalFormatting sqref="K39">
    <cfRule type="cellIs" dxfId="54" priority="1" operator="equal">
      <formula>""</formula>
    </cfRule>
  </conditionalFormatting>
  <dataValidations count="1">
    <dataValidation type="list" allowBlank="1" showInputMessage="1" showErrorMessage="1" sqref="K29" xr:uid="{2586506B-DC90-4D73-9B5C-EE564D315907}">
      <formula1>$BA$29:$BA$32</formula1>
    </dataValidation>
  </dataValidations>
  <pageMargins left="0.78740157480314965" right="0.78740157480314965" top="0.59055118110236227" bottom="0.39370078740157483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5FF4-1F2C-44E1-A692-B6D39D6153E1}">
  <dimension ref="A1:CA46"/>
  <sheetViews>
    <sheetView showGridLines="0" view="pageBreakPreview" topLeftCell="A31" zoomScale="85" zoomScaleNormal="100" zoomScaleSheetLayoutView="85" workbookViewId="0">
      <selection activeCell="AV54" sqref="AV54"/>
    </sheetView>
  </sheetViews>
  <sheetFormatPr defaultColWidth="9" defaultRowHeight="13.5" x14ac:dyDescent="0.4"/>
  <cols>
    <col min="1" max="1" width="0.625" style="1" customWidth="1"/>
    <col min="2" max="2" width="4.25" style="1" bestFit="1" customWidth="1"/>
    <col min="3" max="3" width="2.875" style="1" customWidth="1"/>
    <col min="4" max="4" width="2.625" style="1" customWidth="1"/>
    <col min="5" max="5" width="2.875" style="1" customWidth="1"/>
    <col min="6" max="19" width="2.625" style="1" customWidth="1"/>
    <col min="20" max="20" width="2.375" style="1" bestFit="1" customWidth="1"/>
    <col min="21" max="21" width="3.125" style="1" customWidth="1"/>
    <col min="22" max="29" width="2.375" style="1" customWidth="1"/>
    <col min="30" max="31" width="2.25" style="1" customWidth="1"/>
    <col min="32" max="32" width="2.5" style="1" customWidth="1"/>
    <col min="33" max="34" width="2.25" style="1" customWidth="1"/>
    <col min="35" max="35" width="0.625" style="1" customWidth="1"/>
    <col min="36" max="52" width="2.625" style="1" customWidth="1"/>
    <col min="53" max="53" width="10" style="1" customWidth="1"/>
    <col min="54" max="54" width="12.375" style="1" customWidth="1"/>
    <col min="55" max="55" width="9.5" style="1" bestFit="1" customWidth="1"/>
    <col min="56" max="56" width="16.125" style="1" bestFit="1" customWidth="1"/>
    <col min="57" max="57" width="9.5" style="1" bestFit="1" customWidth="1"/>
    <col min="58" max="58" width="11.625" style="1" bestFit="1" customWidth="1"/>
    <col min="59" max="59" width="6.5" style="1" bestFit="1" customWidth="1"/>
    <col min="60" max="60" width="9.5" style="1" bestFit="1" customWidth="1"/>
    <col min="61" max="64" width="18.375" style="1" bestFit="1" customWidth="1"/>
    <col min="65" max="66" width="2.625" style="1" customWidth="1"/>
    <col min="67" max="77" width="9" style="1"/>
    <col min="78" max="78" width="4.75" style="1" customWidth="1"/>
    <col min="79" max="79" width="3.5" style="20" bestFit="1" customWidth="1"/>
    <col min="80" max="80" width="4.75" style="1" customWidth="1"/>
    <col min="81" max="16384" width="9" style="1"/>
  </cols>
  <sheetData>
    <row r="1" spans="1:64" ht="14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Z1" s="1" t="s">
        <v>10</v>
      </c>
      <c r="BA1" s="1" t="s">
        <v>149</v>
      </c>
      <c r="BB1" s="1" t="s">
        <v>150</v>
      </c>
      <c r="BC1" s="1" t="s">
        <v>151</v>
      </c>
      <c r="BD1" s="1" t="s">
        <v>152</v>
      </c>
      <c r="BE1" s="1" t="s">
        <v>153</v>
      </c>
      <c r="BF1" s="1" t="s">
        <v>154</v>
      </c>
      <c r="BG1" s="1" t="s">
        <v>155</v>
      </c>
      <c r="BH1" s="1" t="s">
        <v>156</v>
      </c>
      <c r="BI1" s="1" t="s">
        <v>157</v>
      </c>
      <c r="BJ1" s="1" t="s">
        <v>160</v>
      </c>
      <c r="BK1" s="1" t="s">
        <v>158</v>
      </c>
      <c r="BL1" s="1" t="s">
        <v>159</v>
      </c>
    </row>
    <row r="2" spans="1:64" x14ac:dyDescent="0.4">
      <c r="A2" s="65" t="s">
        <v>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BA2" s="26" t="str">
        <f>S9</f>
        <v>1234</v>
      </c>
      <c r="BB2" s="1" t="str">
        <f>S10</f>
        <v>●●学童クラブ</v>
      </c>
      <c r="BC2" s="1" t="str">
        <f>K23</f>
        <v>●●　銀行</v>
      </c>
      <c r="BE2" s="1" t="str">
        <f>V23</f>
        <v>◆◆　支店</v>
      </c>
      <c r="BF2" s="1" t="e">
        <f>#REF!</f>
        <v>#REF!</v>
      </c>
      <c r="BG2" s="1" t="str">
        <f>K27</f>
        <v>普通</v>
      </c>
      <c r="BH2" s="1">
        <f>K31</f>
        <v>1234567</v>
      </c>
      <c r="BI2" s="1" t="e">
        <f>COUNTIFS(#REF!,"障がい",#REF!, 3)</f>
        <v>#REF!</v>
      </c>
    </row>
    <row r="3" spans="1:64" ht="18" customHeight="1" x14ac:dyDescent="0.4">
      <c r="P3" s="14"/>
      <c r="Q3" s="14"/>
      <c r="R3" s="14"/>
      <c r="S3" s="14"/>
      <c r="T3" s="14"/>
      <c r="V3" s="41"/>
      <c r="W3" s="41"/>
      <c r="X3" s="69" t="s">
        <v>165</v>
      </c>
      <c r="Y3" s="69"/>
      <c r="Z3" s="70" t="s">
        <v>168</v>
      </c>
      <c r="AA3" s="70"/>
      <c r="AB3" s="40" t="s">
        <v>7</v>
      </c>
      <c r="AC3" s="70" t="s">
        <v>170</v>
      </c>
      <c r="AD3" s="70"/>
      <c r="AE3" s="40" t="s">
        <v>166</v>
      </c>
      <c r="AF3" s="70" t="s">
        <v>169</v>
      </c>
      <c r="AG3" s="70"/>
      <c r="AH3" s="40" t="s">
        <v>6</v>
      </c>
    </row>
    <row r="4" spans="1:64" ht="3.75" customHeight="1" x14ac:dyDescent="0.4">
      <c r="B4" s="18"/>
      <c r="P4" s="14"/>
      <c r="Q4" s="14"/>
      <c r="R4" s="14"/>
      <c r="S4" s="14"/>
      <c r="T4" s="1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64" ht="18.75" customHeight="1" x14ac:dyDescent="0.4">
      <c r="A5" s="66" t="s">
        <v>137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64" ht="10.5" customHeight="1" x14ac:dyDescent="0.4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64" ht="15.75" customHeight="1" x14ac:dyDescent="0.4">
      <c r="A7" s="68" t="s">
        <v>138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64" ht="12" customHeight="1" x14ac:dyDescent="0.4">
      <c r="AU8" s="58"/>
      <c r="AV8" s="58"/>
      <c r="AW8" s="58"/>
      <c r="AX8" s="59"/>
      <c r="AY8" s="59"/>
      <c r="AZ8" s="59"/>
      <c r="BA8" s="60"/>
      <c r="BB8" s="60"/>
      <c r="BC8" s="60"/>
      <c r="BD8" s="15"/>
      <c r="BE8" s="61"/>
      <c r="BF8" s="61"/>
      <c r="BG8" s="61"/>
      <c r="BH8" s="61"/>
      <c r="BI8" s="61"/>
      <c r="BJ8" s="61"/>
    </row>
    <row r="9" spans="1:64" ht="20.25" customHeight="1" x14ac:dyDescent="0.15">
      <c r="N9" s="62" t="s">
        <v>2</v>
      </c>
      <c r="O9" s="62"/>
      <c r="P9" s="62"/>
      <c r="Q9" s="62"/>
      <c r="R9" s="62"/>
      <c r="S9" s="63" t="s">
        <v>171</v>
      </c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U9" s="3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4" ht="20.25" customHeight="1" x14ac:dyDescent="0.15">
      <c r="J10" s="71" t="s">
        <v>3</v>
      </c>
      <c r="K10" s="71"/>
      <c r="L10" s="71"/>
      <c r="M10" s="71"/>
      <c r="N10" s="71"/>
      <c r="O10" s="71"/>
      <c r="P10" s="71"/>
      <c r="Q10" s="71"/>
      <c r="R10" s="71"/>
      <c r="S10" s="72" t="s">
        <v>172</v>
      </c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U10" s="12"/>
      <c r="AV10" s="13"/>
      <c r="AW10" s="13"/>
      <c r="AX10" s="13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4" ht="20.25" customHeight="1" x14ac:dyDescent="0.15">
      <c r="P11" s="62" t="s">
        <v>140</v>
      </c>
      <c r="Q11" s="62"/>
      <c r="R11" s="62"/>
      <c r="S11" s="72" t="s">
        <v>173</v>
      </c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U11" s="32"/>
      <c r="AV11" s="32"/>
      <c r="AW11" s="32"/>
      <c r="AX11" s="32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</row>
    <row r="12" spans="1:64" ht="20.25" customHeight="1" x14ac:dyDescent="0.15">
      <c r="N12" s="76" t="s">
        <v>139</v>
      </c>
      <c r="O12" s="76"/>
      <c r="P12" s="76"/>
      <c r="Q12" s="76"/>
      <c r="R12" s="76"/>
      <c r="S12" s="72" t="s">
        <v>174</v>
      </c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U12" s="33"/>
      <c r="AV12" s="33"/>
      <c r="AW12" s="33"/>
      <c r="AX12" s="33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1:64" ht="23.25" customHeight="1" x14ac:dyDescent="0.15">
      <c r="A13" s="67"/>
      <c r="B13" s="67"/>
      <c r="C13" s="67"/>
      <c r="D13" s="67"/>
      <c r="P13" s="62" t="s">
        <v>1</v>
      </c>
      <c r="Q13" s="62"/>
      <c r="R13" s="62"/>
      <c r="S13" s="74" t="s">
        <v>8</v>
      </c>
      <c r="T13" s="74"/>
      <c r="U13" s="74"/>
      <c r="V13" s="75" t="s">
        <v>175</v>
      </c>
      <c r="W13" s="75"/>
      <c r="X13" s="75"/>
      <c r="Y13" s="74" t="s">
        <v>9</v>
      </c>
      <c r="Z13" s="74"/>
      <c r="AA13" s="74"/>
      <c r="AB13" s="75" t="s">
        <v>176</v>
      </c>
      <c r="AC13" s="75"/>
      <c r="AD13" s="75"/>
      <c r="AE13" s="75"/>
      <c r="AF13" s="75"/>
      <c r="AG13" s="75"/>
      <c r="AH13" s="73"/>
      <c r="AI13" s="73"/>
      <c r="AU13" s="35"/>
      <c r="AV13" s="35"/>
      <c r="AW13" s="35"/>
      <c r="AX13" s="35"/>
      <c r="AY13" s="35"/>
      <c r="AZ13" s="35"/>
      <c r="BA13" s="27"/>
      <c r="BB13" s="27"/>
      <c r="BC13" s="27"/>
      <c r="BD13" s="27"/>
      <c r="BE13" s="27"/>
      <c r="BF13" s="27"/>
      <c r="BG13" s="27"/>
      <c r="BH13" s="27"/>
      <c r="BI13" s="27"/>
      <c r="BJ13" s="27"/>
    </row>
    <row r="14" spans="1:64" ht="9" customHeight="1" x14ac:dyDescent="0.15">
      <c r="A14" s="19"/>
      <c r="B14" s="19"/>
      <c r="C14" s="19"/>
      <c r="D14" s="19"/>
      <c r="P14" s="2"/>
      <c r="Q14" s="20"/>
      <c r="R14" s="20"/>
      <c r="S14" s="20"/>
      <c r="T14" s="4"/>
      <c r="U14" s="4"/>
      <c r="V14" s="2"/>
      <c r="W14" s="4"/>
      <c r="X14" s="4"/>
      <c r="Y14" s="24"/>
      <c r="Z14" s="24"/>
      <c r="AA14" s="25"/>
      <c r="AB14" s="21"/>
      <c r="AC14" s="5"/>
      <c r="AD14" s="5"/>
      <c r="AE14" s="5"/>
      <c r="AF14" s="5"/>
      <c r="AG14" s="5"/>
      <c r="AH14" s="21"/>
      <c r="AI14" s="21"/>
      <c r="AU14" s="36"/>
      <c r="AV14" s="36"/>
      <c r="AW14" s="36"/>
      <c r="AX14" s="36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</row>
    <row r="15" spans="1:64" ht="18" customHeight="1" x14ac:dyDescent="0.4">
      <c r="A15" s="6"/>
      <c r="C15" s="77" t="s">
        <v>141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23"/>
      <c r="AH15" s="23"/>
      <c r="AI15" s="6"/>
      <c r="AU15" s="36"/>
      <c r="AV15" s="36"/>
      <c r="AW15" s="36"/>
      <c r="AX15" s="32"/>
      <c r="AY15" s="32"/>
      <c r="AZ15" s="32"/>
      <c r="BA15" s="28"/>
      <c r="BB15" s="31"/>
      <c r="BC15" s="31"/>
      <c r="BD15" s="31"/>
      <c r="BE15" s="28"/>
      <c r="BF15" s="31"/>
      <c r="BG15" s="31"/>
      <c r="BH15" s="31"/>
      <c r="BI15" s="37"/>
      <c r="BJ15" s="37"/>
    </row>
    <row r="16" spans="1:64" ht="18" customHeight="1" x14ac:dyDescent="0.4">
      <c r="A16" s="6"/>
      <c r="B16" s="23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23"/>
      <c r="AH16" s="23"/>
      <c r="AI16" s="6"/>
      <c r="AU16" s="38"/>
      <c r="AV16" s="38"/>
      <c r="AW16" s="38"/>
      <c r="AX16" s="39"/>
      <c r="AY16" s="39"/>
      <c r="AZ16" s="39"/>
      <c r="BA16" s="28"/>
      <c r="BB16" s="29"/>
      <c r="BC16" s="29"/>
      <c r="BD16" s="29"/>
      <c r="BE16" s="28"/>
      <c r="BF16" s="29"/>
      <c r="BG16" s="29"/>
      <c r="BH16" s="29"/>
      <c r="BI16" s="37"/>
      <c r="BJ16" s="37"/>
    </row>
    <row r="17" spans="1:62" ht="9.7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x14ac:dyDescent="0.4"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x14ac:dyDescent="0.4"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ht="15" customHeight="1" x14ac:dyDescent="0.4">
      <c r="A20" s="67" t="s">
        <v>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ht="15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ht="20.100000000000001" customHeight="1" x14ac:dyDescent="0.4"/>
    <row r="23" spans="1:62" ht="20.100000000000001" customHeight="1" x14ac:dyDescent="0.4">
      <c r="C23" s="78" t="s">
        <v>142</v>
      </c>
      <c r="D23" s="79"/>
      <c r="E23" s="79"/>
      <c r="F23" s="79"/>
      <c r="G23" s="79"/>
      <c r="H23" s="79"/>
      <c r="I23" s="79"/>
      <c r="J23" s="80"/>
      <c r="K23" s="94" t="s">
        <v>177</v>
      </c>
      <c r="L23" s="87"/>
      <c r="M23" s="87"/>
      <c r="N23" s="87"/>
      <c r="O23" s="87"/>
      <c r="P23" s="87"/>
      <c r="Q23" s="87"/>
      <c r="R23" s="87"/>
      <c r="S23" s="87"/>
      <c r="T23" s="87"/>
      <c r="U23" s="88"/>
      <c r="V23" s="93" t="s">
        <v>178</v>
      </c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62" ht="20.100000000000001" customHeight="1" x14ac:dyDescent="0.4">
      <c r="C24" s="81"/>
      <c r="D24" s="82"/>
      <c r="E24" s="82"/>
      <c r="F24" s="82"/>
      <c r="G24" s="82"/>
      <c r="H24" s="82"/>
      <c r="I24" s="82"/>
      <c r="J24" s="83"/>
      <c r="K24" s="95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</row>
    <row r="25" spans="1:62" ht="20.100000000000001" customHeight="1" x14ac:dyDescent="0.4">
      <c r="C25" s="84"/>
      <c r="D25" s="85"/>
      <c r="E25" s="85"/>
      <c r="F25" s="85"/>
      <c r="G25" s="85"/>
      <c r="H25" s="85"/>
      <c r="I25" s="85"/>
      <c r="J25" s="86"/>
      <c r="K25" s="96"/>
      <c r="L25" s="91"/>
      <c r="M25" s="91"/>
      <c r="N25" s="91"/>
      <c r="O25" s="91"/>
      <c r="P25" s="91"/>
      <c r="Q25" s="91"/>
      <c r="R25" s="91"/>
      <c r="S25" s="91"/>
      <c r="T25" s="91"/>
      <c r="U25" s="92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</row>
    <row r="26" spans="1:62" ht="20.100000000000001" customHeight="1" x14ac:dyDescent="0.4">
      <c r="C26" s="97" t="s">
        <v>167</v>
      </c>
      <c r="D26" s="98"/>
      <c r="E26" s="98"/>
      <c r="F26" s="98"/>
      <c r="G26" s="98"/>
      <c r="H26" s="98"/>
      <c r="I26" s="98"/>
      <c r="J26" s="99"/>
      <c r="K26" s="100"/>
      <c r="L26" s="101"/>
      <c r="M26" s="101"/>
      <c r="N26" s="101"/>
      <c r="O26" s="101"/>
      <c r="P26" s="101"/>
      <c r="Q26" s="101"/>
      <c r="R26" s="101"/>
      <c r="S26" s="101"/>
      <c r="T26" s="101"/>
      <c r="U26" s="102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</row>
    <row r="27" spans="1:62" ht="20.100000000000001" customHeight="1" x14ac:dyDescent="0.4">
      <c r="C27" s="44" t="s">
        <v>143</v>
      </c>
      <c r="D27" s="44"/>
      <c r="E27" s="44"/>
      <c r="F27" s="44"/>
      <c r="G27" s="44"/>
      <c r="H27" s="44"/>
      <c r="I27" s="44"/>
      <c r="J27" s="44"/>
      <c r="K27" s="93" t="s">
        <v>145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BA27" s="1" t="s">
        <v>144</v>
      </c>
    </row>
    <row r="28" spans="1:62" ht="20.100000000000001" customHeight="1" x14ac:dyDescent="0.4">
      <c r="C28" s="44"/>
      <c r="D28" s="44"/>
      <c r="E28" s="44"/>
      <c r="F28" s="44"/>
      <c r="G28" s="44"/>
      <c r="H28" s="44"/>
      <c r="I28" s="44"/>
      <c r="J28" s="44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BA28" s="1" t="s">
        <v>145</v>
      </c>
    </row>
    <row r="29" spans="1:62" ht="20.100000000000001" customHeight="1" x14ac:dyDescent="0.4">
      <c r="C29" s="44"/>
      <c r="D29" s="44"/>
      <c r="E29" s="44"/>
      <c r="F29" s="44"/>
      <c r="G29" s="44"/>
      <c r="H29" s="44"/>
      <c r="I29" s="44"/>
      <c r="J29" s="44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BA29" s="1" t="s">
        <v>146</v>
      </c>
    </row>
    <row r="30" spans="1:62" ht="20.100000000000001" customHeight="1" x14ac:dyDescent="0.4">
      <c r="C30" s="44"/>
      <c r="D30" s="44"/>
      <c r="E30" s="44"/>
      <c r="F30" s="44"/>
      <c r="G30" s="44"/>
      <c r="H30" s="44"/>
      <c r="I30" s="44"/>
      <c r="J30" s="44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BA30" s="1" t="s">
        <v>147</v>
      </c>
    </row>
    <row r="31" spans="1:62" ht="20.100000000000001" customHeight="1" x14ac:dyDescent="0.4">
      <c r="C31" s="44" t="s">
        <v>148</v>
      </c>
      <c r="D31" s="44"/>
      <c r="E31" s="44"/>
      <c r="F31" s="44"/>
      <c r="G31" s="44"/>
      <c r="H31" s="44"/>
      <c r="I31" s="44"/>
      <c r="J31" s="44"/>
      <c r="K31" s="93">
        <v>1234567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</row>
    <row r="32" spans="1:62" ht="20.100000000000001" customHeight="1" x14ac:dyDescent="0.4">
      <c r="C32" s="44"/>
      <c r="D32" s="44"/>
      <c r="E32" s="44"/>
      <c r="F32" s="44"/>
      <c r="G32" s="44"/>
      <c r="H32" s="44"/>
      <c r="I32" s="44"/>
      <c r="J32" s="44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</row>
    <row r="33" spans="3:33" ht="20.100000000000001" customHeight="1" x14ac:dyDescent="0.4">
      <c r="C33" s="44"/>
      <c r="D33" s="44"/>
      <c r="E33" s="44"/>
      <c r="F33" s="44"/>
      <c r="G33" s="44"/>
      <c r="H33" s="44"/>
      <c r="I33" s="44"/>
      <c r="J33" s="44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</row>
    <row r="34" spans="3:33" ht="20.100000000000001" customHeight="1" x14ac:dyDescent="0.4">
      <c r="C34" s="44"/>
      <c r="D34" s="44"/>
      <c r="E34" s="44"/>
      <c r="F34" s="44"/>
      <c r="G34" s="44"/>
      <c r="H34" s="44"/>
      <c r="I34" s="44"/>
      <c r="J34" s="44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3:33" ht="20.100000000000001" customHeight="1" x14ac:dyDescent="0.4">
      <c r="C35" s="44" t="s">
        <v>162</v>
      </c>
      <c r="D35" s="44"/>
      <c r="E35" s="44"/>
      <c r="F35" s="44"/>
      <c r="G35" s="44"/>
      <c r="H35" s="44"/>
      <c r="I35" s="44"/>
      <c r="J35" s="44"/>
      <c r="K35" s="93" t="s">
        <v>179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3:33" ht="20.100000000000001" customHeight="1" x14ac:dyDescent="0.4">
      <c r="C36" s="56"/>
      <c r="D36" s="56"/>
      <c r="E36" s="56"/>
      <c r="F36" s="56"/>
      <c r="G36" s="56"/>
      <c r="H36" s="56"/>
      <c r="I36" s="56"/>
      <c r="J36" s="56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3:33" ht="20.100000000000001" customHeight="1" x14ac:dyDescent="0.4">
      <c r="C37" s="43" t="s">
        <v>161</v>
      </c>
      <c r="D37" s="43"/>
      <c r="E37" s="43"/>
      <c r="F37" s="43"/>
      <c r="G37" s="43"/>
      <c r="H37" s="43"/>
      <c r="I37" s="43"/>
      <c r="J37" s="43"/>
      <c r="K37" s="104" t="s">
        <v>174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</row>
    <row r="38" spans="3:33" ht="20.100000000000001" customHeight="1" x14ac:dyDescent="0.4">
      <c r="C38" s="44"/>
      <c r="D38" s="44"/>
      <c r="E38" s="44"/>
      <c r="F38" s="44"/>
      <c r="G38" s="44"/>
      <c r="H38" s="44"/>
      <c r="I38" s="44"/>
      <c r="J38" s="44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</row>
    <row r="39" spans="3:33" ht="20.100000000000001" customHeight="1" x14ac:dyDescent="0.4">
      <c r="C39" s="44"/>
      <c r="D39" s="44"/>
      <c r="E39" s="44"/>
      <c r="F39" s="44"/>
      <c r="G39" s="44"/>
      <c r="H39" s="44"/>
      <c r="I39" s="44"/>
      <c r="J39" s="44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</row>
    <row r="40" spans="3:33" ht="20.100000000000001" customHeight="1" x14ac:dyDescent="0.4">
      <c r="C40" s="44"/>
      <c r="D40" s="44"/>
      <c r="E40" s="44"/>
      <c r="F40" s="44"/>
      <c r="G40" s="44"/>
      <c r="H40" s="44"/>
      <c r="I40" s="44"/>
      <c r="J40" s="44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3:33" ht="20.100000000000001" customHeight="1" x14ac:dyDescent="0.4">
      <c r="C41" s="44" t="s">
        <v>163</v>
      </c>
      <c r="D41" s="44"/>
      <c r="E41" s="44"/>
      <c r="F41" s="44"/>
      <c r="G41" s="44"/>
      <c r="H41" s="44"/>
      <c r="I41" s="44"/>
      <c r="J41" s="44"/>
      <c r="K41" s="93" t="s">
        <v>180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</row>
    <row r="42" spans="3:33" ht="20.100000000000001" customHeight="1" x14ac:dyDescent="0.4">
      <c r="C42" s="56"/>
      <c r="D42" s="56"/>
      <c r="E42" s="56"/>
      <c r="F42" s="56"/>
      <c r="G42" s="56"/>
      <c r="H42" s="56"/>
      <c r="I42" s="56"/>
      <c r="J42" s="56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</row>
    <row r="43" spans="3:33" ht="20.100000000000001" customHeight="1" x14ac:dyDescent="0.4">
      <c r="C43" s="43" t="s">
        <v>164</v>
      </c>
      <c r="D43" s="43"/>
      <c r="E43" s="43"/>
      <c r="F43" s="43"/>
      <c r="G43" s="43"/>
      <c r="H43" s="43"/>
      <c r="I43" s="43"/>
      <c r="J43" s="43"/>
      <c r="K43" s="104" t="s">
        <v>181</v>
      </c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</row>
    <row r="44" spans="3:33" ht="20.100000000000001" customHeight="1" x14ac:dyDescent="0.4">
      <c r="C44" s="44"/>
      <c r="D44" s="44"/>
      <c r="E44" s="44"/>
      <c r="F44" s="44"/>
      <c r="G44" s="44"/>
      <c r="H44" s="44"/>
      <c r="I44" s="44"/>
      <c r="J44" s="44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</row>
    <row r="45" spans="3:33" ht="20.100000000000001" customHeight="1" x14ac:dyDescent="0.4">
      <c r="C45" s="44"/>
      <c r="D45" s="44"/>
      <c r="E45" s="44"/>
      <c r="F45" s="44"/>
      <c r="G45" s="44"/>
      <c r="H45" s="44"/>
      <c r="I45" s="44"/>
      <c r="J45" s="44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</row>
    <row r="46" spans="3:33" ht="20.100000000000001" customHeight="1" x14ac:dyDescent="0.4">
      <c r="C46" s="44"/>
      <c r="D46" s="44"/>
      <c r="E46" s="44"/>
      <c r="F46" s="44"/>
      <c r="G46" s="44"/>
      <c r="H46" s="44"/>
      <c r="I46" s="44"/>
      <c r="J46" s="44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</row>
  </sheetData>
  <mergeCells count="47">
    <mergeCell ref="C37:J40"/>
    <mergeCell ref="K37:AG40"/>
    <mergeCell ref="C41:J42"/>
    <mergeCell ref="K41:AG42"/>
    <mergeCell ref="C43:J46"/>
    <mergeCell ref="K43:AG46"/>
    <mergeCell ref="C27:J30"/>
    <mergeCell ref="K27:AG30"/>
    <mergeCell ref="C31:J34"/>
    <mergeCell ref="K31:AG34"/>
    <mergeCell ref="C35:J36"/>
    <mergeCell ref="K35:AG36"/>
    <mergeCell ref="AH13:AI13"/>
    <mergeCell ref="C15:AF16"/>
    <mergeCell ref="A20:AI20"/>
    <mergeCell ref="V23:AG26"/>
    <mergeCell ref="C23:J25"/>
    <mergeCell ref="K23:U25"/>
    <mergeCell ref="C26:J26"/>
    <mergeCell ref="K26:U26"/>
    <mergeCell ref="A13:D13"/>
    <mergeCell ref="P13:R13"/>
    <mergeCell ref="S13:U13"/>
    <mergeCell ref="V13:X13"/>
    <mergeCell ref="Y13:AA13"/>
    <mergeCell ref="AB13:AG13"/>
    <mergeCell ref="J10:R10"/>
    <mergeCell ref="S10:AH10"/>
    <mergeCell ref="P11:R11"/>
    <mergeCell ref="S11:AH11"/>
    <mergeCell ref="N12:R12"/>
    <mergeCell ref="S12:AH12"/>
    <mergeCell ref="AU8:AW8"/>
    <mergeCell ref="AX8:AZ8"/>
    <mergeCell ref="BA8:BC8"/>
    <mergeCell ref="BE8:BJ8"/>
    <mergeCell ref="N9:R9"/>
    <mergeCell ref="S9:AH9"/>
    <mergeCell ref="A1:AI1"/>
    <mergeCell ref="A2:AI2"/>
    <mergeCell ref="A5:AI5"/>
    <mergeCell ref="A6:AI6"/>
    <mergeCell ref="A7:AI7"/>
    <mergeCell ref="X3:Y3"/>
    <mergeCell ref="Z3:AA3"/>
    <mergeCell ref="AC3:AD3"/>
    <mergeCell ref="AF3:AG3"/>
  </mergeCells>
  <phoneticPr fontId="3"/>
  <conditionalFormatting sqref="S9:AH12">
    <cfRule type="cellIs" dxfId="53" priority="4" operator="equal">
      <formula>""</formula>
    </cfRule>
  </conditionalFormatting>
  <conditionalFormatting sqref="AB13">
    <cfRule type="cellIs" dxfId="52" priority="3" operator="equal">
      <formula>""</formula>
    </cfRule>
  </conditionalFormatting>
  <conditionalFormatting sqref="V13">
    <cfRule type="cellIs" dxfId="51" priority="2" operator="equal">
      <formula>""</formula>
    </cfRule>
  </conditionalFormatting>
  <conditionalFormatting sqref="Z3 AC3 AF3">
    <cfRule type="cellIs" dxfId="50" priority="1" operator="equal">
      <formula>""</formula>
    </cfRule>
  </conditionalFormatting>
  <dataValidations count="1">
    <dataValidation type="list" allowBlank="1" showInputMessage="1" showErrorMessage="1" sqref="K27:AG30" xr:uid="{DA9D6DA6-5F5A-4C96-89F4-973BA092F1F0}">
      <formula1>$BA$27:$BA$30</formula1>
    </dataValidation>
  </dataValidations>
  <pageMargins left="0.7" right="0.7" top="0.75" bottom="0.75" header="0.3" footer="0.3"/>
  <pageSetup paperSize="9" scale="8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6494-271F-4716-94BE-89FB0416BA5D}">
  <dimension ref="A1:AV8"/>
  <sheetViews>
    <sheetView topLeftCell="V1" workbookViewId="0">
      <selection activeCell="V8" sqref="V8"/>
    </sheetView>
  </sheetViews>
  <sheetFormatPr defaultRowHeight="18.75" x14ac:dyDescent="0.4"/>
  <cols>
    <col min="1" max="1" width="14.125" customWidth="1"/>
    <col min="8" max="8" width="10.875" customWidth="1"/>
    <col min="9" max="14" width="10.125" customWidth="1"/>
    <col min="15" max="15" width="9.25" customWidth="1"/>
    <col min="16" max="16" width="12.5" customWidth="1"/>
    <col min="17" max="20" width="10.125" customWidth="1"/>
    <col min="27" max="27" width="10.875" customWidth="1"/>
    <col min="35" max="46" width="10.125" customWidth="1"/>
    <col min="47" max="47" width="10.875" customWidth="1"/>
    <col min="48" max="48" width="9.25" customWidth="1"/>
  </cols>
  <sheetData>
    <row r="1" spans="1:48" x14ac:dyDescent="0.4">
      <c r="A1" s="16" t="s">
        <v>136</v>
      </c>
      <c r="B1" s="16" t="s">
        <v>11</v>
      </c>
      <c r="C1" s="16" t="s">
        <v>12</v>
      </c>
      <c r="D1" s="16" t="s">
        <v>13</v>
      </c>
      <c r="E1" s="16" t="s">
        <v>14</v>
      </c>
      <c r="F1" s="16" t="s">
        <v>64</v>
      </c>
      <c r="G1" s="16" t="s">
        <v>65</v>
      </c>
      <c r="H1" s="16" t="s">
        <v>66</v>
      </c>
      <c r="I1" s="16" t="s">
        <v>67</v>
      </c>
      <c r="J1" s="16" t="s">
        <v>68</v>
      </c>
      <c r="K1" s="16" t="s">
        <v>69</v>
      </c>
      <c r="L1" s="16" t="s">
        <v>70</v>
      </c>
      <c r="M1" s="16" t="s">
        <v>71</v>
      </c>
      <c r="N1" s="16" t="s">
        <v>72</v>
      </c>
      <c r="O1" s="16" t="s">
        <v>73</v>
      </c>
      <c r="P1" s="16" t="s">
        <v>74</v>
      </c>
      <c r="Q1" s="16" t="s">
        <v>75</v>
      </c>
      <c r="R1" s="16" t="s">
        <v>76</v>
      </c>
      <c r="S1" s="16" t="s">
        <v>77</v>
      </c>
      <c r="T1" s="16" t="s">
        <v>78</v>
      </c>
      <c r="U1" s="16" t="s">
        <v>79</v>
      </c>
      <c r="V1" s="16" t="s">
        <v>80</v>
      </c>
      <c r="W1" s="16" t="s">
        <v>81</v>
      </c>
      <c r="X1" s="16" t="s">
        <v>82</v>
      </c>
      <c r="Y1" s="16" t="s">
        <v>83</v>
      </c>
      <c r="Z1" s="16" t="s">
        <v>84</v>
      </c>
      <c r="AA1" s="16" t="s">
        <v>85</v>
      </c>
      <c r="AB1" s="16" t="s">
        <v>86</v>
      </c>
      <c r="AC1" s="16" t="s">
        <v>87</v>
      </c>
      <c r="AD1" s="16" t="s">
        <v>88</v>
      </c>
      <c r="AE1" s="16" t="s">
        <v>89</v>
      </c>
      <c r="AF1" s="16" t="s">
        <v>90</v>
      </c>
      <c r="AG1" s="16" t="s">
        <v>91</v>
      </c>
      <c r="AH1" s="16" t="s">
        <v>92</v>
      </c>
      <c r="AI1" s="16" t="s">
        <v>93</v>
      </c>
      <c r="AJ1" s="16" t="s">
        <v>94</v>
      </c>
      <c r="AK1" s="16" t="s">
        <v>95</v>
      </c>
      <c r="AL1" s="16" t="s">
        <v>96</v>
      </c>
      <c r="AM1" s="16" t="s">
        <v>97</v>
      </c>
      <c r="AN1" s="16" t="s">
        <v>98</v>
      </c>
      <c r="AO1" s="16" t="s">
        <v>99</v>
      </c>
      <c r="AP1" s="16" t="s">
        <v>100</v>
      </c>
      <c r="AQ1" s="16" t="s">
        <v>101</v>
      </c>
      <c r="AR1" s="16" t="s">
        <v>102</v>
      </c>
      <c r="AS1" s="16" t="s">
        <v>103</v>
      </c>
      <c r="AT1" s="16" t="s">
        <v>104</v>
      </c>
      <c r="AU1" s="16" t="s">
        <v>105</v>
      </c>
      <c r="AV1" s="16" t="s">
        <v>106</v>
      </c>
    </row>
    <row r="2" spans="1:48" x14ac:dyDescent="0.4">
      <c r="A2" s="16" t="e" cm="1">
        <f t="array" aca="1" ref="A2" ca="1">INDIRECT("'"&amp;A7&amp;"'!"&amp;A6)</f>
        <v>#REF!</v>
      </c>
      <c r="B2" s="16" t="e" cm="1">
        <f t="array" aca="1" ref="B2" ca="1">INDIRECT("'"&amp;B7&amp;"'!"&amp;B6)</f>
        <v>#REF!</v>
      </c>
      <c r="C2" s="16" t="e" cm="1">
        <f t="array" aca="1" ref="C2" ca="1">INDIRECT("'"&amp;C7&amp;"'!"&amp;C6)</f>
        <v>#REF!</v>
      </c>
      <c r="D2" s="16" t="e" cm="1">
        <f t="array" aca="1" ref="D2" ca="1">INDIRECT("'"&amp;D7&amp;"'!"&amp;D6)</f>
        <v>#REF!</v>
      </c>
      <c r="E2" s="16" t="e" cm="1">
        <f t="array" aca="1" ref="E2" ca="1">INDIRECT("'"&amp;E7&amp;"'!"&amp;E6)</f>
        <v>#REF!</v>
      </c>
      <c r="F2" s="16" t="e" cm="1">
        <f t="array" aca="1" ref="F2" ca="1">INDIRECT("'"&amp;F7&amp;"'!"&amp;F6)</f>
        <v>#REF!</v>
      </c>
      <c r="G2" s="16" t="e" cm="1">
        <f t="array" aca="1" ref="G2" ca="1">INDIRECT("'"&amp;G7&amp;"'!"&amp;G6)</f>
        <v>#REF!</v>
      </c>
      <c r="H2" s="16" t="e" cm="1">
        <f t="array" aca="1" ref="H2" ca="1">INDIRECT("'"&amp;H7&amp;"'!"&amp;H6)</f>
        <v>#REF!</v>
      </c>
      <c r="I2" s="16" t="e" cm="1">
        <f t="array" aca="1" ref="I2" ca="1">INDIRECT("'"&amp;I7&amp;"'!"&amp;I6)</f>
        <v>#REF!</v>
      </c>
      <c r="J2" s="16" t="e" cm="1">
        <f t="array" aca="1" ref="J2" ca="1">INDIRECT("'"&amp;J7&amp;"'!"&amp;J6)</f>
        <v>#REF!</v>
      </c>
      <c r="K2" s="16" t="e" cm="1">
        <f t="array" aca="1" ref="K2" ca="1">INDIRECT("'"&amp;K7&amp;"'!"&amp;K6)</f>
        <v>#REF!</v>
      </c>
      <c r="L2" s="16" t="e" cm="1">
        <f t="array" aca="1" ref="L2" ca="1">INDIRECT("'"&amp;L7&amp;"'!"&amp;L6)</f>
        <v>#REF!</v>
      </c>
      <c r="M2" s="16" t="e" cm="1">
        <f t="array" aca="1" ref="M2" ca="1">INDIRECT("'"&amp;M7&amp;"'!"&amp;M6)</f>
        <v>#REF!</v>
      </c>
      <c r="N2" s="16" t="e" cm="1">
        <f t="array" aca="1" ref="N2" ca="1">INDIRECT("'"&amp;N7&amp;"'!"&amp;N6)</f>
        <v>#REF!</v>
      </c>
      <c r="O2" s="16" t="e" cm="1">
        <f t="array" aca="1" ref="O2" ca="1">INDIRECT("'"&amp;O7&amp;"'!"&amp;O6)</f>
        <v>#REF!</v>
      </c>
      <c r="P2" s="16" t="e" cm="1">
        <f t="array" aca="1" ref="P2" ca="1">INDIRECT("'"&amp;P7&amp;"'!"&amp;P6)</f>
        <v>#REF!</v>
      </c>
      <c r="Q2" s="16" t="e" cm="1">
        <f t="array" aca="1" ref="Q2" ca="1">INDIRECT("'"&amp;Q7&amp;"'!"&amp;Q6)</f>
        <v>#REF!</v>
      </c>
      <c r="R2" s="16" t="e" cm="1">
        <f t="array" aca="1" ref="R2" ca="1">INDIRECT("'"&amp;R7&amp;"'!"&amp;R6)</f>
        <v>#REF!</v>
      </c>
      <c r="S2" s="16" t="e" cm="1">
        <f t="array" aca="1" ref="S2" ca="1">INDIRECT("'"&amp;S7&amp;"'!"&amp;S6)</f>
        <v>#REF!</v>
      </c>
      <c r="T2" s="16" t="e" cm="1">
        <f t="array" aca="1" ref="T2" ca="1">INDIRECT("'"&amp;T7&amp;"'!"&amp;T6)</f>
        <v>#REF!</v>
      </c>
      <c r="U2" s="16" t="e">
        <f t="shared" ref="U2:Z2" si="0">U8</f>
        <v>#REF!</v>
      </c>
      <c r="V2" s="16" t="e">
        <f t="shared" si="0"/>
        <v>#REF!</v>
      </c>
      <c r="W2" s="16">
        <f t="shared" si="0"/>
        <v>0</v>
      </c>
      <c r="X2" s="16" t="e">
        <f t="shared" si="0"/>
        <v>#REF!</v>
      </c>
      <c r="Y2" s="16" t="e">
        <f t="shared" si="0"/>
        <v>#REF!</v>
      </c>
      <c r="Z2" s="16" t="e">
        <f t="shared" si="0"/>
        <v>#REF!</v>
      </c>
      <c r="AA2" s="16" t="e" cm="1">
        <f t="array" aca="1" ref="AA2" ca="1">INDIRECT("'"&amp;AA7&amp;"'!"&amp;AA6)</f>
        <v>#REF!</v>
      </c>
      <c r="AB2" s="16" t="e" cm="1">
        <f t="array" aca="1" ref="AB2" ca="1">INDIRECT("'"&amp;AB7&amp;"'!"&amp;AB6)</f>
        <v>#REF!</v>
      </c>
      <c r="AC2" s="16" t="e" cm="1">
        <f t="array" aca="1" ref="AC2" ca="1">INDIRECT("'"&amp;AC7&amp;"'!"&amp;AC6)</f>
        <v>#REF!</v>
      </c>
      <c r="AD2" s="16" t="e" cm="1">
        <f t="array" aca="1" ref="AD2" ca="1">INDIRECT("'"&amp;AD7&amp;"'!"&amp;AD6)</f>
        <v>#REF!</v>
      </c>
      <c r="AE2" s="16" t="e" cm="1">
        <f t="array" aca="1" ref="AE2" ca="1">INDIRECT("'"&amp;AE7&amp;"'!"&amp;AE6)</f>
        <v>#REF!</v>
      </c>
      <c r="AF2" s="16" t="e" cm="1">
        <f t="array" aca="1" ref="AF2" ca="1">INDIRECT("'"&amp;AF7&amp;"'!"&amp;AF6)</f>
        <v>#REF!</v>
      </c>
      <c r="AG2" s="16" t="e" cm="1">
        <f t="array" aca="1" ref="AG2" ca="1">INDIRECT("'"&amp;AG7&amp;"'!"&amp;AG6)</f>
        <v>#REF!</v>
      </c>
      <c r="AH2" s="16" t="e" cm="1">
        <f t="array" aca="1" ref="AH2" ca="1">INDIRECT("'"&amp;AH7&amp;"'!"&amp;AH6)</f>
        <v>#REF!</v>
      </c>
      <c r="AI2" s="16" t="e">
        <f t="shared" ref="AI2:AU2" si="1">AI8</f>
        <v>#REF!</v>
      </c>
      <c r="AJ2" s="16" t="e">
        <f t="shared" si="1"/>
        <v>#REF!</v>
      </c>
      <c r="AK2" s="16" t="e">
        <f t="shared" si="1"/>
        <v>#REF!</v>
      </c>
      <c r="AL2" s="16" t="e">
        <f t="shared" si="1"/>
        <v>#REF!</v>
      </c>
      <c r="AM2" s="16" t="e">
        <f t="shared" si="1"/>
        <v>#REF!</v>
      </c>
      <c r="AN2" s="16" t="e">
        <f t="shared" si="1"/>
        <v>#REF!</v>
      </c>
      <c r="AO2" s="16" t="e">
        <f t="shared" si="1"/>
        <v>#REF!</v>
      </c>
      <c r="AP2" s="16" t="e">
        <f t="shared" si="1"/>
        <v>#REF!</v>
      </c>
      <c r="AQ2" s="16" t="e">
        <f t="shared" si="1"/>
        <v>#REF!</v>
      </c>
      <c r="AR2" s="16" t="e">
        <f t="shared" si="1"/>
        <v>#REF!</v>
      </c>
      <c r="AS2" s="16" t="e">
        <f t="shared" si="1"/>
        <v>#REF!</v>
      </c>
      <c r="AT2" s="16" t="e">
        <f t="shared" si="1"/>
        <v>#REF!</v>
      </c>
      <c r="AU2" s="16" t="e">
        <f t="shared" si="1"/>
        <v>#REF!</v>
      </c>
      <c r="AV2" s="16" t="e" cm="1">
        <f t="array" aca="1" ref="AV2" ca="1">INDIRECT("'"&amp;AV7&amp;"'!"&amp;AV6)</f>
        <v>#REF!</v>
      </c>
    </row>
    <row r="3" spans="1:48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x14ac:dyDescent="0.4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  <c r="AH5" s="16" t="s">
        <v>48</v>
      </c>
      <c r="AI5" s="16" t="s">
        <v>49</v>
      </c>
      <c r="AJ5" s="16" t="s">
        <v>50</v>
      </c>
      <c r="AK5" s="16" t="s">
        <v>51</v>
      </c>
      <c r="AL5" s="16" t="s">
        <v>52</v>
      </c>
      <c r="AM5" s="16" t="s">
        <v>53</v>
      </c>
      <c r="AN5" s="16" t="s">
        <v>54</v>
      </c>
      <c r="AO5" s="16" t="s">
        <v>55</v>
      </c>
      <c r="AP5" s="16" t="s">
        <v>56</v>
      </c>
      <c r="AQ5" s="16" t="s">
        <v>57</v>
      </c>
      <c r="AR5" s="16" t="s">
        <v>58</v>
      </c>
      <c r="AS5" s="16" t="s">
        <v>59</v>
      </c>
      <c r="AT5" s="16" t="s">
        <v>60</v>
      </c>
      <c r="AU5" s="16" t="s">
        <v>61</v>
      </c>
      <c r="AV5" s="16" t="s">
        <v>62</v>
      </c>
    </row>
    <row r="6" spans="1:48" x14ac:dyDescent="0.4">
      <c r="A6" s="16" t="s">
        <v>107</v>
      </c>
      <c r="B6" s="16" t="s">
        <v>108</v>
      </c>
      <c r="C6" s="16" t="s">
        <v>109</v>
      </c>
      <c r="D6" s="16" t="s">
        <v>110</v>
      </c>
      <c r="E6" s="16" t="s">
        <v>111</v>
      </c>
      <c r="F6" s="16" t="s">
        <v>112</v>
      </c>
      <c r="G6" s="16" t="s">
        <v>113</v>
      </c>
      <c r="H6" s="16" t="s">
        <v>114</v>
      </c>
      <c r="I6" s="16" t="s">
        <v>115</v>
      </c>
      <c r="J6" s="16" t="s">
        <v>116</v>
      </c>
      <c r="K6" s="16" t="s">
        <v>117</v>
      </c>
      <c r="L6" s="16" t="s">
        <v>118</v>
      </c>
      <c r="M6" s="16" t="s">
        <v>119</v>
      </c>
      <c r="N6" s="16" t="s">
        <v>120</v>
      </c>
      <c r="O6" s="16" t="s">
        <v>121</v>
      </c>
      <c r="P6" s="16" t="s">
        <v>122</v>
      </c>
      <c r="Q6" s="16" t="s">
        <v>123</v>
      </c>
      <c r="R6" s="16" t="s">
        <v>124</v>
      </c>
      <c r="S6" s="16" t="s">
        <v>125</v>
      </c>
      <c r="T6" s="16" t="s">
        <v>126</v>
      </c>
      <c r="U6" s="16"/>
      <c r="V6" s="16"/>
      <c r="W6" s="16"/>
      <c r="X6" s="16"/>
      <c r="Y6" s="16"/>
      <c r="Z6" s="16"/>
      <c r="AA6" s="16" t="s">
        <v>127</v>
      </c>
      <c r="AB6" s="16" t="s">
        <v>128</v>
      </c>
      <c r="AC6" s="16" t="s">
        <v>129</v>
      </c>
      <c r="AD6" s="16" t="s">
        <v>130</v>
      </c>
      <c r="AE6" s="16" t="s">
        <v>131</v>
      </c>
      <c r="AF6" s="16" t="s">
        <v>132</v>
      </c>
      <c r="AG6" s="16" t="s">
        <v>133</v>
      </c>
      <c r="AH6" s="16" t="s">
        <v>134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 t="s">
        <v>135</v>
      </c>
    </row>
    <row r="7" spans="1:48" x14ac:dyDescent="0.4">
      <c r="A7" s="16" t="s">
        <v>63</v>
      </c>
      <c r="B7" s="16" t="s">
        <v>63</v>
      </c>
      <c r="C7" s="16" t="s">
        <v>63</v>
      </c>
      <c r="D7" s="16" t="s">
        <v>63</v>
      </c>
      <c r="E7" s="16" t="s">
        <v>63</v>
      </c>
      <c r="F7" s="16" t="s">
        <v>63</v>
      </c>
      <c r="G7" s="16" t="s">
        <v>63</v>
      </c>
      <c r="H7" s="16" t="s">
        <v>63</v>
      </c>
      <c r="I7" s="16" t="s">
        <v>63</v>
      </c>
      <c r="J7" s="16" t="s">
        <v>63</v>
      </c>
      <c r="K7" s="16" t="s">
        <v>63</v>
      </c>
      <c r="L7" s="16" t="s">
        <v>63</v>
      </c>
      <c r="M7" s="16" t="s">
        <v>63</v>
      </c>
      <c r="N7" s="16" t="s">
        <v>63</v>
      </c>
      <c r="O7" s="16" t="s">
        <v>63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 t="s">
        <v>63</v>
      </c>
      <c r="X7" s="16" t="s">
        <v>63</v>
      </c>
      <c r="Y7" s="16" t="s">
        <v>63</v>
      </c>
      <c r="Z7" s="16" t="s">
        <v>63</v>
      </c>
      <c r="AA7" s="16" t="s">
        <v>63</v>
      </c>
      <c r="AB7" s="16" t="s">
        <v>63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 t="s">
        <v>63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  <c r="AP7" s="16" t="s">
        <v>63</v>
      </c>
      <c r="AQ7" s="16" t="s">
        <v>63</v>
      </c>
      <c r="AR7" s="16" t="s">
        <v>63</v>
      </c>
      <c r="AS7" s="16" t="s">
        <v>63</v>
      </c>
      <c r="AT7" s="16" t="s">
        <v>63</v>
      </c>
      <c r="AU7" s="16" t="s">
        <v>63</v>
      </c>
      <c r="AV7" s="16" t="s">
        <v>63</v>
      </c>
    </row>
    <row r="8" spans="1:48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 t="e">
        <f>COUNTIFS(#REF!,"高3",#REF!,"R　.   .")</f>
        <v>#REF!</v>
      </c>
      <c r="V8" s="17" t="e">
        <f>COUNTIFS(#REF!,"高2",#REF!,"R　.   .")</f>
        <v>#REF!</v>
      </c>
      <c r="W8" s="17">
        <v>0</v>
      </c>
      <c r="X8" s="17" t="e">
        <f>COUNTIFS(#REF!,"中3",#REF!,"R　.   .")</f>
        <v>#REF!</v>
      </c>
      <c r="Y8" s="17" t="e">
        <f>COUNTIFS(#REF!,"中2",#REF!,"R　.   .")</f>
        <v>#REF!</v>
      </c>
      <c r="Z8" s="17" t="e">
        <f>COUNTIFS(#REF!,"中1",#REF!,"R　.   .")</f>
        <v>#REF!</v>
      </c>
      <c r="AA8" s="17"/>
      <c r="AB8" s="17"/>
      <c r="AC8" s="17"/>
      <c r="AD8" s="17"/>
      <c r="AE8" s="17"/>
      <c r="AF8" s="17"/>
      <c r="AG8" s="17"/>
      <c r="AH8" s="17"/>
      <c r="AI8" s="17" t="e">
        <f>COUNTIFS(#REF!,"高3",#REF!,"R　.   .",#REF!,"障がい")</f>
        <v>#REF!</v>
      </c>
      <c r="AJ8" s="17" t="e">
        <f>COUNTIFS(#REF!,"高2",#REF!,"R　.   .",#REF!,"障がい")</f>
        <v>#REF!</v>
      </c>
      <c r="AK8" s="17" t="e">
        <f>COUNTIFS(#REF!,"高1",#REF!,"R　.   .",#REF!,"障がい")</f>
        <v>#REF!</v>
      </c>
      <c r="AL8" s="17" t="e">
        <f>COUNTIFS(#REF!,"中3",#REF!,"R　.   .",#REF!,"障がい")</f>
        <v>#REF!</v>
      </c>
      <c r="AM8" s="17" t="e">
        <f>COUNTIFS(#REF!,"中2",#REF!,"R　.   .",#REF!,"障がい")</f>
        <v>#REF!</v>
      </c>
      <c r="AN8" s="17" t="e">
        <f>COUNTIFS(#REF!,"中1",#REF!,"R　.   .",#REF!,"障がい")</f>
        <v>#REF!</v>
      </c>
      <c r="AO8" s="17" t="e">
        <f>COUNTIFS(#REF!,"6",#REF!,"R　.   .",#REF!,"障がい")</f>
        <v>#REF!</v>
      </c>
      <c r="AP8" s="17" t="e">
        <f>COUNTIFS(#REF!,"5",#REF!,"R　.   .",#REF!,"障がい")</f>
        <v>#REF!</v>
      </c>
      <c r="AQ8" s="17" t="e">
        <f>COUNTIFS(#REF!,"4",#REF!,"R　.   .",#REF!,"障がい")</f>
        <v>#REF!</v>
      </c>
      <c r="AR8" s="17" t="e">
        <f>COUNTIFS(#REF!,"3",#REF!,"R　.   .",#REF!,"障がい")</f>
        <v>#REF!</v>
      </c>
      <c r="AS8" s="17" t="e">
        <f>COUNTIFS(#REF!,"2",#REF!,"R　.   .",#REF!,"障がい")</f>
        <v>#REF!</v>
      </c>
      <c r="AT8" s="17" t="e">
        <f>COUNTIFS(#REF!,"1",#REF!,"R　.   .",#REF!,"障がい")</f>
        <v>#REF!</v>
      </c>
      <c r="AU8" s="17" t="e">
        <f>SUM(AI8:AT8)</f>
        <v>#REF!</v>
      </c>
      <c r="AV8" s="17" t="e">
        <f>#REF!</f>
        <v>#REF!</v>
      </c>
    </row>
  </sheetData>
  <phoneticPr fontId="3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口座振替申出書</vt:lpstr>
      <vt:lpstr>記入例</vt:lpstr>
      <vt:lpstr>集計</vt:lpstr>
      <vt:lpstr>記入例!Print_Area</vt:lpstr>
      <vt:lpstr>口座振替申出書!Print_Area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ModifiedBy/>
  <dcterms:modified xsi:type="dcterms:W3CDTF">2024-11-08T05:30:54Z</dcterms:modified>
</cp:coreProperties>
</file>