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6C3E6CC2-1171-4AE0-947D-C3B3D868B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  <sheet name="基金明細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8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8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L11" i="9"/>
  <c r="K11" i="9"/>
  <c r="J11" i="9"/>
  <c r="I11" i="9"/>
  <c r="N10" i="9"/>
  <c r="N11" i="9" s="1"/>
  <c r="K19" i="6"/>
  <c r="L17" i="6"/>
  <c r="L16" i="6"/>
  <c r="L19" i="6"/>
</calcChain>
</file>

<file path=xl/sharedStrings.xml><?xml version="1.0" encoding="utf-8"?>
<sst xmlns="http://schemas.openxmlformats.org/spreadsheetml/2006/main" count="393" uniqueCount="286">
  <si>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</si>
  <si>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</si>
  <si>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</si>
  <si>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</si>
  <si>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</si>
  <si>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</si>
  <si>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</si>
  <si>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</si>
  <si>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</si>
  <si>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</si>
  <si>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</si>
  <si>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</si>
  <si>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</si>
  <si>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</si>
  <si>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</si>
  <si>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</si>
  <si>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</si>
  <si>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</si>
  <si>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</si>
  <si>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</si>
  <si>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</si>
  <si>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</si>
  <si>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</si>
  <si>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</si>
  <si>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</si>
  <si>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</si>
  <si>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</si>
  <si>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</si>
  <si>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</si>
  <si>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</si>
  <si>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</si>
  <si>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</si>
  <si>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</si>
  <si>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</si>
  <si>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</si>
  <si>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</si>
  <si>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</si>
  <si>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</si>
  <si>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</si>
  <si>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</si>
  <si>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</si>
  <si>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</si>
  <si>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</si>
  <si>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</si>
  <si>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</si>
  <si>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</si>
  <si>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</si>
  <si>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</si>
  <si>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</si>
  <si>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</si>
  <si>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</si>
  <si>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</si>
  <si>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</si>
  <si>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</si>
  <si>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</si>
  <si>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</si>
  <si>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</si>
  <si>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</si>
  <si>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</si>
  <si>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</si>
  <si>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</si>
  <si>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</si>
  <si>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</si>
  <si>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</si>
  <si>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</si>
  <si>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</si>
  <si>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</si>
  <si>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</si>
  <si>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</si>
  <si>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</si>
  <si>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</si>
  <si>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</si>
  <si>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</si>
  <si>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</si>
  <si>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</si>
  <si>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</si>
  <si>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</si>
  <si>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</si>
  <si>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</si>
  <si>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</si>
  <si>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</si>
  <si>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</si>
  <si>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</si>
  <si>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</si>
  <si>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</si>
  <si>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</si>
  <si>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</si>
  <si>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</si>
  <si>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</si>
  <si>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</si>
  <si>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</si>
  <si>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</si>
  <si>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</si>
  <si>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</si>
  <si>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</si>
  <si>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</si>
  <si>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</si>
  <si>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</si>
  <si>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</si>
  <si>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</si>
  <si>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</si>
  <si>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</si>
  <si>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</si>
  <si>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こども青少年総務事業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</si>
  <si>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</si>
  <si>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</si>
  <si>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</si>
  <si>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</si>
  <si>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</si>
  <si>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</si>
  <si>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</si>
  <si>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</si>
  <si>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</si>
  <si>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</si>
  <si>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</si>
  <si>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</si>
  <si>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</si>
  <si>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</si>
  <si>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</si>
  <si>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</si>
  <si>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</si>
  <si>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</si>
  <si>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</si>
  <si>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</si>
  <si>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</si>
  <si>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</si>
  <si>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</si>
  <si>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</si>
  <si>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</si>
  <si>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</si>
  <si>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</si>
  <si>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</si>
  <si>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</si>
  <si>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</si>
  <si>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</si>
  <si>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</si>
  <si>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</si>
  <si>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</si>
  <si>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</si>
  <si>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</si>
  <si>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</si>
  <si>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</si>
  <si>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</si>
  <si>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</si>
  <si>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</si>
  <si>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</si>
  <si>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</si>
  <si>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</si>
  <si>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</si>
  <si>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</si>
  <si>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</si>
  <si>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</si>
  <si>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</si>
  <si>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</si>
  <si>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</si>
  <si>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</si>
  <si>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</si>
  <si>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</si>
  <si>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</si>
  <si>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</si>
  <si>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</si>
  <si>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</si>
  <si>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</si>
  <si>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</si>
  <si>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</si>
  <si>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</si>
  <si>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</si>
  <si>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</si>
  <si>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</si>
  <si>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</si>
  <si>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</si>
  <si>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</si>
  <si>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</si>
  <si>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</si>
  <si>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</si>
  <si>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</si>
  <si>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</si>
  <si>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</si>
  <si>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</si>
  <si>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</si>
  <si>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</si>
  <si>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</si>
  <si>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</si>
  <si>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</si>
  <si>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</si>
  <si>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</si>
  <si>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</si>
  <si>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</si>
  <si>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</si>
  <si>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</si>
  <si>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</si>
  <si>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</si>
  <si>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</si>
  <si>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</si>
  <si>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</si>
  <si>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</si>
  <si>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</si>
  <si>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</si>
  <si>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</si>
  <si>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</si>
  <si>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</si>
  <si>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</si>
  <si>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</si>
  <si>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</si>
  <si>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</si>
  <si>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</si>
  <si>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</si>
  <si>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</si>
  <si>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</si>
  <si>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</si>
  <si>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</si>
  <si>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</si>
  <si>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</si>
  <si>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</si>
  <si>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</si>
  <si>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</si>
  <si>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</si>
  <si>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</si>
  <si>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</si>
  <si>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</si>
  <si>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</si>
  <si>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</si>
  <si>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</si>
  <si>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</si>
  <si>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</si>
  <si>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</si>
  <si>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</si>
  <si>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</si>
  <si>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</si>
  <si>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</si>
  <si>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</si>
  <si>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</si>
  <si>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</si>
  <si>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</si>
  <si>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</si>
  <si>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</si>
  <si>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</si>
  <si>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</si>
  <si>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</si>
  <si>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</si>
  <si>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</si>
  <si>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</si>
  <si>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</si>
  <si>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</si>
  <si>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</si>
  <si>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</si>
  <si>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</si>
  <si>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</si>
  <si>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</si>
  <si>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</si>
  <si>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</si>
  <si>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</si>
  <si>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</si>
  <si>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</si>
  <si>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</si>
  <si>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</si>
  <si>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</si>
  <si>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</si>
  <si>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</si>
  <si>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</si>
  <si>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</si>
  <si>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</si>
  <si>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</si>
  <si>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</si>
  <si>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</si>
  <si>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</si>
  <si>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</si>
  <si>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</si>
  <si>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：54010100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</si>
  <si>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</si>
  <si>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</si>
  <si>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</si>
  <si>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</si>
  <si>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</si>
  <si>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</si>
  <si>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</si>
  <si>
    <t>こども青少年総務事業</t>
    <rPh sb="3" eb="6">
      <t>セイショウネン</t>
    </rPh>
    <rPh sb="6" eb="8">
      <t>ソウム</t>
    </rPh>
    <rPh sb="8" eb="10">
      <t>ジギョウ</t>
    </rPh>
    <phoneticPr fontId="2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</si>
  <si>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</si>
  <si>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（単位：円）</t>
    <rPh sb="4" eb="5">
      <t>エン</t>
    </rPh>
    <phoneticPr fontId="23"/>
  </si>
  <si>
    <t>種類</t>
    <rPh sb="0" eb="2">
      <t>シュルイ</t>
    </rPh>
    <phoneticPr fontId="3"/>
  </si>
  <si>
    <t>現金預金</t>
    <rPh sb="0" eb="2">
      <t>ゲンキン</t>
    </rPh>
    <rPh sb="2" eb="4">
      <t>ヨキン</t>
    </rPh>
    <phoneticPr fontId="2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</si>
  <si>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</si>
  <si>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</si>
  <si>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</si>
  <si>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大阪市青少年活動振興基金</t>
    <rPh sb="0" eb="3">
      <t>オオサカシ</t>
    </rPh>
    <phoneticPr fontId="23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</si>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</sst>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2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9" applyFont="1" applyAlignment="1">
      <alignment horizontal="center" vertical="center"/>
    </xf>
    <xf numFmtId="0" fontId="27" fillId="0" borderId="0" xfId="9" applyFont="1">
      <alignment vertical="center"/>
    </xf>
    <xf numFmtId="0" fontId="28" fillId="0" borderId="0" xfId="9" applyFont="1">
      <alignment vertical="center"/>
    </xf>
    <xf numFmtId="0" fontId="29" fillId="0" borderId="0" xfId="9" applyFont="1">
      <alignment vertical="center"/>
    </xf>
    <xf numFmtId="0" fontId="29" fillId="0" borderId="0" xfId="9" applyFont="1" applyAlignment="1">
      <alignment vertical="top" wrapText="1"/>
    </xf>
    <xf numFmtId="0" fontId="29" fillId="0" borderId="0" xfId="9" applyFont="1" applyAlignment="1">
      <alignment horizontal="left" vertical="top" wrapText="1"/>
    </xf>
    <xf numFmtId="0" fontId="29" fillId="0" borderId="0" xfId="9" applyFont="1" applyAlignment="1">
      <alignment horizontal="left" vertical="top" wrapText="1"/>
    </xf>
    <xf numFmtId="0" fontId="29" fillId="0" borderId="0" xfId="9" applyFont="1" applyAlignment="1">
      <alignment horizontal="left" vertical="top"/>
    </xf>
    <xf numFmtId="0" fontId="29" fillId="0" borderId="0" xfId="9" applyFont="1" applyAlignment="1">
      <alignment vertical="center" wrapText="1"/>
    </xf>
    <xf numFmtId="0" fontId="30" fillId="0" borderId="0" xfId="9" applyFont="1">
      <alignment vertical="center"/>
    </xf>
    <xf numFmtId="0" fontId="31" fillId="0" borderId="0" xfId="9" applyFont="1">
      <alignment vertical="center"/>
    </xf>
    <xf numFmtId="0" fontId="32" fillId="0" borderId="0" xfId="9" applyFont="1">
      <alignment vertical="center"/>
    </xf>
    <xf numFmtId="0" fontId="13" fillId="0" borderId="0" xfId="5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>
      <alignment vertical="center"/>
    </xf>
    <xf numFmtId="38" fontId="16" fillId="0" borderId="0" xfId="8" applyFont="1">
      <alignment vertical="center"/>
    </xf>
  </cellXfs>
  <cellStyles count="10">
    <cellStyle name="桁区切り" xfId="8" builtinId="6"/>
    <cellStyle name="標準" xfId="0" builtinId="0"/>
    <cellStyle name="標準 10" xfId="9" xr:uid="{DE838329-EAB5-4FCE-B52A-9E32C59170ED}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&#65288;&#19968;&#33324;&#20250;&#35336;&#12371;&#12393;&#12418;&#38738;&#23569;&#24180;&#23616;&#12371;&#12393;&#12418;&#38738;&#23569;&#24180;&#32207;&#21209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基金明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topLeftCell="A15" zoomScale="60" zoomScaleNormal="60" workbookViewId="0">
      <selection activeCell="I26" sqref="I2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1"/>
      <c r="C9" s="141"/>
      <c r="D9" s="141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1"/>
      <c r="L14" s="141"/>
      <c r="M14" s="141"/>
      <c r="N14" s="142" t="s">
        <v>1</v>
      </c>
      <c r="O14" s="142"/>
      <c r="P14" s="142"/>
      <c r="Q14" s="13"/>
      <c r="R14" s="12"/>
      <c r="S14" s="12"/>
      <c r="T14" s="9"/>
    </row>
    <row r="15" spans="1:20" ht="18.75" x14ac:dyDescent="0.4">
      <c r="A15" s="6"/>
      <c r="B15" s="143"/>
      <c r="C15" s="143"/>
      <c r="D15" s="143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8093728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2383848719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9330800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12057106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-3963378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63088395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14881740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2296547784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832089889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187567600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7499041677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7232623558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7232623558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628777004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5870137726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1358755048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3730784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15745285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3215938608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4291196797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1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30500017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5034205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32922329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197961567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197961567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4291196797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7507135405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7507135405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>
      <selection activeCell="I26" sqref="I26"/>
    </sheetView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1814510387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50961880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1597330248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6491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166211768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2964850150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1294183329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63088395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267799647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792037151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21102117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151759256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386468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539162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58696720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315257905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-1150339763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41210272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40008772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1201500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1794106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1730306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63800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39416166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-1367391514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99426349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-2378888762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zoomScale="50" zoomScaleNormal="60" zoomScaleSheetLayoutView="50" workbookViewId="0">
      <selection activeCell="I26" sqref="I26"/>
    </sheetView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8" t="s">
        <v>5</v>
      </c>
      <c r="D8" s="158"/>
      <c r="E8" s="158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8" t="s">
        <v>8</v>
      </c>
      <c r="D9" s="158"/>
      <c r="E9" s="158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8" t="s">
        <v>10</v>
      </c>
      <c r="D11" s="158"/>
      <c r="E11" s="158"/>
      <c r="F11" s="159" t="s">
        <v>11</v>
      </c>
      <c r="G11" s="158"/>
      <c r="H11" s="158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8"/>
      <c r="D12" s="158"/>
      <c r="E12" s="158"/>
      <c r="F12" s="159"/>
      <c r="G12" s="158"/>
      <c r="H12" s="158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8"/>
      <c r="D13" s="158"/>
      <c r="E13" s="158"/>
      <c r="F13" s="159"/>
      <c r="G13" s="158"/>
      <c r="H13" s="158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8"/>
      <c r="D14" s="158"/>
      <c r="E14" s="158"/>
      <c r="F14" s="159"/>
      <c r="G14" s="158"/>
      <c r="H14" s="158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4"/>
      <c r="D15" s="154"/>
      <c r="E15" s="154"/>
      <c r="F15" s="155"/>
      <c r="G15" s="154"/>
      <c r="H15" s="154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4"/>
      <c r="D16" s="154"/>
      <c r="E16" s="154"/>
      <c r="F16" s="155"/>
      <c r="G16" s="154"/>
      <c r="H16" s="154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6"/>
      <c r="D17" s="156"/>
      <c r="E17" s="156"/>
      <c r="F17" s="157" t="s">
        <v>1</v>
      </c>
      <c r="G17" s="156"/>
      <c r="H17" s="156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6670085559</v>
      </c>
      <c r="K21" s="64">
        <v>0</v>
      </c>
      <c r="L21" s="64">
        <v>6670085559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-2378888762</v>
      </c>
      <c r="K22" s="64">
        <v>0</v>
      </c>
      <c r="L22" s="64">
        <v>-2378888762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4291196797</v>
      </c>
      <c r="K23" s="64">
        <v>0</v>
      </c>
      <c r="L23" s="64">
        <v>4291196797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zoomScale="50" zoomScaleNormal="60" zoomScaleSheetLayoutView="50" workbookViewId="0">
      <selection activeCell="I26" sqref="I26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3"/>
      <c r="C15" s="143"/>
      <c r="D15" s="143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69043516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1812780364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38414189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30629327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30629327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50961880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1597330248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2251196839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6491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164481745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2681207205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1493726844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792037151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21102117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386468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15378484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58696720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170800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315257905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15207684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-868426841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-15378484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2320240355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1367391514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2304670784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-1367391514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15569571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15569571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>
      <selection activeCell="I26" sqref="I26"/>
    </sheetView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10586620596</v>
      </c>
      <c r="J10" s="91">
        <v>399941441</v>
      </c>
      <c r="K10" s="91">
        <v>301630660</v>
      </c>
      <c r="L10" s="91">
        <v>10684931377</v>
      </c>
      <c r="M10" s="91">
        <v>3452307819</v>
      </c>
      <c r="N10" s="91">
        <v>89831449</v>
      </c>
      <c r="O10" s="91">
        <v>7232623558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10586620596</v>
      </c>
      <c r="J11" s="91">
        <v>399941441</v>
      </c>
      <c r="K11" s="91">
        <v>301630660</v>
      </c>
      <c r="L11" s="91">
        <v>10684931377</v>
      </c>
      <c r="M11" s="91">
        <v>3452307819</v>
      </c>
      <c r="N11" s="91">
        <v>89831449</v>
      </c>
      <c r="O11" s="91">
        <v>7232623558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6031588614</v>
      </c>
      <c r="J12" s="91">
        <v>40008772</v>
      </c>
      <c r="K12" s="91">
        <v>201459660</v>
      </c>
      <c r="L12" s="91">
        <v>5870137726</v>
      </c>
      <c r="M12" s="91">
        <v>0</v>
      </c>
      <c r="N12" s="91">
        <v>0</v>
      </c>
      <c r="O12" s="91">
        <v>5870137726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4550699398</v>
      </c>
      <c r="J13" s="91">
        <v>359932669</v>
      </c>
      <c r="K13" s="91">
        <v>100171000</v>
      </c>
      <c r="L13" s="91">
        <v>4810461067</v>
      </c>
      <c r="M13" s="91">
        <v>3451706019</v>
      </c>
      <c r="N13" s="91">
        <v>89542585</v>
      </c>
      <c r="O13" s="91">
        <v>1358755048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4332584</v>
      </c>
      <c r="J14" s="91">
        <v>0</v>
      </c>
      <c r="K14" s="91">
        <v>0</v>
      </c>
      <c r="L14" s="91">
        <v>4332584</v>
      </c>
      <c r="M14" s="91">
        <v>601800</v>
      </c>
      <c r="N14" s="91">
        <v>288864</v>
      </c>
      <c r="O14" s="91">
        <v>3730784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1480500</v>
      </c>
      <c r="J30" s="91">
        <v>0</v>
      </c>
      <c r="K30" s="91">
        <v>0</v>
      </c>
      <c r="L30" s="91">
        <v>1480500</v>
      </c>
      <c r="M30" s="91">
        <v>1480499</v>
      </c>
      <c r="N30" s="91">
        <v>0</v>
      </c>
      <c r="O30" s="91">
        <v>1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80866956</v>
      </c>
      <c r="J31" s="91">
        <v>7358772</v>
      </c>
      <c r="K31" s="91">
        <v>7790367</v>
      </c>
      <c r="L31" s="91">
        <v>80435361</v>
      </c>
      <c r="M31" s="91">
        <v>49935344</v>
      </c>
      <c r="N31" s="91">
        <v>15130680</v>
      </c>
      <c r="O31" s="91">
        <v>30500017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1629353891</v>
      </c>
      <c r="J32" s="91">
        <v>5491860</v>
      </c>
      <c r="K32" s="91">
        <v>0</v>
      </c>
      <c r="L32" s="91">
        <v>1634845751</v>
      </c>
      <c r="M32" s="91">
        <v>1629811546</v>
      </c>
      <c r="N32" s="91">
        <v>46797127</v>
      </c>
      <c r="O32" s="91">
        <v>5034205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58916594</v>
      </c>
      <c r="K33" s="91">
        <v>25994265</v>
      </c>
      <c r="L33" s="91">
        <v>32922329</v>
      </c>
      <c r="M33" s="91">
        <v>0</v>
      </c>
      <c r="N33" s="91">
        <v>0</v>
      </c>
      <c r="O33" s="91">
        <v>32922329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12298321943</v>
      </c>
      <c r="J35" s="91">
        <v>471708667</v>
      </c>
      <c r="K35" s="91">
        <v>335415292</v>
      </c>
      <c r="L35" s="91">
        <v>12434615318</v>
      </c>
      <c r="M35" s="91">
        <v>5133535208</v>
      </c>
      <c r="N35" s="91">
        <v>151759256</v>
      </c>
      <c r="O35" s="91">
        <v>7301080110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>
      <selection activeCell="I26" sqref="I26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3959216</v>
      </c>
      <c r="J10" s="99">
        <v>539162</v>
      </c>
      <c r="K10" s="99">
        <v>535000</v>
      </c>
      <c r="L10" s="99">
        <v>0</v>
      </c>
      <c r="M10" s="99">
        <v>535000</v>
      </c>
      <c r="N10" s="99">
        <v>3963378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51770707</v>
      </c>
      <c r="J16" s="99">
        <v>63088395</v>
      </c>
      <c r="K16" s="99">
        <v>51770707</v>
      </c>
      <c r="L16" s="99">
        <f>M16-K16</f>
        <v>0</v>
      </c>
      <c r="M16" s="99">
        <v>51770707</v>
      </c>
      <c r="N16" s="99">
        <v>63088395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508750165</v>
      </c>
      <c r="J17" s="99">
        <v>267799647</v>
      </c>
      <c r="K17" s="99">
        <v>147772808</v>
      </c>
      <c r="L17" s="99">
        <f>M17-K17</f>
        <v>0</v>
      </c>
      <c r="M17" s="99">
        <v>147772808</v>
      </c>
      <c r="N17" s="99">
        <v>628777004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564480088</v>
      </c>
      <c r="J19" s="99">
        <v>331427204</v>
      </c>
      <c r="K19" s="99">
        <f>SUM(K10:K18)</f>
        <v>200078515</v>
      </c>
      <c r="L19" s="99">
        <f>SUM(L10:L18)</f>
        <v>0</v>
      </c>
      <c r="M19" s="99">
        <v>200078515</v>
      </c>
      <c r="N19" s="99">
        <v>695828777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zoomScale="60" zoomScaleNormal="100" workbookViewId="0">
      <selection activeCell="I26" sqref="I26"/>
    </sheetView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2:15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199" t="s">
        <v>10</v>
      </c>
      <c r="C11" s="199"/>
      <c r="D11" s="199"/>
      <c r="E11" s="200" t="s">
        <v>11</v>
      </c>
      <c r="F11" s="199"/>
      <c r="G11" s="199"/>
      <c r="H11" s="105" t="s">
        <v>12</v>
      </c>
    </row>
    <row r="12" spans="2:15" x14ac:dyDescent="0.4">
      <c r="B12" s="199" t="s">
        <v>265</v>
      </c>
      <c r="C12" s="199"/>
      <c r="D12" s="199"/>
      <c r="E12" s="200" t="s">
        <v>266</v>
      </c>
      <c r="F12" s="199"/>
      <c r="G12" s="199"/>
      <c r="H12" s="105" t="s">
        <v>102</v>
      </c>
    </row>
    <row r="13" spans="2:15" x14ac:dyDescent="0.4">
      <c r="B13" s="199" t="s">
        <v>267</v>
      </c>
      <c r="C13" s="199"/>
      <c r="D13" s="199"/>
      <c r="E13" s="200" t="s">
        <v>268</v>
      </c>
      <c r="F13" s="199"/>
      <c r="G13" s="199"/>
      <c r="H13" s="105" t="s">
        <v>103</v>
      </c>
    </row>
    <row r="14" spans="2:15" x14ac:dyDescent="0.4">
      <c r="B14" s="199"/>
      <c r="C14" s="199"/>
      <c r="D14" s="199"/>
      <c r="E14" s="200"/>
      <c r="F14" s="199"/>
      <c r="G14" s="199"/>
    </row>
    <row r="15" spans="2:15" x14ac:dyDescent="0.4">
      <c r="B15" s="199"/>
      <c r="C15" s="199"/>
      <c r="D15" s="199"/>
      <c r="E15" s="200"/>
      <c r="F15" s="199"/>
      <c r="G15" s="199"/>
      <c r="H15" s="105"/>
    </row>
    <row r="16" spans="2:15" x14ac:dyDescent="0.4">
      <c r="B16" s="199"/>
      <c r="C16" s="199"/>
      <c r="D16" s="199"/>
      <c r="E16" s="200"/>
      <c r="F16" s="199"/>
      <c r="G16" s="199"/>
      <c r="H16" s="105"/>
    </row>
    <row r="17" spans="2:15" x14ac:dyDescent="0.4">
      <c r="B17" s="201"/>
      <c r="C17" s="201"/>
      <c r="D17" s="201"/>
      <c r="E17" s="202" t="s">
        <v>1</v>
      </c>
      <c r="F17" s="201"/>
      <c r="G17" s="201"/>
      <c r="H17" s="105"/>
    </row>
    <row r="19" spans="2:15" x14ac:dyDescent="0.4">
      <c r="B19" s="203"/>
      <c r="C19" s="203"/>
      <c r="D19" s="203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6670085559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/>
      <c r="K24" s="110">
        <v>122073565</v>
      </c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>
        <v>6948553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6948553</v>
      </c>
      <c r="K27" s="110">
        <v>122073565</v>
      </c>
      <c r="L27" s="110">
        <v>-115125012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/>
      <c r="K31" s="110">
        <v>120026839</v>
      </c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0</v>
      </c>
      <c r="K32" s="110">
        <v>120026839</v>
      </c>
      <c r="L32" s="110">
        <v>-120026839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2328561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/>
      <c r="K35" s="110">
        <v>2146065472</v>
      </c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2328561</v>
      </c>
      <c r="K37" s="110">
        <v>2146065472</v>
      </c>
      <c r="L37" s="110">
        <v>-2143736911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9277114</v>
      </c>
      <c r="K38" s="110">
        <v>2388165876</v>
      </c>
      <c r="L38" s="110">
        <v>-2378888762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4291196797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-1367391514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868426841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-2251196839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15378484</v>
      </c>
      <c r="M46" s="109"/>
    </row>
  </sheetData>
  <mergeCells count="44">
    <mergeCell ref="B12:D12"/>
    <mergeCell ref="E12:G12"/>
    <mergeCell ref="B5:O6"/>
    <mergeCell ref="B8:D8"/>
    <mergeCell ref="B9:D9"/>
    <mergeCell ref="B11:D11"/>
    <mergeCell ref="E11:G11"/>
    <mergeCell ref="B13:D13"/>
    <mergeCell ref="E13:G13"/>
    <mergeCell ref="B14:D14"/>
    <mergeCell ref="E14:G14"/>
    <mergeCell ref="B15:D15"/>
    <mergeCell ref="E15:G15"/>
    <mergeCell ref="C25:I2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37:I37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BBF8-E06E-4E40-9B69-E735148BE1F6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7825-5586-4C9E-A592-58ACF0576055}">
  <dimension ref="A1:P11"/>
  <sheetViews>
    <sheetView showGridLines="0" view="pageBreakPreview" zoomScale="70" zoomScaleNormal="70" zoomScaleSheetLayoutView="70" workbookViewId="0">
      <selection activeCell="B3" sqref="B3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14" width="31.125" style="95" customWidth="1"/>
    <col min="15" max="15" width="2.625" style="95" customWidth="1"/>
    <col min="16" max="18" width="25.625" style="95" customWidth="1"/>
    <col min="19" max="256" width="8.875" style="95"/>
    <col min="257" max="263" width="3.5" style="95" customWidth="1"/>
    <col min="264" max="264" width="15.625" style="95" customWidth="1"/>
    <col min="265" max="271" width="25.625" style="95" customWidth="1"/>
    <col min="272" max="512" width="8.875" style="95"/>
    <col min="513" max="519" width="3.5" style="95" customWidth="1"/>
    <col min="520" max="520" width="15.625" style="95" customWidth="1"/>
    <col min="521" max="527" width="25.625" style="95" customWidth="1"/>
    <col min="528" max="768" width="8.875" style="95"/>
    <col min="769" max="775" width="3.5" style="95" customWidth="1"/>
    <col min="776" max="776" width="15.625" style="95" customWidth="1"/>
    <col min="777" max="783" width="25.625" style="95" customWidth="1"/>
    <col min="784" max="1024" width="8.875" style="95"/>
    <col min="1025" max="1031" width="3.5" style="95" customWidth="1"/>
    <col min="1032" max="1032" width="15.625" style="95" customWidth="1"/>
    <col min="1033" max="1039" width="25.625" style="95" customWidth="1"/>
    <col min="1040" max="1280" width="8.875" style="95"/>
    <col min="1281" max="1287" width="3.5" style="95" customWidth="1"/>
    <col min="1288" max="1288" width="15.625" style="95" customWidth="1"/>
    <col min="1289" max="1295" width="25.625" style="95" customWidth="1"/>
    <col min="1296" max="1536" width="8.875" style="95"/>
    <col min="1537" max="1543" width="3.5" style="95" customWidth="1"/>
    <col min="1544" max="1544" width="15.625" style="95" customWidth="1"/>
    <col min="1545" max="1551" width="25.625" style="95" customWidth="1"/>
    <col min="1552" max="1792" width="8.875" style="95"/>
    <col min="1793" max="1799" width="3.5" style="95" customWidth="1"/>
    <col min="1800" max="1800" width="15.625" style="95" customWidth="1"/>
    <col min="1801" max="1807" width="25.625" style="95" customWidth="1"/>
    <col min="1808" max="2048" width="8.875" style="95"/>
    <col min="2049" max="2055" width="3.5" style="95" customWidth="1"/>
    <col min="2056" max="2056" width="15.625" style="95" customWidth="1"/>
    <col min="2057" max="2063" width="25.625" style="95" customWidth="1"/>
    <col min="2064" max="2304" width="8.875" style="95"/>
    <col min="2305" max="2311" width="3.5" style="95" customWidth="1"/>
    <col min="2312" max="2312" width="15.625" style="95" customWidth="1"/>
    <col min="2313" max="2319" width="25.625" style="95" customWidth="1"/>
    <col min="2320" max="2560" width="8.875" style="95"/>
    <col min="2561" max="2567" width="3.5" style="95" customWidth="1"/>
    <col min="2568" max="2568" width="15.625" style="95" customWidth="1"/>
    <col min="2569" max="2575" width="25.625" style="95" customWidth="1"/>
    <col min="2576" max="2816" width="8.875" style="95"/>
    <col min="2817" max="2823" width="3.5" style="95" customWidth="1"/>
    <col min="2824" max="2824" width="15.625" style="95" customWidth="1"/>
    <col min="2825" max="2831" width="25.625" style="95" customWidth="1"/>
    <col min="2832" max="3072" width="8.875" style="95"/>
    <col min="3073" max="3079" width="3.5" style="95" customWidth="1"/>
    <col min="3080" max="3080" width="15.625" style="95" customWidth="1"/>
    <col min="3081" max="3087" width="25.625" style="95" customWidth="1"/>
    <col min="3088" max="3328" width="8.875" style="95"/>
    <col min="3329" max="3335" width="3.5" style="95" customWidth="1"/>
    <col min="3336" max="3336" width="15.625" style="95" customWidth="1"/>
    <col min="3337" max="3343" width="25.625" style="95" customWidth="1"/>
    <col min="3344" max="3584" width="8.875" style="95"/>
    <col min="3585" max="3591" width="3.5" style="95" customWidth="1"/>
    <col min="3592" max="3592" width="15.625" style="95" customWidth="1"/>
    <col min="3593" max="3599" width="25.625" style="95" customWidth="1"/>
    <col min="3600" max="3840" width="8.875" style="95"/>
    <col min="3841" max="3847" width="3.5" style="95" customWidth="1"/>
    <col min="3848" max="3848" width="15.625" style="95" customWidth="1"/>
    <col min="3849" max="3855" width="25.625" style="95" customWidth="1"/>
    <col min="3856" max="4096" width="8.875" style="95"/>
    <col min="4097" max="4103" width="3.5" style="95" customWidth="1"/>
    <col min="4104" max="4104" width="15.625" style="95" customWidth="1"/>
    <col min="4105" max="4111" width="25.625" style="95" customWidth="1"/>
    <col min="4112" max="4352" width="8.875" style="95"/>
    <col min="4353" max="4359" width="3.5" style="95" customWidth="1"/>
    <col min="4360" max="4360" width="15.625" style="95" customWidth="1"/>
    <col min="4361" max="4367" width="25.625" style="95" customWidth="1"/>
    <col min="4368" max="4608" width="8.875" style="95"/>
    <col min="4609" max="4615" width="3.5" style="95" customWidth="1"/>
    <col min="4616" max="4616" width="15.625" style="95" customWidth="1"/>
    <col min="4617" max="4623" width="25.625" style="95" customWidth="1"/>
    <col min="4624" max="4864" width="8.875" style="95"/>
    <col min="4865" max="4871" width="3.5" style="95" customWidth="1"/>
    <col min="4872" max="4872" width="15.625" style="95" customWidth="1"/>
    <col min="4873" max="4879" width="25.625" style="95" customWidth="1"/>
    <col min="4880" max="5120" width="8.875" style="95"/>
    <col min="5121" max="5127" width="3.5" style="95" customWidth="1"/>
    <col min="5128" max="5128" width="15.625" style="95" customWidth="1"/>
    <col min="5129" max="5135" width="25.625" style="95" customWidth="1"/>
    <col min="5136" max="5376" width="8.875" style="95"/>
    <col min="5377" max="5383" width="3.5" style="95" customWidth="1"/>
    <col min="5384" max="5384" width="15.625" style="95" customWidth="1"/>
    <col min="5385" max="5391" width="25.625" style="95" customWidth="1"/>
    <col min="5392" max="5632" width="8.875" style="95"/>
    <col min="5633" max="5639" width="3.5" style="95" customWidth="1"/>
    <col min="5640" max="5640" width="15.625" style="95" customWidth="1"/>
    <col min="5641" max="5647" width="25.625" style="95" customWidth="1"/>
    <col min="5648" max="5888" width="8.875" style="95"/>
    <col min="5889" max="5895" width="3.5" style="95" customWidth="1"/>
    <col min="5896" max="5896" width="15.625" style="95" customWidth="1"/>
    <col min="5897" max="5903" width="25.625" style="95" customWidth="1"/>
    <col min="5904" max="6144" width="8.875" style="95"/>
    <col min="6145" max="6151" width="3.5" style="95" customWidth="1"/>
    <col min="6152" max="6152" width="15.625" style="95" customWidth="1"/>
    <col min="6153" max="6159" width="25.625" style="95" customWidth="1"/>
    <col min="6160" max="6400" width="8.875" style="95"/>
    <col min="6401" max="6407" width="3.5" style="95" customWidth="1"/>
    <col min="6408" max="6408" width="15.625" style="95" customWidth="1"/>
    <col min="6409" max="6415" width="25.625" style="95" customWidth="1"/>
    <col min="6416" max="6656" width="8.875" style="95"/>
    <col min="6657" max="6663" width="3.5" style="95" customWidth="1"/>
    <col min="6664" max="6664" width="15.625" style="95" customWidth="1"/>
    <col min="6665" max="6671" width="25.625" style="95" customWidth="1"/>
    <col min="6672" max="6912" width="8.875" style="95"/>
    <col min="6913" max="6919" width="3.5" style="95" customWidth="1"/>
    <col min="6920" max="6920" width="15.625" style="95" customWidth="1"/>
    <col min="6921" max="6927" width="25.625" style="95" customWidth="1"/>
    <col min="6928" max="7168" width="8.875" style="95"/>
    <col min="7169" max="7175" width="3.5" style="95" customWidth="1"/>
    <col min="7176" max="7176" width="15.625" style="95" customWidth="1"/>
    <col min="7177" max="7183" width="25.625" style="95" customWidth="1"/>
    <col min="7184" max="7424" width="8.875" style="95"/>
    <col min="7425" max="7431" width="3.5" style="95" customWidth="1"/>
    <col min="7432" max="7432" width="15.625" style="95" customWidth="1"/>
    <col min="7433" max="7439" width="25.625" style="95" customWidth="1"/>
    <col min="7440" max="7680" width="8.875" style="95"/>
    <col min="7681" max="7687" width="3.5" style="95" customWidth="1"/>
    <col min="7688" max="7688" width="15.625" style="95" customWidth="1"/>
    <col min="7689" max="7695" width="25.625" style="95" customWidth="1"/>
    <col min="7696" max="7936" width="8.875" style="95"/>
    <col min="7937" max="7943" width="3.5" style="95" customWidth="1"/>
    <col min="7944" max="7944" width="15.625" style="95" customWidth="1"/>
    <col min="7945" max="7951" width="25.625" style="95" customWidth="1"/>
    <col min="7952" max="8192" width="8.875" style="95"/>
    <col min="8193" max="8199" width="3.5" style="95" customWidth="1"/>
    <col min="8200" max="8200" width="15.625" style="95" customWidth="1"/>
    <col min="8201" max="8207" width="25.625" style="95" customWidth="1"/>
    <col min="8208" max="8448" width="8.875" style="95"/>
    <col min="8449" max="8455" width="3.5" style="95" customWidth="1"/>
    <col min="8456" max="8456" width="15.625" style="95" customWidth="1"/>
    <col min="8457" max="8463" width="25.625" style="95" customWidth="1"/>
    <col min="8464" max="8704" width="8.875" style="95"/>
    <col min="8705" max="8711" width="3.5" style="95" customWidth="1"/>
    <col min="8712" max="8712" width="15.625" style="95" customWidth="1"/>
    <col min="8713" max="8719" width="25.625" style="95" customWidth="1"/>
    <col min="8720" max="8960" width="8.875" style="95"/>
    <col min="8961" max="8967" width="3.5" style="95" customWidth="1"/>
    <col min="8968" max="8968" width="15.625" style="95" customWidth="1"/>
    <col min="8969" max="8975" width="25.625" style="95" customWidth="1"/>
    <col min="8976" max="9216" width="8.875" style="95"/>
    <col min="9217" max="9223" width="3.5" style="95" customWidth="1"/>
    <col min="9224" max="9224" width="15.625" style="95" customWidth="1"/>
    <col min="9225" max="9231" width="25.625" style="95" customWidth="1"/>
    <col min="9232" max="9472" width="8.875" style="95"/>
    <col min="9473" max="9479" width="3.5" style="95" customWidth="1"/>
    <col min="9480" max="9480" width="15.625" style="95" customWidth="1"/>
    <col min="9481" max="9487" width="25.625" style="95" customWidth="1"/>
    <col min="9488" max="9728" width="8.875" style="95"/>
    <col min="9729" max="9735" width="3.5" style="95" customWidth="1"/>
    <col min="9736" max="9736" width="15.625" style="95" customWidth="1"/>
    <col min="9737" max="9743" width="25.625" style="95" customWidth="1"/>
    <col min="9744" max="9984" width="8.875" style="95"/>
    <col min="9985" max="9991" width="3.5" style="95" customWidth="1"/>
    <col min="9992" max="9992" width="15.625" style="95" customWidth="1"/>
    <col min="9993" max="9999" width="25.625" style="95" customWidth="1"/>
    <col min="10000" max="10240" width="8.875" style="95"/>
    <col min="10241" max="10247" width="3.5" style="95" customWidth="1"/>
    <col min="10248" max="10248" width="15.625" style="95" customWidth="1"/>
    <col min="10249" max="10255" width="25.625" style="95" customWidth="1"/>
    <col min="10256" max="10496" width="8.875" style="95"/>
    <col min="10497" max="10503" width="3.5" style="95" customWidth="1"/>
    <col min="10504" max="10504" width="15.625" style="95" customWidth="1"/>
    <col min="10505" max="10511" width="25.625" style="95" customWidth="1"/>
    <col min="10512" max="10752" width="8.875" style="95"/>
    <col min="10753" max="10759" width="3.5" style="95" customWidth="1"/>
    <col min="10760" max="10760" width="15.625" style="95" customWidth="1"/>
    <col min="10761" max="10767" width="25.625" style="95" customWidth="1"/>
    <col min="10768" max="11008" width="8.875" style="95"/>
    <col min="11009" max="11015" width="3.5" style="95" customWidth="1"/>
    <col min="11016" max="11016" width="15.625" style="95" customWidth="1"/>
    <col min="11017" max="11023" width="25.625" style="95" customWidth="1"/>
    <col min="11024" max="11264" width="8.875" style="95"/>
    <col min="11265" max="11271" width="3.5" style="95" customWidth="1"/>
    <col min="11272" max="11272" width="15.625" style="95" customWidth="1"/>
    <col min="11273" max="11279" width="25.625" style="95" customWidth="1"/>
    <col min="11280" max="11520" width="8.875" style="95"/>
    <col min="11521" max="11527" width="3.5" style="95" customWidth="1"/>
    <col min="11528" max="11528" width="15.625" style="95" customWidth="1"/>
    <col min="11529" max="11535" width="25.625" style="95" customWidth="1"/>
    <col min="11536" max="11776" width="8.875" style="95"/>
    <col min="11777" max="11783" width="3.5" style="95" customWidth="1"/>
    <col min="11784" max="11784" width="15.625" style="95" customWidth="1"/>
    <col min="11785" max="11791" width="25.625" style="95" customWidth="1"/>
    <col min="11792" max="12032" width="8.875" style="95"/>
    <col min="12033" max="12039" width="3.5" style="95" customWidth="1"/>
    <col min="12040" max="12040" width="15.625" style="95" customWidth="1"/>
    <col min="12041" max="12047" width="25.625" style="95" customWidth="1"/>
    <col min="12048" max="12288" width="8.875" style="95"/>
    <col min="12289" max="12295" width="3.5" style="95" customWidth="1"/>
    <col min="12296" max="12296" width="15.625" style="95" customWidth="1"/>
    <col min="12297" max="12303" width="25.625" style="95" customWidth="1"/>
    <col min="12304" max="12544" width="8.875" style="95"/>
    <col min="12545" max="12551" width="3.5" style="95" customWidth="1"/>
    <col min="12552" max="12552" width="15.625" style="95" customWidth="1"/>
    <col min="12553" max="12559" width="25.625" style="95" customWidth="1"/>
    <col min="12560" max="12800" width="8.875" style="95"/>
    <col min="12801" max="12807" width="3.5" style="95" customWidth="1"/>
    <col min="12808" max="12808" width="15.625" style="95" customWidth="1"/>
    <col min="12809" max="12815" width="25.625" style="95" customWidth="1"/>
    <col min="12816" max="13056" width="8.875" style="95"/>
    <col min="13057" max="13063" width="3.5" style="95" customWidth="1"/>
    <col min="13064" max="13064" width="15.625" style="95" customWidth="1"/>
    <col min="13065" max="13071" width="25.625" style="95" customWidth="1"/>
    <col min="13072" max="13312" width="8.875" style="95"/>
    <col min="13313" max="13319" width="3.5" style="95" customWidth="1"/>
    <col min="13320" max="13320" width="15.625" style="95" customWidth="1"/>
    <col min="13321" max="13327" width="25.625" style="95" customWidth="1"/>
    <col min="13328" max="13568" width="8.875" style="95"/>
    <col min="13569" max="13575" width="3.5" style="95" customWidth="1"/>
    <col min="13576" max="13576" width="15.625" style="95" customWidth="1"/>
    <col min="13577" max="13583" width="25.625" style="95" customWidth="1"/>
    <col min="13584" max="13824" width="8.875" style="95"/>
    <col min="13825" max="13831" width="3.5" style="95" customWidth="1"/>
    <col min="13832" max="13832" width="15.625" style="95" customWidth="1"/>
    <col min="13833" max="13839" width="25.625" style="95" customWidth="1"/>
    <col min="13840" max="14080" width="8.875" style="95"/>
    <col min="14081" max="14087" width="3.5" style="95" customWidth="1"/>
    <col min="14088" max="14088" width="15.625" style="95" customWidth="1"/>
    <col min="14089" max="14095" width="25.625" style="95" customWidth="1"/>
    <col min="14096" max="14336" width="8.875" style="95"/>
    <col min="14337" max="14343" width="3.5" style="95" customWidth="1"/>
    <col min="14344" max="14344" width="15.625" style="95" customWidth="1"/>
    <col min="14345" max="14351" width="25.625" style="95" customWidth="1"/>
    <col min="14352" max="14592" width="8.875" style="95"/>
    <col min="14593" max="14599" width="3.5" style="95" customWidth="1"/>
    <col min="14600" max="14600" width="15.625" style="95" customWidth="1"/>
    <col min="14601" max="14607" width="25.625" style="95" customWidth="1"/>
    <col min="14608" max="14848" width="8.875" style="95"/>
    <col min="14849" max="14855" width="3.5" style="95" customWidth="1"/>
    <col min="14856" max="14856" width="15.625" style="95" customWidth="1"/>
    <col min="14857" max="14863" width="25.625" style="95" customWidth="1"/>
    <col min="14864" max="15104" width="8.875" style="95"/>
    <col min="15105" max="15111" width="3.5" style="95" customWidth="1"/>
    <col min="15112" max="15112" width="15.625" style="95" customWidth="1"/>
    <col min="15113" max="15119" width="25.625" style="95" customWidth="1"/>
    <col min="15120" max="15360" width="8.875" style="95"/>
    <col min="15361" max="15367" width="3.5" style="95" customWidth="1"/>
    <col min="15368" max="15368" width="15.625" style="95" customWidth="1"/>
    <col min="15369" max="15375" width="25.625" style="95" customWidth="1"/>
    <col min="15376" max="15616" width="8.875" style="95"/>
    <col min="15617" max="15623" width="3.5" style="95" customWidth="1"/>
    <col min="15624" max="15624" width="15.625" style="95" customWidth="1"/>
    <col min="15625" max="15631" width="25.625" style="95" customWidth="1"/>
    <col min="15632" max="15872" width="8.875" style="95"/>
    <col min="15873" max="15879" width="3.5" style="95" customWidth="1"/>
    <col min="15880" max="15880" width="15.625" style="95" customWidth="1"/>
    <col min="15881" max="15887" width="25.625" style="95" customWidth="1"/>
    <col min="15888" max="16128" width="8.875" style="95"/>
    <col min="16129" max="16135" width="3.5" style="95" customWidth="1"/>
    <col min="16136" max="16136" width="15.625" style="95" customWidth="1"/>
    <col min="16137" max="16143" width="25.625" style="95" customWidth="1"/>
    <col min="16144" max="16384" width="8.875" style="95"/>
  </cols>
  <sheetData>
    <row r="1" spans="1:16" ht="22.5" customHeight="1" x14ac:dyDescent="0.4">
      <c r="B1" s="220" t="s">
        <v>272</v>
      </c>
    </row>
    <row r="2" spans="1:16" ht="22.5" customHeight="1" x14ac:dyDescent="0.4">
      <c r="B2" s="220" t="s">
        <v>276</v>
      </c>
    </row>
    <row r="3" spans="1:16" ht="22.5" customHeight="1" x14ac:dyDescent="0.4">
      <c r="B3" s="220"/>
    </row>
    <row r="4" spans="1:16" s="83" customFormat="1" x14ac:dyDescent="0.4"/>
    <row r="5" spans="1:16" s="83" customFormat="1" x14ac:dyDescent="0.4">
      <c r="A5" s="167" t="s">
        <v>277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6" s="83" customFormat="1" x14ac:dyDescent="0.4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6" x14ac:dyDescent="0.4">
      <c r="M7" s="97"/>
      <c r="N7" s="97" t="s">
        <v>278</v>
      </c>
    </row>
    <row r="8" spans="1:16" ht="21.95" customHeight="1" x14ac:dyDescent="0.4">
      <c r="B8" s="184" t="s">
        <v>279</v>
      </c>
      <c r="C8" s="185"/>
      <c r="D8" s="185"/>
      <c r="E8" s="185"/>
      <c r="F8" s="185"/>
      <c r="G8" s="185"/>
      <c r="H8" s="186"/>
      <c r="I8" s="195" t="s">
        <v>280</v>
      </c>
      <c r="J8" s="190" t="s">
        <v>281</v>
      </c>
      <c r="K8" s="190" t="s">
        <v>282</v>
      </c>
      <c r="L8" s="190" t="s">
        <v>61</v>
      </c>
      <c r="M8" s="190" t="s">
        <v>283</v>
      </c>
      <c r="N8" s="190" t="s">
        <v>72</v>
      </c>
    </row>
    <row r="9" spans="1:16" ht="21.95" customHeight="1" x14ac:dyDescent="0.4">
      <c r="B9" s="187"/>
      <c r="C9" s="188"/>
      <c r="D9" s="188"/>
      <c r="E9" s="188"/>
      <c r="F9" s="188"/>
      <c r="G9" s="188"/>
      <c r="H9" s="189"/>
      <c r="I9" s="196"/>
      <c r="J9" s="191"/>
      <c r="K9" s="191"/>
      <c r="L9" s="191"/>
      <c r="M9" s="191"/>
      <c r="N9" s="191"/>
    </row>
    <row r="10" spans="1:16" ht="24.95" customHeight="1" x14ac:dyDescent="0.4">
      <c r="B10" s="221" t="s">
        <v>284</v>
      </c>
      <c r="C10" s="222"/>
      <c r="D10" s="222"/>
      <c r="E10" s="222"/>
      <c r="F10" s="222"/>
      <c r="G10" s="222"/>
      <c r="H10" s="223"/>
      <c r="I10" s="99">
        <v>197961567</v>
      </c>
      <c r="J10" s="99">
        <v>0</v>
      </c>
      <c r="K10" s="99">
        <v>0</v>
      </c>
      <c r="L10" s="99">
        <v>0</v>
      </c>
      <c r="M10" s="99">
        <v>0</v>
      </c>
      <c r="N10" s="99">
        <f>SUM(I10:M10)</f>
        <v>197961567</v>
      </c>
      <c r="P10" s="224">
        <v>254511</v>
      </c>
    </row>
    <row r="11" spans="1:16" ht="24.95" customHeight="1" x14ac:dyDescent="0.4">
      <c r="B11" s="192" t="s">
        <v>285</v>
      </c>
      <c r="C11" s="193"/>
      <c r="D11" s="193"/>
      <c r="E11" s="193"/>
      <c r="F11" s="193"/>
      <c r="G11" s="193"/>
      <c r="H11" s="194"/>
      <c r="I11" s="99">
        <f t="shared" ref="I11:N11" si="0">SUM(I10:I10)</f>
        <v>197961567</v>
      </c>
      <c r="J11" s="99">
        <f t="shared" si="0"/>
        <v>0</v>
      </c>
      <c r="K11" s="99">
        <f t="shared" si="0"/>
        <v>0</v>
      </c>
      <c r="L11" s="99">
        <f t="shared" si="0"/>
        <v>0</v>
      </c>
      <c r="M11" s="99">
        <f t="shared" si="0"/>
        <v>0</v>
      </c>
      <c r="N11" s="99">
        <f t="shared" si="0"/>
        <v>197961567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2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2023-10-06T04:54:49Z</dcterms:created>
  <dcterms:modified xsi:type="dcterms:W3CDTF">2023-10-18T01:00:48Z</dcterms:modified>
</cp:coreProperties>
</file>