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9897755-CA99-4A40-B212-66122B1A54AC}" xr6:coauthVersionLast="47" xr6:coauthVersionMax="47" xr10:uidLastSave="{00000000-0000-0000-0000-000000000000}"/>
  <bookViews>
    <workbookView xWindow="-120" yWindow="-120" windowWidth="20730" windowHeight="11160" tabRatio="764" xr2:uid="{00000000-000D-0000-FFFF-FFFF00000000}"/>
  </bookViews>
  <sheets>
    <sheet name="貸付金一覧" sheetId="27" r:id="rId1"/>
    <sheet name="R4" sheetId="28" r:id="rId2"/>
    <sheet name="R3" sheetId="29" r:id="rId3"/>
  </sheets>
  <definedNames>
    <definedName name="_xlnm.Print_Area" localSheetId="0">貸付金一覧!$A$1:$N$24</definedName>
    <definedName name="_xlnm.Print_Titles" localSheetId="0">貸付金一覧!$3:$5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7" l="1"/>
  <c r="G36" i="27"/>
  <c r="G31" i="27"/>
  <c r="H26" i="28"/>
</calcChain>
</file>

<file path=xl/sharedStrings.xml><?xml version="1.0" encoding="utf-8"?>
<sst xmlns="http://schemas.openxmlformats.org/spreadsheetml/2006/main" count="178" uniqueCount="59">
  <si>
    <t>（単位：円）</t>
    <rPh sb="1" eb="3">
      <t>タンイ</t>
    </rPh>
    <rPh sb="4" eb="5">
      <t>エン</t>
    </rPh>
    <phoneticPr fontId="2"/>
  </si>
  <si>
    <t xml:space="preserve">　所    　管  </t>
    <rPh sb="1" eb="2">
      <t>ショ</t>
    </rPh>
    <rPh sb="7" eb="8">
      <t>カン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</si>
  <si>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</si>
  <si>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貸付先　</t>
    <rPh sb="0" eb="2">
      <t>カシツケ</t>
    </rPh>
    <rPh sb="2" eb="3">
      <t>サキ</t>
    </rPh>
    <phoneticPr fontId="2"/>
  </si>
  <si>
    <t>貸付条件</t>
    <rPh sb="0" eb="1">
      <t>カ</t>
    </rPh>
    <rPh sb="1" eb="2">
      <t>ツ</t>
    </rPh>
    <rPh sb="2" eb="4">
      <t>ジョウケン</t>
    </rPh>
    <phoneticPr fontId="2"/>
  </si>
  <si>
    <t>左のうち返還
期限経過分</t>
    <rPh sb="0" eb="1">
      <t>ヒダリ</t>
    </rPh>
    <rPh sb="4" eb="6">
      <t>ヘンカン</t>
    </rPh>
    <rPh sb="7" eb="8">
      <t>キ</t>
    </rPh>
    <rPh sb="8" eb="9">
      <t>キリ</t>
    </rPh>
    <rPh sb="9" eb="11">
      <t>ケイカ</t>
    </rPh>
    <rPh sb="11" eb="12">
      <t>ブン</t>
    </rPh>
    <phoneticPr fontId="2"/>
  </si>
  <si>
    <t>単年度
ながら長期の性格有＝○</t>
    <rPh sb="0" eb="3">
      <t>タンネンド</t>
    </rPh>
    <rPh sb="7" eb="9">
      <t>チョウキ</t>
    </rPh>
    <rPh sb="10" eb="12">
      <t>セイカク</t>
    </rPh>
    <rPh sb="12" eb="13">
      <t>ア</t>
    </rPh>
    <phoneticPr fontId="2"/>
  </si>
  <si>
    <t>備考</t>
    <rPh sb="0" eb="2">
      <t>ビコウ</t>
    </rPh>
    <phoneticPr fontId="2"/>
  </si>
  <si>
    <t>貸付期間</t>
    <rPh sb="0" eb="2">
      <t>カシツケ</t>
    </rPh>
    <rPh sb="2" eb="4">
      <t>キカン</t>
    </rPh>
    <phoneticPr fontId="2"/>
  </si>
  <si>
    <t>年</t>
    <rPh sb="0" eb="1">
      <t>ネン</t>
    </rPh>
    <phoneticPr fontId="2"/>
  </si>
  <si>
    <t>(注)貸付条件欄:返還計画を過去に変更したものについては※を付記している。</t>
    <rPh sb="1" eb="2">
      <t>チュウ</t>
    </rPh>
    <rPh sb="3" eb="5">
      <t>カシツケ</t>
    </rPh>
    <rPh sb="5" eb="7">
      <t>ジョウケン</t>
    </rPh>
    <rPh sb="9" eb="11">
      <t>ヘンカン</t>
    </rPh>
    <rPh sb="11" eb="13">
      <t>ケイカク</t>
    </rPh>
    <rPh sb="14" eb="16">
      <t>カコ</t>
    </rPh>
    <rPh sb="17" eb="19">
      <t>ヘンコウ</t>
    </rPh>
    <rPh sb="30" eb="32">
      <t>フキ</t>
    </rPh>
    <phoneticPr fontId="2"/>
  </si>
  <si>
    <t>１．貸 付 金 一 覧（令和元年度）</t>
  </si>
  <si>
    <t>問い合わせは、各所管の担当までお願いします。</t>
  </si>
  <si>
    <t>こども青少年局
子育て支援部
こども家庭課</t>
    <rPh sb="3" eb="6">
      <t>セイショウネン</t>
    </rPh>
    <rPh sb="6" eb="7">
      <t>キョク</t>
    </rPh>
    <rPh sb="8" eb="10">
      <t>コソダ</t>
    </rPh>
    <rPh sb="11" eb="13">
      <t>シエン</t>
    </rPh>
    <rPh sb="13" eb="14">
      <t>ブ</t>
    </rPh>
    <rPh sb="18" eb="20">
      <t>カテイ</t>
    </rPh>
    <rPh sb="20" eb="21">
      <t>カ</t>
    </rPh>
    <phoneticPr fontId="2"/>
  </si>
  <si>
    <t>母子福祉貸付金</t>
    <rPh sb="0" eb="2">
      <t>ボシ</t>
    </rPh>
    <rPh sb="2" eb="4">
      <t>フクシ</t>
    </rPh>
    <rPh sb="4" eb="6">
      <t>カシツケ</t>
    </rPh>
    <rPh sb="6" eb="7">
      <t>キン</t>
    </rPh>
    <phoneticPr fontId="2"/>
  </si>
  <si>
    <t>ひとり親家庭の母(子）</t>
    <rPh sb="3" eb="4">
      <t>オヤ</t>
    </rPh>
    <rPh sb="4" eb="6">
      <t>カテイ</t>
    </rPh>
    <rPh sb="7" eb="8">
      <t>ハハ</t>
    </rPh>
    <rPh sb="9" eb="10">
      <t>コ</t>
    </rPh>
    <phoneticPr fontId="2"/>
  </si>
  <si>
    <t>3～20</t>
    <phoneticPr fontId="2"/>
  </si>
  <si>
    <t>うち据置期間</t>
    <rPh sb="2" eb="4">
      <t>スエオキ</t>
    </rPh>
    <rPh sb="4" eb="6">
      <t>キカン</t>
    </rPh>
    <phoneticPr fontId="2"/>
  </si>
  <si>
    <t>6ヶ月・1</t>
    <rPh sb="2" eb="3">
      <t>ゲツ</t>
    </rPh>
    <phoneticPr fontId="2"/>
  </si>
  <si>
    <t>（ただし、就学支度資金及び修学資金については卒業後から起算）</t>
  </si>
  <si>
    <t>利率　無利子・年1.0％</t>
    <rPh sb="0" eb="2">
      <t>リリツ</t>
    </rPh>
    <rPh sb="3" eb="6">
      <t>ムリシ</t>
    </rPh>
    <rPh sb="7" eb="8">
      <t>ネン</t>
    </rPh>
    <phoneticPr fontId="2"/>
  </si>
  <si>
    <t>父子福祉貸付金</t>
    <rPh sb="0" eb="2">
      <t>フシ</t>
    </rPh>
    <rPh sb="2" eb="4">
      <t>フクシ</t>
    </rPh>
    <rPh sb="4" eb="6">
      <t>カシツケ</t>
    </rPh>
    <rPh sb="6" eb="7">
      <t>キン</t>
    </rPh>
    <phoneticPr fontId="2"/>
  </si>
  <si>
    <t>ひとり親家庭の父(子)</t>
    <rPh sb="3" eb="6">
      <t>オヤカテイ</t>
    </rPh>
    <rPh sb="7" eb="8">
      <t>チチ</t>
    </rPh>
    <rPh sb="9" eb="10">
      <t>コ</t>
    </rPh>
    <phoneticPr fontId="2"/>
  </si>
  <si>
    <t>寡婦福祉貸付金</t>
    <rPh sb="0" eb="2">
      <t>カフ</t>
    </rPh>
    <rPh sb="2" eb="4">
      <t>フクシ</t>
    </rPh>
    <rPh sb="4" eb="6">
      <t>カシツケ</t>
    </rPh>
    <rPh sb="6" eb="7">
      <t>キン</t>
    </rPh>
    <phoneticPr fontId="2"/>
  </si>
  <si>
    <t>寡婦(子)</t>
    <rPh sb="0" eb="2">
      <t>カフ</t>
    </rPh>
    <rPh sb="3" eb="4">
      <t>コ</t>
    </rPh>
    <phoneticPr fontId="2"/>
  </si>
  <si>
    <t>１．貸 付 金 一 覧（令和４年度）</t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</si>
  <si>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令和４年度貸付額</t>
    </r>
    <rPh sb="1" eb="2">
      <t>ヨ</t>
    </rPh>
    <rPh sb="3" eb="4">
      <t>ザン</t>
    </rPh>
    <rPh sb="5" eb="6">
      <t>ガク</t>
    </rPh>
    <rPh sb="8" eb="10">
      <t>レイワ</t>
    </rPh>
    <rPh sb="11" eb="13">
      <t>ネンド</t>
    </rPh>
    <rPh sb="13" eb="15">
      <t>カシツケ</t>
    </rPh>
    <rPh sb="15" eb="16">
      <t>ガク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</si>
  <si>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令和４年度元金返還額</t>
    </r>
    <rPh sb="1" eb="2">
      <t>ヨ</t>
    </rPh>
    <rPh sb="3" eb="4">
      <t>ザン</t>
    </rPh>
    <rPh sb="5" eb="6">
      <t>ガク</t>
    </rPh>
    <rPh sb="8" eb="10">
      <t>レイワ</t>
    </rPh>
    <rPh sb="13" eb="15">
      <t>ガンキン</t>
    </rPh>
    <rPh sb="15" eb="17">
      <t>ヘンカン</t>
    </rPh>
    <rPh sb="17" eb="18">
      <t>ガク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</si>
  <si>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令和４年度利子収入額</t>
    </r>
    <rPh sb="1" eb="2">
      <t>ヨ</t>
    </rPh>
    <rPh sb="3" eb="4">
      <t>ザン</t>
    </rPh>
    <rPh sb="5" eb="6">
      <t>ガク</t>
    </rPh>
    <rPh sb="8" eb="10">
      <t>レイワ</t>
    </rPh>
    <rPh sb="13" eb="15">
      <t>リシ</t>
    </rPh>
    <rPh sb="15" eb="17">
      <t>シュウニュウ</t>
    </rPh>
    <rPh sb="17" eb="18">
      <t>ガク</t>
    </rPh>
    <phoneticPr fontId="2"/>
  </si>
  <si>
    <t>令和４年度末残額</t>
    <rPh sb="0" eb="2">
      <t>レイワ</t>
    </rPh>
    <rPh sb="6" eb="8">
      <t>ザンガク</t>
    </rPh>
    <phoneticPr fontId="2"/>
  </si>
  <si>
    <t>4年度で返還計画の変更
有＝○</t>
    <rPh sb="1" eb="3">
      <t>ネンド</t>
    </rPh>
    <rPh sb="4" eb="6">
      <t>ヘンカン</t>
    </rPh>
    <rPh sb="6" eb="8">
      <t>ケイカク</t>
    </rPh>
    <rPh sb="9" eb="11">
      <t>ヘンコウ</t>
    </rPh>
    <rPh sb="12" eb="13">
      <t>ア</t>
    </rPh>
    <phoneticPr fontId="2"/>
  </si>
  <si>
    <t>母子父子寡婦
福祉貸付資金会計</t>
    <rPh sb="0" eb="2">
      <t>ボシ</t>
    </rPh>
    <rPh sb="2" eb="4">
      <t>フシ</t>
    </rPh>
    <rPh sb="4" eb="6">
      <t>カフ</t>
    </rPh>
    <rPh sb="7" eb="9">
      <t>フクシ</t>
    </rPh>
    <rPh sb="9" eb="11">
      <t>カシツケ</t>
    </rPh>
    <rPh sb="11" eb="13">
      <t>シキン</t>
    </rPh>
    <rPh sb="13" eb="15">
      <t>カイケイ</t>
    </rPh>
    <phoneticPr fontId="2"/>
  </si>
  <si>
    <t>（ただし、就学支度資金及び修学資金については卒業後から起算）</t>
    <phoneticPr fontId="2"/>
  </si>
  <si>
    <t>時効援用等による債権放棄の不納欠損額
（10,753,467円）</t>
    <rPh sb="0" eb="5">
      <t>ジコウエンヨウトウ</t>
    </rPh>
    <rPh sb="8" eb="12">
      <t>サイケンホウキ</t>
    </rPh>
    <rPh sb="13" eb="15">
      <t>フノウ</t>
    </rPh>
    <rPh sb="15" eb="17">
      <t>ケッソン</t>
    </rPh>
    <rPh sb="17" eb="18">
      <t>ガク</t>
    </rPh>
    <rPh sb="30" eb="31">
      <t>エン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</si>
  <si>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令和５年度貸付額</t>
    </r>
    <rPh sb="1" eb="2">
      <t>ヨ</t>
    </rPh>
    <rPh sb="3" eb="4">
      <t>ザン</t>
    </rPh>
    <rPh sb="5" eb="6">
      <t>ガク</t>
    </rPh>
    <rPh sb="8" eb="10">
      <t>レイワ</t>
    </rPh>
    <rPh sb="11" eb="13">
      <t>ネンド</t>
    </rPh>
    <rPh sb="13" eb="15">
      <t>カシツケ</t>
    </rPh>
    <rPh sb="15" eb="16">
      <t>ガク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</si>
  <si>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令和５年度元金返還額</t>
    </r>
    <rPh sb="1" eb="2">
      <t>ヨ</t>
    </rPh>
    <rPh sb="3" eb="4">
      <t>ザン</t>
    </rPh>
    <rPh sb="5" eb="6">
      <t>ガク</t>
    </rPh>
    <rPh sb="8" eb="10">
      <t>レイワ</t>
    </rPh>
    <rPh sb="13" eb="15">
      <t>ガンキン</t>
    </rPh>
    <rPh sb="15" eb="17">
      <t>ヘンカン</t>
    </rPh>
    <rPh sb="17" eb="18">
      <t>ガク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</si>
  <si>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令和５年度利子収入額</t>
    </r>
    <rPh sb="1" eb="2">
      <t>ヨ</t>
    </rPh>
    <rPh sb="3" eb="4">
      <t>ザン</t>
    </rPh>
    <rPh sb="5" eb="6">
      <t>ガク</t>
    </rPh>
    <rPh sb="8" eb="10">
      <t>レイワ</t>
    </rPh>
    <rPh sb="13" eb="15">
      <t>リシ</t>
    </rPh>
    <rPh sb="15" eb="17">
      <t>シュウニュウ</t>
    </rPh>
    <rPh sb="17" eb="18">
      <t>ガク</t>
    </rPh>
    <phoneticPr fontId="2"/>
  </si>
  <si>
    <t>令和５年度末残額</t>
    <rPh sb="0" eb="2">
      <t>レイワ</t>
    </rPh>
    <rPh sb="6" eb="8">
      <t>ザンガク</t>
    </rPh>
    <phoneticPr fontId="2"/>
  </si>
  <si>
    <t>１．貸 付 金 一 覧（令和5年度）</t>
    <phoneticPr fontId="2"/>
  </si>
  <si>
    <t>５年度で返還計画の変更
有＝○</t>
    <rPh sb="1" eb="3">
      <t>ネンド</t>
    </rPh>
    <rPh sb="4" eb="6">
      <t>ヘンカン</t>
    </rPh>
    <rPh sb="6" eb="8">
      <t>ケイカク</t>
    </rPh>
    <rPh sb="9" eb="11">
      <t>ヘンコウ</t>
    </rPh>
    <rPh sb="12" eb="13">
      <t>ア</t>
    </rPh>
    <phoneticPr fontId="2"/>
  </si>
  <si>
    <t>１．貸 付 金 一 覧（令和３年度）</t>
    <rPh sb="15" eb="17">
      <t>ネンド</t>
    </rPh>
    <phoneticPr fontId="2"/>
  </si>
  <si>
    <t>〇〇会計</t>
    <rPh sb="2" eb="4">
      <t>カイケイ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</si>
  <si>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令和３年度貸付額</t>
    </r>
    <rPh sb="1" eb="2">
      <t>ヨ</t>
    </rPh>
    <rPh sb="3" eb="4">
      <t>ザン</t>
    </rPh>
    <rPh sb="5" eb="6">
      <t>ガク</t>
    </rPh>
    <rPh sb="8" eb="10">
      <t>レイワ</t>
    </rPh>
    <rPh sb="11" eb="13">
      <t>ネンド</t>
    </rPh>
    <rPh sb="13" eb="15">
      <t>カシツケ</t>
    </rPh>
    <rPh sb="15" eb="16">
      <t>ガク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</si>
  <si>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令和３年度元金返還額</t>
    </r>
    <rPh sb="1" eb="2">
      <t>ヨ</t>
    </rPh>
    <rPh sb="3" eb="4">
      <t>ザン</t>
    </rPh>
    <rPh sb="5" eb="6">
      <t>ガク</t>
    </rPh>
    <rPh sb="8" eb="10">
      <t>レイワ</t>
    </rPh>
    <rPh sb="13" eb="15">
      <t>ガンキン</t>
    </rPh>
    <rPh sb="15" eb="17">
      <t>ヘンカン</t>
    </rPh>
    <rPh sb="17" eb="18">
      <t>ガク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</si>
  <si>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令和３年度利子収入額</t>
    </r>
    <rPh sb="1" eb="2">
      <t>ヨ</t>
    </rPh>
    <rPh sb="3" eb="4">
      <t>ザン</t>
    </rPh>
    <rPh sb="5" eb="6">
      <t>ガク</t>
    </rPh>
    <rPh sb="8" eb="10">
      <t>レイワ</t>
    </rPh>
    <rPh sb="13" eb="15">
      <t>リシ</t>
    </rPh>
    <rPh sb="15" eb="17">
      <t>シュウニュウ</t>
    </rPh>
    <rPh sb="17" eb="18">
      <t>ガク</t>
    </rPh>
    <phoneticPr fontId="2"/>
  </si>
  <si>
    <t>令和３年度末残額</t>
    <rPh sb="0" eb="2">
      <t>レイワ</t>
    </rPh>
    <rPh sb="6" eb="8">
      <t>ザンガク</t>
    </rPh>
    <phoneticPr fontId="2"/>
  </si>
  <si>
    <t>３年度で返還計画の変更
有＝○</t>
    <rPh sb="1" eb="3">
      <t>ネンド</t>
    </rPh>
    <rPh sb="4" eb="6">
      <t>ヘンカン</t>
    </rPh>
    <rPh sb="6" eb="8">
      <t>ケイカク</t>
    </rPh>
    <rPh sb="9" eb="11">
      <t>ヘンコウ</t>
    </rPh>
    <rPh sb="12" eb="13">
      <t>ア</t>
    </rPh>
    <phoneticPr fontId="2"/>
  </si>
  <si>
    <t>消滅時効の完成
（旧民法第167条第１項）
破産免責決定等に基づく債権放棄
（700,605）</t>
    <phoneticPr fontId="2"/>
  </si>
  <si>
    <t>（　       　　）</t>
    <phoneticPr fontId="2"/>
  </si>
  <si>
    <t>　うち据置期間</t>
    <rPh sb="3" eb="5">
      <t>スエオキ</t>
    </rPh>
    <rPh sb="5" eb="7">
      <t>キカン</t>
    </rPh>
    <phoneticPr fontId="2"/>
  </si>
  <si>
    <t>(貸付期限　　年　月　日)</t>
    <rPh sb="1" eb="3">
      <t>カシツケ</t>
    </rPh>
    <rPh sb="3" eb="5">
      <t>キゲン</t>
    </rPh>
    <rPh sb="7" eb="8">
      <t>ネン</t>
    </rPh>
    <rPh sb="9" eb="10">
      <t>ツキ</t>
    </rPh>
    <rPh sb="11" eb="12">
      <t>ヒ</t>
    </rPh>
    <phoneticPr fontId="2"/>
  </si>
  <si>
    <t>利率　年　％</t>
    <rPh sb="0" eb="2">
      <t>リリツ</t>
    </rPh>
    <rPh sb="3" eb="4">
      <t>ネン</t>
    </rPh>
    <phoneticPr fontId="2"/>
  </si>
  <si>
    <t>時効援用等による債権放棄の不納欠損額
（585,874円）</t>
    <rPh sb="0" eb="5">
      <t>ジコウエンヨウトウ</t>
    </rPh>
    <rPh sb="8" eb="12">
      <t>サイケンホウキ</t>
    </rPh>
    <rPh sb="13" eb="15">
      <t>フノウ</t>
    </rPh>
    <rPh sb="15" eb="17">
      <t>ケッソン</t>
    </rPh>
    <rPh sb="17" eb="18">
      <t>ガク</t>
    </rPh>
    <rPh sb="27" eb="28">
      <t>エン</t>
    </rPh>
    <phoneticPr fontId="2"/>
  </si>
  <si>
    <t>令和4年度末残高</t>
    <rPh sb="0" eb="2">
      <t>レイワ</t>
    </rPh>
    <rPh sb="3" eb="5">
      <t>ネンド</t>
    </rPh>
    <rPh sb="5" eb="6">
      <t>マツ</t>
    </rPh>
    <rPh sb="6" eb="8">
      <t>ザンダカ</t>
    </rPh>
    <phoneticPr fontId="2"/>
  </si>
  <si>
    <t>不能欠損額</t>
    <rPh sb="0" eb="5">
      <t>フノウケッソンガク</t>
    </rPh>
    <phoneticPr fontId="2"/>
  </si>
  <si>
    <t>5年度末残高</t>
    <rPh sb="1" eb="6">
      <t>ネンドマツザンダカ</t>
    </rPh>
    <phoneticPr fontId="2"/>
  </si>
  <si>
    <t>母子</t>
    <rPh sb="0" eb="2">
      <t>ボシ</t>
    </rPh>
    <phoneticPr fontId="2"/>
  </si>
  <si>
    <t>父子</t>
    <rPh sb="0" eb="2">
      <t>フシ</t>
    </rPh>
    <phoneticPr fontId="2"/>
  </si>
  <si>
    <t>寡婦</t>
    <rPh sb="0" eb="2">
      <t>カフ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</si>
</sst>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&quot;（&quot;#,##0&quot;）&quot;"/>
    <numFmt numFmtId="178" formatCode="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/>
    </xf>
    <xf numFmtId="177" fontId="3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/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177" fontId="8" fillId="2" borderId="5" xfId="1" applyNumberFormat="1" applyFont="1" applyFill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/>
    </xf>
    <xf numFmtId="178" fontId="8" fillId="0" borderId="5" xfId="0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8" fillId="0" borderId="5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4" fillId="0" borderId="13" xfId="0" applyFont="1" applyFill="1" applyBorder="1" applyAlignment="1">
      <alignment horizontal="distributed" vertical="center" wrapText="1"/>
    </xf>
    <xf numFmtId="0" fontId="0" fillId="0" borderId="14" xfId="0" applyFill="1" applyBorder="1"/>
    <xf numFmtId="0" fontId="0" fillId="0" borderId="15" xfId="0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distributed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left" vertical="center" wrapText="1"/>
    </xf>
    <xf numFmtId="176" fontId="3" fillId="0" borderId="5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38" fontId="3" fillId="0" borderId="1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4" fillId="0" borderId="13" xfId="0" applyFont="1" applyBorder="1" applyAlignment="1">
      <alignment horizontal="distributed" vertical="center" wrapText="1"/>
    </xf>
    <xf numFmtId="0" fontId="0" fillId="0" borderId="14" xfId="0" applyBorder="1"/>
    <xf numFmtId="0" fontId="0" fillId="0" borderId="15" xfId="0" applyBorder="1"/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176" fontId="8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8" fillId="2" borderId="5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vertical="center"/>
    </xf>
    <xf numFmtId="176" fontId="8" fillId="2" borderId="1" xfId="1" applyNumberFormat="1" applyFont="1" applyFill="1" applyBorder="1" applyAlignment="1">
      <alignment vertical="center"/>
    </xf>
    <xf numFmtId="176" fontId="8" fillId="2" borderId="11" xfId="1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38" fontId="8" fillId="2" borderId="1" xfId="1" applyFont="1" applyFill="1" applyBorder="1" applyAlignment="1">
      <alignment horizontal="right" vertical="center"/>
    </xf>
    <xf numFmtId="38" fontId="8" fillId="2" borderId="11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view="pageBreakPreview" zoomScale="85" zoomScaleNormal="85" zoomScaleSheetLayoutView="85" workbookViewId="0">
      <selection activeCell="J18" sqref="J18:J23"/>
    </sheetView>
  </sheetViews>
  <sheetFormatPr defaultColWidth="9" defaultRowHeight="13.5" x14ac:dyDescent="0.15"/>
  <cols>
    <col min="1" max="1" width="12.625" style="8" customWidth="1"/>
    <col min="2" max="3" width="16.625" style="5" customWidth="1"/>
    <col min="4" max="4" width="10.75" style="5" customWidth="1"/>
    <col min="5" max="5" width="7.875" style="5" customWidth="1"/>
    <col min="6" max="6" width="4.75" style="5" customWidth="1"/>
    <col min="7" max="9" width="17.375" style="5" customWidth="1"/>
    <col min="10" max="10" width="15.625" style="5" customWidth="1"/>
    <col min="11" max="11" width="14.625" style="5" customWidth="1"/>
    <col min="12" max="13" width="7.625" style="5" customWidth="1"/>
    <col min="14" max="14" width="10.375" style="5" customWidth="1"/>
    <col min="15" max="16384" width="9" style="5"/>
  </cols>
  <sheetData>
    <row r="1" spans="1:14" ht="23.25" customHeight="1" x14ac:dyDescent="0.15">
      <c r="A1" s="62" t="s">
        <v>38</v>
      </c>
      <c r="B1" s="63" t="s">
        <v>11</v>
      </c>
      <c r="C1" s="63" t="s">
        <v>11</v>
      </c>
      <c r="D1" s="1"/>
      <c r="F1" s="1"/>
      <c r="G1" s="1"/>
      <c r="H1" s="1"/>
      <c r="I1" s="1"/>
      <c r="K1" s="1"/>
      <c r="N1" s="7"/>
    </row>
    <row r="2" spans="1:14" ht="36" customHeight="1" x14ac:dyDescent="0.15">
      <c r="B2" s="2"/>
      <c r="C2" s="3"/>
      <c r="D2" s="1"/>
      <c r="E2" s="1"/>
      <c r="F2" s="1"/>
      <c r="G2" s="1"/>
      <c r="H2" s="1"/>
      <c r="I2" s="1"/>
      <c r="L2" s="64" t="s">
        <v>31</v>
      </c>
      <c r="M2" s="65"/>
      <c r="N2" s="66"/>
    </row>
    <row r="3" spans="1:14" ht="18" customHeight="1" x14ac:dyDescent="0.15">
      <c r="A3" s="9" t="s">
        <v>12</v>
      </c>
      <c r="B3" s="4"/>
      <c r="C3" s="4"/>
      <c r="D3" s="4"/>
      <c r="E3" s="4"/>
      <c r="F3" s="4"/>
      <c r="G3" s="4"/>
      <c r="H3" s="4"/>
      <c r="I3" s="4"/>
      <c r="M3" s="6"/>
      <c r="N3" s="6" t="s">
        <v>0</v>
      </c>
    </row>
    <row r="4" spans="1:14" s="8" customFormat="1" ht="22.5" customHeight="1" x14ac:dyDescent="0.15">
      <c r="A4" s="67" t="s">
        <v>1</v>
      </c>
      <c r="B4" s="69" t="s">
        <v>2</v>
      </c>
      <c r="C4" s="70" t="s">
        <v>3</v>
      </c>
      <c r="D4" s="69" t="s">
        <v>4</v>
      </c>
      <c r="E4" s="69"/>
      <c r="F4" s="69"/>
      <c r="G4" s="72" t="s">
        <v>34</v>
      </c>
      <c r="H4" s="72" t="s">
        <v>35</v>
      </c>
      <c r="I4" s="72" t="s">
        <v>36</v>
      </c>
      <c r="J4" s="73" t="s">
        <v>37</v>
      </c>
      <c r="K4" s="56" t="s">
        <v>5</v>
      </c>
      <c r="L4" s="58" t="s">
        <v>39</v>
      </c>
      <c r="M4" s="60" t="s">
        <v>6</v>
      </c>
      <c r="N4" s="60" t="s">
        <v>7</v>
      </c>
    </row>
    <row r="5" spans="1:14" s="8" customFormat="1" ht="22.5" customHeight="1" x14ac:dyDescent="0.15">
      <c r="A5" s="68"/>
      <c r="B5" s="69"/>
      <c r="C5" s="71"/>
      <c r="D5" s="69"/>
      <c r="E5" s="69"/>
      <c r="F5" s="69"/>
      <c r="G5" s="72"/>
      <c r="H5" s="72"/>
      <c r="I5" s="72"/>
      <c r="J5" s="73"/>
      <c r="K5" s="57"/>
      <c r="L5" s="59"/>
      <c r="M5" s="61"/>
      <c r="N5" s="61"/>
    </row>
    <row r="6" spans="1:14" s="8" customFormat="1" ht="21" customHeight="1" x14ac:dyDescent="0.15">
      <c r="A6" s="74" t="s">
        <v>13</v>
      </c>
      <c r="B6" s="77" t="s">
        <v>14</v>
      </c>
      <c r="C6" s="78" t="s">
        <v>15</v>
      </c>
      <c r="D6" s="12" t="s">
        <v>8</v>
      </c>
      <c r="E6" s="13" t="s">
        <v>16</v>
      </c>
      <c r="F6" s="14" t="s">
        <v>9</v>
      </c>
      <c r="G6" s="21">
        <v>189575000</v>
      </c>
      <c r="H6" s="21">
        <v>199598000</v>
      </c>
      <c r="I6" s="21">
        <v>561000</v>
      </c>
      <c r="J6" s="79">
        <v>2420831192</v>
      </c>
      <c r="K6" s="82">
        <v>561861079</v>
      </c>
      <c r="L6" s="88"/>
      <c r="M6" s="91"/>
      <c r="N6" s="92" t="s">
        <v>52</v>
      </c>
    </row>
    <row r="7" spans="1:14" s="8" customFormat="1" ht="21" customHeight="1" x14ac:dyDescent="0.15">
      <c r="A7" s="75"/>
      <c r="B7" s="77"/>
      <c r="C7" s="78"/>
      <c r="D7" s="15" t="s">
        <v>17</v>
      </c>
      <c r="E7" s="16" t="s">
        <v>18</v>
      </c>
      <c r="F7" s="17" t="s">
        <v>9</v>
      </c>
      <c r="G7" s="93">
        <v>122688605</v>
      </c>
      <c r="H7" s="95">
        <v>225664209</v>
      </c>
      <c r="I7" s="95">
        <v>122210</v>
      </c>
      <c r="J7" s="80"/>
      <c r="K7" s="83"/>
      <c r="L7" s="89"/>
      <c r="M7" s="91"/>
      <c r="N7" s="91"/>
    </row>
    <row r="8" spans="1:14" s="8" customFormat="1" ht="21" customHeight="1" x14ac:dyDescent="0.15">
      <c r="A8" s="75"/>
      <c r="B8" s="77"/>
      <c r="C8" s="78"/>
      <c r="D8" s="85" t="s">
        <v>32</v>
      </c>
      <c r="E8" s="86"/>
      <c r="F8" s="87"/>
      <c r="G8" s="93"/>
      <c r="H8" s="95"/>
      <c r="I8" s="95"/>
      <c r="J8" s="80"/>
      <c r="K8" s="83"/>
      <c r="L8" s="89"/>
      <c r="M8" s="91"/>
      <c r="N8" s="91"/>
    </row>
    <row r="9" spans="1:14" s="8" customFormat="1" ht="21" customHeight="1" x14ac:dyDescent="0.15">
      <c r="A9" s="75"/>
      <c r="B9" s="77"/>
      <c r="C9" s="78"/>
      <c r="D9" s="85"/>
      <c r="E9" s="86"/>
      <c r="F9" s="87"/>
      <c r="G9" s="93"/>
      <c r="H9" s="95"/>
      <c r="I9" s="95"/>
      <c r="J9" s="80"/>
      <c r="K9" s="83"/>
      <c r="L9" s="89"/>
      <c r="M9" s="91"/>
      <c r="N9" s="91"/>
    </row>
    <row r="10" spans="1:14" s="8" customFormat="1" ht="21" customHeight="1" x14ac:dyDescent="0.15">
      <c r="A10" s="75"/>
      <c r="B10" s="77"/>
      <c r="C10" s="78"/>
      <c r="D10" s="15"/>
      <c r="E10" s="16"/>
      <c r="F10" s="17"/>
      <c r="G10" s="93"/>
      <c r="H10" s="80"/>
      <c r="I10" s="80"/>
      <c r="J10" s="80"/>
      <c r="K10" s="83"/>
      <c r="L10" s="89"/>
      <c r="M10" s="91"/>
      <c r="N10" s="91"/>
    </row>
    <row r="11" spans="1:14" s="8" customFormat="1" ht="21" customHeight="1" x14ac:dyDescent="0.15">
      <c r="A11" s="76"/>
      <c r="B11" s="77"/>
      <c r="C11" s="78"/>
      <c r="D11" s="18" t="s">
        <v>20</v>
      </c>
      <c r="E11" s="19"/>
      <c r="F11" s="20"/>
      <c r="G11" s="94"/>
      <c r="H11" s="81"/>
      <c r="I11" s="81"/>
      <c r="J11" s="81"/>
      <c r="K11" s="84"/>
      <c r="L11" s="90"/>
      <c r="M11" s="91"/>
      <c r="N11" s="91"/>
    </row>
    <row r="12" spans="1:14" s="8" customFormat="1" ht="21" customHeight="1" x14ac:dyDescent="0.15">
      <c r="A12" s="74" t="s">
        <v>13</v>
      </c>
      <c r="B12" s="77" t="s">
        <v>21</v>
      </c>
      <c r="C12" s="78" t="s">
        <v>22</v>
      </c>
      <c r="D12" s="12" t="s">
        <v>8</v>
      </c>
      <c r="E12" s="13" t="s">
        <v>16</v>
      </c>
      <c r="F12" s="14" t="s">
        <v>9</v>
      </c>
      <c r="G12" s="21">
        <v>11101000</v>
      </c>
      <c r="H12" s="21">
        <v>1177000</v>
      </c>
      <c r="I12" s="21">
        <v>1000</v>
      </c>
      <c r="J12" s="79">
        <v>17586268</v>
      </c>
      <c r="K12" s="82">
        <v>173970</v>
      </c>
      <c r="L12" s="88"/>
      <c r="M12" s="91"/>
      <c r="N12" s="91"/>
    </row>
    <row r="13" spans="1:14" s="8" customFormat="1" ht="21" customHeight="1" x14ac:dyDescent="0.15">
      <c r="A13" s="75"/>
      <c r="B13" s="77"/>
      <c r="C13" s="78"/>
      <c r="D13" s="15" t="s">
        <v>17</v>
      </c>
      <c r="E13" s="16" t="s">
        <v>18</v>
      </c>
      <c r="F13" s="17" t="s">
        <v>9</v>
      </c>
      <c r="G13" s="95">
        <v>1350600</v>
      </c>
      <c r="H13" s="95">
        <v>1589050</v>
      </c>
      <c r="I13" s="95">
        <v>0</v>
      </c>
      <c r="J13" s="80"/>
      <c r="K13" s="83"/>
      <c r="L13" s="89"/>
      <c r="M13" s="91"/>
      <c r="N13" s="91"/>
    </row>
    <row r="14" spans="1:14" s="8" customFormat="1" ht="21" customHeight="1" x14ac:dyDescent="0.15">
      <c r="A14" s="75"/>
      <c r="B14" s="77"/>
      <c r="C14" s="78"/>
      <c r="D14" s="85" t="s">
        <v>19</v>
      </c>
      <c r="E14" s="86"/>
      <c r="F14" s="87"/>
      <c r="G14" s="95"/>
      <c r="H14" s="95"/>
      <c r="I14" s="95"/>
      <c r="J14" s="80"/>
      <c r="K14" s="83"/>
      <c r="L14" s="89"/>
      <c r="M14" s="91"/>
      <c r="N14" s="91"/>
    </row>
    <row r="15" spans="1:14" s="8" customFormat="1" ht="21" customHeight="1" x14ac:dyDescent="0.15">
      <c r="A15" s="75"/>
      <c r="B15" s="77"/>
      <c r="C15" s="78"/>
      <c r="D15" s="85"/>
      <c r="E15" s="86"/>
      <c r="F15" s="87"/>
      <c r="G15" s="95"/>
      <c r="H15" s="95"/>
      <c r="I15" s="95"/>
      <c r="J15" s="80"/>
      <c r="K15" s="83"/>
      <c r="L15" s="89"/>
      <c r="M15" s="91"/>
      <c r="N15" s="91"/>
    </row>
    <row r="16" spans="1:14" s="8" customFormat="1" ht="21" customHeight="1" x14ac:dyDescent="0.15">
      <c r="A16" s="75"/>
      <c r="B16" s="77"/>
      <c r="C16" s="78"/>
      <c r="D16" s="15"/>
      <c r="E16" s="16"/>
      <c r="F16" s="17"/>
      <c r="G16" s="80"/>
      <c r="H16" s="80"/>
      <c r="I16" s="80"/>
      <c r="J16" s="80"/>
      <c r="K16" s="83"/>
      <c r="L16" s="89"/>
      <c r="M16" s="91"/>
      <c r="N16" s="91"/>
    </row>
    <row r="17" spans="1:14" s="8" customFormat="1" ht="21" customHeight="1" x14ac:dyDescent="0.15">
      <c r="A17" s="76"/>
      <c r="B17" s="77"/>
      <c r="C17" s="78"/>
      <c r="D17" s="18" t="s">
        <v>20</v>
      </c>
      <c r="E17" s="19"/>
      <c r="F17" s="20"/>
      <c r="G17" s="81"/>
      <c r="H17" s="81"/>
      <c r="I17" s="81"/>
      <c r="J17" s="81"/>
      <c r="K17" s="84"/>
      <c r="L17" s="90"/>
      <c r="M17" s="91"/>
      <c r="N17" s="91"/>
    </row>
    <row r="18" spans="1:14" s="8" customFormat="1" ht="21" customHeight="1" x14ac:dyDescent="0.15">
      <c r="A18" s="74" t="s">
        <v>13</v>
      </c>
      <c r="B18" s="77" t="s">
        <v>23</v>
      </c>
      <c r="C18" s="78" t="s">
        <v>24</v>
      </c>
      <c r="D18" s="12" t="s">
        <v>8</v>
      </c>
      <c r="E18" s="13" t="s">
        <v>16</v>
      </c>
      <c r="F18" s="14" t="s">
        <v>9</v>
      </c>
      <c r="G18" s="21">
        <v>13546000</v>
      </c>
      <c r="H18" s="21">
        <v>13546000</v>
      </c>
      <c r="I18" s="21">
        <v>47000</v>
      </c>
      <c r="J18" s="79">
        <v>82135285</v>
      </c>
      <c r="K18" s="82">
        <v>26435084</v>
      </c>
      <c r="L18" s="88"/>
      <c r="M18" s="91"/>
      <c r="N18" s="91"/>
    </row>
    <row r="19" spans="1:14" s="8" customFormat="1" ht="21" customHeight="1" x14ac:dyDescent="0.15">
      <c r="A19" s="75"/>
      <c r="B19" s="77"/>
      <c r="C19" s="78"/>
      <c r="D19" s="15" t="s">
        <v>17</v>
      </c>
      <c r="E19" s="16" t="s">
        <v>18</v>
      </c>
      <c r="F19" s="17" t="s">
        <v>9</v>
      </c>
      <c r="G19" s="95">
        <v>816000</v>
      </c>
      <c r="H19" s="95">
        <v>9078013</v>
      </c>
      <c r="I19" s="95">
        <v>4332</v>
      </c>
      <c r="J19" s="80"/>
      <c r="K19" s="83"/>
      <c r="L19" s="89"/>
      <c r="M19" s="91"/>
      <c r="N19" s="91"/>
    </row>
    <row r="20" spans="1:14" s="8" customFormat="1" ht="21" customHeight="1" x14ac:dyDescent="0.15">
      <c r="A20" s="75"/>
      <c r="B20" s="77"/>
      <c r="C20" s="78"/>
      <c r="D20" s="85" t="s">
        <v>19</v>
      </c>
      <c r="E20" s="86"/>
      <c r="F20" s="87"/>
      <c r="G20" s="95"/>
      <c r="H20" s="95"/>
      <c r="I20" s="95"/>
      <c r="J20" s="80"/>
      <c r="K20" s="83"/>
      <c r="L20" s="89"/>
      <c r="M20" s="91"/>
      <c r="N20" s="91"/>
    </row>
    <row r="21" spans="1:14" s="8" customFormat="1" ht="21" customHeight="1" x14ac:dyDescent="0.15">
      <c r="A21" s="75"/>
      <c r="B21" s="77"/>
      <c r="C21" s="78"/>
      <c r="D21" s="85"/>
      <c r="E21" s="86"/>
      <c r="F21" s="87"/>
      <c r="G21" s="95"/>
      <c r="H21" s="95"/>
      <c r="I21" s="95"/>
      <c r="J21" s="80"/>
      <c r="K21" s="83"/>
      <c r="L21" s="89"/>
      <c r="M21" s="91"/>
      <c r="N21" s="91"/>
    </row>
    <row r="22" spans="1:14" s="8" customFormat="1" ht="21" customHeight="1" x14ac:dyDescent="0.15">
      <c r="A22" s="75"/>
      <c r="B22" s="77"/>
      <c r="C22" s="78"/>
      <c r="D22" s="15"/>
      <c r="E22" s="16"/>
      <c r="F22" s="17"/>
      <c r="G22" s="80"/>
      <c r="H22" s="80"/>
      <c r="I22" s="80"/>
      <c r="J22" s="80"/>
      <c r="K22" s="83"/>
      <c r="L22" s="89"/>
      <c r="M22" s="91"/>
      <c r="N22" s="91"/>
    </row>
    <row r="23" spans="1:14" s="8" customFormat="1" ht="21" customHeight="1" x14ac:dyDescent="0.15">
      <c r="A23" s="76"/>
      <c r="B23" s="77"/>
      <c r="C23" s="78"/>
      <c r="D23" s="18" t="s">
        <v>20</v>
      </c>
      <c r="E23" s="19"/>
      <c r="F23" s="20"/>
      <c r="G23" s="81"/>
      <c r="H23" s="81"/>
      <c r="I23" s="81"/>
      <c r="J23" s="81"/>
      <c r="K23" s="84"/>
      <c r="L23" s="90"/>
      <c r="M23" s="91"/>
      <c r="N23" s="91"/>
    </row>
    <row r="24" spans="1:14" x14ac:dyDescent="0.15">
      <c r="A24" s="10" t="s">
        <v>10</v>
      </c>
    </row>
    <row r="25" spans="1:14" x14ac:dyDescent="0.15">
      <c r="A25" s="11"/>
    </row>
    <row r="27" spans="1:14" x14ac:dyDescent="0.15">
      <c r="C27" s="5" t="s">
        <v>56</v>
      </c>
      <c r="D27" s="5" t="s">
        <v>53</v>
      </c>
      <c r="G27" s="54">
        <v>2524392670</v>
      </c>
    </row>
    <row r="29" spans="1:14" x14ac:dyDescent="0.15">
      <c r="D29" s="5" t="s">
        <v>54</v>
      </c>
      <c r="G29" s="54">
        <v>585874</v>
      </c>
    </row>
    <row r="31" spans="1:14" x14ac:dyDescent="0.15">
      <c r="D31" s="5" t="s">
        <v>55</v>
      </c>
      <c r="G31" s="55">
        <f>G27+G7-H7-G29</f>
        <v>2420831192</v>
      </c>
    </row>
    <row r="34" spans="3:7" x14ac:dyDescent="0.15">
      <c r="C34" s="5" t="s">
        <v>57</v>
      </c>
      <c r="D34" s="5" t="s">
        <v>53</v>
      </c>
      <c r="G34" s="54">
        <v>17824718</v>
      </c>
    </row>
    <row r="36" spans="3:7" x14ac:dyDescent="0.15">
      <c r="D36" s="5" t="s">
        <v>55</v>
      </c>
      <c r="G36" s="55">
        <f>G34+G13-H13</f>
        <v>17586268</v>
      </c>
    </row>
    <row r="39" spans="3:7" x14ac:dyDescent="0.15">
      <c r="C39" s="5" t="s">
        <v>58</v>
      </c>
      <c r="D39" s="5" t="s">
        <v>53</v>
      </c>
      <c r="G39" s="54">
        <v>90397298</v>
      </c>
    </row>
    <row r="41" spans="3:7" x14ac:dyDescent="0.15">
      <c r="D41" s="5" t="s">
        <v>55</v>
      </c>
      <c r="G41" s="55">
        <f>G39+G19-H19</f>
        <v>82135285</v>
      </c>
    </row>
  </sheetData>
  <mergeCells count="50">
    <mergeCell ref="L18:L23"/>
    <mergeCell ref="M18:M23"/>
    <mergeCell ref="N18:N23"/>
    <mergeCell ref="G19:G23"/>
    <mergeCell ref="H19:H23"/>
    <mergeCell ref="I19:I23"/>
    <mergeCell ref="A18:A23"/>
    <mergeCell ref="B18:B23"/>
    <mergeCell ref="C18:C23"/>
    <mergeCell ref="J18:J23"/>
    <mergeCell ref="K18:K23"/>
    <mergeCell ref="D20:F21"/>
    <mergeCell ref="L12:L17"/>
    <mergeCell ref="M12:M17"/>
    <mergeCell ref="N12:N17"/>
    <mergeCell ref="G13:G17"/>
    <mergeCell ref="H13:H17"/>
    <mergeCell ref="I13:I17"/>
    <mergeCell ref="A12:A17"/>
    <mergeCell ref="B12:B17"/>
    <mergeCell ref="C12:C17"/>
    <mergeCell ref="J12:J17"/>
    <mergeCell ref="K12:K17"/>
    <mergeCell ref="D14:F15"/>
    <mergeCell ref="L6:L11"/>
    <mergeCell ref="M6:M11"/>
    <mergeCell ref="N6:N11"/>
    <mergeCell ref="G7:G11"/>
    <mergeCell ref="H7:H11"/>
    <mergeCell ref="I7:I11"/>
    <mergeCell ref="A6:A11"/>
    <mergeCell ref="B6:B11"/>
    <mergeCell ref="C6:C11"/>
    <mergeCell ref="J6:J11"/>
    <mergeCell ref="K6:K11"/>
    <mergeCell ref="D8:F9"/>
    <mergeCell ref="K4:K5"/>
    <mergeCell ref="L4:L5"/>
    <mergeCell ref="M4:M5"/>
    <mergeCell ref="N4:N5"/>
    <mergeCell ref="A1:C1"/>
    <mergeCell ref="L2:N2"/>
    <mergeCell ref="A4:A5"/>
    <mergeCell ref="B4:B5"/>
    <mergeCell ref="C4:C5"/>
    <mergeCell ref="D4:F5"/>
    <mergeCell ref="G4:G5"/>
    <mergeCell ref="H4:H5"/>
    <mergeCell ref="I4:I5"/>
    <mergeCell ref="J4:J5"/>
  </mergeCells>
  <phoneticPr fontId="2"/>
  <pageMargins left="0.6692913385826772" right="0.51181102362204722" top="0.62992125984251968" bottom="0.59055118110236227" header="0.47244094488188981" footer="0.43307086614173229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6E17-4677-4E24-A8CC-4C6820656947}">
  <dimension ref="A1:N26"/>
  <sheetViews>
    <sheetView topLeftCell="C3" workbookViewId="0">
      <selection activeCell="K6" sqref="K6:K11"/>
    </sheetView>
  </sheetViews>
  <sheetFormatPr defaultColWidth="9" defaultRowHeight="13.5" x14ac:dyDescent="0.15"/>
  <cols>
    <col min="1" max="1" width="12.625" style="25" customWidth="1"/>
    <col min="2" max="3" width="16.625" style="23" customWidth="1"/>
    <col min="4" max="4" width="10.75" style="23" customWidth="1"/>
    <col min="5" max="5" width="7.875" style="23" customWidth="1"/>
    <col min="6" max="6" width="4.75" style="23" customWidth="1"/>
    <col min="7" max="9" width="17.375" style="23" customWidth="1"/>
    <col min="10" max="10" width="15.625" style="23" customWidth="1"/>
    <col min="11" max="11" width="14.625" style="23" customWidth="1"/>
    <col min="12" max="13" width="7.625" style="23" customWidth="1"/>
    <col min="14" max="14" width="10.375" style="23" customWidth="1"/>
    <col min="15" max="16384" width="9" style="23"/>
  </cols>
  <sheetData>
    <row r="1" spans="1:14" ht="18.75" x14ac:dyDescent="0.15">
      <c r="A1" s="114" t="s">
        <v>25</v>
      </c>
      <c r="B1" s="115" t="s">
        <v>11</v>
      </c>
      <c r="C1" s="115" t="s">
        <v>11</v>
      </c>
      <c r="D1" s="22"/>
      <c r="F1" s="22"/>
      <c r="G1" s="22"/>
      <c r="H1" s="22"/>
      <c r="I1" s="22"/>
      <c r="K1" s="22"/>
      <c r="N1" s="24"/>
    </row>
    <row r="2" spans="1:14" ht="14.25" x14ac:dyDescent="0.15">
      <c r="B2" s="26"/>
      <c r="C2" s="27"/>
      <c r="D2" s="22"/>
      <c r="E2" s="22"/>
      <c r="F2" s="22"/>
      <c r="G2" s="22"/>
      <c r="H2" s="22"/>
      <c r="I2" s="22"/>
      <c r="L2" s="116" t="s">
        <v>31</v>
      </c>
      <c r="M2" s="117"/>
      <c r="N2" s="118"/>
    </row>
    <row r="3" spans="1:14" ht="18" customHeight="1" x14ac:dyDescent="0.15">
      <c r="A3" s="28" t="s">
        <v>12</v>
      </c>
      <c r="M3" s="29"/>
      <c r="N3" s="29" t="s">
        <v>0</v>
      </c>
    </row>
    <row r="4" spans="1:14" s="25" customFormat="1" ht="11.25" x14ac:dyDescent="0.15">
      <c r="A4" s="119" t="s">
        <v>1</v>
      </c>
      <c r="B4" s="121" t="s">
        <v>2</v>
      </c>
      <c r="C4" s="122" t="s">
        <v>3</v>
      </c>
      <c r="D4" s="121" t="s">
        <v>4</v>
      </c>
      <c r="E4" s="121"/>
      <c r="F4" s="121"/>
      <c r="G4" s="72" t="s">
        <v>26</v>
      </c>
      <c r="H4" s="72" t="s">
        <v>27</v>
      </c>
      <c r="I4" s="72" t="s">
        <v>28</v>
      </c>
      <c r="J4" s="73" t="s">
        <v>29</v>
      </c>
      <c r="K4" s="112" t="s">
        <v>5</v>
      </c>
      <c r="L4" s="58" t="s">
        <v>30</v>
      </c>
      <c r="M4" s="58" t="s">
        <v>6</v>
      </c>
      <c r="N4" s="58" t="s">
        <v>7</v>
      </c>
    </row>
    <row r="5" spans="1:14" s="25" customFormat="1" ht="11.25" x14ac:dyDescent="0.15">
      <c r="A5" s="120"/>
      <c r="B5" s="121"/>
      <c r="C5" s="123"/>
      <c r="D5" s="121"/>
      <c r="E5" s="121"/>
      <c r="F5" s="121"/>
      <c r="G5" s="72"/>
      <c r="H5" s="72"/>
      <c r="I5" s="72"/>
      <c r="J5" s="73"/>
      <c r="K5" s="113"/>
      <c r="L5" s="59"/>
      <c r="M5" s="59"/>
      <c r="N5" s="59"/>
    </row>
    <row r="6" spans="1:14" s="25" customFormat="1" ht="11.25" x14ac:dyDescent="0.15">
      <c r="A6" s="103" t="s">
        <v>13</v>
      </c>
      <c r="B6" s="106" t="s">
        <v>14</v>
      </c>
      <c r="C6" s="107" t="s">
        <v>15</v>
      </c>
      <c r="D6" s="30" t="s">
        <v>8</v>
      </c>
      <c r="E6" s="31" t="s">
        <v>16</v>
      </c>
      <c r="F6" s="32" t="s">
        <v>9</v>
      </c>
      <c r="G6" s="21">
        <v>222184000</v>
      </c>
      <c r="H6" s="21">
        <v>227945000</v>
      </c>
      <c r="I6" s="21">
        <v>624000</v>
      </c>
      <c r="J6" s="79">
        <v>2524392670</v>
      </c>
      <c r="K6" s="82">
        <v>572745880</v>
      </c>
      <c r="L6" s="108"/>
      <c r="M6" s="96"/>
      <c r="N6" s="111" t="s">
        <v>33</v>
      </c>
    </row>
    <row r="7" spans="1:14" s="25" customFormat="1" ht="11.25" x14ac:dyDescent="0.15">
      <c r="A7" s="104"/>
      <c r="B7" s="106"/>
      <c r="C7" s="107"/>
      <c r="D7" s="33" t="s">
        <v>17</v>
      </c>
      <c r="E7" s="34" t="s">
        <v>18</v>
      </c>
      <c r="F7" s="35" t="s">
        <v>9</v>
      </c>
      <c r="G7" s="93">
        <v>112655436</v>
      </c>
      <c r="H7" s="97">
        <v>237013196</v>
      </c>
      <c r="I7" s="97">
        <v>178734</v>
      </c>
      <c r="J7" s="98"/>
      <c r="K7" s="83"/>
      <c r="L7" s="109"/>
      <c r="M7" s="96"/>
      <c r="N7" s="96"/>
    </row>
    <row r="8" spans="1:14" s="25" customFormat="1" ht="11.25" x14ac:dyDescent="0.15">
      <c r="A8" s="104"/>
      <c r="B8" s="106"/>
      <c r="C8" s="107"/>
      <c r="D8" s="100" t="s">
        <v>32</v>
      </c>
      <c r="E8" s="101"/>
      <c r="F8" s="102"/>
      <c r="G8" s="93"/>
      <c r="H8" s="97"/>
      <c r="I8" s="97"/>
      <c r="J8" s="98"/>
      <c r="K8" s="83"/>
      <c r="L8" s="109"/>
      <c r="M8" s="96"/>
      <c r="N8" s="96"/>
    </row>
    <row r="9" spans="1:14" s="25" customFormat="1" ht="11.25" x14ac:dyDescent="0.15">
      <c r="A9" s="104"/>
      <c r="B9" s="106"/>
      <c r="C9" s="107"/>
      <c r="D9" s="100"/>
      <c r="E9" s="101"/>
      <c r="F9" s="102"/>
      <c r="G9" s="93"/>
      <c r="H9" s="97"/>
      <c r="I9" s="97"/>
      <c r="J9" s="98"/>
      <c r="K9" s="83"/>
      <c r="L9" s="109"/>
      <c r="M9" s="96"/>
      <c r="N9" s="96"/>
    </row>
    <row r="10" spans="1:14" s="25" customFormat="1" ht="11.25" x14ac:dyDescent="0.15">
      <c r="A10" s="104"/>
      <c r="B10" s="106"/>
      <c r="C10" s="107"/>
      <c r="D10" s="33"/>
      <c r="E10" s="34"/>
      <c r="F10" s="35"/>
      <c r="G10" s="93"/>
      <c r="H10" s="98"/>
      <c r="I10" s="98"/>
      <c r="J10" s="98"/>
      <c r="K10" s="83"/>
      <c r="L10" s="109"/>
      <c r="M10" s="96"/>
      <c r="N10" s="96"/>
    </row>
    <row r="11" spans="1:14" s="25" customFormat="1" ht="11.25" x14ac:dyDescent="0.15">
      <c r="A11" s="105"/>
      <c r="B11" s="106"/>
      <c r="C11" s="107"/>
      <c r="D11" s="36" t="s">
        <v>20</v>
      </c>
      <c r="E11" s="37"/>
      <c r="F11" s="38"/>
      <c r="G11" s="94"/>
      <c r="H11" s="99"/>
      <c r="I11" s="99"/>
      <c r="J11" s="99"/>
      <c r="K11" s="84"/>
      <c r="L11" s="110"/>
      <c r="M11" s="96"/>
      <c r="N11" s="96"/>
    </row>
    <row r="12" spans="1:14" s="25" customFormat="1" ht="11.25" x14ac:dyDescent="0.15">
      <c r="A12" s="103" t="s">
        <v>13</v>
      </c>
      <c r="B12" s="106" t="s">
        <v>21</v>
      </c>
      <c r="C12" s="107" t="s">
        <v>22</v>
      </c>
      <c r="D12" s="30" t="s">
        <v>8</v>
      </c>
      <c r="E12" s="31" t="s">
        <v>16</v>
      </c>
      <c r="F12" s="32" t="s">
        <v>9</v>
      </c>
      <c r="G12" s="21">
        <v>6642000</v>
      </c>
      <c r="H12" s="21">
        <v>981000</v>
      </c>
      <c r="I12" s="21">
        <v>1000</v>
      </c>
      <c r="J12" s="79">
        <v>17824718</v>
      </c>
      <c r="K12" s="82">
        <v>151482</v>
      </c>
      <c r="L12" s="108"/>
      <c r="M12" s="96"/>
      <c r="N12" s="96"/>
    </row>
    <row r="13" spans="1:14" s="25" customFormat="1" ht="11.25" x14ac:dyDescent="0.15">
      <c r="A13" s="104"/>
      <c r="B13" s="106"/>
      <c r="C13" s="107"/>
      <c r="D13" s="33" t="s">
        <v>17</v>
      </c>
      <c r="E13" s="34" t="s">
        <v>18</v>
      </c>
      <c r="F13" s="35" t="s">
        <v>9</v>
      </c>
      <c r="G13" s="97">
        <v>4152102</v>
      </c>
      <c r="H13" s="97">
        <v>1357356</v>
      </c>
      <c r="I13" s="97">
        <v>0</v>
      </c>
      <c r="J13" s="98"/>
      <c r="K13" s="83"/>
      <c r="L13" s="109"/>
      <c r="M13" s="96"/>
      <c r="N13" s="96"/>
    </row>
    <row r="14" spans="1:14" s="25" customFormat="1" ht="11.25" x14ac:dyDescent="0.15">
      <c r="A14" s="104"/>
      <c r="B14" s="106"/>
      <c r="C14" s="107"/>
      <c r="D14" s="100" t="s">
        <v>19</v>
      </c>
      <c r="E14" s="101"/>
      <c r="F14" s="102"/>
      <c r="G14" s="97"/>
      <c r="H14" s="97"/>
      <c r="I14" s="97"/>
      <c r="J14" s="98"/>
      <c r="K14" s="83"/>
      <c r="L14" s="109"/>
      <c r="M14" s="96"/>
      <c r="N14" s="96"/>
    </row>
    <row r="15" spans="1:14" s="25" customFormat="1" ht="11.25" x14ac:dyDescent="0.15">
      <c r="A15" s="104"/>
      <c r="B15" s="106"/>
      <c r="C15" s="107"/>
      <c r="D15" s="100"/>
      <c r="E15" s="101"/>
      <c r="F15" s="102"/>
      <c r="G15" s="97"/>
      <c r="H15" s="97"/>
      <c r="I15" s="97"/>
      <c r="J15" s="98"/>
      <c r="K15" s="83"/>
      <c r="L15" s="109"/>
      <c r="M15" s="96"/>
      <c r="N15" s="96"/>
    </row>
    <row r="16" spans="1:14" s="25" customFormat="1" ht="11.25" x14ac:dyDescent="0.15">
      <c r="A16" s="104"/>
      <c r="B16" s="106"/>
      <c r="C16" s="107"/>
      <c r="D16" s="33"/>
      <c r="E16" s="34"/>
      <c r="F16" s="35"/>
      <c r="G16" s="98"/>
      <c r="H16" s="98"/>
      <c r="I16" s="98"/>
      <c r="J16" s="98"/>
      <c r="K16" s="83"/>
      <c r="L16" s="109"/>
      <c r="M16" s="96"/>
      <c r="N16" s="96"/>
    </row>
    <row r="17" spans="1:14" s="25" customFormat="1" ht="11.25" x14ac:dyDescent="0.15">
      <c r="A17" s="105"/>
      <c r="B17" s="106"/>
      <c r="C17" s="107"/>
      <c r="D17" s="36" t="s">
        <v>20</v>
      </c>
      <c r="E17" s="37"/>
      <c r="F17" s="38"/>
      <c r="G17" s="99"/>
      <c r="H17" s="99"/>
      <c r="I17" s="99"/>
      <c r="J17" s="99"/>
      <c r="K17" s="84"/>
      <c r="L17" s="110"/>
      <c r="M17" s="96"/>
      <c r="N17" s="96"/>
    </row>
    <row r="18" spans="1:14" s="25" customFormat="1" ht="11.25" x14ac:dyDescent="0.15">
      <c r="A18" s="103" t="s">
        <v>13</v>
      </c>
      <c r="B18" s="106" t="s">
        <v>23</v>
      </c>
      <c r="C18" s="107" t="s">
        <v>24</v>
      </c>
      <c r="D18" s="30" t="s">
        <v>8</v>
      </c>
      <c r="E18" s="31" t="s">
        <v>16</v>
      </c>
      <c r="F18" s="32" t="s">
        <v>9</v>
      </c>
      <c r="G18" s="21">
        <v>10376000</v>
      </c>
      <c r="H18" s="21">
        <v>10376000</v>
      </c>
      <c r="I18" s="21">
        <v>51000</v>
      </c>
      <c r="J18" s="79">
        <v>90397298</v>
      </c>
      <c r="K18" s="82">
        <v>25960819</v>
      </c>
      <c r="L18" s="108"/>
      <c r="M18" s="96"/>
      <c r="N18" s="96"/>
    </row>
    <row r="19" spans="1:14" s="25" customFormat="1" ht="11.25" x14ac:dyDescent="0.15">
      <c r="A19" s="104"/>
      <c r="B19" s="106"/>
      <c r="C19" s="107"/>
      <c r="D19" s="33" t="s">
        <v>17</v>
      </c>
      <c r="E19" s="34" t="s">
        <v>18</v>
      </c>
      <c r="F19" s="35" t="s">
        <v>9</v>
      </c>
      <c r="G19" s="97">
        <v>1303800</v>
      </c>
      <c r="H19" s="97">
        <v>10202308</v>
      </c>
      <c r="I19" s="97">
        <v>5936</v>
      </c>
      <c r="J19" s="98"/>
      <c r="K19" s="83"/>
      <c r="L19" s="109"/>
      <c r="M19" s="96"/>
      <c r="N19" s="96"/>
    </row>
    <row r="20" spans="1:14" s="25" customFormat="1" ht="11.25" x14ac:dyDescent="0.15">
      <c r="A20" s="104"/>
      <c r="B20" s="106"/>
      <c r="C20" s="107"/>
      <c r="D20" s="100" t="s">
        <v>19</v>
      </c>
      <c r="E20" s="101"/>
      <c r="F20" s="102"/>
      <c r="G20" s="97"/>
      <c r="H20" s="97"/>
      <c r="I20" s="97"/>
      <c r="J20" s="98"/>
      <c r="K20" s="83"/>
      <c r="L20" s="109"/>
      <c r="M20" s="96"/>
      <c r="N20" s="96"/>
    </row>
    <row r="21" spans="1:14" s="25" customFormat="1" ht="11.25" x14ac:dyDescent="0.15">
      <c r="A21" s="104"/>
      <c r="B21" s="106"/>
      <c r="C21" s="107"/>
      <c r="D21" s="100"/>
      <c r="E21" s="101"/>
      <c r="F21" s="102"/>
      <c r="G21" s="97"/>
      <c r="H21" s="97"/>
      <c r="I21" s="97"/>
      <c r="J21" s="98"/>
      <c r="K21" s="83"/>
      <c r="L21" s="109"/>
      <c r="M21" s="96"/>
      <c r="N21" s="96"/>
    </row>
    <row r="22" spans="1:14" s="25" customFormat="1" ht="11.25" x14ac:dyDescent="0.15">
      <c r="A22" s="104"/>
      <c r="B22" s="106"/>
      <c r="C22" s="107"/>
      <c r="D22" s="33"/>
      <c r="E22" s="34"/>
      <c r="F22" s="35"/>
      <c r="G22" s="98"/>
      <c r="H22" s="98"/>
      <c r="I22" s="98"/>
      <c r="J22" s="98"/>
      <c r="K22" s="83"/>
      <c r="L22" s="109"/>
      <c r="M22" s="96"/>
      <c r="N22" s="96"/>
    </row>
    <row r="23" spans="1:14" s="25" customFormat="1" ht="11.25" x14ac:dyDescent="0.15">
      <c r="A23" s="105"/>
      <c r="B23" s="106"/>
      <c r="C23" s="107"/>
      <c r="D23" s="36" t="s">
        <v>20</v>
      </c>
      <c r="E23" s="37"/>
      <c r="F23" s="38"/>
      <c r="G23" s="99"/>
      <c r="H23" s="99"/>
      <c r="I23" s="99"/>
      <c r="J23" s="99"/>
      <c r="K23" s="84"/>
      <c r="L23" s="110"/>
      <c r="M23" s="96"/>
      <c r="N23" s="96"/>
    </row>
    <row r="24" spans="1:14" x14ac:dyDescent="0.15">
      <c r="A24" s="39" t="s">
        <v>10</v>
      </c>
    </row>
    <row r="25" spans="1:14" x14ac:dyDescent="0.15">
      <c r="A25" s="40"/>
    </row>
    <row r="26" spans="1:14" x14ac:dyDescent="0.15">
      <c r="G26" s="52">
        <v>2659503897</v>
      </c>
      <c r="H26" s="53">
        <f>G26+G7-H7-10753467</f>
        <v>2524392670</v>
      </c>
    </row>
  </sheetData>
  <mergeCells count="50">
    <mergeCell ref="A1:C1"/>
    <mergeCell ref="L2:N2"/>
    <mergeCell ref="A4:A5"/>
    <mergeCell ref="B4:B5"/>
    <mergeCell ref="C4:C5"/>
    <mergeCell ref="D4:F5"/>
    <mergeCell ref="G4:G5"/>
    <mergeCell ref="H4:H5"/>
    <mergeCell ref="I4:I5"/>
    <mergeCell ref="J4:J5"/>
    <mergeCell ref="A6:A11"/>
    <mergeCell ref="B6:B11"/>
    <mergeCell ref="C6:C11"/>
    <mergeCell ref="J6:J11"/>
    <mergeCell ref="K6:K11"/>
    <mergeCell ref="D8:F9"/>
    <mergeCell ref="K4:K5"/>
    <mergeCell ref="L4:L5"/>
    <mergeCell ref="M4:M5"/>
    <mergeCell ref="N4:N5"/>
    <mergeCell ref="L6:L11"/>
    <mergeCell ref="M6:M11"/>
    <mergeCell ref="N6:N11"/>
    <mergeCell ref="G7:G11"/>
    <mergeCell ref="H7:H11"/>
    <mergeCell ref="I7:I11"/>
    <mergeCell ref="D14:F15"/>
    <mergeCell ref="A12:A17"/>
    <mergeCell ref="B12:B17"/>
    <mergeCell ref="C12:C17"/>
    <mergeCell ref="J12:J17"/>
    <mergeCell ref="M12:M17"/>
    <mergeCell ref="N12:N17"/>
    <mergeCell ref="G13:G17"/>
    <mergeCell ref="H13:H17"/>
    <mergeCell ref="I13:I17"/>
    <mergeCell ref="K12:K17"/>
    <mergeCell ref="L12:L17"/>
    <mergeCell ref="D20:F21"/>
    <mergeCell ref="A18:A23"/>
    <mergeCell ref="B18:B23"/>
    <mergeCell ref="C18:C23"/>
    <mergeCell ref="J18:J23"/>
    <mergeCell ref="M18:M23"/>
    <mergeCell ref="N18:N23"/>
    <mergeCell ref="G19:G23"/>
    <mergeCell ref="H19:H23"/>
    <mergeCell ref="I19:I23"/>
    <mergeCell ref="K18:K23"/>
    <mergeCell ref="L18:L2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73CC-4129-4D21-9DBF-1A481E9B1E57}">
  <dimension ref="A1:N29"/>
  <sheetViews>
    <sheetView workbookViewId="0">
      <selection activeCell="J6" sqref="J6:J11"/>
    </sheetView>
  </sheetViews>
  <sheetFormatPr defaultColWidth="9" defaultRowHeight="13.5" x14ac:dyDescent="0.15"/>
  <cols>
    <col min="1" max="1" width="12.625" style="25" customWidth="1"/>
    <col min="2" max="3" width="16.625" style="23" customWidth="1"/>
    <col min="4" max="4" width="10.75" style="23" customWidth="1"/>
    <col min="5" max="5" width="4.125" style="23" customWidth="1"/>
    <col min="6" max="6" width="3.625" style="23" customWidth="1"/>
    <col min="7" max="9" width="17.375" style="23" customWidth="1"/>
    <col min="10" max="10" width="15.625" style="23" customWidth="1"/>
    <col min="11" max="11" width="14.625" style="23" customWidth="1"/>
    <col min="12" max="13" width="7.625" style="23" customWidth="1"/>
    <col min="14" max="14" width="10.375" style="23" customWidth="1"/>
    <col min="15" max="16384" width="9" style="23"/>
  </cols>
  <sheetData>
    <row r="1" spans="1:14" ht="18.75" x14ac:dyDescent="0.15">
      <c r="A1" s="114" t="s">
        <v>40</v>
      </c>
      <c r="B1" s="115" t="s">
        <v>11</v>
      </c>
      <c r="C1" s="115" t="s">
        <v>11</v>
      </c>
      <c r="D1" s="22"/>
      <c r="F1" s="22"/>
      <c r="G1" s="22"/>
      <c r="H1" s="22"/>
      <c r="I1" s="22"/>
      <c r="K1" s="22"/>
      <c r="N1" s="24"/>
    </row>
    <row r="2" spans="1:14" ht="14.25" x14ac:dyDescent="0.15">
      <c r="B2" s="26"/>
      <c r="C2" s="27"/>
      <c r="D2" s="22"/>
      <c r="E2" s="22"/>
      <c r="F2" s="22"/>
      <c r="G2" s="22"/>
      <c r="H2" s="22"/>
      <c r="I2" s="22"/>
      <c r="L2" s="145" t="s">
        <v>41</v>
      </c>
      <c r="M2" s="117"/>
      <c r="N2" s="118"/>
    </row>
    <row r="3" spans="1:14" ht="18" customHeight="1" x14ac:dyDescent="0.15">
      <c r="A3" s="28" t="s">
        <v>12</v>
      </c>
      <c r="M3" s="29"/>
      <c r="N3" s="29" t="s">
        <v>0</v>
      </c>
    </row>
    <row r="4" spans="1:14" s="25" customFormat="1" ht="11.25" x14ac:dyDescent="0.15">
      <c r="A4" s="119" t="s">
        <v>1</v>
      </c>
      <c r="B4" s="121" t="s">
        <v>2</v>
      </c>
      <c r="C4" s="122" t="s">
        <v>3</v>
      </c>
      <c r="D4" s="121" t="s">
        <v>4</v>
      </c>
      <c r="E4" s="121"/>
      <c r="F4" s="121"/>
      <c r="G4" s="72" t="s">
        <v>42</v>
      </c>
      <c r="H4" s="72" t="s">
        <v>43</v>
      </c>
      <c r="I4" s="72" t="s">
        <v>44</v>
      </c>
      <c r="J4" s="73" t="s">
        <v>45</v>
      </c>
      <c r="K4" s="112" t="s">
        <v>5</v>
      </c>
      <c r="L4" s="58" t="s">
        <v>46</v>
      </c>
      <c r="M4" s="58" t="s">
        <v>6</v>
      </c>
      <c r="N4" s="58" t="s">
        <v>7</v>
      </c>
    </row>
    <row r="5" spans="1:14" s="25" customFormat="1" ht="11.25" x14ac:dyDescent="0.15">
      <c r="A5" s="120"/>
      <c r="B5" s="121"/>
      <c r="C5" s="123"/>
      <c r="D5" s="121"/>
      <c r="E5" s="121"/>
      <c r="F5" s="121"/>
      <c r="G5" s="72"/>
      <c r="H5" s="72"/>
      <c r="I5" s="72"/>
      <c r="J5" s="73"/>
      <c r="K5" s="113"/>
      <c r="L5" s="59"/>
      <c r="M5" s="59"/>
      <c r="N5" s="59"/>
    </row>
    <row r="6" spans="1:14" s="25" customFormat="1" ht="11.25" x14ac:dyDescent="0.15">
      <c r="A6" s="103" t="s">
        <v>13</v>
      </c>
      <c r="B6" s="106" t="s">
        <v>14</v>
      </c>
      <c r="C6" s="107" t="s">
        <v>15</v>
      </c>
      <c r="D6" s="41" t="s">
        <v>8</v>
      </c>
      <c r="E6" s="42" t="s">
        <v>16</v>
      </c>
      <c r="F6" s="43" t="s">
        <v>9</v>
      </c>
      <c r="G6" s="44">
        <v>235263000</v>
      </c>
      <c r="H6" s="44">
        <v>244642000</v>
      </c>
      <c r="I6" s="44">
        <v>634000</v>
      </c>
      <c r="J6" s="137">
        <v>2659503897</v>
      </c>
      <c r="K6" s="138">
        <v>597988537</v>
      </c>
      <c r="L6" s="108"/>
      <c r="M6" s="96"/>
      <c r="N6" s="141" t="s">
        <v>47</v>
      </c>
    </row>
    <row r="7" spans="1:14" s="25" customFormat="1" ht="11.25" x14ac:dyDescent="0.15">
      <c r="A7" s="104"/>
      <c r="B7" s="106"/>
      <c r="C7" s="107"/>
      <c r="D7" s="45" t="s">
        <v>17</v>
      </c>
      <c r="E7" s="46" t="s">
        <v>18</v>
      </c>
      <c r="F7" s="47" t="s">
        <v>9</v>
      </c>
      <c r="G7" s="143">
        <v>123996656</v>
      </c>
      <c r="H7" s="131">
        <v>256999437</v>
      </c>
      <c r="I7" s="131">
        <v>161278</v>
      </c>
      <c r="J7" s="132"/>
      <c r="K7" s="139"/>
      <c r="L7" s="109"/>
      <c r="M7" s="96"/>
      <c r="N7" s="142"/>
    </row>
    <row r="8" spans="1:14" s="25" customFormat="1" ht="11.25" x14ac:dyDescent="0.15">
      <c r="A8" s="104"/>
      <c r="B8" s="106"/>
      <c r="C8" s="107"/>
      <c r="D8" s="134" t="s">
        <v>19</v>
      </c>
      <c r="E8" s="135"/>
      <c r="F8" s="136"/>
      <c r="G8" s="143"/>
      <c r="H8" s="131"/>
      <c r="I8" s="131"/>
      <c r="J8" s="132"/>
      <c r="K8" s="139"/>
      <c r="L8" s="109"/>
      <c r="M8" s="96"/>
      <c r="N8" s="142"/>
    </row>
    <row r="9" spans="1:14" s="25" customFormat="1" ht="11.25" x14ac:dyDescent="0.15">
      <c r="A9" s="104"/>
      <c r="B9" s="106"/>
      <c r="C9" s="107"/>
      <c r="D9" s="134"/>
      <c r="E9" s="135"/>
      <c r="F9" s="136"/>
      <c r="G9" s="143"/>
      <c r="H9" s="131"/>
      <c r="I9" s="131"/>
      <c r="J9" s="132"/>
      <c r="K9" s="139"/>
      <c r="L9" s="109"/>
      <c r="M9" s="96"/>
      <c r="N9" s="142"/>
    </row>
    <row r="10" spans="1:14" s="25" customFormat="1" ht="11.25" x14ac:dyDescent="0.15">
      <c r="A10" s="104"/>
      <c r="B10" s="106"/>
      <c r="C10" s="107"/>
      <c r="D10" s="45"/>
      <c r="E10" s="46"/>
      <c r="F10" s="47"/>
      <c r="G10" s="143"/>
      <c r="H10" s="132"/>
      <c r="I10" s="132"/>
      <c r="J10" s="132"/>
      <c r="K10" s="139"/>
      <c r="L10" s="109"/>
      <c r="M10" s="96"/>
      <c r="N10" s="142"/>
    </row>
    <row r="11" spans="1:14" s="25" customFormat="1" ht="11.25" x14ac:dyDescent="0.15">
      <c r="A11" s="105"/>
      <c r="B11" s="106"/>
      <c r="C11" s="107"/>
      <c r="D11" s="48" t="s">
        <v>20</v>
      </c>
      <c r="E11" s="49"/>
      <c r="F11" s="50"/>
      <c r="G11" s="144"/>
      <c r="H11" s="133"/>
      <c r="I11" s="133"/>
      <c r="J11" s="133"/>
      <c r="K11" s="140"/>
      <c r="L11" s="110"/>
      <c r="M11" s="96"/>
      <c r="N11" s="142"/>
    </row>
    <row r="12" spans="1:14" s="25" customFormat="1" ht="11.25" x14ac:dyDescent="0.15">
      <c r="A12" s="103" t="s">
        <v>13</v>
      </c>
      <c r="B12" s="106" t="s">
        <v>21</v>
      </c>
      <c r="C12" s="107" t="s">
        <v>22</v>
      </c>
      <c r="D12" s="41" t="s">
        <v>8</v>
      </c>
      <c r="E12" s="42" t="s">
        <v>16</v>
      </c>
      <c r="F12" s="43" t="s">
        <v>9</v>
      </c>
      <c r="G12" s="44">
        <v>9980000</v>
      </c>
      <c r="H12" s="44">
        <v>702000</v>
      </c>
      <c r="I12" s="44">
        <v>1000</v>
      </c>
      <c r="J12" s="137">
        <v>15029972</v>
      </c>
      <c r="K12" s="138">
        <v>17456</v>
      </c>
      <c r="L12" s="108"/>
      <c r="M12" s="96"/>
      <c r="N12" s="96"/>
    </row>
    <row r="13" spans="1:14" s="25" customFormat="1" ht="11.25" x14ac:dyDescent="0.15">
      <c r="A13" s="104"/>
      <c r="B13" s="106"/>
      <c r="C13" s="107"/>
      <c r="D13" s="45" t="s">
        <v>17</v>
      </c>
      <c r="E13" s="46" t="s">
        <v>18</v>
      </c>
      <c r="F13" s="47" t="s">
        <v>9</v>
      </c>
      <c r="G13" s="131">
        <v>1685192</v>
      </c>
      <c r="H13" s="131">
        <v>964944</v>
      </c>
      <c r="I13" s="131">
        <v>0</v>
      </c>
      <c r="J13" s="132"/>
      <c r="K13" s="139"/>
      <c r="L13" s="109"/>
      <c r="M13" s="96"/>
      <c r="N13" s="96"/>
    </row>
    <row r="14" spans="1:14" s="25" customFormat="1" ht="11.25" x14ac:dyDescent="0.15">
      <c r="A14" s="104"/>
      <c r="B14" s="106"/>
      <c r="C14" s="107"/>
      <c r="D14" s="134" t="s">
        <v>19</v>
      </c>
      <c r="E14" s="135"/>
      <c r="F14" s="136"/>
      <c r="G14" s="131"/>
      <c r="H14" s="131"/>
      <c r="I14" s="131"/>
      <c r="J14" s="132"/>
      <c r="K14" s="139"/>
      <c r="L14" s="109"/>
      <c r="M14" s="96"/>
      <c r="N14" s="96"/>
    </row>
    <row r="15" spans="1:14" s="25" customFormat="1" ht="11.25" x14ac:dyDescent="0.15">
      <c r="A15" s="104"/>
      <c r="B15" s="106"/>
      <c r="C15" s="107"/>
      <c r="D15" s="134"/>
      <c r="E15" s="135"/>
      <c r="F15" s="136"/>
      <c r="G15" s="131"/>
      <c r="H15" s="131"/>
      <c r="I15" s="131"/>
      <c r="J15" s="132"/>
      <c r="K15" s="139"/>
      <c r="L15" s="109"/>
      <c r="M15" s="96"/>
      <c r="N15" s="96"/>
    </row>
    <row r="16" spans="1:14" s="25" customFormat="1" ht="11.25" x14ac:dyDescent="0.15">
      <c r="A16" s="104"/>
      <c r="B16" s="106"/>
      <c r="C16" s="107"/>
      <c r="D16" s="45"/>
      <c r="E16" s="46"/>
      <c r="F16" s="47"/>
      <c r="G16" s="132"/>
      <c r="H16" s="132"/>
      <c r="I16" s="132"/>
      <c r="J16" s="132"/>
      <c r="K16" s="139"/>
      <c r="L16" s="109"/>
      <c r="M16" s="96"/>
      <c r="N16" s="96"/>
    </row>
    <row r="17" spans="1:14" s="25" customFormat="1" ht="11.25" x14ac:dyDescent="0.15">
      <c r="A17" s="105"/>
      <c r="B17" s="106"/>
      <c r="C17" s="107"/>
      <c r="D17" s="48" t="s">
        <v>20</v>
      </c>
      <c r="E17" s="49"/>
      <c r="F17" s="50"/>
      <c r="G17" s="133"/>
      <c r="H17" s="133"/>
      <c r="I17" s="133"/>
      <c r="J17" s="133"/>
      <c r="K17" s="140"/>
      <c r="L17" s="110"/>
      <c r="M17" s="96"/>
      <c r="N17" s="96"/>
    </row>
    <row r="18" spans="1:14" s="25" customFormat="1" ht="11.25" x14ac:dyDescent="0.15">
      <c r="A18" s="103" t="s">
        <v>13</v>
      </c>
      <c r="B18" s="106" t="s">
        <v>23</v>
      </c>
      <c r="C18" s="107" t="s">
        <v>24</v>
      </c>
      <c r="D18" s="41" t="s">
        <v>8</v>
      </c>
      <c r="E18" s="42" t="s">
        <v>16</v>
      </c>
      <c r="F18" s="43" t="s">
        <v>9</v>
      </c>
      <c r="G18" s="44">
        <v>11775000</v>
      </c>
      <c r="H18" s="44">
        <v>11775000</v>
      </c>
      <c r="I18" s="44">
        <v>52000</v>
      </c>
      <c r="J18" s="137">
        <v>99295806</v>
      </c>
      <c r="K18" s="138">
        <v>27369255</v>
      </c>
      <c r="L18" s="108"/>
      <c r="M18" s="96"/>
      <c r="N18" s="96"/>
    </row>
    <row r="19" spans="1:14" s="25" customFormat="1" ht="11.25" x14ac:dyDescent="0.15">
      <c r="A19" s="104"/>
      <c r="B19" s="106"/>
      <c r="C19" s="107"/>
      <c r="D19" s="45" t="s">
        <v>17</v>
      </c>
      <c r="E19" s="46" t="s">
        <v>18</v>
      </c>
      <c r="F19" s="47" t="s">
        <v>9</v>
      </c>
      <c r="G19" s="131">
        <v>895800</v>
      </c>
      <c r="H19" s="131">
        <v>8928867</v>
      </c>
      <c r="I19" s="131">
        <v>7691</v>
      </c>
      <c r="J19" s="132"/>
      <c r="K19" s="139"/>
      <c r="L19" s="109"/>
      <c r="M19" s="96"/>
      <c r="N19" s="96"/>
    </row>
    <row r="20" spans="1:14" s="25" customFormat="1" ht="11.25" x14ac:dyDescent="0.15">
      <c r="A20" s="104"/>
      <c r="B20" s="106"/>
      <c r="C20" s="107"/>
      <c r="D20" s="134" t="s">
        <v>19</v>
      </c>
      <c r="E20" s="135"/>
      <c r="F20" s="136"/>
      <c r="G20" s="131"/>
      <c r="H20" s="131"/>
      <c r="I20" s="131"/>
      <c r="J20" s="132"/>
      <c r="K20" s="139"/>
      <c r="L20" s="109"/>
      <c r="M20" s="96"/>
      <c r="N20" s="96"/>
    </row>
    <row r="21" spans="1:14" s="25" customFormat="1" ht="11.25" x14ac:dyDescent="0.15">
      <c r="A21" s="104"/>
      <c r="B21" s="106"/>
      <c r="C21" s="107"/>
      <c r="D21" s="134"/>
      <c r="E21" s="135"/>
      <c r="F21" s="136"/>
      <c r="G21" s="131"/>
      <c r="H21" s="131"/>
      <c r="I21" s="131"/>
      <c r="J21" s="132"/>
      <c r="K21" s="139"/>
      <c r="L21" s="109"/>
      <c r="M21" s="96"/>
      <c r="N21" s="96"/>
    </row>
    <row r="22" spans="1:14" s="25" customFormat="1" ht="11.25" x14ac:dyDescent="0.15">
      <c r="A22" s="104"/>
      <c r="B22" s="106"/>
      <c r="C22" s="107"/>
      <c r="D22" s="45"/>
      <c r="E22" s="46"/>
      <c r="F22" s="47"/>
      <c r="G22" s="132"/>
      <c r="H22" s="132"/>
      <c r="I22" s="132"/>
      <c r="J22" s="132"/>
      <c r="K22" s="139"/>
      <c r="L22" s="109"/>
      <c r="M22" s="96"/>
      <c r="N22" s="96"/>
    </row>
    <row r="23" spans="1:14" s="25" customFormat="1" ht="11.25" x14ac:dyDescent="0.15">
      <c r="A23" s="105"/>
      <c r="B23" s="106"/>
      <c r="C23" s="107"/>
      <c r="D23" s="48" t="s">
        <v>20</v>
      </c>
      <c r="E23" s="49"/>
      <c r="F23" s="50"/>
      <c r="G23" s="133"/>
      <c r="H23" s="133"/>
      <c r="I23" s="133"/>
      <c r="J23" s="133"/>
      <c r="K23" s="140"/>
      <c r="L23" s="110"/>
      <c r="M23" s="96"/>
      <c r="N23" s="96"/>
    </row>
    <row r="24" spans="1:14" s="25" customFormat="1" ht="11.25" x14ac:dyDescent="0.15">
      <c r="A24" s="103"/>
      <c r="B24" s="106"/>
      <c r="C24" s="107"/>
      <c r="D24" s="41" t="s">
        <v>8</v>
      </c>
      <c r="E24" s="42"/>
      <c r="F24" s="43" t="s">
        <v>9</v>
      </c>
      <c r="G24" s="51" t="s">
        <v>48</v>
      </c>
      <c r="H24" s="51" t="s">
        <v>48</v>
      </c>
      <c r="I24" s="51" t="s">
        <v>48</v>
      </c>
      <c r="J24" s="127"/>
      <c r="K24" s="128"/>
      <c r="L24" s="108"/>
      <c r="M24" s="96"/>
      <c r="N24" s="96"/>
    </row>
    <row r="25" spans="1:14" s="25" customFormat="1" ht="11.25" x14ac:dyDescent="0.15">
      <c r="A25" s="104"/>
      <c r="B25" s="106"/>
      <c r="C25" s="107"/>
      <c r="D25" s="45" t="s">
        <v>49</v>
      </c>
      <c r="E25" s="46"/>
      <c r="F25" s="47" t="s">
        <v>9</v>
      </c>
      <c r="G25" s="124"/>
      <c r="H25" s="124"/>
      <c r="I25" s="124"/>
      <c r="J25" s="125"/>
      <c r="K25" s="129"/>
      <c r="L25" s="109"/>
      <c r="M25" s="96"/>
      <c r="N25" s="96"/>
    </row>
    <row r="26" spans="1:14" s="25" customFormat="1" ht="11.25" x14ac:dyDescent="0.15">
      <c r="A26" s="104"/>
      <c r="B26" s="106"/>
      <c r="C26" s="107"/>
      <c r="D26" s="45" t="s">
        <v>50</v>
      </c>
      <c r="E26" s="46"/>
      <c r="F26" s="47"/>
      <c r="G26" s="125"/>
      <c r="H26" s="125"/>
      <c r="I26" s="125"/>
      <c r="J26" s="125"/>
      <c r="K26" s="129"/>
      <c r="L26" s="109"/>
      <c r="M26" s="96"/>
      <c r="N26" s="96"/>
    </row>
    <row r="27" spans="1:14" s="25" customFormat="1" ht="11.25" x14ac:dyDescent="0.15">
      <c r="A27" s="105"/>
      <c r="B27" s="106"/>
      <c r="C27" s="107"/>
      <c r="D27" s="48" t="s">
        <v>51</v>
      </c>
      <c r="E27" s="49"/>
      <c r="F27" s="50"/>
      <c r="G27" s="126"/>
      <c r="H27" s="126"/>
      <c r="I27" s="126"/>
      <c r="J27" s="126"/>
      <c r="K27" s="130"/>
      <c r="L27" s="110"/>
      <c r="M27" s="96"/>
      <c r="N27" s="96"/>
    </row>
    <row r="28" spans="1:14" x14ac:dyDescent="0.15">
      <c r="A28" s="39" t="s">
        <v>10</v>
      </c>
    </row>
    <row r="29" spans="1:14" x14ac:dyDescent="0.15">
      <c r="A29" s="40"/>
    </row>
  </sheetData>
  <mergeCells count="61">
    <mergeCell ref="A1:C1"/>
    <mergeCell ref="L2:N2"/>
    <mergeCell ref="A4:A5"/>
    <mergeCell ref="B4:B5"/>
    <mergeCell ref="C4:C5"/>
    <mergeCell ref="D4:F5"/>
    <mergeCell ref="G4:G5"/>
    <mergeCell ref="H4:H5"/>
    <mergeCell ref="I4:I5"/>
    <mergeCell ref="J4:J5"/>
    <mergeCell ref="A6:A11"/>
    <mergeCell ref="B6:B11"/>
    <mergeCell ref="C6:C11"/>
    <mergeCell ref="J6:J11"/>
    <mergeCell ref="K6:K11"/>
    <mergeCell ref="D8:F9"/>
    <mergeCell ref="K4:K5"/>
    <mergeCell ref="L4:L5"/>
    <mergeCell ref="M4:M5"/>
    <mergeCell ref="N4:N5"/>
    <mergeCell ref="L6:L11"/>
    <mergeCell ref="M6:M11"/>
    <mergeCell ref="N6:N11"/>
    <mergeCell ref="G7:G11"/>
    <mergeCell ref="H7:H11"/>
    <mergeCell ref="I7:I11"/>
    <mergeCell ref="D14:F15"/>
    <mergeCell ref="A12:A17"/>
    <mergeCell ref="B12:B17"/>
    <mergeCell ref="C12:C17"/>
    <mergeCell ref="J12:J17"/>
    <mergeCell ref="M12:M17"/>
    <mergeCell ref="N12:N17"/>
    <mergeCell ref="G13:G17"/>
    <mergeCell ref="H13:H17"/>
    <mergeCell ref="I13:I17"/>
    <mergeCell ref="K12:K17"/>
    <mergeCell ref="L12:L17"/>
    <mergeCell ref="D20:F21"/>
    <mergeCell ref="A18:A23"/>
    <mergeCell ref="B18:B23"/>
    <mergeCell ref="C18:C23"/>
    <mergeCell ref="J18:J23"/>
    <mergeCell ref="M18:M23"/>
    <mergeCell ref="N18:N23"/>
    <mergeCell ref="G19:G23"/>
    <mergeCell ref="H19:H23"/>
    <mergeCell ref="I19:I23"/>
    <mergeCell ref="K18:K23"/>
    <mergeCell ref="L18:L23"/>
    <mergeCell ref="A24:A27"/>
    <mergeCell ref="B24:B27"/>
    <mergeCell ref="C24:C27"/>
    <mergeCell ref="J24:J27"/>
    <mergeCell ref="K24:K27"/>
    <mergeCell ref="M24:M27"/>
    <mergeCell ref="N24:N27"/>
    <mergeCell ref="G25:G27"/>
    <mergeCell ref="H25:H27"/>
    <mergeCell ref="I25:I27"/>
    <mergeCell ref="L24:L2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貸付金一覧</vt:lpstr>
      <vt:lpstr>R4</vt:lpstr>
      <vt:lpstr>R3</vt:lpstr>
      <vt:lpstr>貸付金一覧!Print_Area</vt:lpstr>
      <vt:lpstr>貸付金一覧!Print_Titles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2023-10-10T09:23:19Z</dcterms:created>
  <dcterms:modified xsi:type="dcterms:W3CDTF">2024-08-27T07:33:43Z</dcterms:modified>
</cp:coreProperties>
</file>