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778D0ED-7526-4F1D-ABDE-A38A5B0E5A3E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基金明細" sheetId="8" r:id="rId8"/>
    <sheet name="出資金明細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9" l="1"/>
  <c r="P12" i="9"/>
  <c r="J12" i="9"/>
  <c r="I12" i="9"/>
  <c r="Q11" i="9"/>
  <c r="M11" i="9"/>
  <c r="O11" i="9" s="1"/>
  <c r="M11" i="8"/>
  <c r="L11" i="8"/>
  <c r="K11" i="8"/>
  <c r="J11" i="8"/>
  <c r="I11" i="8"/>
  <c r="N10" i="8"/>
  <c r="N11" i="8" s="1"/>
</calcChain>
</file>

<file path=xl/sharedStrings.xml><?xml version="1.0" encoding="utf-8"?>
<sst xmlns="http://schemas.openxmlformats.org/spreadsheetml/2006/main" count="353" uniqueCount="255">
  <si>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</si>
  <si>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</si>
  <si>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</si>
  <si>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</si>
  <si>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</si>
  <si>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</si>
  <si>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</si>
  <si>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</si>
  <si>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</si>
  <si>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</si>
  <si>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</si>
  <si>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</si>
  <si>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</si>
  <si>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</si>
  <si>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</si>
  <si>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</si>
  <si>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</si>
  <si>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</si>
  <si>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</si>
  <si>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</si>
  <si>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</si>
  <si>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</si>
  <si>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</si>
  <si>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</si>
  <si>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</si>
  <si>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</si>
  <si>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</si>
  <si>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</si>
  <si>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</si>
  <si>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</si>
  <si>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</si>
  <si>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</si>
  <si>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</si>
  <si>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</si>
  <si>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</si>
  <si>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</si>
  <si>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</si>
  <si>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</si>
  <si>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</si>
  <si>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</si>
  <si>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</si>
  <si>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</si>
  <si>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</si>
  <si>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</si>
  <si>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</si>
  <si>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</si>
  <si>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</si>
  <si>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</si>
  <si>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</si>
  <si>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</si>
  <si>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</si>
  <si>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</si>
  <si>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</si>
  <si>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</si>
  <si>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</si>
  <si>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</si>
  <si>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</si>
  <si>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</si>
  <si>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</si>
  <si>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</si>
  <si>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</si>
  <si>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</si>
  <si>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</si>
  <si>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</si>
  <si>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</si>
  <si>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</si>
  <si>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</si>
  <si>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こども青少年局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</si>
  <si>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</si>
  <si>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</si>
  <si>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</si>
  <si>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</si>
  <si>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</si>
  <si>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</si>
  <si>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</si>
  <si>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</si>
  <si>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</si>
  <si>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</si>
  <si>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</si>
  <si>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</si>
  <si>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</si>
  <si>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</si>
  <si>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</si>
  <si>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</si>
  <si>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</si>
  <si>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</si>
  <si>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</si>
  <si>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</si>
  <si>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</si>
  <si>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</si>
  <si>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</si>
  <si>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</si>
  <si>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</si>
  <si>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</si>
  <si>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</si>
  <si>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</si>
  <si>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</si>
  <si>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</si>
  <si>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</si>
  <si>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</si>
  <si>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</si>
  <si>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</si>
  <si>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</si>
  <si>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</si>
  <si>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</si>
  <si>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</si>
  <si>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</si>
  <si>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</si>
  <si>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</si>
  <si>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</si>
  <si>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</si>
  <si>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</si>
  <si>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</si>
  <si>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</si>
  <si>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</si>
  <si>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</si>
  <si>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</si>
  <si>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</si>
  <si>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</si>
  <si>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</si>
  <si>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</si>
  <si>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</si>
  <si>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</si>
  <si>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</si>
  <si>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</si>
  <si>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</si>
  <si>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</si>
  <si>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</si>
  <si>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</si>
  <si>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</si>
  <si>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</si>
  <si>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</si>
  <si>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</si>
  <si>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</si>
  <si>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</si>
  <si>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</si>
  <si>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</si>
  <si>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</si>
  <si>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</si>
  <si>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</si>
  <si>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</si>
  <si>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</si>
  <si>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</si>
  <si>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</si>
  <si>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</si>
  <si>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</si>
  <si>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</si>
  <si>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</si>
  <si>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</si>
  <si>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</si>
  <si>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</si>
  <si>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</si>
  <si>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</si>
  <si>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</si>
  <si>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</si>
  <si>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</si>
  <si>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</si>
  <si>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</si>
  <si>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</si>
  <si>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</si>
  <si>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</si>
  <si>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</si>
  <si>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</si>
  <si>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</si>
  <si>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</si>
  <si>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</si>
  <si>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</si>
  <si>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</si>
  <si>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</si>
  <si>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</si>
  <si>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</si>
  <si>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</si>
  <si>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</si>
  <si>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</si>
  <si>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</si>
  <si>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</si>
  <si>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</si>
  <si>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</si>
  <si>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</si>
  <si>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</si>
  <si>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</si>
  <si>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</si>
  <si>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</si>
  <si>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</si>
  <si>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</si>
  <si>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</si>
  <si>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</si>
  <si>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</si>
  <si>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</si>
  <si>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</si>
  <si>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</si>
  <si>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</si>
  <si>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</si>
  <si>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</si>
  <si>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</si>
  <si>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</si>
  <si>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</si>
  <si>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</si>
  <si>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</si>
  <si>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</si>
  <si>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</si>
  <si>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</si>
  <si>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</si>
  <si>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</si>
  <si>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</si>
  <si>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</si>
  <si>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</si>
  <si>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</si>
  <si>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</si>
  <si>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</si>
  <si>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</si>
  <si>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</si>
  <si>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</si>
  <si>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</si>
  <si>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</si>
  <si>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</si>
  <si>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</si>
  <si>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</si>
  <si>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</si>
  <si>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</si>
  <si>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</si>
  <si>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</si>
  <si>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</si>
  <si>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</si>
  <si>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</si>
  <si>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</si>
  <si>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こども青少年局</t>
    <rPh sb="3" eb="6">
      <t>セイショウネン</t>
    </rPh>
    <rPh sb="6" eb="7">
      <t>キョク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</si>
  <si>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</si>
  <si>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</si>
  <si>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</si>
  <si>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0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</si>
  <si>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</si>
  <si>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0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</si>
  <si>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</si>
  <si>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</si>
  <si>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</si>
  <si>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大阪市青少年活動振興基金</t>
    <phoneticPr fontId="20"/>
  </si>
  <si>
    <t>合　　　　計</t>
    <rPh sb="0" eb="1">
      <t>ア</t>
    </rPh>
    <rPh sb="5" eb="6">
      <t>ケイ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</si>
  <si>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</si>
  <si>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0"/>
  </si>
  <si>
    <t>相手先名</t>
    <rPh sb="0" eb="3">
      <t>アイテサキ</t>
    </rPh>
    <rPh sb="3" eb="4">
      <t>メイ</t>
    </rPh>
    <phoneticPr fontId="3"/>
  </si>
  <si>
    <t>取得原価</t>
    <rPh sb="0" eb="2">
      <t>シュトク</t>
    </rPh>
    <rPh sb="2" eb="4">
      <t>ゲンカ</t>
    </rPh>
    <phoneticPr fontId="2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</si>
  <si>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0"/>
  </si>
  <si>
    <t>資産</t>
    <rPh sb="0" eb="2">
      <t>シサン</t>
    </rPh>
    <phoneticPr fontId="3"/>
  </si>
  <si>
    <t>負債</t>
    <rPh sb="0" eb="2">
      <t>フサイ</t>
    </rPh>
    <phoneticPr fontId="3"/>
  </si>
  <si>
    <t>純資産額</t>
    <rPh sb="0" eb="3">
      <t>ジュンシサン</t>
    </rPh>
    <rPh sb="3" eb="4">
      <t>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</si>
  <si>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</si>
  <si>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実質価額</t>
    <rPh sb="0" eb="2">
      <t>ジッシツ</t>
    </rPh>
    <rPh sb="2" eb="4">
      <t>カガク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</si>
  <si>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</si>
  <si>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</si>
  <si>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④＝②－③</t>
    <phoneticPr fontId="3"/>
  </si>
  <si>
    <t>⑥＝④×⑤</t>
    <phoneticPr fontId="3"/>
  </si>
  <si>
    <t>⑦</t>
    <phoneticPr fontId="3"/>
  </si>
  <si>
    <t>①－⑦</t>
    <phoneticPr fontId="3"/>
  </si>
  <si>
    <t>（一財）大阪市青少年活動協会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</si>
</sst>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178" fontId="14" fillId="0" borderId="10" xfId="2" applyNumberFormat="1" applyFont="1" applyBorder="1">
      <alignment vertical="center"/>
    </xf>
    <xf numFmtId="176" fontId="14" fillId="0" borderId="16" xfId="2" applyNumberFormat="1" applyFont="1" applyBorder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A6081D9C-F880-4E94-A559-F1978078C9E7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733;&#20196;&#21644;5&#24180;&#24230;&#27770;&#31639;&#25972;&#29702;&#26989;&#21209;&#9733;/12_&#20196;&#21644;&#65301;&#24180;&#24230;&#27770;&#31639;&#36001;&#21209;&#35576;&#34920;&#12398;&#25552;&#20986;&#12395;&#12388;&#12356;&#12390;/2_&#20316;&#26989;/&#25163;&#38918;3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view="pageBreakPreview" topLeftCell="A60" zoomScale="60" zoomScaleNormal="60" workbookViewId="0"/>
  </sheetViews>
  <sheetFormatPr defaultColWidth="8.125" defaultRowHeight="22.5" customHeight="1" x14ac:dyDescent="0.4"/>
  <cols>
    <col min="1" max="1" width="6.5" style="1" customWidth="1"/>
    <col min="2" max="7" width="3.375" style="1" customWidth="1"/>
    <col min="8" max="8" width="19.625" style="1" customWidth="1"/>
    <col min="9" max="9" width="31.25" style="1" customWidth="1"/>
    <col min="10" max="10" width="1" style="1" customWidth="1"/>
    <col min="11" max="16" width="3.375" style="1" customWidth="1"/>
    <col min="17" max="17" width="19.625" style="1" customWidth="1"/>
    <col min="18" max="18" width="31.25" style="1" customWidth="1"/>
    <col min="19" max="19" width="1" style="1" customWidth="1"/>
    <col min="20" max="20" width="6.5" style="1" customWidth="1"/>
    <col min="21" max="16384" width="8.12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4" t="s">
        <v>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9"/>
      <c r="T6" s="8"/>
    </row>
    <row r="7" spans="1:20" ht="22.5" customHeight="1" x14ac:dyDescent="0.4">
      <c r="A7" s="6"/>
      <c r="B7" s="135" t="s">
        <v>65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6"/>
      <c r="C9" s="136"/>
      <c r="D9" s="136"/>
      <c r="E9" s="11"/>
      <c r="F9" s="11"/>
      <c r="G9" s="11"/>
      <c r="H9" s="11"/>
      <c r="I9" s="11"/>
      <c r="J9" s="132"/>
      <c r="K9" s="132"/>
      <c r="L9" s="132"/>
      <c r="M9" s="132"/>
      <c r="N9" s="133"/>
      <c r="O9" s="133"/>
      <c r="P9" s="133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2"/>
      <c r="K10" s="132"/>
      <c r="L10" s="132"/>
      <c r="M10" s="132"/>
      <c r="N10" s="133"/>
      <c r="O10" s="133"/>
      <c r="P10" s="133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2"/>
      <c r="K11" s="132"/>
      <c r="L11" s="132"/>
      <c r="M11" s="132"/>
      <c r="N11" s="133"/>
      <c r="O11" s="133"/>
      <c r="P11" s="133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2"/>
      <c r="K12" s="132"/>
      <c r="L12" s="132"/>
      <c r="M12" s="132"/>
      <c r="N12" s="133"/>
      <c r="O12" s="133"/>
      <c r="P12" s="133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2"/>
      <c r="K13" s="132"/>
      <c r="L13" s="132"/>
      <c r="M13" s="132"/>
      <c r="N13" s="133" t="s">
        <v>1</v>
      </c>
      <c r="O13" s="133"/>
      <c r="P13" s="133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6"/>
      <c r="L14" s="136"/>
      <c r="M14" s="136"/>
      <c r="N14" s="137" t="s">
        <v>1</v>
      </c>
      <c r="O14" s="137"/>
      <c r="P14" s="137"/>
      <c r="Q14" s="12"/>
      <c r="R14" s="11"/>
      <c r="S14" s="11"/>
      <c r="T14" s="8"/>
    </row>
    <row r="15" spans="1:20" ht="18.75" x14ac:dyDescent="0.4">
      <c r="A15" s="6"/>
      <c r="B15" s="138"/>
      <c r="C15" s="138"/>
      <c r="D15" s="138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296852050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2144544526</v>
      </c>
      <c r="S17" s="99"/>
      <c r="T17" s="8"/>
    </row>
    <row r="18" spans="1:20" ht="22.5" customHeight="1" x14ac:dyDescent="0.4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525424323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613563239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-316711189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1417797471</v>
      </c>
      <c r="S22" s="99"/>
      <c r="T22" s="8"/>
    </row>
    <row r="23" spans="1:20" ht="22.5" customHeight="1" x14ac:dyDescent="0.4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65822732</v>
      </c>
      <c r="S25" s="99"/>
      <c r="T25" s="8"/>
    </row>
    <row r="26" spans="1:20" ht="22.5" customHeight="1" x14ac:dyDescent="0.4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135500000</v>
      </c>
      <c r="S26" s="99"/>
      <c r="T26" s="8"/>
    </row>
    <row r="27" spans="1:20" ht="22.5" customHeight="1" x14ac:dyDescent="0.4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21983962710</v>
      </c>
      <c r="S27" s="99"/>
      <c r="T27" s="8"/>
    </row>
    <row r="28" spans="1:20" ht="22.5" customHeight="1" x14ac:dyDescent="0.4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6864245629</v>
      </c>
      <c r="S28" s="99"/>
      <c r="T28" s="8"/>
    </row>
    <row r="29" spans="1:20" ht="22.5" customHeight="1" x14ac:dyDescent="0.4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70341438527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66181797786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66181797786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15016122926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53240153081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12719088581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222556124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103594155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24128507236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46509783341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73493239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261649941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1535008793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1829733300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2200000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2200000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456150840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456150840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1404628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46509783341</v>
      </c>
      <c r="S67" s="93"/>
      <c r="T67" s="8"/>
    </row>
    <row r="68" spans="1:20" ht="22.5" customHeight="1" x14ac:dyDescent="0.4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70638290577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70638290577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topLeftCell="A55" zoomScale="50" zoomScaleNormal="60" zoomScaleSheetLayoutView="50" workbookViewId="0"/>
  </sheetViews>
  <sheetFormatPr defaultColWidth="8.125" defaultRowHeight="22.5" customHeight="1" x14ac:dyDescent="0.4"/>
  <cols>
    <col min="1" max="1" width="6.875" style="21" customWidth="1"/>
    <col min="2" max="2" width="10.125" style="21" customWidth="1"/>
    <col min="3" max="8" width="6.875" style="21" customWidth="1"/>
    <col min="9" max="9" width="25.75" style="21" customWidth="1"/>
    <col min="10" max="10" width="45.875" style="21" customWidth="1"/>
    <col min="11" max="11" width="2.25" style="21" customWidth="1"/>
    <col min="12" max="12" width="10.125" style="21" customWidth="1"/>
    <col min="13" max="13" width="6.875" style="21" customWidth="1"/>
    <col min="14" max="16384" width="8.12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">
      <c r="A7" s="28"/>
      <c r="B7" s="141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132596905427</v>
      </c>
      <c r="K17" s="20"/>
      <c r="M17" s="30"/>
    </row>
    <row r="18" spans="1:13" ht="22.5" customHeight="1" x14ac:dyDescent="0.4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801783866</v>
      </c>
      <c r="K25" s="108"/>
      <c r="M25" s="30"/>
    </row>
    <row r="26" spans="1:13" ht="22.5" customHeight="1" x14ac:dyDescent="0.4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116189391477</v>
      </c>
      <c r="K26" s="108"/>
      <c r="M26" s="30"/>
    </row>
    <row r="27" spans="1:13" ht="22.5" customHeight="1" x14ac:dyDescent="0.4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22129</v>
      </c>
      <c r="K32" s="108"/>
      <c r="M32" s="30"/>
    </row>
    <row r="33" spans="1:13" ht="22.5" customHeight="1" x14ac:dyDescent="0.4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15605707955</v>
      </c>
      <c r="K33" s="113"/>
      <c r="M33" s="30"/>
    </row>
    <row r="34" spans="1:13" ht="22.5" customHeight="1" x14ac:dyDescent="0.4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229105139125</v>
      </c>
      <c r="K34" s="108"/>
      <c r="M34" s="30"/>
    </row>
    <row r="35" spans="1:13" ht="22.5" customHeight="1" x14ac:dyDescent="0.4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19438577154</v>
      </c>
      <c r="K35" s="114"/>
      <c r="M35" s="30"/>
    </row>
    <row r="36" spans="1:13" ht="22.5" customHeight="1" x14ac:dyDescent="0.4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1406272128</v>
      </c>
      <c r="K36" s="114"/>
      <c r="M36" s="30"/>
    </row>
    <row r="37" spans="1:13" ht="22.5" customHeight="1" x14ac:dyDescent="0.4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1798867639</v>
      </c>
      <c r="K37" s="114"/>
      <c r="M37" s="30"/>
    </row>
    <row r="38" spans="1:13" ht="22.5" customHeight="1" x14ac:dyDescent="0.4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19315847503</v>
      </c>
      <c r="K38" s="114"/>
      <c r="M38" s="30"/>
    </row>
    <row r="39" spans="1:13" ht="22.5" customHeight="1" x14ac:dyDescent="0.4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1671866843</v>
      </c>
      <c r="K39" s="114"/>
      <c r="M39" s="30"/>
    </row>
    <row r="40" spans="1:13" ht="22.5" customHeight="1" x14ac:dyDescent="0.4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1497098101</v>
      </c>
      <c r="K40" s="114"/>
      <c r="M40" s="30"/>
    </row>
    <row r="41" spans="1:13" ht="22.5" customHeight="1" x14ac:dyDescent="0.4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19495439</v>
      </c>
      <c r="K41" s="114"/>
      <c r="M41" s="30"/>
    </row>
    <row r="42" spans="1:13" ht="22.5" customHeight="1" x14ac:dyDescent="0.4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28672391</v>
      </c>
      <c r="K43" s="114"/>
      <c r="M43" s="30"/>
    </row>
    <row r="44" spans="1:13" ht="22.5" customHeight="1" x14ac:dyDescent="0.4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164219850896</v>
      </c>
      <c r="K46" s="114"/>
      <c r="M46" s="30"/>
    </row>
    <row r="47" spans="1:13" ht="22.5" customHeight="1" x14ac:dyDescent="0.4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19702048262</v>
      </c>
      <c r="K47" s="114"/>
      <c r="M47" s="30"/>
    </row>
    <row r="48" spans="1:13" ht="22.5" customHeight="1" x14ac:dyDescent="0.4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6542769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6542769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-96508233698</v>
      </c>
      <c r="K53" s="104"/>
      <c r="M53" s="30"/>
    </row>
    <row r="54" spans="1:13" ht="22.5" customHeight="1" x14ac:dyDescent="0.4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1675961696</v>
      </c>
      <c r="K54" s="114"/>
      <c r="M54" s="30"/>
    </row>
    <row r="55" spans="1:13" ht="22.5" customHeight="1" x14ac:dyDescent="0.4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1544488284</v>
      </c>
      <c r="K55" s="114"/>
      <c r="M55" s="30"/>
    </row>
    <row r="56" spans="1:13" ht="22.5" customHeight="1" x14ac:dyDescent="0.4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131473412</v>
      </c>
      <c r="K58" s="114"/>
      <c r="M58" s="30"/>
    </row>
    <row r="59" spans="1:13" ht="22.5" customHeight="1" x14ac:dyDescent="0.4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809047926</v>
      </c>
      <c r="K59" s="114"/>
      <c r="M59" s="30"/>
    </row>
    <row r="60" spans="1:13" ht="22.5" customHeight="1" x14ac:dyDescent="0.4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166618981</v>
      </c>
      <c r="K60" s="114"/>
      <c r="M60" s="30"/>
    </row>
    <row r="61" spans="1:13" ht="22.5" customHeight="1" x14ac:dyDescent="0.4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642428945</v>
      </c>
      <c r="K65" s="114"/>
      <c r="M65" s="30"/>
    </row>
    <row r="66" spans="1:13" ht="22.5" customHeight="1" x14ac:dyDescent="0.4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866913770</v>
      </c>
      <c r="K66" s="104"/>
      <c r="M66" s="30"/>
    </row>
    <row r="67" spans="1:13" ht="22.5" customHeight="1" x14ac:dyDescent="0.4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95463894034</v>
      </c>
      <c r="K67" s="104"/>
      <c r="M67" s="30"/>
    </row>
    <row r="68" spans="1:13" ht="22.5" customHeight="1" x14ac:dyDescent="0.4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601458272</v>
      </c>
      <c r="K68" s="92"/>
      <c r="M68" s="30"/>
    </row>
    <row r="69" spans="1:13" ht="22.5" customHeight="1" x14ac:dyDescent="0.4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424032378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topLeftCell="A49" zoomScale="50" zoomScaleNormal="60" zoomScaleSheetLayoutView="50" workbookViewId="0"/>
  </sheetViews>
  <sheetFormatPr defaultColWidth="8.125" defaultRowHeight="22.5" customHeight="1" x14ac:dyDescent="0.4"/>
  <cols>
    <col min="1" max="1" width="6.875" style="39" customWidth="1"/>
    <col min="2" max="2" width="7" style="39" customWidth="1"/>
    <col min="3" max="8" width="3.125" style="39" customWidth="1"/>
    <col min="9" max="9" width="8" style="39" customWidth="1"/>
    <col min="10" max="12" width="31.75" style="39" customWidth="1"/>
    <col min="13" max="13" width="7" style="39" customWidth="1"/>
    <col min="14" max="14" width="6.875" style="39" customWidth="1"/>
    <col min="15" max="16384" width="8.12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7"/>
    </row>
    <row r="7" spans="1:14" ht="22.5" customHeight="1" x14ac:dyDescent="0.4">
      <c r="A7" s="44"/>
      <c r="B7" s="146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7"/>
    </row>
    <row r="8" spans="1:14" ht="22.5" hidden="1" customHeight="1" x14ac:dyDescent="0.4">
      <c r="A8" s="44"/>
      <c r="C8" s="147"/>
      <c r="D8" s="147"/>
      <c r="E8" s="147"/>
      <c r="F8" s="48"/>
      <c r="H8" s="48"/>
      <c r="L8" s="49"/>
      <c r="N8" s="47"/>
    </row>
    <row r="9" spans="1:14" ht="22.5" hidden="1" customHeight="1" x14ac:dyDescent="0.4">
      <c r="A9" s="44"/>
      <c r="C9" s="147"/>
      <c r="D9" s="147"/>
      <c r="E9" s="147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7"/>
      <c r="D11" s="147"/>
      <c r="E11" s="147"/>
      <c r="F11" s="148"/>
      <c r="G11" s="147"/>
      <c r="H11" s="147"/>
      <c r="I11" s="50"/>
      <c r="N11" s="47"/>
    </row>
    <row r="12" spans="1:14" ht="22.5" hidden="1" customHeight="1" x14ac:dyDescent="0.4">
      <c r="A12" s="44"/>
      <c r="C12" s="147"/>
      <c r="D12" s="147"/>
      <c r="E12" s="147"/>
      <c r="F12" s="148"/>
      <c r="G12" s="147"/>
      <c r="H12" s="147"/>
      <c r="I12" s="50"/>
      <c r="N12" s="47"/>
    </row>
    <row r="13" spans="1:14" ht="22.5" hidden="1" customHeight="1" x14ac:dyDescent="0.4">
      <c r="A13" s="44"/>
      <c r="C13" s="147"/>
      <c r="D13" s="147"/>
      <c r="E13" s="147"/>
      <c r="F13" s="148"/>
      <c r="G13" s="147"/>
      <c r="H13" s="147"/>
      <c r="I13" s="50"/>
      <c r="N13" s="47"/>
    </row>
    <row r="14" spans="1:14" ht="22.5" hidden="1" customHeight="1" x14ac:dyDescent="0.4">
      <c r="A14" s="44"/>
      <c r="C14" s="147"/>
      <c r="D14" s="147"/>
      <c r="E14" s="147"/>
      <c r="F14" s="148"/>
      <c r="G14" s="147"/>
      <c r="H14" s="147"/>
      <c r="N14" s="47"/>
    </row>
    <row r="15" spans="1:14" ht="18.75" hidden="1" x14ac:dyDescent="0.4">
      <c r="A15" s="28"/>
      <c r="B15" s="21"/>
      <c r="C15" s="149"/>
      <c r="D15" s="149"/>
      <c r="E15" s="149"/>
      <c r="F15" s="150"/>
      <c r="G15" s="149"/>
      <c r="H15" s="149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9"/>
      <c r="D16" s="149"/>
      <c r="E16" s="149"/>
      <c r="F16" s="150"/>
      <c r="G16" s="149"/>
      <c r="H16" s="149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51"/>
      <c r="D17" s="151"/>
      <c r="E17" s="151"/>
      <c r="F17" s="152" t="s">
        <v>1</v>
      </c>
      <c r="G17" s="151"/>
      <c r="H17" s="151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3" t="s">
        <v>5</v>
      </c>
      <c r="D20" s="153"/>
      <c r="E20" s="153"/>
      <c r="F20" s="153"/>
      <c r="G20" s="153"/>
      <c r="H20" s="153"/>
      <c r="I20" s="153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3" t="s">
        <v>9</v>
      </c>
      <c r="D21" s="153"/>
      <c r="E21" s="153"/>
      <c r="F21" s="153"/>
      <c r="G21" s="153"/>
      <c r="H21" s="153"/>
      <c r="I21" s="153"/>
      <c r="J21" s="54">
        <v>46085750963</v>
      </c>
      <c r="K21" s="54">
        <v>0</v>
      </c>
      <c r="L21" s="54">
        <v>46085750963</v>
      </c>
      <c r="M21" s="21"/>
      <c r="N21" s="30"/>
    </row>
    <row r="22" spans="1:14" ht="50.1" customHeight="1" x14ac:dyDescent="0.4">
      <c r="A22" s="28"/>
      <c r="B22" s="21"/>
      <c r="C22" s="153" t="s">
        <v>10</v>
      </c>
      <c r="D22" s="153"/>
      <c r="E22" s="153"/>
      <c r="F22" s="153"/>
      <c r="G22" s="153"/>
      <c r="H22" s="153"/>
      <c r="I22" s="153"/>
      <c r="J22" s="54">
        <v>424032378</v>
      </c>
      <c r="K22" s="54">
        <v>0</v>
      </c>
      <c r="L22" s="54">
        <v>424032378</v>
      </c>
      <c r="M22" s="21"/>
      <c r="N22" s="30"/>
    </row>
    <row r="23" spans="1:14" ht="50.1" customHeight="1" x14ac:dyDescent="0.4">
      <c r="A23" s="28"/>
      <c r="B23" s="21"/>
      <c r="C23" s="153" t="s">
        <v>11</v>
      </c>
      <c r="D23" s="153"/>
      <c r="E23" s="153"/>
      <c r="F23" s="153"/>
      <c r="G23" s="153"/>
      <c r="H23" s="153"/>
      <c r="I23" s="153"/>
      <c r="J23" s="54">
        <v>46509783341</v>
      </c>
      <c r="K23" s="54">
        <v>0</v>
      </c>
      <c r="L23" s="54">
        <v>46509783341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topLeftCell="A51" zoomScale="50" zoomScaleNormal="60" zoomScaleSheetLayoutView="50" workbookViewId="0">
      <selection activeCell="R69" sqref="R69"/>
    </sheetView>
  </sheetViews>
  <sheetFormatPr defaultColWidth="8.125" defaultRowHeight="22.5" customHeight="1" x14ac:dyDescent="0.4"/>
  <cols>
    <col min="1" max="1" width="3.375" style="1" customWidth="1"/>
    <col min="2" max="7" width="1.75" style="1" customWidth="1"/>
    <col min="8" max="8" width="33.625" style="1" customWidth="1"/>
    <col min="9" max="9" width="30.875" style="1" customWidth="1"/>
    <col min="10" max="10" width="1" style="1" customWidth="1"/>
    <col min="11" max="11" width="2.125" style="1" customWidth="1"/>
    <col min="12" max="17" width="1.75" style="1" customWidth="1"/>
    <col min="18" max="18" width="33.625" style="1" customWidth="1"/>
    <col min="19" max="19" width="30.875" style="1" customWidth="1"/>
    <col min="20" max="20" width="1" style="1" customWidth="1"/>
    <col min="21" max="21" width="3.375" style="1" customWidth="1"/>
    <col min="22" max="16384" width="8.12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/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">
      <c r="A7" s="6"/>
      <c r="B7" s="157" t="s">
        <v>111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8"/>
      <c r="C15" s="138"/>
      <c r="D15" s="138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1515701040</v>
      </c>
      <c r="T16" s="20"/>
      <c r="U16" s="8"/>
    </row>
    <row r="17" spans="1:21" ht="22.5" customHeight="1" x14ac:dyDescent="0.4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132545383722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1233868925</v>
      </c>
      <c r="T17" s="99"/>
      <c r="U17" s="8"/>
    </row>
    <row r="18" spans="1:21" ht="22.5" customHeight="1" x14ac:dyDescent="0.4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281608115</v>
      </c>
      <c r="T18" s="99"/>
      <c r="U18" s="8"/>
    </row>
    <row r="19" spans="1:21" ht="22.5" customHeight="1" x14ac:dyDescent="0.4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281608115</v>
      </c>
      <c r="T20" s="99"/>
      <c r="U20" s="8"/>
    </row>
    <row r="21" spans="1:21" ht="22.5" customHeight="1" x14ac:dyDescent="0.4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782943488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116189391477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224000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-1141282198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1315000000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1315000000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22129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15573026628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227624970311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22048413743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19315847503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1671866843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19495439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558025247</v>
      </c>
      <c r="T38" s="99"/>
      <c r="U38" s="8"/>
    </row>
    <row r="39" spans="1:21" ht="22.5" customHeight="1" x14ac:dyDescent="0.4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164219850896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490869266</v>
      </c>
      <c r="T39" s="99"/>
      <c r="U39" s="8"/>
    </row>
    <row r="40" spans="1:21" ht="22.5" customHeight="1" x14ac:dyDescent="0.4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20266560510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6542769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67155981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6542769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76392608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-95079586589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756974753</v>
      </c>
      <c r="T47" s="93"/>
      <c r="U47" s="8"/>
    </row>
    <row r="48" spans="1:21" ht="22.5" customHeight="1" x14ac:dyDescent="0.4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374418842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-95463894034</v>
      </c>
      <c r="T48" s="93"/>
      <c r="U48" s="8"/>
    </row>
    <row r="49" spans="1:21" ht="22.5" customHeight="1" x14ac:dyDescent="0.4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351000000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95463894034</v>
      </c>
      <c r="T49" s="93"/>
      <c r="U49" s="8"/>
    </row>
    <row r="50" spans="1:21" ht="22.5" customHeight="1" x14ac:dyDescent="0.4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23418842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23418842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ColWidth="8.125" defaultRowHeight="18.75" x14ac:dyDescent="0.4"/>
  <cols>
    <col min="1" max="1" width="2.375" style="73" customWidth="1"/>
    <col min="2" max="6" width="1.875" style="73" customWidth="1"/>
    <col min="7" max="7" width="2.375" style="73" customWidth="1"/>
    <col min="8" max="8" width="21.125" style="73" customWidth="1"/>
    <col min="9" max="12" width="25.75" style="73" customWidth="1"/>
    <col min="13" max="13" width="32.5" style="73" customWidth="1"/>
    <col min="14" max="14" width="24.125" style="73" customWidth="1"/>
    <col min="15" max="15" width="25.75" style="73" customWidth="1"/>
    <col min="16" max="16" width="2.375" style="73" customWidth="1"/>
    <col min="17" max="16384" width="8.12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/>
    </row>
    <row r="5" spans="2:15" x14ac:dyDescent="0.4">
      <c r="B5" s="158" t="s">
        <v>13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4">
      <c r="O7" s="74" t="s">
        <v>2</v>
      </c>
    </row>
    <row r="8" spans="2:15" ht="21.95" customHeight="1" x14ac:dyDescent="0.4">
      <c r="B8" s="160" t="s">
        <v>14</v>
      </c>
      <c r="C8" s="161"/>
      <c r="D8" s="161"/>
      <c r="E8" s="161"/>
      <c r="F8" s="161"/>
      <c r="G8" s="161"/>
      <c r="H8" s="162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3"/>
      <c r="C9" s="164"/>
      <c r="D9" s="164"/>
      <c r="E9" s="164"/>
      <c r="F9" s="164"/>
      <c r="G9" s="164"/>
      <c r="H9" s="165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96276199525</v>
      </c>
      <c r="J10" s="81">
        <v>4028591879</v>
      </c>
      <c r="K10" s="81">
        <v>4905915300</v>
      </c>
      <c r="L10" s="81">
        <v>95398876104</v>
      </c>
      <c r="M10" s="81">
        <v>29217078318</v>
      </c>
      <c r="N10" s="81">
        <v>813049059</v>
      </c>
      <c r="O10" s="81">
        <v>66181797786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96276199525</v>
      </c>
      <c r="J11" s="81">
        <v>4028591879</v>
      </c>
      <c r="K11" s="81">
        <v>4905915300</v>
      </c>
      <c r="L11" s="81">
        <v>95398876104</v>
      </c>
      <c r="M11" s="81">
        <v>29217078318</v>
      </c>
      <c r="N11" s="81">
        <v>813049059</v>
      </c>
      <c r="O11" s="81">
        <v>66181797786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53521027596</v>
      </c>
      <c r="J12" s="81">
        <v>2250137994</v>
      </c>
      <c r="K12" s="81">
        <v>2531012509</v>
      </c>
      <c r="L12" s="81">
        <v>53240153081</v>
      </c>
      <c r="M12" s="81">
        <v>0</v>
      </c>
      <c r="N12" s="81">
        <v>0</v>
      </c>
      <c r="O12" s="81">
        <v>53240153081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42461212554</v>
      </c>
      <c r="J13" s="81">
        <v>1583479857</v>
      </c>
      <c r="K13" s="81">
        <v>2179849543</v>
      </c>
      <c r="L13" s="81">
        <v>41864842868</v>
      </c>
      <c r="M13" s="81">
        <v>29145754287</v>
      </c>
      <c r="N13" s="81">
        <v>793327647</v>
      </c>
      <c r="O13" s="81">
        <v>12719088581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293959375</v>
      </c>
      <c r="J14" s="81">
        <v>194974028</v>
      </c>
      <c r="K14" s="81">
        <v>195053248</v>
      </c>
      <c r="L14" s="81">
        <v>293880155</v>
      </c>
      <c r="M14" s="81">
        <v>71324031</v>
      </c>
      <c r="N14" s="81">
        <v>19721412</v>
      </c>
      <c r="O14" s="81">
        <v>222556124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186773285</v>
      </c>
      <c r="J30" s="81">
        <v>23186848</v>
      </c>
      <c r="K30" s="81">
        <v>16749153</v>
      </c>
      <c r="L30" s="81">
        <v>193210980</v>
      </c>
      <c r="M30" s="81">
        <v>119717741</v>
      </c>
      <c r="N30" s="81">
        <v>16746113</v>
      </c>
      <c r="O30" s="81">
        <v>73493239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496252272</v>
      </c>
      <c r="J31" s="81">
        <v>6164400</v>
      </c>
      <c r="K31" s="81">
        <v>0</v>
      </c>
      <c r="L31" s="81">
        <v>502416672</v>
      </c>
      <c r="M31" s="81">
        <v>240766731</v>
      </c>
      <c r="N31" s="81">
        <v>52000484</v>
      </c>
      <c r="O31" s="81">
        <v>261649941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4859945680</v>
      </c>
      <c r="J32" s="81">
        <v>416936967</v>
      </c>
      <c r="K32" s="81">
        <v>19407549</v>
      </c>
      <c r="L32" s="81">
        <v>5257475098</v>
      </c>
      <c r="M32" s="81">
        <v>3722466305</v>
      </c>
      <c r="N32" s="81">
        <v>615302445</v>
      </c>
      <c r="O32" s="81">
        <v>1535008793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1019239037</v>
      </c>
      <c r="J33" s="81">
        <v>1370690448</v>
      </c>
      <c r="K33" s="81">
        <v>560196185</v>
      </c>
      <c r="L33" s="81">
        <v>1829733300</v>
      </c>
      <c r="M33" s="81">
        <v>0</v>
      </c>
      <c r="N33" s="81">
        <v>0</v>
      </c>
      <c r="O33" s="81">
        <v>1829733300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6" t="s">
        <v>49</v>
      </c>
      <c r="C35" s="167"/>
      <c r="D35" s="167"/>
      <c r="E35" s="167"/>
      <c r="F35" s="167"/>
      <c r="G35" s="167"/>
      <c r="H35" s="168"/>
      <c r="I35" s="81">
        <v>102838409799</v>
      </c>
      <c r="J35" s="81">
        <v>5845570542</v>
      </c>
      <c r="K35" s="81">
        <v>5502268187</v>
      </c>
      <c r="L35" s="81">
        <v>103181712154</v>
      </c>
      <c r="M35" s="81">
        <v>33300029095</v>
      </c>
      <c r="N35" s="81">
        <v>1497098101</v>
      </c>
      <c r="O35" s="81">
        <v>69881683059</v>
      </c>
    </row>
    <row r="36" spans="2:15" ht="12" customHeight="1" x14ac:dyDescent="0.4"/>
    <row r="37" spans="2:15" ht="21.95" customHeight="1" x14ac:dyDescent="0.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topLeftCell="A13" zoomScale="60" zoomScaleNormal="55" workbookViewId="0"/>
  </sheetViews>
  <sheetFormatPr defaultColWidth="8.125" defaultRowHeight="18.75" x14ac:dyDescent="0.4"/>
  <cols>
    <col min="1" max="1" width="2.375" style="72" customWidth="1"/>
    <col min="2" max="3" width="3.125" style="72" customWidth="1"/>
    <col min="4" max="4" width="5.875" style="72" customWidth="1"/>
    <col min="5" max="7" width="3.125" style="72" customWidth="1"/>
    <col min="8" max="8" width="19.875" style="72" customWidth="1"/>
    <col min="9" max="14" width="28.5" style="72" customWidth="1"/>
    <col min="15" max="15" width="2.375" style="72" customWidth="1"/>
    <col min="16" max="16384" width="8.12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/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86" t="s">
        <v>55</v>
      </c>
      <c r="C10" s="186"/>
      <c r="D10" s="186"/>
      <c r="E10" s="186"/>
      <c r="F10" s="186"/>
      <c r="G10" s="186"/>
      <c r="H10" s="186"/>
      <c r="I10" s="85">
        <v>317124893</v>
      </c>
      <c r="J10" s="85">
        <v>29900912</v>
      </c>
      <c r="K10" s="85">
        <v>22071926</v>
      </c>
      <c r="L10" s="85">
        <v>8242690</v>
      </c>
      <c r="M10" s="85">
        <v>30314616</v>
      </c>
      <c r="N10" s="85">
        <v>316711189</v>
      </c>
    </row>
    <row r="11" spans="2:14" ht="31.7" customHeight="1" x14ac:dyDescent="0.4">
      <c r="B11" s="186" t="s">
        <v>56</v>
      </c>
      <c r="C11" s="186"/>
      <c r="D11" s="186"/>
      <c r="E11" s="186"/>
      <c r="F11" s="186"/>
      <c r="G11" s="186"/>
      <c r="H11" s="186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4">
      <c r="B12" s="186" t="s">
        <v>57</v>
      </c>
      <c r="C12" s="186"/>
      <c r="D12" s="186"/>
      <c r="E12" s="186"/>
      <c r="F12" s="186"/>
      <c r="G12" s="186"/>
      <c r="H12" s="186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4">
      <c r="B13" s="186" t="s">
        <v>58</v>
      </c>
      <c r="C13" s="186"/>
      <c r="D13" s="186"/>
      <c r="E13" s="186"/>
      <c r="F13" s="186"/>
      <c r="G13" s="186"/>
      <c r="H13" s="186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86" t="s">
        <v>59</v>
      </c>
      <c r="C14" s="186"/>
      <c r="D14" s="186"/>
      <c r="E14" s="186"/>
      <c r="F14" s="186"/>
      <c r="G14" s="186"/>
      <c r="H14" s="186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4">
      <c r="B15" s="186" t="s">
        <v>60</v>
      </c>
      <c r="C15" s="186"/>
      <c r="D15" s="186"/>
      <c r="E15" s="186"/>
      <c r="F15" s="186"/>
      <c r="G15" s="186"/>
      <c r="H15" s="186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86" t="s">
        <v>61</v>
      </c>
      <c r="C16" s="186"/>
      <c r="D16" s="186"/>
      <c r="E16" s="186"/>
      <c r="F16" s="186"/>
      <c r="G16" s="186"/>
      <c r="H16" s="186"/>
      <c r="I16" s="85">
        <v>1332061462</v>
      </c>
      <c r="J16" s="85">
        <v>1417797471</v>
      </c>
      <c r="K16" s="85">
        <v>1320536119</v>
      </c>
      <c r="L16" s="85">
        <v>11525343</v>
      </c>
      <c r="M16" s="85">
        <v>1332061462</v>
      </c>
      <c r="N16" s="85">
        <v>1417797471</v>
      </c>
    </row>
    <row r="17" spans="2:14" ht="31.7" customHeight="1" x14ac:dyDescent="0.4">
      <c r="B17" s="186" t="s">
        <v>62</v>
      </c>
      <c r="C17" s="186"/>
      <c r="D17" s="186"/>
      <c r="E17" s="186"/>
      <c r="F17" s="186"/>
      <c r="G17" s="186"/>
      <c r="H17" s="186"/>
      <c r="I17" s="85">
        <v>14506555757</v>
      </c>
      <c r="J17" s="85">
        <v>2091226271</v>
      </c>
      <c r="K17" s="85">
        <v>1289300470</v>
      </c>
      <c r="L17" s="85">
        <v>292358632</v>
      </c>
      <c r="M17" s="85">
        <v>1581659102</v>
      </c>
      <c r="N17" s="85">
        <v>15016122926</v>
      </c>
    </row>
    <row r="18" spans="2:14" ht="31.7" customHeight="1" x14ac:dyDescent="0.4">
      <c r="B18" s="186" t="s">
        <v>63</v>
      </c>
      <c r="C18" s="186"/>
      <c r="D18" s="186"/>
      <c r="E18" s="186"/>
      <c r="F18" s="186"/>
      <c r="G18" s="186"/>
      <c r="H18" s="186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87" t="s">
        <v>64</v>
      </c>
      <c r="C19" s="187"/>
      <c r="D19" s="187"/>
      <c r="E19" s="187"/>
      <c r="F19" s="187"/>
      <c r="G19" s="187"/>
      <c r="H19" s="187"/>
      <c r="I19" s="85">
        <v>16155742112</v>
      </c>
      <c r="J19" s="85">
        <v>3538924654</v>
      </c>
      <c r="K19" s="85">
        <v>2631908515</v>
      </c>
      <c r="L19" s="85">
        <v>312126665</v>
      </c>
      <c r="M19" s="85">
        <v>2944035180</v>
      </c>
      <c r="N19" s="85">
        <v>16750631586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502E-540E-4D4E-AE51-D9710BDFA037}">
  <sheetPr>
    <pageSetUpPr fitToPage="1"/>
  </sheetPr>
  <dimension ref="A1:D75"/>
  <sheetViews>
    <sheetView view="pageBreakPreview" topLeftCell="A27" zoomScale="50" zoomScaleNormal="50" zoomScaleSheetLayoutView="50" workbookViewId="0"/>
  </sheetViews>
  <sheetFormatPr defaultColWidth="9" defaultRowHeight="13.5" x14ac:dyDescent="0.4"/>
  <cols>
    <col min="1" max="1" width="4" style="129" customWidth="1"/>
    <col min="2" max="2" width="54.125" style="121" customWidth="1"/>
    <col min="3" max="3" width="60.5" style="121" customWidth="1"/>
    <col min="4" max="4" width="52.75" style="121" customWidth="1"/>
    <col min="5" max="16384" width="9" style="121"/>
  </cols>
  <sheetData>
    <row r="1" spans="1:4" s="1" customFormat="1" ht="22.5" customHeight="1" x14ac:dyDescent="0.4">
      <c r="B1" s="120" t="s">
        <v>225</v>
      </c>
    </row>
    <row r="2" spans="1:4" s="1" customFormat="1" ht="22.5" customHeight="1" x14ac:dyDescent="0.4">
      <c r="B2" s="120" t="s">
        <v>226</v>
      </c>
    </row>
    <row r="3" spans="1:4" s="1" customFormat="1" ht="22.5" customHeight="1" x14ac:dyDescent="0.4">
      <c r="B3" s="120"/>
    </row>
    <row r="4" spans="1:4" ht="122.25" customHeight="1" x14ac:dyDescent="0.4">
      <c r="A4" s="189" t="s">
        <v>227</v>
      </c>
      <c r="B4" s="189"/>
      <c r="C4" s="189"/>
      <c r="D4" s="189"/>
    </row>
    <row r="5" spans="1:4" s="123" customFormat="1" ht="36" customHeight="1" x14ac:dyDescent="0.4">
      <c r="A5" s="122"/>
    </row>
    <row r="6" spans="1:4" s="123" customFormat="1" ht="36" customHeight="1" x14ac:dyDescent="0.4">
      <c r="A6" s="122"/>
      <c r="B6" s="123" t="s">
        <v>228</v>
      </c>
    </row>
    <row r="7" spans="1:4" s="123" customFormat="1" ht="36" customHeight="1" x14ac:dyDescent="0.4">
      <c r="A7" s="122"/>
      <c r="B7" s="124"/>
      <c r="C7" s="188"/>
      <c r="D7" s="188"/>
    </row>
    <row r="8" spans="1:4" s="123" customFormat="1" ht="36" customHeight="1" x14ac:dyDescent="0.4">
      <c r="A8" s="122"/>
      <c r="B8" s="124"/>
      <c r="C8" s="188"/>
      <c r="D8" s="188"/>
    </row>
    <row r="9" spans="1:4" s="123" customFormat="1" ht="36" customHeight="1" x14ac:dyDescent="0.4">
      <c r="A9" s="122"/>
      <c r="B9" s="125"/>
      <c r="C9" s="188"/>
      <c r="D9" s="188"/>
    </row>
    <row r="10" spans="1:4" s="123" customFormat="1" ht="36" customHeight="1" x14ac:dyDescent="0.4">
      <c r="A10" s="122"/>
      <c r="B10" s="124"/>
      <c r="C10" s="188"/>
      <c r="D10" s="188"/>
    </row>
    <row r="11" spans="1:4" s="123" customFormat="1" ht="36" customHeight="1" x14ac:dyDescent="0.4">
      <c r="A11" s="122"/>
      <c r="B11" s="124"/>
      <c r="C11" s="190"/>
      <c r="D11" s="190"/>
    </row>
    <row r="12" spans="1:4" s="123" customFormat="1" ht="36" customHeight="1" x14ac:dyDescent="0.4">
      <c r="A12" s="122"/>
      <c r="B12" s="124"/>
      <c r="C12" s="188"/>
      <c r="D12" s="188"/>
    </row>
    <row r="13" spans="1:4" s="123" customFormat="1" ht="36" customHeight="1" x14ac:dyDescent="0.4">
      <c r="A13" s="122"/>
      <c r="B13" s="126"/>
      <c r="C13" s="126"/>
    </row>
    <row r="14" spans="1:4" s="123" customFormat="1" ht="36" customHeight="1" x14ac:dyDescent="0.4">
      <c r="A14" s="122"/>
    </row>
    <row r="15" spans="1:4" s="123" customFormat="1" ht="36" customHeight="1" x14ac:dyDescent="0.4">
      <c r="A15" s="122"/>
    </row>
    <row r="16" spans="1:4" s="123" customFormat="1" ht="36" customHeight="1" x14ac:dyDescent="0.4">
      <c r="A16" s="122"/>
    </row>
    <row r="17" spans="1:1" s="123" customFormat="1" ht="36" customHeight="1" x14ac:dyDescent="0.4">
      <c r="A17" s="122"/>
    </row>
    <row r="18" spans="1:1" s="123" customFormat="1" ht="36" customHeight="1" x14ac:dyDescent="0.4">
      <c r="A18" s="122"/>
    </row>
    <row r="19" spans="1:1" s="123" customFormat="1" ht="36" customHeight="1" x14ac:dyDescent="0.4">
      <c r="A19" s="122"/>
    </row>
    <row r="20" spans="1:1" s="123" customFormat="1" ht="36" customHeight="1" x14ac:dyDescent="0.4">
      <c r="A20" s="122"/>
    </row>
    <row r="21" spans="1:1" s="123" customFormat="1" ht="36" customHeight="1" x14ac:dyDescent="0.4">
      <c r="A21" s="122"/>
    </row>
    <row r="22" spans="1:1" s="123" customFormat="1" ht="36" customHeight="1" x14ac:dyDescent="0.4">
      <c r="A22" s="122"/>
    </row>
    <row r="23" spans="1:1" s="123" customFormat="1" ht="36" customHeight="1" x14ac:dyDescent="0.4">
      <c r="A23" s="122"/>
    </row>
    <row r="24" spans="1:1" s="123" customFormat="1" ht="36" customHeight="1" x14ac:dyDescent="0.4">
      <c r="A24" s="122"/>
    </row>
    <row r="25" spans="1:1" s="123" customFormat="1" ht="36" customHeight="1" x14ac:dyDescent="0.4">
      <c r="A25" s="122"/>
    </row>
    <row r="26" spans="1:1" s="123" customFormat="1" ht="36" customHeight="1" x14ac:dyDescent="0.4">
      <c r="A26" s="122"/>
    </row>
    <row r="27" spans="1:1" s="123" customFormat="1" ht="36" customHeight="1" x14ac:dyDescent="0.4">
      <c r="A27" s="122"/>
    </row>
    <row r="28" spans="1:1" s="123" customFormat="1" ht="36" customHeight="1" x14ac:dyDescent="0.4">
      <c r="A28" s="122"/>
    </row>
    <row r="29" spans="1:1" s="123" customFormat="1" ht="36" customHeight="1" x14ac:dyDescent="0.4">
      <c r="A29" s="122"/>
    </row>
    <row r="30" spans="1:1" s="123" customFormat="1" ht="36" customHeight="1" x14ac:dyDescent="0.4">
      <c r="A30" s="122"/>
    </row>
    <row r="31" spans="1:1" s="123" customFormat="1" ht="36" customHeight="1" x14ac:dyDescent="0.4">
      <c r="A31" s="122"/>
    </row>
    <row r="32" spans="1:1" s="123" customFormat="1" ht="36" customHeight="1" x14ac:dyDescent="0.4">
      <c r="A32" s="122"/>
    </row>
    <row r="33" spans="1:1" s="123" customFormat="1" ht="36" customHeight="1" x14ac:dyDescent="0.4">
      <c r="A33" s="122"/>
    </row>
    <row r="34" spans="1:1" s="123" customFormat="1" ht="36" customHeight="1" x14ac:dyDescent="0.4">
      <c r="A34" s="122"/>
    </row>
    <row r="35" spans="1:1" s="123" customFormat="1" ht="36" customHeight="1" x14ac:dyDescent="0.4">
      <c r="A35" s="122"/>
    </row>
    <row r="36" spans="1:1" s="123" customFormat="1" ht="36" customHeight="1" x14ac:dyDescent="0.4">
      <c r="A36" s="122"/>
    </row>
    <row r="37" spans="1:1" s="123" customFormat="1" ht="36" customHeight="1" x14ac:dyDescent="0.4">
      <c r="A37" s="122"/>
    </row>
    <row r="38" spans="1:1" s="123" customFormat="1" ht="36" customHeight="1" x14ac:dyDescent="0.4">
      <c r="A38" s="122"/>
    </row>
    <row r="39" spans="1:1" s="123" customFormat="1" ht="36" customHeight="1" x14ac:dyDescent="0.4">
      <c r="A39" s="122"/>
    </row>
    <row r="40" spans="1:1" s="123" customFormat="1" ht="36" customHeight="1" x14ac:dyDescent="0.4">
      <c r="A40" s="122"/>
    </row>
    <row r="41" spans="1:1" s="128" customFormat="1" ht="36" customHeight="1" x14ac:dyDescent="0.4">
      <c r="A41" s="127"/>
    </row>
    <row r="42" spans="1:1" s="128" customFormat="1" ht="36" customHeight="1" x14ac:dyDescent="0.4">
      <c r="A42" s="127"/>
    </row>
    <row r="43" spans="1:1" s="128" customFormat="1" ht="36" customHeight="1" x14ac:dyDescent="0.4">
      <c r="A43" s="127"/>
    </row>
    <row r="44" spans="1:1" s="128" customFormat="1" ht="36" customHeight="1" x14ac:dyDescent="0.4">
      <c r="A44" s="127"/>
    </row>
    <row r="45" spans="1:1" s="128" customFormat="1" ht="36" customHeight="1" x14ac:dyDescent="0.4">
      <c r="A45" s="127"/>
    </row>
    <row r="46" spans="1:1" s="128" customFormat="1" ht="36" customHeight="1" x14ac:dyDescent="0.4">
      <c r="A46" s="127"/>
    </row>
    <row r="47" spans="1:1" s="128" customFormat="1" ht="36" customHeight="1" x14ac:dyDescent="0.4">
      <c r="A47" s="127"/>
    </row>
    <row r="48" spans="1:1" s="128" customFormat="1" ht="36" customHeight="1" x14ac:dyDescent="0.4">
      <c r="A48" s="127"/>
    </row>
    <row r="49" spans="1:1" s="128" customFormat="1" ht="36" customHeight="1" x14ac:dyDescent="0.4">
      <c r="A49" s="127"/>
    </row>
    <row r="50" spans="1:1" s="128" customFormat="1" ht="36" customHeight="1" x14ac:dyDescent="0.4">
      <c r="A50" s="127"/>
    </row>
    <row r="51" spans="1:1" s="128" customFormat="1" ht="36" customHeight="1" x14ac:dyDescent="0.4">
      <c r="A51" s="127"/>
    </row>
    <row r="52" spans="1:1" s="128" customFormat="1" ht="36" customHeight="1" x14ac:dyDescent="0.4">
      <c r="A52" s="127"/>
    </row>
    <row r="53" spans="1:1" s="128" customFormat="1" ht="36" customHeight="1" x14ac:dyDescent="0.4">
      <c r="A53" s="127"/>
    </row>
    <row r="54" spans="1:1" s="128" customFormat="1" ht="36" customHeight="1" x14ac:dyDescent="0.4">
      <c r="A54" s="127"/>
    </row>
    <row r="55" spans="1:1" s="128" customFormat="1" ht="36" customHeight="1" x14ac:dyDescent="0.4">
      <c r="A55" s="127"/>
    </row>
    <row r="56" spans="1:1" s="128" customFormat="1" ht="36" customHeight="1" x14ac:dyDescent="0.4">
      <c r="A56" s="127"/>
    </row>
    <row r="57" spans="1:1" s="128" customFormat="1" ht="24" x14ac:dyDescent="0.4">
      <c r="A57" s="127"/>
    </row>
    <row r="58" spans="1:1" s="128" customFormat="1" ht="24" x14ac:dyDescent="0.4">
      <c r="A58" s="127"/>
    </row>
    <row r="59" spans="1:1" s="128" customFormat="1" ht="24" x14ac:dyDescent="0.4">
      <c r="A59" s="127"/>
    </row>
    <row r="60" spans="1:1" s="128" customFormat="1" ht="24" x14ac:dyDescent="0.4">
      <c r="A60" s="127"/>
    </row>
    <row r="61" spans="1:1" s="128" customFormat="1" ht="24" x14ac:dyDescent="0.4">
      <c r="A61" s="127"/>
    </row>
    <row r="62" spans="1:1" s="128" customFormat="1" ht="24" x14ac:dyDescent="0.4">
      <c r="A62" s="127"/>
    </row>
    <row r="63" spans="1:1" s="128" customFormat="1" ht="24" x14ac:dyDescent="0.4">
      <c r="A63" s="127"/>
    </row>
    <row r="64" spans="1:1" s="128" customFormat="1" ht="24" x14ac:dyDescent="0.4">
      <c r="A64" s="127"/>
    </row>
    <row r="65" spans="1:1" s="128" customFormat="1" ht="24" x14ac:dyDescent="0.4">
      <c r="A65" s="127"/>
    </row>
    <row r="66" spans="1:1" s="128" customFormat="1" ht="24" x14ac:dyDescent="0.4">
      <c r="A66" s="127"/>
    </row>
    <row r="67" spans="1:1" s="128" customFormat="1" ht="24" x14ac:dyDescent="0.4">
      <c r="A67" s="127"/>
    </row>
    <row r="68" spans="1:1" s="128" customFormat="1" ht="24" x14ac:dyDescent="0.4">
      <c r="A68" s="127"/>
    </row>
    <row r="69" spans="1:1" s="128" customFormat="1" ht="24" x14ac:dyDescent="0.4">
      <c r="A69" s="127"/>
    </row>
    <row r="70" spans="1:1" s="128" customFormat="1" ht="24" x14ac:dyDescent="0.4">
      <c r="A70" s="127"/>
    </row>
    <row r="71" spans="1:1" s="128" customFormat="1" ht="24" x14ac:dyDescent="0.4">
      <c r="A71" s="127"/>
    </row>
    <row r="72" spans="1:1" s="128" customFormat="1" ht="24" x14ac:dyDescent="0.4">
      <c r="A72" s="127"/>
    </row>
    <row r="73" spans="1:1" s="128" customFormat="1" ht="24" x14ac:dyDescent="0.4">
      <c r="A73" s="127"/>
    </row>
    <row r="74" spans="1:1" s="128" customFormat="1" ht="24" x14ac:dyDescent="0.4">
      <c r="A74" s="127"/>
    </row>
    <row r="75" spans="1:1" s="128" customFormat="1" ht="24" x14ac:dyDescent="0.4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A13D-43C8-4A5C-9BC7-6A0147C52D36}">
  <dimension ref="A1:N11"/>
  <sheetViews>
    <sheetView showGridLines="0" view="pageBreakPreview" topLeftCell="J1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225</v>
      </c>
    </row>
    <row r="2" spans="1:14" ht="22.5" customHeight="1" x14ac:dyDescent="0.4">
      <c r="B2" s="2" t="s">
        <v>226</v>
      </c>
    </row>
    <row r="3" spans="1:14" ht="22.5" customHeight="1" x14ac:dyDescent="0.4">
      <c r="B3" s="2"/>
    </row>
    <row r="4" spans="1:14" s="73" customFormat="1" x14ac:dyDescent="0.4"/>
    <row r="5" spans="1:14" s="73" customFormat="1" x14ac:dyDescent="0.4">
      <c r="A5" s="158" t="s">
        <v>229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73" customFormat="1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4">
      <c r="M7" s="83"/>
      <c r="N7" s="83" t="s">
        <v>230</v>
      </c>
    </row>
    <row r="8" spans="1:14" ht="21.95" customHeight="1" x14ac:dyDescent="0.4">
      <c r="B8" s="173" t="s">
        <v>231</v>
      </c>
      <c r="C8" s="174"/>
      <c r="D8" s="174"/>
      <c r="E8" s="174"/>
      <c r="F8" s="174"/>
      <c r="G8" s="174"/>
      <c r="H8" s="175"/>
      <c r="I8" s="184" t="s">
        <v>232</v>
      </c>
      <c r="J8" s="179" t="s">
        <v>233</v>
      </c>
      <c r="K8" s="179" t="s">
        <v>234</v>
      </c>
      <c r="L8" s="179" t="s">
        <v>53</v>
      </c>
      <c r="M8" s="179" t="s">
        <v>235</v>
      </c>
      <c r="N8" s="179" t="s">
        <v>64</v>
      </c>
    </row>
    <row r="9" spans="1:14" ht="21.95" customHeight="1" x14ac:dyDescent="0.4">
      <c r="B9" s="176"/>
      <c r="C9" s="177"/>
      <c r="D9" s="177"/>
      <c r="E9" s="177"/>
      <c r="F9" s="177"/>
      <c r="G9" s="177"/>
      <c r="H9" s="178"/>
      <c r="I9" s="185"/>
      <c r="J9" s="180"/>
      <c r="K9" s="180"/>
      <c r="L9" s="180"/>
      <c r="M9" s="180"/>
      <c r="N9" s="180"/>
    </row>
    <row r="10" spans="1:14" ht="24.95" customHeight="1" x14ac:dyDescent="0.4">
      <c r="B10" s="191" t="s">
        <v>236</v>
      </c>
      <c r="C10" s="192"/>
      <c r="D10" s="192"/>
      <c r="E10" s="192"/>
      <c r="F10" s="192"/>
      <c r="G10" s="192"/>
      <c r="H10" s="193"/>
      <c r="I10" s="85">
        <v>456150840</v>
      </c>
      <c r="J10" s="85">
        <v>0</v>
      </c>
      <c r="K10" s="85">
        <v>0</v>
      </c>
      <c r="L10" s="85">
        <v>0</v>
      </c>
      <c r="M10" s="85">
        <v>0</v>
      </c>
      <c r="N10" s="85">
        <f>SUM(I10:M10)</f>
        <v>456150840</v>
      </c>
    </row>
    <row r="11" spans="1:14" ht="24.95" customHeight="1" x14ac:dyDescent="0.4">
      <c r="B11" s="181" t="s">
        <v>237</v>
      </c>
      <c r="C11" s="182"/>
      <c r="D11" s="182"/>
      <c r="E11" s="182"/>
      <c r="F11" s="182"/>
      <c r="G11" s="182"/>
      <c r="H11" s="183"/>
      <c r="I11" s="85">
        <f t="shared" ref="I11:N11" si="0">SUM(I10:I10)</f>
        <v>456150840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456150840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9CAD-1D3E-48EA-98F5-51160D9CF56B}">
  <dimension ref="A1:R12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21.12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225</v>
      </c>
    </row>
    <row r="2" spans="1:18" ht="22.5" customHeight="1" x14ac:dyDescent="0.4">
      <c r="B2" s="2" t="s">
        <v>226</v>
      </c>
    </row>
    <row r="3" spans="1:18" ht="22.5" customHeight="1" x14ac:dyDescent="0.4">
      <c r="B3" s="2"/>
    </row>
    <row r="4" spans="1:18" s="73" customFormat="1" x14ac:dyDescent="0.4"/>
    <row r="5" spans="1:18" s="73" customFormat="1" ht="18.75" customHeight="1" x14ac:dyDescent="0.4">
      <c r="A5" s="158" t="s">
        <v>238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73" customFormat="1" ht="18.75" customHeight="1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8" spans="1:18" x14ac:dyDescent="0.4">
      <c r="B8" s="72" t="s">
        <v>239</v>
      </c>
      <c r="P8" s="83"/>
      <c r="Q8" s="83" t="s">
        <v>230</v>
      </c>
    </row>
    <row r="9" spans="1:18" ht="21.95" customHeight="1" x14ac:dyDescent="0.4">
      <c r="B9" s="173" t="s">
        <v>240</v>
      </c>
      <c r="C9" s="174"/>
      <c r="D9" s="174"/>
      <c r="E9" s="174"/>
      <c r="F9" s="174"/>
      <c r="G9" s="174"/>
      <c r="H9" s="175"/>
      <c r="I9" s="184" t="s">
        <v>241</v>
      </c>
      <c r="J9" s="119" t="s">
        <v>242</v>
      </c>
      <c r="K9" s="117" t="s">
        <v>243</v>
      </c>
      <c r="L9" s="117" t="s">
        <v>244</v>
      </c>
      <c r="M9" s="117" t="s">
        <v>245</v>
      </c>
      <c r="N9" s="117" t="s">
        <v>246</v>
      </c>
      <c r="O9" s="117" t="s">
        <v>247</v>
      </c>
      <c r="P9" s="117" t="s">
        <v>248</v>
      </c>
      <c r="Q9" s="117" t="s">
        <v>249</v>
      </c>
    </row>
    <row r="10" spans="1:18" ht="21.95" customHeight="1" x14ac:dyDescent="0.4">
      <c r="B10" s="176"/>
      <c r="C10" s="177"/>
      <c r="D10" s="177"/>
      <c r="E10" s="177"/>
      <c r="F10" s="177"/>
      <c r="G10" s="177"/>
      <c r="H10" s="178"/>
      <c r="I10" s="185"/>
      <c r="J10" s="118" t="s">
        <v>22</v>
      </c>
      <c r="K10" s="118" t="s">
        <v>23</v>
      </c>
      <c r="L10" s="118" t="s">
        <v>24</v>
      </c>
      <c r="M10" s="118" t="s">
        <v>250</v>
      </c>
      <c r="N10" s="118" t="s">
        <v>26</v>
      </c>
      <c r="O10" s="118" t="s">
        <v>251</v>
      </c>
      <c r="P10" s="118" t="s">
        <v>252</v>
      </c>
      <c r="Q10" s="118" t="s">
        <v>253</v>
      </c>
    </row>
    <row r="11" spans="1:18" ht="21.95" customHeight="1" x14ac:dyDescent="0.4">
      <c r="B11" s="191" t="s">
        <v>254</v>
      </c>
      <c r="C11" s="192"/>
      <c r="D11" s="192"/>
      <c r="E11" s="192"/>
      <c r="F11" s="192"/>
      <c r="G11" s="192"/>
      <c r="H11" s="193"/>
      <c r="I11" s="85">
        <v>2200000</v>
      </c>
      <c r="J11" s="85">
        <v>2200000</v>
      </c>
      <c r="K11" s="85">
        <v>558065721</v>
      </c>
      <c r="L11" s="85">
        <v>110354466</v>
      </c>
      <c r="M11" s="85">
        <f>K11-L11</f>
        <v>447711255</v>
      </c>
      <c r="N11" s="130">
        <v>0.11</v>
      </c>
      <c r="O11" s="85">
        <f>ROUND(M11*N11,0.1)</f>
        <v>49248238</v>
      </c>
      <c r="P11" s="85">
        <v>0</v>
      </c>
      <c r="Q11" s="85">
        <f>J11-P11</f>
        <v>2200000</v>
      </c>
    </row>
    <row r="12" spans="1:18" ht="21.95" customHeight="1" x14ac:dyDescent="0.4">
      <c r="B12" s="181" t="s">
        <v>237</v>
      </c>
      <c r="C12" s="182"/>
      <c r="D12" s="182"/>
      <c r="E12" s="182"/>
      <c r="F12" s="182"/>
      <c r="G12" s="182"/>
      <c r="H12" s="183"/>
      <c r="I12" s="85">
        <f>SUM(I11:I11)</f>
        <v>2200000</v>
      </c>
      <c r="J12" s="85">
        <f>SUM(J11:J11)</f>
        <v>2200000</v>
      </c>
      <c r="K12" s="131"/>
      <c r="L12" s="131"/>
      <c r="M12" s="131"/>
      <c r="N12" s="131"/>
      <c r="O12" s="131"/>
      <c r="P12" s="85">
        <f>SUM(P11:P11)</f>
        <v>0</v>
      </c>
      <c r="Q12" s="85">
        <f>SUM(Q11:Q11)</f>
        <v>2200000</v>
      </c>
    </row>
  </sheetData>
  <mergeCells count="5">
    <mergeCell ref="A5:R6"/>
    <mergeCell ref="B9:H10"/>
    <mergeCell ref="I9:I10"/>
    <mergeCell ref="B11:H11"/>
    <mergeCell ref="B12:H12"/>
  </mergeCells>
  <phoneticPr fontId="20"/>
  <printOptions horizontalCentered="1"/>
  <pageMargins left="0.39370078740157483" right="0.39370078740157483" top="0.55118110236220474" bottom="0.43307086614173229" header="0.59055118110236227" footer="0.31496062992125984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2024-10-29T00:03:37Z</dcterms:created>
  <dcterms:modified xsi:type="dcterms:W3CDTF">2024-10-29T05:32:13Z</dcterms:modified>
</cp:coreProperties>
</file>