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14FD3A7-7E5F-4727-96CF-7B82D973B24F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  <sheet name="出資金明細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8" l="1"/>
  <c r="J12" i="8"/>
  <c r="I12" i="8"/>
  <c r="Q11" i="8"/>
  <c r="Q12" i="8" s="1"/>
  <c r="M11" i="8"/>
  <c r="O11" i="8" s="1"/>
</calcChain>
</file>

<file path=xl/sharedStrings.xml><?xml version="1.0" encoding="utf-8"?>
<sst xmlns="http://schemas.openxmlformats.org/spreadsheetml/2006/main" count="348" uniqueCount="251">
  <si>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</si>
  <si>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</si>
  <si>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</si>
  <si>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</si>
  <si>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</si>
  <si>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</si>
  <si>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</si>
  <si>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</si>
  <si>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</si>
  <si>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</si>
  <si>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</si>
  <si>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</si>
  <si>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</si>
  <si>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</si>
  <si>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</si>
  <si>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</si>
  <si>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</si>
  <si>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</si>
  <si>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</si>
  <si>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</si>
  <si>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</si>
  <si>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</si>
  <si>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</si>
  <si>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</si>
  <si>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</si>
  <si>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</si>
  <si>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</si>
  <si>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</si>
  <si>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</si>
  <si>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</si>
  <si>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</si>
  <si>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</si>
  <si>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</si>
  <si>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</si>
  <si>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</si>
  <si>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</si>
  <si>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</si>
  <si>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</si>
  <si>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</si>
  <si>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</si>
  <si>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</si>
  <si>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</si>
  <si>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</si>
  <si>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</si>
  <si>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</si>
  <si>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</si>
  <si>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</si>
  <si>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</si>
  <si>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</si>
  <si>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</si>
  <si>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</si>
  <si>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</si>
  <si>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</si>
  <si>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</si>
  <si>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</si>
  <si>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</si>
  <si>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</si>
  <si>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</si>
  <si>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</si>
  <si>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</si>
  <si>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</si>
  <si>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</si>
  <si>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</si>
  <si>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</si>
  <si>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</si>
  <si>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</si>
  <si>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</si>
  <si>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こども青少年局</t>
  </si>
  <si>
    <t>青少年育成事業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</si>
  <si>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</si>
  <si>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</si>
  <si>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</si>
  <si>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</si>
  <si>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</si>
  <si>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</si>
  <si>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</si>
  <si>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</si>
  <si>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</si>
  <si>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</si>
  <si>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</si>
  <si>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</si>
  <si>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</si>
  <si>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</si>
  <si>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</si>
  <si>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</si>
  <si>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</si>
  <si>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</si>
  <si>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</si>
  <si>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</si>
  <si>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</si>
  <si>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</si>
  <si>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</si>
  <si>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</si>
  <si>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</si>
  <si>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</si>
  <si>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</si>
  <si>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</si>
  <si>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</si>
  <si>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</si>
  <si>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</si>
  <si>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</si>
  <si>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</si>
  <si>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</si>
  <si>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</si>
  <si>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</si>
  <si>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</si>
  <si>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</si>
  <si>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</si>
  <si>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</si>
  <si>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</si>
  <si>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</si>
  <si>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</si>
  <si>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</si>
  <si>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</si>
  <si>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</si>
  <si>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</si>
  <si>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</si>
  <si>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</si>
  <si>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</si>
  <si>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</si>
  <si>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</si>
  <si>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</si>
  <si>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</si>
  <si>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</si>
  <si>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</si>
  <si>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</si>
  <si>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</si>
  <si>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</si>
  <si>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</si>
  <si>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</si>
  <si>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</si>
  <si>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</si>
  <si>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</si>
  <si>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</si>
  <si>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</si>
  <si>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</si>
  <si>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</si>
  <si>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</si>
  <si>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</si>
  <si>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</si>
  <si>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</si>
  <si>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</si>
  <si>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</si>
  <si>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</si>
  <si>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</si>
  <si>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</si>
  <si>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</si>
  <si>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</si>
  <si>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</si>
  <si>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</si>
  <si>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</si>
  <si>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</si>
  <si>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</si>
  <si>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</si>
  <si>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</si>
  <si>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</si>
  <si>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</si>
  <si>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</si>
  <si>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</si>
  <si>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</si>
  <si>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</si>
  <si>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</si>
  <si>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</si>
  <si>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</si>
  <si>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</si>
  <si>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</si>
  <si>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</si>
  <si>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</si>
  <si>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</si>
  <si>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</si>
  <si>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</si>
  <si>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</si>
  <si>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</si>
  <si>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</si>
  <si>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</si>
  <si>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</si>
  <si>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</si>
  <si>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</si>
  <si>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</si>
  <si>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</si>
  <si>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</si>
  <si>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</si>
  <si>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</si>
  <si>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</si>
  <si>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</si>
  <si>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</si>
  <si>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</si>
  <si>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</si>
  <si>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</si>
  <si>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</si>
  <si>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</si>
  <si>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</si>
  <si>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</si>
  <si>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</si>
  <si>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</si>
  <si>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</si>
  <si>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</si>
  <si>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</si>
  <si>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</si>
  <si>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</si>
  <si>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</si>
  <si>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</si>
  <si>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</si>
  <si>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</si>
  <si>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</si>
  <si>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</si>
  <si>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</si>
  <si>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</si>
  <si>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</si>
  <si>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</si>
  <si>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</si>
  <si>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</si>
  <si>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</si>
  <si>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</si>
  <si>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</si>
  <si>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</si>
  <si>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</si>
  <si>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</si>
  <si>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</si>
  <si>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</si>
  <si>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</si>
  <si>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</si>
  <si>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</si>
  <si>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</si>
  <si>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</si>
  <si>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</si>
  <si>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</si>
  <si>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こども青少年局</t>
    <rPh sb="3" eb="6">
      <t>セイショウネン</t>
    </rPh>
    <rPh sb="6" eb="7">
      <t>キョク</t>
    </rPh>
    <phoneticPr fontId="22"/>
  </si>
  <si>
    <t>青少年育成事業</t>
    <rPh sb="0" eb="3">
      <t>セイショウネン</t>
    </rPh>
    <rPh sb="3" eb="5">
      <t>イクセイ</t>
    </rPh>
    <rPh sb="5" eb="7">
      <t>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</si>
  <si>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</si>
  <si>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</si>
  <si>
    <t>青少年育成事業</t>
    <phoneticPr fontId="20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</si>
  <si>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3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</si>
  <si>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0"/>
  </si>
  <si>
    <t>（単位：円）</t>
    <rPh sb="4" eb="5">
      <t>エン</t>
    </rPh>
    <phoneticPr fontId="20"/>
  </si>
  <si>
    <t>相手先名</t>
    <rPh sb="0" eb="3">
      <t>アイテサキ</t>
    </rPh>
    <rPh sb="3" eb="4">
      <t>メイ</t>
    </rPh>
    <phoneticPr fontId="3"/>
  </si>
  <si>
    <t>取得原価</t>
    <rPh sb="0" eb="2">
      <t>シュトク</t>
    </rPh>
    <rPh sb="2" eb="4">
      <t>ゲンカ</t>
    </rPh>
    <phoneticPr fontId="2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</si>
  <si>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0"/>
  </si>
  <si>
    <t>資産</t>
    <rPh sb="0" eb="2">
      <t>シサン</t>
    </rPh>
    <phoneticPr fontId="3"/>
  </si>
  <si>
    <t>負債</t>
    <rPh sb="0" eb="2">
      <t>フサイ</t>
    </rPh>
    <phoneticPr fontId="3"/>
  </si>
  <si>
    <t>純資産額</t>
    <rPh sb="0" eb="3">
      <t>ジュンシサン</t>
    </rPh>
    <rPh sb="3" eb="4">
      <t>ガク</t>
    </rPh>
    <phoneticPr fontId="3"/>
  </si>
  <si>
    <t>出えん等比率（％）</t>
    <rPh sb="0" eb="1">
      <t>シュツ</t>
    </rPh>
    <rPh sb="3" eb="4">
      <t>トウ</t>
    </rPh>
    <rPh sb="4" eb="6">
      <t>ヒリツ</t>
    </rPh>
    <phoneticPr fontId="3"/>
  </si>
  <si>
    <t>実質価額</t>
    <rPh sb="0" eb="2">
      <t>ジッシツ</t>
    </rPh>
    <rPh sb="2" eb="4">
      <t>カガク</t>
    </rPh>
    <phoneticPr fontId="3"/>
  </si>
  <si>
    <t>強制評価減</t>
    <rPh sb="0" eb="2">
      <t>キョウセイ</t>
    </rPh>
    <rPh sb="2" eb="4">
      <t>ヒョウカ</t>
    </rPh>
    <rPh sb="4" eb="5">
      <t>ゲン</t>
    </rPh>
    <phoneticPr fontId="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</si>
  <si>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3"/>
  </si>
  <si>
    <t>④＝②－③</t>
    <phoneticPr fontId="3"/>
  </si>
  <si>
    <t>⑥＝④×⑤</t>
    <phoneticPr fontId="3"/>
  </si>
  <si>
    <t>⑦</t>
    <phoneticPr fontId="3"/>
  </si>
  <si>
    <t>①－⑦</t>
    <phoneticPr fontId="3"/>
  </si>
  <si>
    <t>（一財）大阪市青少年活動協会</t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</si>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</sst>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178" fontId="14" fillId="0" borderId="10" xfId="2" applyNumberFormat="1" applyFont="1" applyBorder="1">
      <alignment vertical="center"/>
    </xf>
    <xf numFmtId="176" fontId="14" fillId="0" borderId="16" xfId="2" applyNumberFormat="1" applyFont="1" applyBorder="1">
      <alignment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7B71ED34-2801-49C8-BCD3-81BA3E8CA821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733;&#20196;&#21644;5&#24180;&#24230;&#27770;&#31639;&#25972;&#29702;&#26989;&#21209;&#9733;/12_&#20196;&#21644;&#65301;&#24180;&#24230;&#27770;&#31639;&#36001;&#21209;&#35576;&#34920;&#12398;&#25552;&#20986;&#12395;&#12388;&#12356;&#12390;/2_&#20316;&#26989;/&#25163;&#38918;3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view="pageBreakPreview" topLeftCell="A66" zoomScale="60" zoomScaleNormal="60" workbookViewId="0">
      <selection activeCell="A5" sqref="A5:R6"/>
    </sheetView>
  </sheetViews>
  <sheetFormatPr defaultColWidth="8.125" defaultRowHeight="22.5" customHeight="1" x14ac:dyDescent="0.4"/>
  <cols>
    <col min="1" max="1" width="6.5" style="1" customWidth="1"/>
    <col min="2" max="7" width="3.375" style="1" customWidth="1"/>
    <col min="8" max="8" width="19.625" style="1" customWidth="1"/>
    <col min="9" max="9" width="31.25" style="1" customWidth="1"/>
    <col min="10" max="10" width="1" style="1" customWidth="1"/>
    <col min="11" max="16" width="3.375" style="1" customWidth="1"/>
    <col min="17" max="17" width="19.625" style="1" customWidth="1"/>
    <col min="18" max="18" width="31.25" style="1" customWidth="1"/>
    <col min="19" max="19" width="1" style="1" customWidth="1"/>
    <col min="20" max="20" width="6.5" style="1" customWidth="1"/>
    <col min="21" max="16384" width="8.12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4"/>
      <c r="C9" s="134"/>
      <c r="D9" s="134"/>
      <c r="E9" s="11"/>
      <c r="F9" s="11"/>
      <c r="G9" s="11"/>
      <c r="H9" s="11"/>
      <c r="I9" s="11"/>
      <c r="J9" s="135"/>
      <c r="K9" s="135"/>
      <c r="L9" s="135"/>
      <c r="M9" s="135"/>
      <c r="N9" s="136"/>
      <c r="O9" s="136"/>
      <c r="P9" s="136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5"/>
      <c r="K10" s="135"/>
      <c r="L10" s="135"/>
      <c r="M10" s="135"/>
      <c r="N10" s="136"/>
      <c r="O10" s="136"/>
      <c r="P10" s="136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5"/>
      <c r="K11" s="135"/>
      <c r="L11" s="135"/>
      <c r="M11" s="135"/>
      <c r="N11" s="136"/>
      <c r="O11" s="136"/>
      <c r="P11" s="136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5"/>
      <c r="K12" s="135"/>
      <c r="L12" s="135"/>
      <c r="M12" s="135"/>
      <c r="N12" s="136"/>
      <c r="O12" s="136"/>
      <c r="P12" s="136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5"/>
      <c r="K13" s="135"/>
      <c r="L13" s="135"/>
      <c r="M13" s="135"/>
      <c r="N13" s="136" t="s">
        <v>1</v>
      </c>
      <c r="O13" s="136"/>
      <c r="P13" s="136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4"/>
      <c r="L14" s="134"/>
      <c r="M14" s="134"/>
      <c r="N14" s="137" t="s">
        <v>1</v>
      </c>
      <c r="O14" s="137"/>
      <c r="P14" s="137"/>
      <c r="Q14" s="12"/>
      <c r="R14" s="11"/>
      <c r="S14" s="11"/>
      <c r="T14" s="8"/>
    </row>
    <row r="15" spans="1:20" ht="18.75" x14ac:dyDescent="0.4">
      <c r="A15" s="6"/>
      <c r="B15" s="138"/>
      <c r="C15" s="138"/>
      <c r="D15" s="138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100000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200661896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189981000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251813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-151813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9966631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714265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1282074066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1187310100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8555547684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8513838106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8513838106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94049700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4769555482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3744282624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714266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1482735962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7072911722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4689243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1428497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7933044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25458794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2200000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2200000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7072911722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8555647684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8555647684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topLeftCell="A58" zoomScale="50" zoomScaleNormal="60" zoomScaleSheetLayoutView="50" workbookViewId="0">
      <selection activeCell="A5" sqref="A5:R6"/>
    </sheetView>
  </sheetViews>
  <sheetFormatPr defaultColWidth="8.125" defaultRowHeight="22.5" customHeight="1" x14ac:dyDescent="0.4"/>
  <cols>
    <col min="1" max="1" width="6.875" style="21" customWidth="1"/>
    <col min="2" max="2" width="10.125" style="21" customWidth="1"/>
    <col min="3" max="8" width="6.875" style="21" customWidth="1"/>
    <col min="9" max="9" width="25.75" style="21" customWidth="1"/>
    <col min="10" max="10" width="45.875" style="21" customWidth="1"/>
    <col min="11" max="11" width="2.25" style="21" customWidth="1"/>
    <col min="12" max="12" width="10.125" style="21" customWidth="1"/>
    <col min="13" max="13" width="6.875" style="21" customWidth="1"/>
    <col min="14" max="16384" width="8.12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9" t="s">
        <v>3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32"/>
    </row>
    <row r="7" spans="1:13" ht="22.5" customHeight="1" x14ac:dyDescent="0.2">
      <c r="A7" s="28"/>
      <c r="B7" s="141" t="s">
        <v>112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3"/>
      <c r="C16" s="143"/>
      <c r="D16" s="143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275139055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12493325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262163000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482730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3722612533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107091506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9966631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6535708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930897924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219064488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162012871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1677164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15907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2285350334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-3447473478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3376361155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-71112323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topLeftCell="A46" zoomScale="50" zoomScaleNormal="60" zoomScaleSheetLayoutView="50" workbookViewId="0">
      <selection activeCell="A5" sqref="A5:R6"/>
    </sheetView>
  </sheetViews>
  <sheetFormatPr defaultColWidth="8.125" defaultRowHeight="22.5" customHeight="1" x14ac:dyDescent="0.4"/>
  <cols>
    <col min="1" max="1" width="6.875" style="39" customWidth="1"/>
    <col min="2" max="2" width="7" style="39" customWidth="1"/>
    <col min="3" max="8" width="3.125" style="39" customWidth="1"/>
    <col min="9" max="9" width="8" style="39" customWidth="1"/>
    <col min="10" max="12" width="31.75" style="39" customWidth="1"/>
    <col min="13" max="13" width="7" style="39" customWidth="1"/>
    <col min="14" max="14" width="6.875" style="39" customWidth="1"/>
    <col min="15" max="16384" width="8.12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47"/>
    </row>
    <row r="7" spans="1:14" ht="22.5" customHeight="1" x14ac:dyDescent="0.4">
      <c r="A7" s="44"/>
      <c r="B7" s="146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47"/>
    </row>
    <row r="8" spans="1:14" ht="22.5" hidden="1" customHeight="1" x14ac:dyDescent="0.4">
      <c r="A8" s="44"/>
      <c r="C8" s="147"/>
      <c r="D8" s="147"/>
      <c r="E8" s="147"/>
      <c r="F8" s="48"/>
      <c r="H8" s="48"/>
      <c r="L8" s="49"/>
      <c r="N8" s="47"/>
    </row>
    <row r="9" spans="1:14" ht="22.5" hidden="1" customHeight="1" x14ac:dyDescent="0.4">
      <c r="A9" s="44"/>
      <c r="C9" s="147"/>
      <c r="D9" s="147"/>
      <c r="E9" s="147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7"/>
      <c r="D11" s="147"/>
      <c r="E11" s="147"/>
      <c r="F11" s="148"/>
      <c r="G11" s="147"/>
      <c r="H11" s="147"/>
      <c r="I11" s="50"/>
      <c r="N11" s="47"/>
    </row>
    <row r="12" spans="1:14" ht="22.5" hidden="1" customHeight="1" x14ac:dyDescent="0.4">
      <c r="A12" s="44"/>
      <c r="C12" s="147"/>
      <c r="D12" s="147"/>
      <c r="E12" s="147"/>
      <c r="F12" s="148"/>
      <c r="G12" s="147"/>
      <c r="H12" s="147"/>
      <c r="I12" s="50"/>
      <c r="N12" s="47"/>
    </row>
    <row r="13" spans="1:14" ht="22.5" hidden="1" customHeight="1" x14ac:dyDescent="0.4">
      <c r="A13" s="44"/>
      <c r="C13" s="147"/>
      <c r="D13" s="147"/>
      <c r="E13" s="147"/>
      <c r="F13" s="148"/>
      <c r="G13" s="147"/>
      <c r="H13" s="147"/>
      <c r="I13" s="50"/>
      <c r="N13" s="47"/>
    </row>
    <row r="14" spans="1:14" ht="22.5" hidden="1" customHeight="1" x14ac:dyDescent="0.4">
      <c r="A14" s="44"/>
      <c r="C14" s="147"/>
      <c r="D14" s="147"/>
      <c r="E14" s="147"/>
      <c r="F14" s="148"/>
      <c r="G14" s="147"/>
      <c r="H14" s="147"/>
      <c r="N14" s="47"/>
    </row>
    <row r="15" spans="1:14" ht="18.75" hidden="1" x14ac:dyDescent="0.4">
      <c r="A15" s="28"/>
      <c r="B15" s="21"/>
      <c r="C15" s="151"/>
      <c r="D15" s="151"/>
      <c r="E15" s="151"/>
      <c r="F15" s="152"/>
      <c r="G15" s="151"/>
      <c r="H15" s="151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51"/>
      <c r="D16" s="151"/>
      <c r="E16" s="151"/>
      <c r="F16" s="152"/>
      <c r="G16" s="151"/>
      <c r="H16" s="151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50"/>
      <c r="D17" s="150"/>
      <c r="E17" s="150"/>
      <c r="F17" s="149" t="s">
        <v>1</v>
      </c>
      <c r="G17" s="150"/>
      <c r="H17" s="150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3"/>
      <c r="D19" s="143"/>
      <c r="E19" s="143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53" t="s">
        <v>5</v>
      </c>
      <c r="D20" s="153"/>
      <c r="E20" s="153"/>
      <c r="F20" s="153"/>
      <c r="G20" s="153"/>
      <c r="H20" s="153"/>
      <c r="I20" s="153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53" t="s">
        <v>9</v>
      </c>
      <c r="D21" s="153"/>
      <c r="E21" s="153"/>
      <c r="F21" s="153"/>
      <c r="G21" s="153"/>
      <c r="H21" s="153"/>
      <c r="I21" s="153"/>
      <c r="J21" s="54">
        <v>7144024045</v>
      </c>
      <c r="K21" s="54">
        <v>0</v>
      </c>
      <c r="L21" s="54">
        <v>7144024045</v>
      </c>
      <c r="M21" s="21"/>
      <c r="N21" s="30"/>
    </row>
    <row r="22" spans="1:14" ht="50.1" customHeight="1" x14ac:dyDescent="0.4">
      <c r="A22" s="28"/>
      <c r="B22" s="21"/>
      <c r="C22" s="153" t="s">
        <v>10</v>
      </c>
      <c r="D22" s="153"/>
      <c r="E22" s="153"/>
      <c r="F22" s="153"/>
      <c r="G22" s="153"/>
      <c r="H22" s="153"/>
      <c r="I22" s="153"/>
      <c r="J22" s="54">
        <v>-71112323</v>
      </c>
      <c r="K22" s="54">
        <v>0</v>
      </c>
      <c r="L22" s="54">
        <v>-71112323</v>
      </c>
      <c r="M22" s="21"/>
      <c r="N22" s="30"/>
    </row>
    <row r="23" spans="1:14" ht="50.1" customHeight="1" x14ac:dyDescent="0.4">
      <c r="A23" s="28"/>
      <c r="B23" s="21"/>
      <c r="C23" s="153" t="s">
        <v>11</v>
      </c>
      <c r="D23" s="153"/>
      <c r="E23" s="153"/>
      <c r="F23" s="153"/>
      <c r="G23" s="153"/>
      <c r="H23" s="153"/>
      <c r="I23" s="153"/>
      <c r="J23" s="54">
        <v>7072911722</v>
      </c>
      <c r="K23" s="54">
        <v>0</v>
      </c>
      <c r="L23" s="54">
        <v>7072911722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topLeftCell="A48" zoomScale="50" zoomScaleNormal="60" zoomScaleSheetLayoutView="50" workbookViewId="0">
      <selection activeCell="A5" sqref="A5:R6"/>
    </sheetView>
  </sheetViews>
  <sheetFormatPr defaultColWidth="8.125" defaultRowHeight="22.5" customHeight="1" x14ac:dyDescent="0.4"/>
  <cols>
    <col min="1" max="1" width="3.375" style="1" customWidth="1"/>
    <col min="2" max="7" width="1.75" style="1" customWidth="1"/>
    <col min="8" max="8" width="33.625" style="1" customWidth="1"/>
    <col min="9" max="9" width="30.875" style="1" customWidth="1"/>
    <col min="10" max="10" width="1" style="1" customWidth="1"/>
    <col min="11" max="11" width="2.125" style="1" customWidth="1"/>
    <col min="12" max="17" width="1.75" style="1" customWidth="1"/>
    <col min="18" max="18" width="33.625" style="1" customWidth="1"/>
    <col min="19" max="19" width="30.875" style="1" customWidth="1"/>
    <col min="20" max="20" width="1" style="1" customWidth="1"/>
    <col min="21" max="21" width="3.375" style="1" customWidth="1"/>
    <col min="22" max="16384" width="8.12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6" t="s">
        <v>12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60"/>
      <c r="U6" s="8"/>
    </row>
    <row r="7" spans="1:21" ht="22.5" customHeight="1" x14ac:dyDescent="0.4">
      <c r="A7" s="6"/>
      <c r="B7" s="157" t="s">
        <v>112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5"/>
      <c r="C9" s="155"/>
      <c r="D9" s="155"/>
      <c r="E9" s="63"/>
      <c r="F9" s="63"/>
      <c r="G9" s="63"/>
      <c r="H9" s="62"/>
      <c r="I9" s="62"/>
      <c r="J9" s="62"/>
      <c r="K9" s="154"/>
      <c r="L9" s="154"/>
      <c r="M9" s="154"/>
      <c r="N9" s="154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4"/>
      <c r="L10" s="154"/>
      <c r="M10" s="154"/>
      <c r="N10" s="154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4"/>
      <c r="L11" s="154"/>
      <c r="M11" s="154"/>
      <c r="N11" s="154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4"/>
      <c r="L12" s="154"/>
      <c r="M12" s="154"/>
      <c r="N12" s="154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4"/>
      <c r="L13" s="154"/>
      <c r="M13" s="154"/>
      <c r="N13" s="154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5"/>
      <c r="M14" s="155"/>
      <c r="N14" s="155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8"/>
      <c r="C15" s="138"/>
      <c r="D15" s="138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2812766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275059055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2812766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12493325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262163000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-2812766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84000000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84000000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402730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3553020779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116030869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930897924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219064488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1677164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179586665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178872400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2285350334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714265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-3277961724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-95586665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-3376361155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3376361155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view="pageBreakPreview" topLeftCell="A25" zoomScale="60" zoomScaleNormal="55" workbookViewId="0">
      <selection activeCell="A5" sqref="A5:R6"/>
    </sheetView>
  </sheetViews>
  <sheetFormatPr defaultColWidth="8.125" defaultRowHeight="18.75" x14ac:dyDescent="0.4"/>
  <cols>
    <col min="1" max="1" width="2.375" style="73" customWidth="1"/>
    <col min="2" max="6" width="1.875" style="73" customWidth="1"/>
    <col min="7" max="7" width="2.375" style="73" customWidth="1"/>
    <col min="8" max="8" width="21.125" style="73" customWidth="1"/>
    <col min="9" max="12" width="25.75" style="73" customWidth="1"/>
    <col min="13" max="13" width="32.5" style="73" customWidth="1"/>
    <col min="14" max="14" width="24.125" style="73" customWidth="1"/>
    <col min="15" max="15" width="25.75" style="73" customWidth="1"/>
    <col min="16" max="16" width="2.375" style="73" customWidth="1"/>
    <col min="17" max="16384" width="8.12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8" t="s">
        <v>13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2:15" ht="23.25" customHeight="1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5" x14ac:dyDescent="0.4">
      <c r="O7" s="74" t="s">
        <v>2</v>
      </c>
    </row>
    <row r="8" spans="2:15" ht="21.95" customHeight="1" x14ac:dyDescent="0.4">
      <c r="B8" s="160" t="s">
        <v>14</v>
      </c>
      <c r="C8" s="161"/>
      <c r="D8" s="161"/>
      <c r="E8" s="161"/>
      <c r="F8" s="161"/>
      <c r="G8" s="161"/>
      <c r="H8" s="162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3"/>
      <c r="C9" s="164"/>
      <c r="D9" s="164"/>
      <c r="E9" s="164"/>
      <c r="F9" s="164"/>
      <c r="G9" s="164"/>
      <c r="H9" s="165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13579546789</v>
      </c>
      <c r="J10" s="81">
        <v>0</v>
      </c>
      <c r="K10" s="81">
        <v>0</v>
      </c>
      <c r="L10" s="81">
        <v>13579546789</v>
      </c>
      <c r="M10" s="81">
        <v>5065708683</v>
      </c>
      <c r="N10" s="81">
        <v>151874874</v>
      </c>
      <c r="O10" s="81">
        <v>8513838106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13579546789</v>
      </c>
      <c r="J11" s="81">
        <v>0</v>
      </c>
      <c r="K11" s="81">
        <v>0</v>
      </c>
      <c r="L11" s="81">
        <v>13579546789</v>
      </c>
      <c r="M11" s="81">
        <v>5065708683</v>
      </c>
      <c r="N11" s="81">
        <v>151874874</v>
      </c>
      <c r="O11" s="81">
        <v>8513838106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4769555482</v>
      </c>
      <c r="J12" s="81">
        <v>0</v>
      </c>
      <c r="K12" s="81">
        <v>0</v>
      </c>
      <c r="L12" s="81">
        <v>4769555482</v>
      </c>
      <c r="M12" s="81">
        <v>0</v>
      </c>
      <c r="N12" s="81">
        <v>0</v>
      </c>
      <c r="O12" s="81">
        <v>4769555482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8809991307</v>
      </c>
      <c r="J13" s="81">
        <v>0</v>
      </c>
      <c r="K13" s="81">
        <v>0</v>
      </c>
      <c r="L13" s="81">
        <v>8809991307</v>
      </c>
      <c r="M13" s="81">
        <v>5065708683</v>
      </c>
      <c r="N13" s="81">
        <v>151874874</v>
      </c>
      <c r="O13" s="81">
        <v>3744282624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56557289</v>
      </c>
      <c r="J30" s="81">
        <v>0</v>
      </c>
      <c r="K30" s="81">
        <v>0</v>
      </c>
      <c r="L30" s="81">
        <v>56557289</v>
      </c>
      <c r="M30" s="81">
        <v>51868046</v>
      </c>
      <c r="N30" s="81">
        <v>4503311</v>
      </c>
      <c r="O30" s="81">
        <v>4689243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3630848</v>
      </c>
      <c r="J31" s="81">
        <v>0</v>
      </c>
      <c r="K31" s="81">
        <v>0</v>
      </c>
      <c r="L31" s="81">
        <v>3630848</v>
      </c>
      <c r="M31" s="81">
        <v>2202351</v>
      </c>
      <c r="N31" s="81">
        <v>714276</v>
      </c>
      <c r="O31" s="81">
        <v>1428497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102039388</v>
      </c>
      <c r="J32" s="81">
        <v>2812766</v>
      </c>
      <c r="K32" s="81">
        <v>0</v>
      </c>
      <c r="L32" s="81">
        <v>104852154</v>
      </c>
      <c r="M32" s="81">
        <v>96919110</v>
      </c>
      <c r="N32" s="81">
        <v>4920410</v>
      </c>
      <c r="O32" s="81">
        <v>7933044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25458794</v>
      </c>
      <c r="J33" s="81">
        <v>2858768</v>
      </c>
      <c r="K33" s="81">
        <v>2858768</v>
      </c>
      <c r="L33" s="81">
        <v>25458794</v>
      </c>
      <c r="M33" s="81">
        <v>0</v>
      </c>
      <c r="N33" s="81">
        <v>0</v>
      </c>
      <c r="O33" s="81">
        <v>25458794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6" t="s">
        <v>49</v>
      </c>
      <c r="C35" s="167"/>
      <c r="D35" s="167"/>
      <c r="E35" s="167"/>
      <c r="F35" s="167"/>
      <c r="G35" s="167"/>
      <c r="H35" s="168"/>
      <c r="I35" s="81">
        <v>13767233108</v>
      </c>
      <c r="J35" s="81">
        <v>5671534</v>
      </c>
      <c r="K35" s="81">
        <v>2858768</v>
      </c>
      <c r="L35" s="81">
        <v>13770045874</v>
      </c>
      <c r="M35" s="81">
        <v>5216698190</v>
      </c>
      <c r="N35" s="81">
        <v>162012871</v>
      </c>
      <c r="O35" s="81">
        <v>8553347684</v>
      </c>
    </row>
    <row r="36" spans="2:15" ht="12" customHeight="1" x14ac:dyDescent="0.4"/>
    <row r="37" spans="2:15" ht="21.95" customHeight="1" x14ac:dyDescent="0.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topLeftCell="A11" zoomScale="60" zoomScaleNormal="55" workbookViewId="0">
      <selection activeCell="A5" sqref="A5:R6"/>
    </sheetView>
  </sheetViews>
  <sheetFormatPr defaultColWidth="8.125" defaultRowHeight="18.75" x14ac:dyDescent="0.4"/>
  <cols>
    <col min="1" max="1" width="2.375" style="72" customWidth="1"/>
    <col min="2" max="3" width="3.125" style="72" customWidth="1"/>
    <col min="4" max="4" width="5.875" style="72" customWidth="1"/>
    <col min="5" max="7" width="3.125" style="72" customWidth="1"/>
    <col min="8" max="8" width="19.875" style="72" customWidth="1"/>
    <col min="9" max="14" width="28.5" style="72" customWidth="1"/>
    <col min="15" max="15" width="2.375" style="72" customWidth="1"/>
    <col min="16" max="16384" width="8.12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">
      <c r="B7" s="172"/>
      <c r="C7" s="172"/>
      <c r="D7" s="172"/>
      <c r="F7" s="82"/>
      <c r="N7" s="83" t="s">
        <v>2</v>
      </c>
    </row>
    <row r="8" spans="2:14" ht="20.100000000000001" customHeight="1" x14ac:dyDescent="0.4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7" customHeight="1" x14ac:dyDescent="0.4">
      <c r="B10" s="186" t="s">
        <v>55</v>
      </c>
      <c r="C10" s="186"/>
      <c r="D10" s="186"/>
      <c r="E10" s="186"/>
      <c r="F10" s="186"/>
      <c r="G10" s="186"/>
      <c r="H10" s="186"/>
      <c r="I10" s="85">
        <v>135906</v>
      </c>
      <c r="J10" s="85">
        <v>15907</v>
      </c>
      <c r="K10" s="85">
        <v>0</v>
      </c>
      <c r="L10" s="85">
        <v>0</v>
      </c>
      <c r="M10" s="85">
        <v>0</v>
      </c>
      <c r="N10" s="85">
        <v>151813</v>
      </c>
    </row>
    <row r="11" spans="2:14" ht="31.7" customHeight="1" x14ac:dyDescent="0.4">
      <c r="B11" s="186" t="s">
        <v>56</v>
      </c>
      <c r="C11" s="186"/>
      <c r="D11" s="186"/>
      <c r="E11" s="186"/>
      <c r="F11" s="186"/>
      <c r="G11" s="186"/>
      <c r="H11" s="186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7" customHeight="1" x14ac:dyDescent="0.4">
      <c r="B12" s="186" t="s">
        <v>57</v>
      </c>
      <c r="C12" s="186"/>
      <c r="D12" s="186"/>
      <c r="E12" s="186"/>
      <c r="F12" s="186"/>
      <c r="G12" s="186"/>
      <c r="H12" s="186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7" customHeight="1" x14ac:dyDescent="0.4">
      <c r="B13" s="186" t="s">
        <v>58</v>
      </c>
      <c r="C13" s="186"/>
      <c r="D13" s="186"/>
      <c r="E13" s="186"/>
      <c r="F13" s="186"/>
      <c r="G13" s="186"/>
      <c r="H13" s="186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7" customHeight="1" x14ac:dyDescent="0.4">
      <c r="B14" s="186" t="s">
        <v>59</v>
      </c>
      <c r="C14" s="186"/>
      <c r="D14" s="186"/>
      <c r="E14" s="186"/>
      <c r="F14" s="186"/>
      <c r="G14" s="186"/>
      <c r="H14" s="186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7" customHeight="1" x14ac:dyDescent="0.4">
      <c r="B15" s="186" t="s">
        <v>60</v>
      </c>
      <c r="C15" s="186"/>
      <c r="D15" s="186"/>
      <c r="E15" s="186"/>
      <c r="F15" s="186"/>
      <c r="G15" s="186"/>
      <c r="H15" s="186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7" customHeight="1" x14ac:dyDescent="0.4">
      <c r="B16" s="186" t="s">
        <v>61</v>
      </c>
      <c r="C16" s="186"/>
      <c r="D16" s="186"/>
      <c r="E16" s="186"/>
      <c r="F16" s="186"/>
      <c r="G16" s="186"/>
      <c r="H16" s="186"/>
      <c r="I16" s="85">
        <v>8939363</v>
      </c>
      <c r="J16" s="85">
        <v>9966631</v>
      </c>
      <c r="K16" s="85">
        <v>8939363</v>
      </c>
      <c r="L16" s="85">
        <v>0</v>
      </c>
      <c r="M16" s="85">
        <v>8939363</v>
      </c>
      <c r="N16" s="85">
        <v>9966631</v>
      </c>
    </row>
    <row r="17" spans="2:14" ht="31.7" customHeight="1" x14ac:dyDescent="0.4">
      <c r="B17" s="186" t="s">
        <v>62</v>
      </c>
      <c r="C17" s="186"/>
      <c r="D17" s="186"/>
      <c r="E17" s="186"/>
      <c r="F17" s="186"/>
      <c r="G17" s="186"/>
      <c r="H17" s="186"/>
      <c r="I17" s="85">
        <v>87513992</v>
      </c>
      <c r="J17" s="85">
        <v>6535708</v>
      </c>
      <c r="K17" s="85">
        <v>0</v>
      </c>
      <c r="L17" s="85">
        <v>0</v>
      </c>
      <c r="M17" s="85">
        <v>0</v>
      </c>
      <c r="N17" s="85">
        <v>94049700</v>
      </c>
    </row>
    <row r="18" spans="2:14" ht="31.7" customHeight="1" x14ac:dyDescent="0.4">
      <c r="B18" s="186" t="s">
        <v>63</v>
      </c>
      <c r="C18" s="186"/>
      <c r="D18" s="186"/>
      <c r="E18" s="186"/>
      <c r="F18" s="186"/>
      <c r="G18" s="186"/>
      <c r="H18" s="186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7" customHeight="1" x14ac:dyDescent="0.4">
      <c r="B19" s="187" t="s">
        <v>64</v>
      </c>
      <c r="C19" s="187"/>
      <c r="D19" s="187"/>
      <c r="E19" s="187"/>
      <c r="F19" s="187"/>
      <c r="G19" s="187"/>
      <c r="H19" s="187"/>
      <c r="I19" s="85">
        <v>96589261</v>
      </c>
      <c r="J19" s="85">
        <v>16518246</v>
      </c>
      <c r="K19" s="85">
        <v>8939363</v>
      </c>
      <c r="L19" s="85">
        <v>0</v>
      </c>
      <c r="M19" s="85">
        <v>8939363</v>
      </c>
      <c r="N19" s="85">
        <v>104168144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15F6-3BC1-4FFD-81DC-2EF66D128362}">
  <sheetPr>
    <pageSetUpPr fitToPage="1"/>
  </sheetPr>
  <dimension ref="A1:D75"/>
  <sheetViews>
    <sheetView view="pageBreakPreview" topLeftCell="A28" zoomScale="50" zoomScaleNormal="50" zoomScaleSheetLayoutView="50" workbookViewId="0">
      <selection activeCell="A5" sqref="A5:R6"/>
    </sheetView>
  </sheetViews>
  <sheetFormatPr defaultColWidth="9" defaultRowHeight="13.5" x14ac:dyDescent="0.4"/>
  <cols>
    <col min="1" max="1" width="4" style="129" customWidth="1"/>
    <col min="2" max="2" width="54.125" style="121" customWidth="1"/>
    <col min="3" max="3" width="60.5" style="121" customWidth="1"/>
    <col min="4" max="4" width="52.75" style="121" customWidth="1"/>
    <col min="5" max="16384" width="9" style="121"/>
  </cols>
  <sheetData>
    <row r="1" spans="1:4" s="1" customFormat="1" ht="22.5" customHeight="1" x14ac:dyDescent="0.4">
      <c r="B1" s="120" t="s">
        <v>226</v>
      </c>
    </row>
    <row r="2" spans="1:4" s="1" customFormat="1" ht="22.5" customHeight="1" x14ac:dyDescent="0.4">
      <c r="B2" s="120" t="s">
        <v>227</v>
      </c>
    </row>
    <row r="3" spans="1:4" s="1" customFormat="1" ht="22.5" customHeight="1" x14ac:dyDescent="0.4">
      <c r="B3" s="120" t="s">
        <v>228</v>
      </c>
    </row>
    <row r="4" spans="1:4" ht="122.25" customHeight="1" x14ac:dyDescent="0.4">
      <c r="A4" s="189" t="s">
        <v>229</v>
      </c>
      <c r="B4" s="189"/>
      <c r="C4" s="189"/>
      <c r="D4" s="189"/>
    </row>
    <row r="5" spans="1:4" s="123" customFormat="1" ht="36" customHeight="1" x14ac:dyDescent="0.4">
      <c r="A5" s="122"/>
    </row>
    <row r="6" spans="1:4" s="123" customFormat="1" ht="36" customHeight="1" x14ac:dyDescent="0.4">
      <c r="A6" s="122"/>
      <c r="B6" s="123" t="s">
        <v>230</v>
      </c>
    </row>
    <row r="7" spans="1:4" s="123" customFormat="1" ht="36" customHeight="1" x14ac:dyDescent="0.4">
      <c r="A7" s="122"/>
      <c r="B7" s="124"/>
      <c r="C7" s="188"/>
      <c r="D7" s="188"/>
    </row>
    <row r="8" spans="1:4" s="123" customFormat="1" ht="36" customHeight="1" x14ac:dyDescent="0.4">
      <c r="A8" s="122"/>
      <c r="B8" s="124"/>
      <c r="C8" s="188"/>
      <c r="D8" s="188"/>
    </row>
    <row r="9" spans="1:4" s="123" customFormat="1" ht="36" customHeight="1" x14ac:dyDescent="0.4">
      <c r="A9" s="122"/>
      <c r="B9" s="125"/>
      <c r="C9" s="188"/>
      <c r="D9" s="188"/>
    </row>
    <row r="10" spans="1:4" s="123" customFormat="1" ht="36" customHeight="1" x14ac:dyDescent="0.4">
      <c r="A10" s="122"/>
      <c r="B10" s="124"/>
      <c r="C10" s="188"/>
      <c r="D10" s="188"/>
    </row>
    <row r="11" spans="1:4" s="123" customFormat="1" ht="36" customHeight="1" x14ac:dyDescent="0.4">
      <c r="A11" s="122"/>
      <c r="B11" s="124"/>
      <c r="C11" s="190"/>
      <c r="D11" s="190"/>
    </row>
    <row r="12" spans="1:4" s="123" customFormat="1" ht="36" customHeight="1" x14ac:dyDescent="0.4">
      <c r="A12" s="122"/>
      <c r="B12" s="124"/>
      <c r="C12" s="188"/>
      <c r="D12" s="188"/>
    </row>
    <row r="13" spans="1:4" s="123" customFormat="1" ht="36" customHeight="1" x14ac:dyDescent="0.4">
      <c r="A13" s="122"/>
      <c r="B13" s="126"/>
      <c r="C13" s="126"/>
    </row>
    <row r="14" spans="1:4" s="123" customFormat="1" ht="36" customHeight="1" x14ac:dyDescent="0.4">
      <c r="A14" s="122"/>
    </row>
    <row r="15" spans="1:4" s="123" customFormat="1" ht="36" customHeight="1" x14ac:dyDescent="0.4">
      <c r="A15" s="122"/>
    </row>
    <row r="16" spans="1:4" s="123" customFormat="1" ht="36" customHeight="1" x14ac:dyDescent="0.4">
      <c r="A16" s="122"/>
    </row>
    <row r="17" spans="1:1" s="123" customFormat="1" ht="36" customHeight="1" x14ac:dyDescent="0.4">
      <c r="A17" s="122"/>
    </row>
    <row r="18" spans="1:1" s="123" customFormat="1" ht="36" customHeight="1" x14ac:dyDescent="0.4">
      <c r="A18" s="122"/>
    </row>
    <row r="19" spans="1:1" s="123" customFormat="1" ht="36" customHeight="1" x14ac:dyDescent="0.4">
      <c r="A19" s="122"/>
    </row>
    <row r="20" spans="1:1" s="123" customFormat="1" ht="36" customHeight="1" x14ac:dyDescent="0.4">
      <c r="A20" s="122"/>
    </row>
    <row r="21" spans="1:1" s="123" customFormat="1" ht="36" customHeight="1" x14ac:dyDescent="0.4">
      <c r="A21" s="122"/>
    </row>
    <row r="22" spans="1:1" s="123" customFormat="1" ht="36" customHeight="1" x14ac:dyDescent="0.4">
      <c r="A22" s="122"/>
    </row>
    <row r="23" spans="1:1" s="123" customFormat="1" ht="36" customHeight="1" x14ac:dyDescent="0.4">
      <c r="A23" s="122"/>
    </row>
    <row r="24" spans="1:1" s="123" customFormat="1" ht="36" customHeight="1" x14ac:dyDescent="0.4">
      <c r="A24" s="122"/>
    </row>
    <row r="25" spans="1:1" s="123" customFormat="1" ht="36" customHeight="1" x14ac:dyDescent="0.4">
      <c r="A25" s="122"/>
    </row>
    <row r="26" spans="1:1" s="123" customFormat="1" ht="36" customHeight="1" x14ac:dyDescent="0.4">
      <c r="A26" s="122"/>
    </row>
    <row r="27" spans="1:1" s="123" customFormat="1" ht="36" customHeight="1" x14ac:dyDescent="0.4">
      <c r="A27" s="122"/>
    </row>
    <row r="28" spans="1:1" s="123" customFormat="1" ht="36" customHeight="1" x14ac:dyDescent="0.4">
      <c r="A28" s="122"/>
    </row>
    <row r="29" spans="1:1" s="123" customFormat="1" ht="36" customHeight="1" x14ac:dyDescent="0.4">
      <c r="A29" s="122"/>
    </row>
    <row r="30" spans="1:1" s="123" customFormat="1" ht="36" customHeight="1" x14ac:dyDescent="0.4">
      <c r="A30" s="122"/>
    </row>
    <row r="31" spans="1:1" s="123" customFormat="1" ht="36" customHeight="1" x14ac:dyDescent="0.4">
      <c r="A31" s="122"/>
    </row>
    <row r="32" spans="1:1" s="123" customFormat="1" ht="36" customHeight="1" x14ac:dyDescent="0.4">
      <c r="A32" s="122"/>
    </row>
    <row r="33" spans="1:1" s="123" customFormat="1" ht="36" customHeight="1" x14ac:dyDescent="0.4">
      <c r="A33" s="122"/>
    </row>
    <row r="34" spans="1:1" s="123" customFormat="1" ht="36" customHeight="1" x14ac:dyDescent="0.4">
      <c r="A34" s="122"/>
    </row>
    <row r="35" spans="1:1" s="123" customFormat="1" ht="36" customHeight="1" x14ac:dyDescent="0.4">
      <c r="A35" s="122"/>
    </row>
    <row r="36" spans="1:1" s="123" customFormat="1" ht="36" customHeight="1" x14ac:dyDescent="0.4">
      <c r="A36" s="122"/>
    </row>
    <row r="37" spans="1:1" s="123" customFormat="1" ht="36" customHeight="1" x14ac:dyDescent="0.4">
      <c r="A37" s="122"/>
    </row>
    <row r="38" spans="1:1" s="123" customFormat="1" ht="36" customHeight="1" x14ac:dyDescent="0.4">
      <c r="A38" s="122"/>
    </row>
    <row r="39" spans="1:1" s="123" customFormat="1" ht="36" customHeight="1" x14ac:dyDescent="0.4">
      <c r="A39" s="122"/>
    </row>
    <row r="40" spans="1:1" s="123" customFormat="1" ht="36" customHeight="1" x14ac:dyDescent="0.4">
      <c r="A40" s="122"/>
    </row>
    <row r="41" spans="1:1" s="128" customFormat="1" ht="36" customHeight="1" x14ac:dyDescent="0.4">
      <c r="A41" s="127"/>
    </row>
    <row r="42" spans="1:1" s="128" customFormat="1" ht="36" customHeight="1" x14ac:dyDescent="0.4">
      <c r="A42" s="127"/>
    </row>
    <row r="43" spans="1:1" s="128" customFormat="1" ht="36" customHeight="1" x14ac:dyDescent="0.4">
      <c r="A43" s="127"/>
    </row>
    <row r="44" spans="1:1" s="128" customFormat="1" ht="36" customHeight="1" x14ac:dyDescent="0.4">
      <c r="A44" s="127"/>
    </row>
    <row r="45" spans="1:1" s="128" customFormat="1" ht="36" customHeight="1" x14ac:dyDescent="0.4">
      <c r="A45" s="127"/>
    </row>
    <row r="46" spans="1:1" s="128" customFormat="1" ht="36" customHeight="1" x14ac:dyDescent="0.4">
      <c r="A46" s="127"/>
    </row>
    <row r="47" spans="1:1" s="128" customFormat="1" ht="36" customHeight="1" x14ac:dyDescent="0.4">
      <c r="A47" s="127"/>
    </row>
    <row r="48" spans="1:1" s="128" customFormat="1" ht="36" customHeight="1" x14ac:dyDescent="0.4">
      <c r="A48" s="127"/>
    </row>
    <row r="49" spans="1:1" s="128" customFormat="1" ht="36" customHeight="1" x14ac:dyDescent="0.4">
      <c r="A49" s="127"/>
    </row>
    <row r="50" spans="1:1" s="128" customFormat="1" ht="36" customHeight="1" x14ac:dyDescent="0.4">
      <c r="A50" s="127"/>
    </row>
    <row r="51" spans="1:1" s="128" customFormat="1" ht="36" customHeight="1" x14ac:dyDescent="0.4">
      <c r="A51" s="127"/>
    </row>
    <row r="52" spans="1:1" s="128" customFormat="1" ht="36" customHeight="1" x14ac:dyDescent="0.4">
      <c r="A52" s="127"/>
    </row>
    <row r="53" spans="1:1" s="128" customFormat="1" ht="36" customHeight="1" x14ac:dyDescent="0.4">
      <c r="A53" s="127"/>
    </row>
    <row r="54" spans="1:1" s="128" customFormat="1" ht="36" customHeight="1" x14ac:dyDescent="0.4">
      <c r="A54" s="127"/>
    </row>
    <row r="55" spans="1:1" s="128" customFormat="1" ht="36" customHeight="1" x14ac:dyDescent="0.4">
      <c r="A55" s="127"/>
    </row>
    <row r="56" spans="1:1" s="128" customFormat="1" ht="36" customHeight="1" x14ac:dyDescent="0.4">
      <c r="A56" s="127"/>
    </row>
    <row r="57" spans="1:1" s="128" customFormat="1" ht="24" x14ac:dyDescent="0.4">
      <c r="A57" s="127"/>
    </row>
    <row r="58" spans="1:1" s="128" customFormat="1" ht="24" x14ac:dyDescent="0.4">
      <c r="A58" s="127"/>
    </row>
    <row r="59" spans="1:1" s="128" customFormat="1" ht="24" x14ac:dyDescent="0.4">
      <c r="A59" s="127"/>
    </row>
    <row r="60" spans="1:1" s="128" customFormat="1" ht="24" x14ac:dyDescent="0.4">
      <c r="A60" s="127"/>
    </row>
    <row r="61" spans="1:1" s="128" customFormat="1" ht="24" x14ac:dyDescent="0.4">
      <c r="A61" s="127"/>
    </row>
    <row r="62" spans="1:1" s="128" customFormat="1" ht="24" x14ac:dyDescent="0.4">
      <c r="A62" s="127"/>
    </row>
    <row r="63" spans="1:1" s="128" customFormat="1" ht="24" x14ac:dyDescent="0.4">
      <c r="A63" s="127"/>
    </row>
    <row r="64" spans="1:1" s="128" customFormat="1" ht="24" x14ac:dyDescent="0.4">
      <c r="A64" s="127"/>
    </row>
    <row r="65" spans="1:1" s="128" customFormat="1" ht="24" x14ac:dyDescent="0.4">
      <c r="A65" s="127"/>
    </row>
    <row r="66" spans="1:1" s="128" customFormat="1" ht="24" x14ac:dyDescent="0.4">
      <c r="A66" s="127"/>
    </row>
    <row r="67" spans="1:1" s="128" customFormat="1" ht="24" x14ac:dyDescent="0.4">
      <c r="A67" s="127"/>
    </row>
    <row r="68" spans="1:1" s="128" customFormat="1" ht="24" x14ac:dyDescent="0.4">
      <c r="A68" s="127"/>
    </row>
    <row r="69" spans="1:1" s="128" customFormat="1" ht="24" x14ac:dyDescent="0.4">
      <c r="A69" s="127"/>
    </row>
    <row r="70" spans="1:1" s="128" customFormat="1" ht="24" x14ac:dyDescent="0.4">
      <c r="A70" s="127"/>
    </row>
    <row r="71" spans="1:1" s="128" customFormat="1" ht="24" x14ac:dyDescent="0.4">
      <c r="A71" s="127"/>
    </row>
    <row r="72" spans="1:1" s="128" customFormat="1" ht="24" x14ac:dyDescent="0.4">
      <c r="A72" s="127"/>
    </row>
    <row r="73" spans="1:1" s="128" customFormat="1" ht="24" x14ac:dyDescent="0.4">
      <c r="A73" s="127"/>
    </row>
    <row r="74" spans="1:1" s="128" customFormat="1" ht="24" x14ac:dyDescent="0.4">
      <c r="A74" s="127"/>
    </row>
    <row r="75" spans="1:1" s="128" customFormat="1" ht="24" x14ac:dyDescent="0.4">
      <c r="A75" s="12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C6AC-6694-4F14-9B38-B219259545F3}">
  <dimension ref="A1:R12"/>
  <sheetViews>
    <sheetView showGridLines="0" tabSelected="1" view="pageBreakPreview" topLeftCell="O1" zoomScale="70" zoomScaleNormal="70" zoomScaleSheetLayoutView="70" workbookViewId="0">
      <selection activeCell="A5" sqref="A5:R6"/>
    </sheetView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21.875" style="72" customWidth="1"/>
    <col min="9" max="9" width="29.5" style="72" bestFit="1" customWidth="1"/>
    <col min="10" max="10" width="33.625" style="72" customWidth="1"/>
    <col min="11" max="11" width="33.625" style="72" bestFit="1" customWidth="1"/>
    <col min="12" max="12" width="37.625" style="72" bestFit="1" customWidth="1"/>
    <col min="13" max="13" width="27.375" style="72" bestFit="1" customWidth="1"/>
    <col min="14" max="14" width="37.625" style="72" bestFit="1" customWidth="1"/>
    <col min="15" max="15" width="34.25" style="72" bestFit="1" customWidth="1"/>
    <col min="16" max="16" width="25.625" style="72" customWidth="1"/>
    <col min="17" max="17" width="34.25" style="72" bestFit="1" customWidth="1"/>
    <col min="18" max="18" width="2.625" style="72" customWidth="1"/>
    <col min="19" max="255" width="8.875" style="72"/>
    <col min="256" max="262" width="3.5" style="72" customWidth="1"/>
    <col min="263" max="263" width="15.625" style="72" customWidth="1"/>
    <col min="264" max="270" width="25.625" style="72" customWidth="1"/>
    <col min="271" max="511" width="8.875" style="72"/>
    <col min="512" max="518" width="3.5" style="72" customWidth="1"/>
    <col min="519" max="519" width="15.625" style="72" customWidth="1"/>
    <col min="520" max="526" width="25.625" style="72" customWidth="1"/>
    <col min="527" max="767" width="8.875" style="72"/>
    <col min="768" max="774" width="3.5" style="72" customWidth="1"/>
    <col min="775" max="775" width="15.625" style="72" customWidth="1"/>
    <col min="776" max="782" width="25.625" style="72" customWidth="1"/>
    <col min="783" max="1023" width="8.875" style="72"/>
    <col min="1024" max="1030" width="3.5" style="72" customWidth="1"/>
    <col min="1031" max="1031" width="15.625" style="72" customWidth="1"/>
    <col min="1032" max="1038" width="25.625" style="72" customWidth="1"/>
    <col min="1039" max="1279" width="8.875" style="72"/>
    <col min="1280" max="1286" width="3.5" style="72" customWidth="1"/>
    <col min="1287" max="1287" width="15.625" style="72" customWidth="1"/>
    <col min="1288" max="1294" width="25.625" style="72" customWidth="1"/>
    <col min="1295" max="1535" width="8.875" style="72"/>
    <col min="1536" max="1542" width="3.5" style="72" customWidth="1"/>
    <col min="1543" max="1543" width="15.625" style="72" customWidth="1"/>
    <col min="1544" max="1550" width="25.625" style="72" customWidth="1"/>
    <col min="1551" max="1791" width="8.875" style="72"/>
    <col min="1792" max="1798" width="3.5" style="72" customWidth="1"/>
    <col min="1799" max="1799" width="15.625" style="72" customWidth="1"/>
    <col min="1800" max="1806" width="25.625" style="72" customWidth="1"/>
    <col min="1807" max="2047" width="8.875" style="72"/>
    <col min="2048" max="2054" width="3.5" style="72" customWidth="1"/>
    <col min="2055" max="2055" width="15.625" style="72" customWidth="1"/>
    <col min="2056" max="2062" width="25.625" style="72" customWidth="1"/>
    <col min="2063" max="2303" width="8.875" style="72"/>
    <col min="2304" max="2310" width="3.5" style="72" customWidth="1"/>
    <col min="2311" max="2311" width="15.625" style="72" customWidth="1"/>
    <col min="2312" max="2318" width="25.625" style="72" customWidth="1"/>
    <col min="2319" max="2559" width="8.875" style="72"/>
    <col min="2560" max="2566" width="3.5" style="72" customWidth="1"/>
    <col min="2567" max="2567" width="15.625" style="72" customWidth="1"/>
    <col min="2568" max="2574" width="25.625" style="72" customWidth="1"/>
    <col min="2575" max="2815" width="8.875" style="72"/>
    <col min="2816" max="2822" width="3.5" style="72" customWidth="1"/>
    <col min="2823" max="2823" width="15.625" style="72" customWidth="1"/>
    <col min="2824" max="2830" width="25.625" style="72" customWidth="1"/>
    <col min="2831" max="3071" width="8.875" style="72"/>
    <col min="3072" max="3078" width="3.5" style="72" customWidth="1"/>
    <col min="3079" max="3079" width="15.625" style="72" customWidth="1"/>
    <col min="3080" max="3086" width="25.625" style="72" customWidth="1"/>
    <col min="3087" max="3327" width="8.875" style="72"/>
    <col min="3328" max="3334" width="3.5" style="72" customWidth="1"/>
    <col min="3335" max="3335" width="15.625" style="72" customWidth="1"/>
    <col min="3336" max="3342" width="25.625" style="72" customWidth="1"/>
    <col min="3343" max="3583" width="8.875" style="72"/>
    <col min="3584" max="3590" width="3.5" style="72" customWidth="1"/>
    <col min="3591" max="3591" width="15.625" style="72" customWidth="1"/>
    <col min="3592" max="3598" width="25.625" style="72" customWidth="1"/>
    <col min="3599" max="3839" width="8.875" style="72"/>
    <col min="3840" max="3846" width="3.5" style="72" customWidth="1"/>
    <col min="3847" max="3847" width="15.625" style="72" customWidth="1"/>
    <col min="3848" max="3854" width="25.625" style="72" customWidth="1"/>
    <col min="3855" max="4095" width="8.875" style="72"/>
    <col min="4096" max="4102" width="3.5" style="72" customWidth="1"/>
    <col min="4103" max="4103" width="15.625" style="72" customWidth="1"/>
    <col min="4104" max="4110" width="25.625" style="72" customWidth="1"/>
    <col min="4111" max="4351" width="8.875" style="72"/>
    <col min="4352" max="4358" width="3.5" style="72" customWidth="1"/>
    <col min="4359" max="4359" width="15.625" style="72" customWidth="1"/>
    <col min="4360" max="4366" width="25.625" style="72" customWidth="1"/>
    <col min="4367" max="4607" width="8.875" style="72"/>
    <col min="4608" max="4614" width="3.5" style="72" customWidth="1"/>
    <col min="4615" max="4615" width="15.625" style="72" customWidth="1"/>
    <col min="4616" max="4622" width="25.625" style="72" customWidth="1"/>
    <col min="4623" max="4863" width="8.875" style="72"/>
    <col min="4864" max="4870" width="3.5" style="72" customWidth="1"/>
    <col min="4871" max="4871" width="15.625" style="72" customWidth="1"/>
    <col min="4872" max="4878" width="25.625" style="72" customWidth="1"/>
    <col min="4879" max="5119" width="8.875" style="72"/>
    <col min="5120" max="5126" width="3.5" style="72" customWidth="1"/>
    <col min="5127" max="5127" width="15.625" style="72" customWidth="1"/>
    <col min="5128" max="5134" width="25.625" style="72" customWidth="1"/>
    <col min="5135" max="5375" width="8.875" style="72"/>
    <col min="5376" max="5382" width="3.5" style="72" customWidth="1"/>
    <col min="5383" max="5383" width="15.625" style="72" customWidth="1"/>
    <col min="5384" max="5390" width="25.625" style="72" customWidth="1"/>
    <col min="5391" max="5631" width="8.875" style="72"/>
    <col min="5632" max="5638" width="3.5" style="72" customWidth="1"/>
    <col min="5639" max="5639" width="15.625" style="72" customWidth="1"/>
    <col min="5640" max="5646" width="25.625" style="72" customWidth="1"/>
    <col min="5647" max="5887" width="8.875" style="72"/>
    <col min="5888" max="5894" width="3.5" style="72" customWidth="1"/>
    <col min="5895" max="5895" width="15.625" style="72" customWidth="1"/>
    <col min="5896" max="5902" width="25.625" style="72" customWidth="1"/>
    <col min="5903" max="6143" width="8.875" style="72"/>
    <col min="6144" max="6150" width="3.5" style="72" customWidth="1"/>
    <col min="6151" max="6151" width="15.625" style="72" customWidth="1"/>
    <col min="6152" max="6158" width="25.625" style="72" customWidth="1"/>
    <col min="6159" max="6399" width="8.875" style="72"/>
    <col min="6400" max="6406" width="3.5" style="72" customWidth="1"/>
    <col min="6407" max="6407" width="15.625" style="72" customWidth="1"/>
    <col min="6408" max="6414" width="25.625" style="72" customWidth="1"/>
    <col min="6415" max="6655" width="8.875" style="72"/>
    <col min="6656" max="6662" width="3.5" style="72" customWidth="1"/>
    <col min="6663" max="6663" width="15.625" style="72" customWidth="1"/>
    <col min="6664" max="6670" width="25.625" style="72" customWidth="1"/>
    <col min="6671" max="6911" width="8.875" style="72"/>
    <col min="6912" max="6918" width="3.5" style="72" customWidth="1"/>
    <col min="6919" max="6919" width="15.625" style="72" customWidth="1"/>
    <col min="6920" max="6926" width="25.625" style="72" customWidth="1"/>
    <col min="6927" max="7167" width="8.875" style="72"/>
    <col min="7168" max="7174" width="3.5" style="72" customWidth="1"/>
    <col min="7175" max="7175" width="15.625" style="72" customWidth="1"/>
    <col min="7176" max="7182" width="25.625" style="72" customWidth="1"/>
    <col min="7183" max="7423" width="8.875" style="72"/>
    <col min="7424" max="7430" width="3.5" style="72" customWidth="1"/>
    <col min="7431" max="7431" width="15.625" style="72" customWidth="1"/>
    <col min="7432" max="7438" width="25.625" style="72" customWidth="1"/>
    <col min="7439" max="7679" width="8.875" style="72"/>
    <col min="7680" max="7686" width="3.5" style="72" customWidth="1"/>
    <col min="7687" max="7687" width="15.625" style="72" customWidth="1"/>
    <col min="7688" max="7694" width="25.625" style="72" customWidth="1"/>
    <col min="7695" max="7935" width="8.875" style="72"/>
    <col min="7936" max="7942" width="3.5" style="72" customWidth="1"/>
    <col min="7943" max="7943" width="15.625" style="72" customWidth="1"/>
    <col min="7944" max="7950" width="25.625" style="72" customWidth="1"/>
    <col min="7951" max="8191" width="8.875" style="72"/>
    <col min="8192" max="8198" width="3.5" style="72" customWidth="1"/>
    <col min="8199" max="8199" width="15.625" style="72" customWidth="1"/>
    <col min="8200" max="8206" width="25.625" style="72" customWidth="1"/>
    <col min="8207" max="8447" width="8.875" style="72"/>
    <col min="8448" max="8454" width="3.5" style="72" customWidth="1"/>
    <col min="8455" max="8455" width="15.625" style="72" customWidth="1"/>
    <col min="8456" max="8462" width="25.625" style="72" customWidth="1"/>
    <col min="8463" max="8703" width="8.875" style="72"/>
    <col min="8704" max="8710" width="3.5" style="72" customWidth="1"/>
    <col min="8711" max="8711" width="15.625" style="72" customWidth="1"/>
    <col min="8712" max="8718" width="25.625" style="72" customWidth="1"/>
    <col min="8719" max="8959" width="8.875" style="72"/>
    <col min="8960" max="8966" width="3.5" style="72" customWidth="1"/>
    <col min="8967" max="8967" width="15.625" style="72" customWidth="1"/>
    <col min="8968" max="8974" width="25.625" style="72" customWidth="1"/>
    <col min="8975" max="9215" width="8.875" style="72"/>
    <col min="9216" max="9222" width="3.5" style="72" customWidth="1"/>
    <col min="9223" max="9223" width="15.625" style="72" customWidth="1"/>
    <col min="9224" max="9230" width="25.625" style="72" customWidth="1"/>
    <col min="9231" max="9471" width="8.875" style="72"/>
    <col min="9472" max="9478" width="3.5" style="72" customWidth="1"/>
    <col min="9479" max="9479" width="15.625" style="72" customWidth="1"/>
    <col min="9480" max="9486" width="25.625" style="72" customWidth="1"/>
    <col min="9487" max="9727" width="8.875" style="72"/>
    <col min="9728" max="9734" width="3.5" style="72" customWidth="1"/>
    <col min="9735" max="9735" width="15.625" style="72" customWidth="1"/>
    <col min="9736" max="9742" width="25.625" style="72" customWidth="1"/>
    <col min="9743" max="9983" width="8.875" style="72"/>
    <col min="9984" max="9990" width="3.5" style="72" customWidth="1"/>
    <col min="9991" max="9991" width="15.625" style="72" customWidth="1"/>
    <col min="9992" max="9998" width="25.625" style="72" customWidth="1"/>
    <col min="9999" max="10239" width="8.875" style="72"/>
    <col min="10240" max="10246" width="3.5" style="72" customWidth="1"/>
    <col min="10247" max="10247" width="15.625" style="72" customWidth="1"/>
    <col min="10248" max="10254" width="25.625" style="72" customWidth="1"/>
    <col min="10255" max="10495" width="8.875" style="72"/>
    <col min="10496" max="10502" width="3.5" style="72" customWidth="1"/>
    <col min="10503" max="10503" width="15.625" style="72" customWidth="1"/>
    <col min="10504" max="10510" width="25.625" style="72" customWidth="1"/>
    <col min="10511" max="10751" width="8.875" style="72"/>
    <col min="10752" max="10758" width="3.5" style="72" customWidth="1"/>
    <col min="10759" max="10759" width="15.625" style="72" customWidth="1"/>
    <col min="10760" max="10766" width="25.625" style="72" customWidth="1"/>
    <col min="10767" max="11007" width="8.875" style="72"/>
    <col min="11008" max="11014" width="3.5" style="72" customWidth="1"/>
    <col min="11015" max="11015" width="15.625" style="72" customWidth="1"/>
    <col min="11016" max="11022" width="25.625" style="72" customWidth="1"/>
    <col min="11023" max="11263" width="8.875" style="72"/>
    <col min="11264" max="11270" width="3.5" style="72" customWidth="1"/>
    <col min="11271" max="11271" width="15.625" style="72" customWidth="1"/>
    <col min="11272" max="11278" width="25.625" style="72" customWidth="1"/>
    <col min="11279" max="11519" width="8.875" style="72"/>
    <col min="11520" max="11526" width="3.5" style="72" customWidth="1"/>
    <col min="11527" max="11527" width="15.625" style="72" customWidth="1"/>
    <col min="11528" max="11534" width="25.625" style="72" customWidth="1"/>
    <col min="11535" max="11775" width="8.875" style="72"/>
    <col min="11776" max="11782" width="3.5" style="72" customWidth="1"/>
    <col min="11783" max="11783" width="15.625" style="72" customWidth="1"/>
    <col min="11784" max="11790" width="25.625" style="72" customWidth="1"/>
    <col min="11791" max="12031" width="8.875" style="72"/>
    <col min="12032" max="12038" width="3.5" style="72" customWidth="1"/>
    <col min="12039" max="12039" width="15.625" style="72" customWidth="1"/>
    <col min="12040" max="12046" width="25.625" style="72" customWidth="1"/>
    <col min="12047" max="12287" width="8.875" style="72"/>
    <col min="12288" max="12294" width="3.5" style="72" customWidth="1"/>
    <col min="12295" max="12295" width="15.625" style="72" customWidth="1"/>
    <col min="12296" max="12302" width="25.625" style="72" customWidth="1"/>
    <col min="12303" max="12543" width="8.875" style="72"/>
    <col min="12544" max="12550" width="3.5" style="72" customWidth="1"/>
    <col min="12551" max="12551" width="15.625" style="72" customWidth="1"/>
    <col min="12552" max="12558" width="25.625" style="72" customWidth="1"/>
    <col min="12559" max="12799" width="8.875" style="72"/>
    <col min="12800" max="12806" width="3.5" style="72" customWidth="1"/>
    <col min="12807" max="12807" width="15.625" style="72" customWidth="1"/>
    <col min="12808" max="12814" width="25.625" style="72" customWidth="1"/>
    <col min="12815" max="13055" width="8.875" style="72"/>
    <col min="13056" max="13062" width="3.5" style="72" customWidth="1"/>
    <col min="13063" max="13063" width="15.625" style="72" customWidth="1"/>
    <col min="13064" max="13070" width="25.625" style="72" customWidth="1"/>
    <col min="13071" max="13311" width="8.875" style="72"/>
    <col min="13312" max="13318" width="3.5" style="72" customWidth="1"/>
    <col min="13319" max="13319" width="15.625" style="72" customWidth="1"/>
    <col min="13320" max="13326" width="25.625" style="72" customWidth="1"/>
    <col min="13327" max="13567" width="8.875" style="72"/>
    <col min="13568" max="13574" width="3.5" style="72" customWidth="1"/>
    <col min="13575" max="13575" width="15.625" style="72" customWidth="1"/>
    <col min="13576" max="13582" width="25.625" style="72" customWidth="1"/>
    <col min="13583" max="13823" width="8.875" style="72"/>
    <col min="13824" max="13830" width="3.5" style="72" customWidth="1"/>
    <col min="13831" max="13831" width="15.625" style="72" customWidth="1"/>
    <col min="13832" max="13838" width="25.625" style="72" customWidth="1"/>
    <col min="13839" max="14079" width="8.875" style="72"/>
    <col min="14080" max="14086" width="3.5" style="72" customWidth="1"/>
    <col min="14087" max="14087" width="15.625" style="72" customWidth="1"/>
    <col min="14088" max="14094" width="25.625" style="72" customWidth="1"/>
    <col min="14095" max="14335" width="8.875" style="72"/>
    <col min="14336" max="14342" width="3.5" style="72" customWidth="1"/>
    <col min="14343" max="14343" width="15.625" style="72" customWidth="1"/>
    <col min="14344" max="14350" width="25.625" style="72" customWidth="1"/>
    <col min="14351" max="14591" width="8.875" style="72"/>
    <col min="14592" max="14598" width="3.5" style="72" customWidth="1"/>
    <col min="14599" max="14599" width="15.625" style="72" customWidth="1"/>
    <col min="14600" max="14606" width="25.625" style="72" customWidth="1"/>
    <col min="14607" max="14847" width="8.875" style="72"/>
    <col min="14848" max="14854" width="3.5" style="72" customWidth="1"/>
    <col min="14855" max="14855" width="15.625" style="72" customWidth="1"/>
    <col min="14856" max="14862" width="25.625" style="72" customWidth="1"/>
    <col min="14863" max="15103" width="8.875" style="72"/>
    <col min="15104" max="15110" width="3.5" style="72" customWidth="1"/>
    <col min="15111" max="15111" width="15.625" style="72" customWidth="1"/>
    <col min="15112" max="15118" width="25.625" style="72" customWidth="1"/>
    <col min="15119" max="15359" width="8.875" style="72"/>
    <col min="15360" max="15366" width="3.5" style="72" customWidth="1"/>
    <col min="15367" max="15367" width="15.625" style="72" customWidth="1"/>
    <col min="15368" max="15374" width="25.625" style="72" customWidth="1"/>
    <col min="15375" max="15615" width="8.875" style="72"/>
    <col min="15616" max="15622" width="3.5" style="72" customWidth="1"/>
    <col min="15623" max="15623" width="15.625" style="72" customWidth="1"/>
    <col min="15624" max="15630" width="25.625" style="72" customWidth="1"/>
    <col min="15631" max="15871" width="8.875" style="72"/>
    <col min="15872" max="15878" width="3.5" style="72" customWidth="1"/>
    <col min="15879" max="15879" width="15.625" style="72" customWidth="1"/>
    <col min="15880" max="15886" width="25.625" style="72" customWidth="1"/>
    <col min="15887" max="16127" width="8.875" style="72"/>
    <col min="16128" max="16134" width="3.5" style="72" customWidth="1"/>
    <col min="16135" max="16135" width="15.625" style="72" customWidth="1"/>
    <col min="16136" max="16142" width="25.625" style="72" customWidth="1"/>
    <col min="16143" max="16384" width="8.875" style="72"/>
  </cols>
  <sheetData>
    <row r="1" spans="1:18" ht="22.5" customHeight="1" x14ac:dyDescent="0.4">
      <c r="B1" s="2" t="s">
        <v>226</v>
      </c>
    </row>
    <row r="2" spans="1:18" ht="22.5" customHeight="1" x14ac:dyDescent="0.4">
      <c r="B2" s="2" t="s">
        <v>227</v>
      </c>
    </row>
    <row r="3" spans="1:18" ht="22.5" customHeight="1" x14ac:dyDescent="0.4">
      <c r="B3" s="2" t="s">
        <v>231</v>
      </c>
    </row>
    <row r="4" spans="1:18" s="73" customFormat="1" x14ac:dyDescent="0.4"/>
    <row r="5" spans="1:18" s="73" customFormat="1" ht="18.75" customHeight="1" x14ac:dyDescent="0.4">
      <c r="A5" s="158" t="s">
        <v>232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s="73" customFormat="1" ht="18.75" customHeight="1" x14ac:dyDescent="0.4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8" spans="1:18" x14ac:dyDescent="0.4">
      <c r="B8" s="72" t="s">
        <v>233</v>
      </c>
      <c r="P8" s="83"/>
      <c r="Q8" s="83" t="s">
        <v>234</v>
      </c>
    </row>
    <row r="9" spans="1:18" ht="21.95" customHeight="1" x14ac:dyDescent="0.4">
      <c r="B9" s="173" t="s">
        <v>235</v>
      </c>
      <c r="C9" s="174"/>
      <c r="D9" s="174"/>
      <c r="E9" s="174"/>
      <c r="F9" s="174"/>
      <c r="G9" s="174"/>
      <c r="H9" s="175"/>
      <c r="I9" s="184" t="s">
        <v>236</v>
      </c>
      <c r="J9" s="119" t="s">
        <v>237</v>
      </c>
      <c r="K9" s="117" t="s">
        <v>238</v>
      </c>
      <c r="L9" s="117" t="s">
        <v>239</v>
      </c>
      <c r="M9" s="117" t="s">
        <v>240</v>
      </c>
      <c r="N9" s="117" t="s">
        <v>241</v>
      </c>
      <c r="O9" s="117" t="s">
        <v>242</v>
      </c>
      <c r="P9" s="117" t="s">
        <v>243</v>
      </c>
      <c r="Q9" s="117" t="s">
        <v>244</v>
      </c>
    </row>
    <row r="10" spans="1:18" ht="21.95" customHeight="1" x14ac:dyDescent="0.4">
      <c r="B10" s="176"/>
      <c r="C10" s="177"/>
      <c r="D10" s="177"/>
      <c r="E10" s="177"/>
      <c r="F10" s="177"/>
      <c r="G10" s="177"/>
      <c r="H10" s="178"/>
      <c r="I10" s="185"/>
      <c r="J10" s="118" t="s">
        <v>22</v>
      </c>
      <c r="K10" s="118" t="s">
        <v>23</v>
      </c>
      <c r="L10" s="118" t="s">
        <v>24</v>
      </c>
      <c r="M10" s="118" t="s">
        <v>245</v>
      </c>
      <c r="N10" s="118" t="s">
        <v>26</v>
      </c>
      <c r="O10" s="118" t="s">
        <v>246</v>
      </c>
      <c r="P10" s="118" t="s">
        <v>247</v>
      </c>
      <c r="Q10" s="118" t="s">
        <v>248</v>
      </c>
    </row>
    <row r="11" spans="1:18" ht="21.95" customHeight="1" x14ac:dyDescent="0.4">
      <c r="B11" s="191" t="s">
        <v>249</v>
      </c>
      <c r="C11" s="192"/>
      <c r="D11" s="192"/>
      <c r="E11" s="192"/>
      <c r="F11" s="192"/>
      <c r="G11" s="192"/>
      <c r="H11" s="193"/>
      <c r="I11" s="85">
        <v>2200000</v>
      </c>
      <c r="J11" s="85">
        <v>2200000</v>
      </c>
      <c r="K11" s="85">
        <v>558065721</v>
      </c>
      <c r="L11" s="85">
        <v>110354466</v>
      </c>
      <c r="M11" s="85">
        <f>K11-L11</f>
        <v>447711255</v>
      </c>
      <c r="N11" s="130">
        <v>0.11</v>
      </c>
      <c r="O11" s="85">
        <f>ROUND(M11*N11,0.1)</f>
        <v>49248238</v>
      </c>
      <c r="P11" s="85">
        <v>0</v>
      </c>
      <c r="Q11" s="85">
        <f>J11-P11</f>
        <v>2200000</v>
      </c>
    </row>
    <row r="12" spans="1:18" ht="21.95" customHeight="1" x14ac:dyDescent="0.4">
      <c r="B12" s="181" t="s">
        <v>250</v>
      </c>
      <c r="C12" s="182"/>
      <c r="D12" s="182"/>
      <c r="E12" s="182"/>
      <c r="F12" s="182"/>
      <c r="G12" s="182"/>
      <c r="H12" s="183"/>
      <c r="I12" s="85">
        <f>SUM(I11:I11)</f>
        <v>2200000</v>
      </c>
      <c r="J12" s="85">
        <f>SUM(J11:J11)</f>
        <v>2200000</v>
      </c>
      <c r="K12" s="131"/>
      <c r="L12" s="131"/>
      <c r="M12" s="131"/>
      <c r="N12" s="131"/>
      <c r="O12" s="131"/>
      <c r="P12" s="85">
        <f>SUM(P11:P11)</f>
        <v>0</v>
      </c>
      <c r="Q12" s="85">
        <f>SUM(Q11:Q11)</f>
        <v>2200000</v>
      </c>
    </row>
  </sheetData>
  <mergeCells count="5">
    <mergeCell ref="A5:R6"/>
    <mergeCell ref="B9:H10"/>
    <mergeCell ref="I9:I10"/>
    <mergeCell ref="B11:H11"/>
    <mergeCell ref="B12:H12"/>
  </mergeCells>
  <phoneticPr fontId="20"/>
  <printOptions horizontalCentered="1"/>
  <pageMargins left="0.39370078740157483" right="0.39370078740157483" top="0.55118110236220474" bottom="0.43307086614173229" header="0.59055118110236227" footer="0.31496062992125984"/>
  <pageSetup paperSize="9" scale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2024-10-29T01:18:09Z</dcterms:created>
  <dcterms:modified xsi:type="dcterms:W3CDTF">2024-10-29T06:37:14Z</dcterms:modified>
</cp:coreProperties>
</file>