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9_{37AF4929-15CC-4D0B-86EB-45CB36427E2D}" xr6:coauthVersionLast="47" xr6:coauthVersionMax="47" xr10:uidLastSave="{00000000-0000-0000-0000-000000000000}"/>
  <bookViews>
    <workbookView xWindow="-108" yWindow="-108" windowWidth="23256" windowHeight="12456" xr2:uid="{7F02BD8A-8A4F-4823-B5E2-D85B4BF57D5A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7" r:id="rId7"/>
    <sheet name="基金明細" sheetId="8" r:id="rId8"/>
    <sheet name="出資金明細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CTI番号">#REF!</definedName>
    <definedName name="DB型２">[2]リスト!$A$2:$A$4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6">注記!$A$1:$D$37</definedName>
    <definedName name="_xlnm.Print_Area" localSheetId="4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[5]勘定科目!$A$7:$X$577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'[6]設定シート(概要版)'!$A$22:$A$27</definedName>
    <definedName name="表示金額単位先頭">'[6]設定シート(概要版)'!$A$22</definedName>
    <definedName name="表示金額単位表">'[6]設定シート(概要版)'!$A$22:$C$27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[7]リスト!$B$2:$B$8</definedName>
    <definedName name="問合せ区分">#REF!</definedName>
    <definedName name="有り無し">[7]リスト!$A$2:$A$3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9" l="1"/>
  <c r="J11" i="9"/>
  <c r="I11" i="9"/>
  <c r="Q10" i="9"/>
  <c r="Q11" i="9" s="1"/>
  <c r="M10" i="9"/>
  <c r="O10" i="9" s="1"/>
  <c r="N11" i="8"/>
  <c r="M11" i="8"/>
  <c r="L11" i="8"/>
  <c r="K11" i="8"/>
  <c r="J11" i="8"/>
  <c r="I11" i="8"/>
  <c r="N10" i="8"/>
  <c r="M19" i="6" l="1"/>
  <c r="K19" i="6"/>
  <c r="L10" i="6"/>
  <c r="L16" i="6"/>
  <c r="L17" i="6"/>
  <c r="L19" i="6"/>
</calcChain>
</file>

<file path=xl/sharedStrings.xml><?xml version="1.0" encoding="utf-8"?>
<sst xmlns="http://schemas.openxmlformats.org/spreadsheetml/2006/main" count="353" uniqueCount="255">
  <si>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</si>
  <si>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</si>
  <si>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</si>
  <si>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</si>
  <si>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</si>
  <si>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</si>
  <si>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</si>
  <si>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</si>
  <si>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</si>
  <si>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</si>
  <si>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</si>
  <si>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</si>
  <si>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</si>
  <si>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</si>
  <si>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</si>
  <si>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</si>
  <si>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</si>
  <si>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</si>
  <si>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</si>
  <si>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</si>
  <si>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</si>
  <si>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</si>
  <si>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</si>
  <si>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</si>
  <si>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</si>
  <si>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</si>
  <si>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</si>
  <si>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</si>
  <si>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</si>
  <si>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</si>
  <si>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</si>
  <si>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</si>
  <si>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</si>
  <si>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</si>
  <si>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</si>
  <si>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</si>
  <si>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</si>
  <si>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</si>
  <si>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</si>
  <si>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</si>
  <si>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</si>
  <si>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</si>
  <si>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</si>
  <si>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</si>
  <si>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</si>
  <si>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</si>
  <si>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</si>
  <si>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</si>
  <si>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</si>
  <si>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</si>
  <si>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</si>
  <si>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</si>
  <si>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</si>
  <si>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</si>
  <si>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</si>
  <si>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</si>
  <si>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</si>
  <si>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</si>
  <si>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</si>
  <si>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</si>
  <si>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</si>
  <si>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</si>
  <si>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</si>
  <si>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</si>
  <si>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</si>
  <si>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</si>
  <si>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</si>
  <si>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こども青少年局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</si>
  <si>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</si>
  <si>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</si>
  <si>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</si>
  <si>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</si>
  <si>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</si>
  <si>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</si>
  <si>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</si>
  <si>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</si>
  <si>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</si>
  <si>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</si>
  <si>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</si>
  <si>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</si>
  <si>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</si>
  <si>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</si>
  <si>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</si>
  <si>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</si>
  <si>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</si>
  <si>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</si>
  <si>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</si>
  <si>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</si>
  <si>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</si>
  <si>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</si>
  <si>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</si>
  <si>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</si>
  <si>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</si>
  <si>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</si>
  <si>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</si>
  <si>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</si>
  <si>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</si>
  <si>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</si>
  <si>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</si>
  <si>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</si>
  <si>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</si>
  <si>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</si>
  <si>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</si>
  <si>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</si>
  <si>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</si>
  <si>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</si>
  <si>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</si>
  <si>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</si>
  <si>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</si>
  <si>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</si>
  <si>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</si>
  <si>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</si>
  <si>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</si>
  <si>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</si>
  <si>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</si>
  <si>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</si>
  <si>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</si>
  <si>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</si>
  <si>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</si>
  <si>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</si>
  <si>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</si>
  <si>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</si>
  <si>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</si>
  <si>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</si>
  <si>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</si>
  <si>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</si>
  <si>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</si>
  <si>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</si>
  <si>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</si>
  <si>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</si>
  <si>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</si>
  <si>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</si>
  <si>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</si>
  <si>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</si>
  <si>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</si>
  <si>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</si>
  <si>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</si>
  <si>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</si>
  <si>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</si>
  <si>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</si>
  <si>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</si>
  <si>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</si>
  <si>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</si>
  <si>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</si>
  <si>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</si>
  <si>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</si>
  <si>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</si>
  <si>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</si>
  <si>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</si>
  <si>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</si>
  <si>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</si>
  <si>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</si>
  <si>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</si>
  <si>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</si>
  <si>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</si>
  <si>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</si>
  <si>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</si>
  <si>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</si>
  <si>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</si>
  <si>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</si>
  <si>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</si>
  <si>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</si>
  <si>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</si>
  <si>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</si>
  <si>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</si>
  <si>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</si>
  <si>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</si>
  <si>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</si>
  <si>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</si>
  <si>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</si>
  <si>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</si>
  <si>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</si>
  <si>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</si>
  <si>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</si>
  <si>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</si>
  <si>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</si>
  <si>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</si>
  <si>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</si>
  <si>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</si>
  <si>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</si>
  <si>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</si>
  <si>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</si>
  <si>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</si>
  <si>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</si>
  <si>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</si>
  <si>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</si>
  <si>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</si>
  <si>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</si>
  <si>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</si>
  <si>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</si>
  <si>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</si>
  <si>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</si>
  <si>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</si>
  <si>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</si>
  <si>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</si>
  <si>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</si>
  <si>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</si>
  <si>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</si>
  <si>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</si>
  <si>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</si>
  <si>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</si>
  <si>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</si>
  <si>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</si>
  <si>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</si>
  <si>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</si>
  <si>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</si>
  <si>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</si>
  <si>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</si>
  <si>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</si>
  <si>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</si>
  <si>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</si>
  <si>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</si>
  <si>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</si>
  <si>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</si>
  <si>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</si>
  <si>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</si>
  <si>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</si>
  <si>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</si>
  <si>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</si>
  <si>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</si>
  <si>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</si>
  <si>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</si>
  <si>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</si>
  <si>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</si>
  <si>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</si>
  <si>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21"/>
  </si>
  <si>
    <t>こども青少年局</t>
    <rPh sb="3" eb="6">
      <t>セイショウネン</t>
    </rPh>
    <rPh sb="6" eb="7">
      <t>キョク</t>
    </rPh>
    <phoneticPr fontId="21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</si>
  <si>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1"/>
  </si>
  <si>
    <t>該当事項はありません。</t>
    <rPh sb="0" eb="2">
      <t>ガイトウ</t>
    </rPh>
    <rPh sb="2" eb="4">
      <t>ジコウ</t>
    </rPh>
    <phoneticPr fontId="21"/>
  </si>
  <si>
    <t>基 金 明 細 表</t>
    <rPh sb="0" eb="1">
      <t>モト</t>
    </rPh>
    <rPh sb="2" eb="3">
      <t>キン</t>
    </rPh>
    <rPh sb="4" eb="5">
      <t>メイ</t>
    </rPh>
    <rPh sb="6" eb="7">
      <t>ホソ</t>
    </rPh>
    <rPh sb="8" eb="9">
      <t>ヒョウ</t>
    </rPh>
    <phoneticPr fontId="2"/>
  </si>
  <si>
    <t>（単位：円）</t>
    <rPh sb="4" eb="5">
      <t>エン</t>
    </rPh>
    <phoneticPr fontId="19"/>
  </si>
  <si>
    <t>種類</t>
    <rPh sb="0" eb="2">
      <t>シュルイ</t>
    </rPh>
    <phoneticPr fontId="2"/>
  </si>
  <si>
    <t>現金預金</t>
    <rPh sb="0" eb="2">
      <t>ゲンキン</t>
    </rPh>
    <rPh sb="2" eb="4">
      <t>ヨキン</t>
    </rPh>
    <phoneticPr fontId="19"/>
  </si>
  <si>
    <t>有価証券</t>
    <rPh sb="0" eb="2">
      <t>ユウカ</t>
    </rPh>
    <rPh sb="2" eb="4">
      <t>ショウケン</t>
    </rPh>
    <phoneticPr fontId="2"/>
  </si>
  <si>
    <t>土地</t>
    <rPh sb="0" eb="2">
      <t>トチ</t>
    </rPh>
    <phoneticPr fontId="2"/>
  </si>
  <si>
    <t>貸倒引当金計上額等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rPh sb="8" eb="9">
      <t>トウ</t>
    </rPh>
    <phoneticPr fontId="2"/>
  </si>
  <si>
    <t>大阪市青少年活動振興基金</t>
    <rPh sb="0" eb="3">
      <t>オオサカシ</t>
    </rPh>
    <phoneticPr fontId="19"/>
  </si>
  <si>
    <t>合　　　　計</t>
    <rPh sb="0" eb="1">
      <t>ア</t>
    </rPh>
    <rPh sb="5" eb="6">
      <t>ケイ</t>
    </rPh>
    <phoneticPr fontId="2"/>
  </si>
  <si>
    <t>出 資 金 明 細 表</t>
    <rPh sb="0" eb="1">
      <t>デ</t>
    </rPh>
    <rPh sb="2" eb="3">
      <t>シ</t>
    </rPh>
    <rPh sb="4" eb="5">
      <t>キン</t>
    </rPh>
    <rPh sb="6" eb="7">
      <t>メイ</t>
    </rPh>
    <rPh sb="8" eb="9">
      <t>ホソ</t>
    </rPh>
    <rPh sb="10" eb="11">
      <t>ヒョウ</t>
    </rPh>
    <phoneticPr fontId="2"/>
  </si>
  <si>
    <t>市場価格のないもの（株式会社以外）</t>
    <rPh sb="0" eb="2">
      <t>シジョウ</t>
    </rPh>
    <rPh sb="2" eb="4">
      <t>カカク</t>
    </rPh>
    <rPh sb="10" eb="14">
      <t>カブシキガイシャ</t>
    </rPh>
    <rPh sb="14" eb="16">
      <t>イガイ</t>
    </rPh>
    <phoneticPr fontId="19"/>
  </si>
  <si>
    <t>相手先名</t>
    <rPh sb="0" eb="3">
      <t>アイテサキ</t>
    </rPh>
    <rPh sb="3" eb="4">
      <t>メイ</t>
    </rPh>
    <phoneticPr fontId="2"/>
  </si>
  <si>
    <t>取得原価</t>
    <rPh sb="0" eb="2">
      <t>シュトク</t>
    </rPh>
    <rPh sb="2" eb="4">
      <t>ゲンカ</t>
    </rPh>
    <phoneticPr fontId="19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</si>
  <si>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19"/>
  </si>
  <si>
    <t>資産</t>
    <rPh sb="0" eb="2">
      <t>シサン</t>
    </rPh>
    <phoneticPr fontId="2"/>
  </si>
  <si>
    <t>負債</t>
    <rPh sb="0" eb="2">
      <t>フサイ</t>
    </rPh>
    <phoneticPr fontId="2"/>
  </si>
  <si>
    <t>純資産額</t>
    <rPh sb="0" eb="3">
      <t>ジュンシサン</t>
    </rPh>
    <rPh sb="3" eb="4">
      <t>ガク</t>
    </rPh>
    <phoneticPr fontId="2"/>
  </si>
  <si>
    <t>出えん等比率（％）</t>
    <rPh sb="0" eb="1">
      <t>シュツ</t>
    </rPh>
    <rPh sb="3" eb="4">
      <t>トウ</t>
    </rPh>
    <rPh sb="4" eb="6">
      <t>ヒリツ</t>
    </rPh>
    <phoneticPr fontId="2"/>
  </si>
  <si>
    <t>実質価額</t>
    <rPh sb="0" eb="2">
      <t>ジッシツ</t>
    </rPh>
    <rPh sb="2" eb="4">
      <t>カガク</t>
    </rPh>
    <phoneticPr fontId="2"/>
  </si>
  <si>
    <t>強制評価減</t>
    <rPh sb="0" eb="2">
      <t>キョウセイ</t>
    </rPh>
    <rPh sb="2" eb="4">
      <t>ヒョウカ</t>
    </rPh>
    <rPh sb="4" eb="5">
      <t>ゲン</t>
    </rPh>
    <phoneticPr fontId="2"/>
  </si>
  <si>
    <t>差引貸借対照表計上額</t>
    <rPh sb="0" eb="2">
      <t>サシヒキ</t>
    </rPh>
    <rPh sb="2" eb="4">
      <t>タイシャク</t>
    </rPh>
    <rPh sb="4" eb="7">
      <t>タイショウヒョウ</t>
    </rPh>
    <rPh sb="7" eb="9">
      <t>ケイジョウ</t>
    </rPh>
    <rPh sb="9" eb="10">
      <t>ガク</t>
    </rPh>
    <phoneticPr fontId="2"/>
  </si>
  <si>
    <t>④＝②－③</t>
    <phoneticPr fontId="2"/>
  </si>
  <si>
    <t>⑥＝④×⑤</t>
    <phoneticPr fontId="2"/>
  </si>
  <si>
    <t>⑦</t>
    <phoneticPr fontId="2"/>
  </si>
  <si>
    <t>①－⑦</t>
    <phoneticPr fontId="2"/>
  </si>
  <si>
    <t>（一財）大阪市青少年活動協会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</si>
</sst>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81" formatCode="0.0%"/>
  </numFmts>
  <fonts count="2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94">
    <xf numFmtId="0" fontId="0" fillId="0" borderId="0" xfId="0">
      <alignment vertical="center"/>
    </xf>
    <xf numFmtId="0" fontId="9" fillId="0" borderId="0" xfId="1" applyFont="1">
      <alignment vertical="center"/>
    </xf>
    <xf numFmtId="0" fontId="10" fillId="0" borderId="0" xfId="5" applyFont="1" applyAlignment="1">
      <alignment horizontal="left" vertical="center"/>
    </xf>
    <xf numFmtId="0" fontId="9" fillId="0" borderId="1" xfId="1" applyFont="1" applyBorder="1">
      <alignment vertical="center"/>
    </xf>
    <xf numFmtId="0" fontId="9" fillId="0" borderId="2" xfId="1" applyFont="1" applyBorder="1">
      <alignment vertical="center"/>
    </xf>
    <xf numFmtId="0" fontId="9" fillId="0" borderId="3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0" xfId="5" applyFont="1" applyAlignment="1"/>
    <xf numFmtId="0" fontId="9" fillId="0" borderId="5" xfId="1" applyFont="1" applyBorder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 vertical="center"/>
    </xf>
    <xf numFmtId="0" fontId="9" fillId="0" borderId="0" xfId="5" applyFont="1">
      <alignment vertical="center"/>
    </xf>
    <xf numFmtId="0" fontId="9" fillId="0" borderId="0" xfId="5" applyFont="1" applyAlignment="1">
      <alignment horizontal="left" vertical="center"/>
    </xf>
    <xf numFmtId="58" fontId="9" fillId="0" borderId="0" xfId="1" applyNumberFormat="1" applyFont="1">
      <alignment vertical="center"/>
    </xf>
    <xf numFmtId="0" fontId="13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>
      <alignment vertical="center"/>
    </xf>
    <xf numFmtId="0" fontId="13" fillId="0" borderId="2" xfId="1" applyFont="1" applyBorder="1">
      <alignment vertical="center"/>
    </xf>
    <xf numFmtId="176" fontId="13" fillId="0" borderId="2" xfId="1" applyNumberFormat="1" applyFont="1" applyBorder="1">
      <alignment vertical="center"/>
    </xf>
    <xf numFmtId="0" fontId="13" fillId="0" borderId="3" xfId="1" applyFont="1" applyBorder="1">
      <alignment vertical="center"/>
    </xf>
    <xf numFmtId="176" fontId="13" fillId="0" borderId="3" xfId="1" applyNumberFormat="1" applyFont="1" applyBorder="1">
      <alignment vertical="center"/>
    </xf>
    <xf numFmtId="0" fontId="13" fillId="0" borderId="0" xfId="1" applyFont="1">
      <alignment vertical="center"/>
    </xf>
    <xf numFmtId="176" fontId="13" fillId="0" borderId="0" xfId="1" applyNumberFormat="1" applyFont="1" applyAlignment="1">
      <alignment horizontal="right" vertical="center"/>
    </xf>
    <xf numFmtId="176" fontId="13" fillId="0" borderId="0" xfId="1" applyNumberFormat="1" applyFont="1">
      <alignment vertical="center"/>
    </xf>
    <xf numFmtId="176" fontId="9" fillId="0" borderId="0" xfId="1" applyNumberFormat="1" applyFont="1" applyAlignment="1">
      <alignment horizontal="right" vertical="center"/>
    </xf>
    <xf numFmtId="176" fontId="9" fillId="0" borderId="2" xfId="1" applyNumberFormat="1" applyFont="1" applyBorder="1" applyAlignment="1">
      <alignment horizontal="right" vertical="center"/>
    </xf>
    <xf numFmtId="176" fontId="9" fillId="0" borderId="0" xfId="1" applyNumberFormat="1" applyFont="1">
      <alignment vertical="center"/>
    </xf>
    <xf numFmtId="0" fontId="13" fillId="0" borderId="1" xfId="1" applyFont="1" applyBorder="1">
      <alignment vertical="center"/>
    </xf>
    <xf numFmtId="0" fontId="13" fillId="0" borderId="4" xfId="1" applyFont="1" applyBorder="1">
      <alignment vertical="center"/>
    </xf>
    <xf numFmtId="0" fontId="13" fillId="0" borderId="0" xfId="3" applyFont="1" applyAlignment="1"/>
    <xf numFmtId="0" fontId="13" fillId="0" borderId="5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5" xfId="1" applyFont="1" applyBorder="1">
      <alignment vertical="center"/>
    </xf>
    <xf numFmtId="58" fontId="13" fillId="0" borderId="0" xfId="1" applyNumberFormat="1" applyFont="1">
      <alignment vertical="center"/>
    </xf>
    <xf numFmtId="0" fontId="13" fillId="0" borderId="2" xfId="1" applyFont="1" applyBorder="1" applyAlignment="1">
      <alignment horizontal="left" vertical="center" indent="1"/>
    </xf>
    <xf numFmtId="0" fontId="13" fillId="0" borderId="7" xfId="1" applyFont="1" applyBorder="1">
      <alignment vertical="center"/>
    </xf>
    <xf numFmtId="0" fontId="13" fillId="0" borderId="8" xfId="1" applyFont="1" applyBorder="1">
      <alignment vertical="center"/>
    </xf>
    <xf numFmtId="176" fontId="13" fillId="0" borderId="8" xfId="1" applyNumberFormat="1" applyFont="1" applyBorder="1">
      <alignment vertical="center"/>
    </xf>
    <xf numFmtId="0" fontId="13" fillId="0" borderId="9" xfId="1" applyFont="1" applyBorder="1">
      <alignment vertical="center"/>
    </xf>
    <xf numFmtId="0" fontId="15" fillId="0" borderId="0" xfId="1" applyFont="1">
      <alignment vertical="center"/>
    </xf>
    <xf numFmtId="0" fontId="10" fillId="0" borderId="0" xfId="4" applyFont="1" applyAlignment="1">
      <alignment horizontal="left" vertical="center"/>
    </xf>
    <xf numFmtId="0" fontId="15" fillId="0" borderId="1" xfId="1" applyFont="1" applyBorder="1">
      <alignment vertical="center"/>
    </xf>
    <xf numFmtId="0" fontId="15" fillId="0" borderId="2" xfId="1" applyFont="1" applyBorder="1">
      <alignment vertical="center"/>
    </xf>
    <xf numFmtId="0" fontId="15" fillId="0" borderId="3" xfId="1" applyFont="1" applyBorder="1">
      <alignment vertical="center"/>
    </xf>
    <xf numFmtId="0" fontId="15" fillId="0" borderId="4" xfId="1" applyFont="1" applyBorder="1">
      <alignment vertical="center"/>
    </xf>
    <xf numFmtId="0" fontId="16" fillId="0" borderId="0" xfId="1" applyFont="1">
      <alignment vertical="center"/>
    </xf>
    <xf numFmtId="0" fontId="14" fillId="0" borderId="0" xfId="1" applyFont="1">
      <alignment vertical="center"/>
    </xf>
    <xf numFmtId="0" fontId="15" fillId="0" borderId="5" xfId="1" applyFont="1" applyBorder="1">
      <alignment vertical="center"/>
    </xf>
    <xf numFmtId="0" fontId="15" fillId="0" borderId="0" xfId="7" applyFont="1">
      <alignment vertical="center"/>
    </xf>
    <xf numFmtId="0" fontId="15" fillId="0" borderId="0" xfId="1" quotePrefix="1" applyFont="1" applyAlignment="1">
      <alignment horizontal="right" vertical="center"/>
    </xf>
    <xf numFmtId="0" fontId="15" fillId="0" borderId="0" xfId="7" applyFont="1" applyAlignment="1">
      <alignment horizontal="left" vertical="center"/>
    </xf>
    <xf numFmtId="0" fontId="13" fillId="0" borderId="0" xfId="7" applyFont="1" applyAlignment="1">
      <alignment horizontal="left" vertical="center"/>
    </xf>
    <xf numFmtId="58" fontId="13" fillId="0" borderId="0" xfId="1" quotePrefix="1" applyNumberFormat="1" applyFont="1">
      <alignment vertical="center"/>
    </xf>
    <xf numFmtId="0" fontId="13" fillId="0" borderId="10" xfId="1" applyFont="1" applyBorder="1" applyAlignment="1">
      <alignment horizontal="center" vertical="center" wrapText="1"/>
    </xf>
    <xf numFmtId="176" fontId="13" fillId="0" borderId="10" xfId="1" applyNumberFormat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0" fontId="15" fillId="0" borderId="9" xfId="1" applyFont="1" applyBorder="1">
      <alignment vertical="center"/>
    </xf>
    <xf numFmtId="0" fontId="17" fillId="0" borderId="1" xfId="1" applyFont="1" applyBorder="1">
      <alignment vertical="center"/>
    </xf>
    <xf numFmtId="0" fontId="9" fillId="0" borderId="0" xfId="6" applyFont="1" applyAlignment="1"/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9" fillId="0" borderId="0" xfId="6" applyFont="1">
      <alignment vertical="center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49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8" xfId="1" applyFont="1" applyBorder="1">
      <alignment vertical="center"/>
    </xf>
    <xf numFmtId="0" fontId="9" fillId="0" borderId="7" xfId="1" applyFont="1" applyBorder="1">
      <alignment vertical="center"/>
    </xf>
    <xf numFmtId="176" fontId="9" fillId="0" borderId="8" xfId="1" applyNumberFormat="1" applyFont="1" applyBorder="1" applyAlignment="1">
      <alignment horizontal="right" vertical="center"/>
    </xf>
    <xf numFmtId="0" fontId="9" fillId="0" borderId="9" xfId="1" applyFont="1" applyBorder="1">
      <alignment vertical="center"/>
    </xf>
    <xf numFmtId="0" fontId="13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3" fillId="0" borderId="0" xfId="2" quotePrefix="1" applyFont="1">
      <alignment vertical="center"/>
    </xf>
    <xf numFmtId="0" fontId="13" fillId="0" borderId="0" xfId="2" applyFont="1" applyAlignment="1">
      <alignment horizontal="right" vertical="center"/>
    </xf>
    <xf numFmtId="0" fontId="13" fillId="0" borderId="10" xfId="2" applyFont="1" applyBorder="1" applyAlignment="1">
      <alignment horizontal="center" vertical="center"/>
    </xf>
    <xf numFmtId="176" fontId="13" fillId="0" borderId="10" xfId="2" applyNumberFormat="1" applyFont="1" applyBorder="1">
      <alignment vertical="center"/>
    </xf>
    <xf numFmtId="0" fontId="13" fillId="0" borderId="13" xfId="1" applyFont="1" applyBorder="1">
      <alignment vertical="center"/>
    </xf>
    <xf numFmtId="0" fontId="0" fillId="0" borderId="14" xfId="0" applyBorder="1">
      <alignment vertical="center"/>
    </xf>
    <xf numFmtId="0" fontId="13" fillId="0" borderId="14" xfId="1" applyFont="1" applyBorder="1">
      <alignment vertical="center"/>
    </xf>
    <xf numFmtId="176" fontId="13" fillId="0" borderId="14" xfId="1" applyNumberFormat="1" applyFont="1" applyBorder="1" applyAlignment="1">
      <alignment horizontal="right" vertical="center"/>
    </xf>
    <xf numFmtId="0" fontId="13" fillId="0" borderId="15" xfId="1" applyFont="1" applyBorder="1">
      <alignment vertical="center"/>
    </xf>
    <xf numFmtId="176" fontId="13" fillId="0" borderId="14" xfId="1" applyNumberFormat="1" applyFont="1" applyBorder="1">
      <alignment vertical="center"/>
    </xf>
    <xf numFmtId="176" fontId="13" fillId="0" borderId="15" xfId="1" applyNumberFormat="1" applyFont="1" applyBorder="1">
      <alignment vertical="center"/>
    </xf>
    <xf numFmtId="176" fontId="13" fillId="0" borderId="15" xfId="1" applyNumberFormat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176" fontId="13" fillId="0" borderId="0" xfId="1" applyNumberFormat="1" applyFont="1" applyBorder="1" applyAlignment="1">
      <alignment horizontal="right" vertical="center"/>
    </xf>
    <xf numFmtId="176" fontId="13" fillId="0" borderId="0" xfId="1" applyNumberFormat="1" applyFont="1" applyBorder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176" fontId="13" fillId="0" borderId="5" xfId="1" applyNumberFormat="1" applyFont="1" applyBorder="1" applyAlignment="1">
      <alignment horizontal="right" vertical="center"/>
    </xf>
    <xf numFmtId="176" fontId="13" fillId="0" borderId="5" xfId="1" applyNumberFormat="1" applyFont="1" applyBorder="1">
      <alignment vertical="center"/>
    </xf>
    <xf numFmtId="177" fontId="13" fillId="0" borderId="13" xfId="1" applyNumberFormat="1" applyFont="1" applyBorder="1">
      <alignment vertical="center"/>
    </xf>
    <xf numFmtId="177" fontId="13" fillId="0" borderId="14" xfId="1" applyNumberFormat="1" applyFont="1" applyBorder="1" applyAlignment="1">
      <alignment horizontal="left" vertical="center" indent="1"/>
    </xf>
    <xf numFmtId="177" fontId="13" fillId="0" borderId="14" xfId="1" applyNumberFormat="1" applyFont="1" applyBorder="1">
      <alignment vertical="center"/>
    </xf>
    <xf numFmtId="177" fontId="13" fillId="0" borderId="15" xfId="1" applyNumberFormat="1" applyFont="1" applyBorder="1">
      <alignment vertical="center"/>
    </xf>
    <xf numFmtId="177" fontId="13" fillId="0" borderId="4" xfId="1" applyNumberFormat="1" applyFont="1" applyBorder="1">
      <alignment vertical="center"/>
    </xf>
    <xf numFmtId="177" fontId="13" fillId="0" borderId="0" xfId="1" applyNumberFormat="1" applyFont="1" applyBorder="1" applyAlignment="1">
      <alignment horizontal="left" vertical="center" indent="1"/>
    </xf>
    <xf numFmtId="177" fontId="13" fillId="0" borderId="0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right" vertical="center"/>
    </xf>
    <xf numFmtId="177" fontId="13" fillId="0" borderId="7" xfId="1" applyNumberFormat="1" applyFont="1" applyBorder="1">
      <alignment vertical="center"/>
    </xf>
    <xf numFmtId="177" fontId="13" fillId="0" borderId="8" xfId="1" applyNumberFormat="1" applyFont="1" applyBorder="1" applyAlignment="1">
      <alignment horizontal="left" vertical="center" indent="1"/>
    </xf>
    <xf numFmtId="177" fontId="13" fillId="0" borderId="8" xfId="1" applyNumberFormat="1" applyFont="1" applyBorder="1">
      <alignment vertical="center"/>
    </xf>
    <xf numFmtId="176" fontId="13" fillId="0" borderId="8" xfId="1" applyNumberFormat="1" applyFont="1" applyBorder="1" applyAlignment="1">
      <alignment horizontal="right" vertical="center"/>
    </xf>
    <xf numFmtId="177" fontId="13" fillId="0" borderId="9" xfId="1" applyNumberFormat="1" applyFont="1" applyBorder="1" applyAlignment="1">
      <alignment horizontal="right" vertical="center"/>
    </xf>
    <xf numFmtId="177" fontId="13" fillId="0" borderId="5" xfId="1" applyNumberFormat="1" applyFont="1" applyBorder="1">
      <alignment vertical="center"/>
    </xf>
    <xf numFmtId="176" fontId="13" fillId="0" borderId="9" xfId="1" applyNumberFormat="1" applyFont="1" applyBorder="1" applyAlignment="1">
      <alignment horizontal="right" vertical="center"/>
    </xf>
    <xf numFmtId="0" fontId="13" fillId="0" borderId="4" xfId="1" applyFont="1" applyBorder="1" applyAlignment="1">
      <alignment horizontal="left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 wrapText="1"/>
    </xf>
    <xf numFmtId="0" fontId="16" fillId="0" borderId="0" xfId="5" applyFont="1" applyAlignment="1">
      <alignment horizontal="center"/>
    </xf>
    <xf numFmtId="0" fontId="18" fillId="0" borderId="0" xfId="5" applyFont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0" xfId="5" applyFont="1" applyAlignment="1">
      <alignment horizontal="left" vertical="center"/>
    </xf>
    <xf numFmtId="49" fontId="9" fillId="0" borderId="0" xfId="5" applyNumberFormat="1" applyFont="1" applyAlignment="1">
      <alignment horizontal="left" vertical="center"/>
    </xf>
    <xf numFmtId="49" fontId="9" fillId="0" borderId="0" xfId="5" applyNumberFormat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6" fillId="0" borderId="0" xfId="3" applyFont="1" applyAlignment="1">
      <alignment horizontal="center"/>
    </xf>
    <xf numFmtId="0" fontId="8" fillId="0" borderId="0" xfId="5" applyAlignment="1">
      <alignment horizontal="center"/>
    </xf>
    <xf numFmtId="0" fontId="18" fillId="0" borderId="0" xfId="3" applyFont="1" applyAlignment="1">
      <alignment horizontal="center"/>
    </xf>
    <xf numFmtId="0" fontId="8" fillId="0" borderId="0" xfId="5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8" fillId="0" borderId="0" xfId="5">
      <alignment vertical="center"/>
    </xf>
    <xf numFmtId="0" fontId="18" fillId="0" borderId="0" xfId="1" applyFont="1" applyAlignment="1">
      <alignment horizontal="center" vertical="center"/>
    </xf>
    <xf numFmtId="0" fontId="15" fillId="0" borderId="0" xfId="7" applyFont="1" applyAlignment="1">
      <alignment horizontal="left" vertical="center"/>
    </xf>
    <xf numFmtId="49" fontId="15" fillId="0" borderId="0" xfId="7" applyNumberFormat="1" applyFont="1" applyAlignment="1">
      <alignment horizontal="left" vertical="center"/>
    </xf>
    <xf numFmtId="49" fontId="13" fillId="0" borderId="0" xfId="7" applyNumberFormat="1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0" xfId="7" applyFont="1" applyAlignment="1">
      <alignment horizontal="left" vertical="center"/>
    </xf>
    <xf numFmtId="49" fontId="13" fillId="0" borderId="0" xfId="7" applyNumberFormat="1" applyFont="1" applyAlignment="1">
      <alignment horizontal="left" vertical="center"/>
    </xf>
    <xf numFmtId="0" fontId="9" fillId="0" borderId="0" xfId="6" applyFont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horizontal="center" vertical="center"/>
    </xf>
    <xf numFmtId="0" fontId="20" fillId="0" borderId="0" xfId="5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vertical="center" wrapText="1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0" fontId="13" fillId="0" borderId="13" xfId="2" applyFont="1" applyBorder="1">
      <alignment vertical="center"/>
    </xf>
    <xf numFmtId="0" fontId="13" fillId="0" borderId="14" xfId="2" applyFont="1" applyBorder="1">
      <alignment vertical="center"/>
    </xf>
    <xf numFmtId="0" fontId="13" fillId="0" borderId="15" xfId="2" applyFont="1" applyBorder="1">
      <alignment vertical="center"/>
    </xf>
    <xf numFmtId="181" fontId="13" fillId="0" borderId="10" xfId="2" applyNumberFormat="1" applyFont="1" applyBorder="1">
      <alignment vertical="center"/>
    </xf>
    <xf numFmtId="176" fontId="13" fillId="0" borderId="16" xfId="2" applyNumberFormat="1" applyFont="1" applyBorder="1">
      <alignment vertical="center"/>
    </xf>
  </cellXfs>
  <cellStyles count="8">
    <cellStyle name="標準" xfId="0" builtinId="0"/>
    <cellStyle name="標準 2" xfId="1" xr:uid="{1541F54E-D0C1-4A24-AB0E-03FA59BB2B45}"/>
    <cellStyle name="標準 2 2" xfId="2" xr:uid="{21501826-E5B5-4F83-B7D4-ACA58BB750FB}"/>
    <cellStyle name="標準 3" xfId="3" xr:uid="{82CA4C8D-2C75-4A5F-B597-6A9C889E2439}"/>
    <cellStyle name="標準 4" xfId="4" xr:uid="{3210A380-A066-4121-A867-ACB99C34989C}"/>
    <cellStyle name="標準 4 2" xfId="5" xr:uid="{70934074-E2CD-4F4C-826C-C972EF84A101}"/>
    <cellStyle name="標準 5 2" xfId="6" xr:uid="{55C3412A-25B1-41E0-91D2-A4FAFFC7914F}"/>
    <cellStyle name="標準 6 2" xfId="7" xr:uid="{73D7AC20-FAE6-4560-B456-C7226CC2CE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39;&#29992;&#20445;&#23432;/SKCS/1040_2017&#24180;&#24230;&#19978;&#26399;&#20316;&#26989;/4400_&#20844;&#20250;&#35336;&#35201;&#26395;&#23550;&#24540;/&#12304;&#20181;OM-00136-000&#12305;&#26377;&#24418;&#22266;&#23450;&#36039;&#29987;&#26126;&#32048;&#34920;&#12289;&#24341;&#24403;&#37329;&#26126;&#32048;&#34920;&#12398;&#20844;&#34920;&#27096;&#24335;&#23550;&#24540;/03_&#38468;&#23646;&#26126;&#32048;&#34920;&#12402;&#12394;&#244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35336;&#29702;&#12539;&#35519;&#36948;/12&#26032;&#20844;&#20250;&#35336;&#21046;&#24230;/&#20196;&#21644;&#65302;&#24180;&#65288;&#20250;&#35336;&#24180;&#24230;&#65289;&#12288;&#26376;&#27425;&#12539;&#27770;&#31639;/&#9733;R6&#27770;&#31639;&#25972;&#29702;&#26989;&#21209;&#9733;/&#27770;&#31639;&#36001;&#21209;&#35576;&#34920;&#12398;&#25552;&#20986;/2_&#20316;&#26989;/&#28168;_&#25163;&#38918;1/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有形固定資産等明細表"/>
      <sheetName val="基金明細"/>
      <sheetName val="出資金明細"/>
      <sheetName val="貸付金明細"/>
      <sheetName val="引当金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1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25661-1564-4681-87BD-8AC1E827F247}">
  <sheetPr codeName="Sheet7"/>
  <dimension ref="A1:T200"/>
  <sheetViews>
    <sheetView showGridLines="0" tabSelected="1" view="pageBreakPreview" zoomScale="60" zoomScaleNormal="60" workbookViewId="0">
      <selection activeCell="H74" sqref="H74"/>
    </sheetView>
  </sheetViews>
  <sheetFormatPr defaultColWidth="8.19921875" defaultRowHeight="22.5" customHeight="1" x14ac:dyDescent="0.45"/>
  <cols>
    <col min="1" max="1" width="6.5" style="1" customWidth="1"/>
    <col min="2" max="7" width="3.3984375" style="1" customWidth="1"/>
    <col min="8" max="8" width="19.59765625" style="1" customWidth="1"/>
    <col min="9" max="9" width="31.19921875" style="1" customWidth="1"/>
    <col min="10" max="10" width="1" style="1" customWidth="1"/>
    <col min="11" max="16" width="3.3984375" style="1" customWidth="1"/>
    <col min="17" max="17" width="19.59765625" style="1" customWidth="1"/>
    <col min="18" max="18" width="31.19921875" style="1" customWidth="1"/>
    <col min="19" max="19" width="1" style="1" customWidth="1"/>
    <col min="20" max="20" width="6.5" style="1" customWidth="1"/>
    <col min="21" max="16384" width="8.19921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/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20" t="s">
        <v>0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9"/>
      <c r="T6" s="8"/>
    </row>
    <row r="7" spans="1:20" ht="22.5" customHeight="1" x14ac:dyDescent="0.45">
      <c r="A7" s="6"/>
      <c r="B7" s="121" t="s">
        <v>65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22"/>
      <c r="C9" s="122"/>
      <c r="D9" s="122"/>
      <c r="E9" s="11"/>
      <c r="F9" s="11"/>
      <c r="G9" s="11"/>
      <c r="H9" s="11"/>
      <c r="I9" s="11"/>
      <c r="J9" s="123"/>
      <c r="K9" s="123"/>
      <c r="L9" s="123"/>
      <c r="M9" s="123"/>
      <c r="N9" s="124"/>
      <c r="O9" s="124"/>
      <c r="P9" s="124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23"/>
      <c r="K10" s="123"/>
      <c r="L10" s="123"/>
      <c r="M10" s="123"/>
      <c r="N10" s="124"/>
      <c r="O10" s="124"/>
      <c r="P10" s="124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23"/>
      <c r="K11" s="123"/>
      <c r="L11" s="123"/>
      <c r="M11" s="123"/>
      <c r="N11" s="124"/>
      <c r="O11" s="124"/>
      <c r="P11" s="124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23"/>
      <c r="K12" s="123"/>
      <c r="L12" s="123"/>
      <c r="M12" s="123"/>
      <c r="N12" s="124"/>
      <c r="O12" s="124"/>
      <c r="P12" s="124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23"/>
      <c r="K13" s="123"/>
      <c r="L13" s="123"/>
      <c r="M13" s="123"/>
      <c r="N13" s="124" t="s">
        <v>1</v>
      </c>
      <c r="O13" s="124"/>
      <c r="P13" s="124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22"/>
      <c r="L14" s="122"/>
      <c r="M14" s="122"/>
      <c r="N14" s="125" t="s">
        <v>1</v>
      </c>
      <c r="O14" s="125"/>
      <c r="P14" s="125"/>
      <c r="Q14" s="12"/>
      <c r="R14" s="11"/>
      <c r="S14" s="11"/>
      <c r="T14" s="8"/>
    </row>
    <row r="15" spans="1:20" ht="19.2" x14ac:dyDescent="0.45">
      <c r="A15" s="6"/>
      <c r="B15" s="126"/>
      <c r="C15" s="126"/>
      <c r="D15" s="126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68</v>
      </c>
      <c r="C16" s="17"/>
      <c r="D16" s="17"/>
      <c r="E16" s="17"/>
      <c r="F16" s="17"/>
      <c r="G16" s="17"/>
      <c r="H16" s="17"/>
      <c r="I16" s="18"/>
      <c r="J16" s="19"/>
      <c r="K16" s="97" t="s">
        <v>88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69</v>
      </c>
      <c r="D17" s="94"/>
      <c r="E17" s="94"/>
      <c r="F17" s="94"/>
      <c r="G17" s="94"/>
      <c r="H17" s="94"/>
      <c r="I17" s="95">
        <v>288097540</v>
      </c>
      <c r="J17" s="30"/>
      <c r="K17" s="28"/>
      <c r="L17" s="98" t="s">
        <v>89</v>
      </c>
      <c r="M17" s="94"/>
      <c r="N17" s="94"/>
      <c r="O17" s="94"/>
      <c r="P17" s="94"/>
      <c r="Q17" s="94"/>
      <c r="R17" s="95">
        <v>2438055342</v>
      </c>
      <c r="S17" s="99"/>
      <c r="T17" s="8"/>
    </row>
    <row r="18" spans="1:20" ht="22.5" customHeight="1" x14ac:dyDescent="0.45">
      <c r="A18" s="6"/>
      <c r="B18" s="28"/>
      <c r="C18" s="94"/>
      <c r="D18" s="94" t="s">
        <v>70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90</v>
      </c>
      <c r="N18" s="94"/>
      <c r="O18" s="94"/>
      <c r="P18" s="94"/>
      <c r="Q18" s="94"/>
      <c r="R18" s="95">
        <v>615061138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71</v>
      </c>
      <c r="F19" s="94"/>
      <c r="G19" s="94"/>
      <c r="H19" s="94"/>
      <c r="I19" s="95">
        <v>0</v>
      </c>
      <c r="J19" s="30"/>
      <c r="K19" s="28"/>
      <c r="L19" s="94"/>
      <c r="M19" s="94" t="s">
        <v>91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72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92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73</v>
      </c>
      <c r="E21" s="94"/>
      <c r="F21" s="94"/>
      <c r="G21" s="94"/>
      <c r="H21" s="94"/>
      <c r="I21" s="95">
        <v>590379033</v>
      </c>
      <c r="J21" s="30"/>
      <c r="K21" s="28"/>
      <c r="L21" s="94"/>
      <c r="M21" s="94"/>
      <c r="N21" s="94" t="s">
        <v>93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74</v>
      </c>
      <c r="E22" s="94"/>
      <c r="F22" s="94"/>
      <c r="G22" s="94"/>
      <c r="H22" s="94"/>
      <c r="I22" s="95">
        <v>-302281493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1497908177</v>
      </c>
      <c r="S22" s="99"/>
      <c r="T22" s="8"/>
    </row>
    <row r="23" spans="1:20" ht="22.5" customHeight="1" x14ac:dyDescent="0.45">
      <c r="A23" s="6"/>
      <c r="B23" s="28"/>
      <c r="C23" s="94"/>
      <c r="D23" s="94" t="s">
        <v>75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94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76</v>
      </c>
      <c r="F24" s="94"/>
      <c r="G24" s="94"/>
      <c r="H24" s="94"/>
      <c r="I24" s="95">
        <v>0</v>
      </c>
      <c r="J24" s="30"/>
      <c r="K24" s="28"/>
      <c r="L24" s="94"/>
      <c r="M24" s="94" t="s">
        <v>95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77</v>
      </c>
      <c r="F25" s="94"/>
      <c r="G25" s="94"/>
      <c r="H25" s="94"/>
      <c r="I25" s="95">
        <v>0</v>
      </c>
      <c r="J25" s="30"/>
      <c r="K25" s="28"/>
      <c r="L25" s="94"/>
      <c r="M25" s="94" t="s">
        <v>96</v>
      </c>
      <c r="N25" s="94"/>
      <c r="O25" s="94"/>
      <c r="P25" s="94"/>
      <c r="Q25" s="94"/>
      <c r="R25" s="95">
        <v>53986027</v>
      </c>
      <c r="S25" s="99"/>
      <c r="T25" s="8"/>
    </row>
    <row r="26" spans="1:20" ht="22.5" customHeight="1" x14ac:dyDescent="0.45">
      <c r="A26" s="6"/>
      <c r="B26" s="28"/>
      <c r="C26" s="94"/>
      <c r="D26" s="94" t="s">
        <v>74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97</v>
      </c>
      <c r="N26" s="94"/>
      <c r="O26" s="94"/>
      <c r="P26" s="94"/>
      <c r="Q26" s="94"/>
      <c r="R26" s="95">
        <v>271100000</v>
      </c>
      <c r="S26" s="99"/>
      <c r="T26" s="8"/>
    </row>
    <row r="27" spans="1:20" ht="22.5" customHeight="1" x14ac:dyDescent="0.45">
      <c r="A27" s="6"/>
      <c r="B27" s="28"/>
      <c r="C27" s="94"/>
      <c r="D27" s="94" t="s">
        <v>78</v>
      </c>
      <c r="E27" s="94"/>
      <c r="F27" s="94"/>
      <c r="G27" s="94"/>
      <c r="H27" s="94"/>
      <c r="I27" s="95">
        <v>0</v>
      </c>
      <c r="J27" s="30"/>
      <c r="K27" s="28"/>
      <c r="L27" s="94" t="s">
        <v>98</v>
      </c>
      <c r="M27" s="94"/>
      <c r="N27" s="94"/>
      <c r="O27" s="94"/>
      <c r="P27" s="94"/>
      <c r="Q27" s="94"/>
      <c r="R27" s="95">
        <v>24544139482</v>
      </c>
      <c r="S27" s="99"/>
      <c r="T27" s="8"/>
    </row>
    <row r="28" spans="1:20" ht="22.5" customHeight="1" x14ac:dyDescent="0.45">
      <c r="A28" s="6"/>
      <c r="B28" s="28"/>
      <c r="C28" s="94"/>
      <c r="D28" s="94" t="s">
        <v>74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90</v>
      </c>
      <c r="N28" s="94"/>
      <c r="O28" s="94"/>
      <c r="P28" s="94"/>
      <c r="Q28" s="94"/>
      <c r="R28" s="95">
        <v>9193184491</v>
      </c>
      <c r="S28" s="99"/>
      <c r="T28" s="8"/>
    </row>
    <row r="29" spans="1:20" ht="22.5" customHeight="1" x14ac:dyDescent="0.45">
      <c r="A29" s="6"/>
      <c r="B29" s="28"/>
      <c r="C29" s="94"/>
      <c r="D29" s="94" t="s">
        <v>79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99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80</v>
      </c>
      <c r="D30" s="94"/>
      <c r="E30" s="94"/>
      <c r="F30" s="94"/>
      <c r="G30" s="94"/>
      <c r="H30" s="94"/>
      <c r="I30" s="95">
        <v>74106984162</v>
      </c>
      <c r="J30" s="30"/>
      <c r="K30" s="28"/>
      <c r="L30" s="94"/>
      <c r="M30" s="94"/>
      <c r="N30" s="94" t="s">
        <v>92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69540713087</v>
      </c>
      <c r="J31" s="30"/>
      <c r="K31" s="28"/>
      <c r="L31" s="94"/>
      <c r="M31" s="94"/>
      <c r="N31" s="94" t="s">
        <v>100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69540713087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15301346863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53389162878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15519382264</v>
      </c>
      <c r="J34" s="30"/>
      <c r="K34" s="28"/>
      <c r="L34" s="94"/>
      <c r="M34" s="94" t="s">
        <v>101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632167945</v>
      </c>
      <c r="J35" s="30"/>
      <c r="K35" s="28"/>
      <c r="L35" s="94"/>
      <c r="M35" s="94" t="s">
        <v>96</v>
      </c>
      <c r="N35" s="94"/>
      <c r="O35" s="94"/>
      <c r="P35" s="94"/>
      <c r="Q35" s="94"/>
      <c r="R35" s="96">
        <v>49608128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102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103</v>
      </c>
      <c r="L37" s="87"/>
      <c r="M37" s="88"/>
      <c r="N37" s="88"/>
      <c r="O37" s="88"/>
      <c r="P37" s="88"/>
      <c r="Q37" s="88"/>
      <c r="R37" s="91">
        <v>26982194824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104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105</v>
      </c>
      <c r="M39" s="94"/>
      <c r="N39" s="94"/>
      <c r="O39" s="94"/>
      <c r="P39" s="94"/>
      <c r="Q39" s="94"/>
      <c r="R39" s="96">
        <v>47412886878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106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107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71481541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211320565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1010758015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2445958373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81</v>
      </c>
      <c r="E55" s="94"/>
      <c r="F55" s="94"/>
      <c r="G55" s="94"/>
      <c r="H55" s="94"/>
      <c r="I55" s="96">
        <v>2200000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82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83</v>
      </c>
      <c r="F57" s="94"/>
      <c r="G57" s="94"/>
      <c r="H57" s="94"/>
      <c r="I57" s="96">
        <v>2200000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84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75</v>
      </c>
      <c r="E60" s="94"/>
      <c r="F60" s="94"/>
      <c r="G60" s="94"/>
      <c r="H60" s="94"/>
      <c r="I60" s="96">
        <v>822974528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77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85</v>
      </c>
      <c r="F62" s="94"/>
      <c r="G62" s="94"/>
      <c r="H62" s="94"/>
      <c r="I62" s="96">
        <v>822974528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74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86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74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87</v>
      </c>
      <c r="E66" s="94"/>
      <c r="F66" s="94"/>
      <c r="G66" s="94"/>
      <c r="H66" s="94"/>
      <c r="I66" s="96">
        <v>1578053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74</v>
      </c>
      <c r="E67" s="94"/>
      <c r="F67" s="94"/>
      <c r="G67" s="94"/>
      <c r="H67" s="94"/>
      <c r="I67" s="95">
        <v>0</v>
      </c>
      <c r="J67" s="30"/>
      <c r="K67" s="86" t="s">
        <v>109</v>
      </c>
      <c r="L67" s="87"/>
      <c r="M67" s="88"/>
      <c r="N67" s="88"/>
      <c r="O67" s="88"/>
      <c r="P67" s="88"/>
      <c r="Q67" s="88"/>
      <c r="R67" s="89">
        <v>47412886878</v>
      </c>
      <c r="S67" s="93"/>
      <c r="T67" s="8"/>
    </row>
    <row r="68" spans="1:20" ht="22.5" customHeight="1" x14ac:dyDescent="0.45">
      <c r="A68" s="6"/>
      <c r="B68" s="86" t="s">
        <v>108</v>
      </c>
      <c r="C68" s="87"/>
      <c r="D68" s="88"/>
      <c r="E68" s="88"/>
      <c r="F68" s="88"/>
      <c r="G68" s="88"/>
      <c r="H68" s="88"/>
      <c r="I68" s="89">
        <v>74395081702</v>
      </c>
      <c r="J68" s="90"/>
      <c r="K68" s="86" t="s">
        <v>110</v>
      </c>
      <c r="L68" s="88"/>
      <c r="M68" s="88"/>
      <c r="N68" s="88"/>
      <c r="O68" s="88"/>
      <c r="P68" s="88"/>
      <c r="Q68" s="88"/>
      <c r="R68" s="89">
        <v>74395081702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B6:R6"/>
    <mergeCell ref="B7:R7"/>
    <mergeCell ref="B9:D9"/>
    <mergeCell ref="J9:M9"/>
    <mergeCell ref="N9:P9"/>
    <mergeCell ref="J10:M10"/>
    <mergeCell ref="N10:P10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DE543-9B1D-49BF-B119-7035D017AA6A}">
  <sheetPr codeName="Sheet12"/>
  <dimension ref="A1:M192"/>
  <sheetViews>
    <sheetView showGridLines="0" view="pageBreakPreview" zoomScale="50" zoomScaleNormal="60" zoomScaleSheetLayoutView="50" workbookViewId="0">
      <selection activeCell="H74" sqref="H74"/>
    </sheetView>
  </sheetViews>
  <sheetFormatPr defaultColWidth="8.19921875" defaultRowHeight="22.5" customHeight="1" x14ac:dyDescent="0.45"/>
  <cols>
    <col min="1" max="1" width="6.796875" style="21" customWidth="1"/>
    <col min="2" max="2" width="10.19921875" style="21" customWidth="1"/>
    <col min="3" max="8" width="6.796875" style="21" customWidth="1"/>
    <col min="9" max="9" width="25.69921875" style="21" customWidth="1"/>
    <col min="10" max="10" width="45.796875" style="21" customWidth="1"/>
    <col min="11" max="11" width="2.19921875" style="21" customWidth="1"/>
    <col min="12" max="12" width="10.19921875" style="21" customWidth="1"/>
    <col min="13" max="13" width="6.796875" style="21" customWidth="1"/>
    <col min="14" max="16384" width="8.19921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27" t="s">
        <v>3</v>
      </c>
      <c r="C6" s="127"/>
      <c r="D6" s="127"/>
      <c r="E6" s="127"/>
      <c r="F6" s="127"/>
      <c r="G6" s="127"/>
      <c r="H6" s="127"/>
      <c r="I6" s="127"/>
      <c r="J6" s="127"/>
      <c r="K6" s="127"/>
      <c r="L6" s="128"/>
      <c r="M6" s="32"/>
    </row>
    <row r="7" spans="1:13" ht="22.5" customHeight="1" x14ac:dyDescent="0.25">
      <c r="A7" s="28"/>
      <c r="B7" s="129" t="s">
        <v>111</v>
      </c>
      <c r="C7" s="129"/>
      <c r="D7" s="129"/>
      <c r="E7" s="129"/>
      <c r="F7" s="129"/>
      <c r="G7" s="129"/>
      <c r="H7" s="129"/>
      <c r="I7" s="129"/>
      <c r="J7" s="129"/>
      <c r="K7" s="129"/>
      <c r="L7" s="130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31"/>
      <c r="C16" s="131"/>
      <c r="D16" s="131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112</v>
      </c>
      <c r="D17" s="34"/>
      <c r="E17" s="34"/>
      <c r="F17" s="34"/>
      <c r="G17" s="34"/>
      <c r="H17" s="34"/>
      <c r="I17" s="17"/>
      <c r="J17" s="18">
        <v>145041151475</v>
      </c>
      <c r="K17" s="20"/>
      <c r="M17" s="30"/>
    </row>
    <row r="18" spans="1:13" ht="22.5" customHeight="1" x14ac:dyDescent="0.45">
      <c r="A18" s="28"/>
      <c r="C18" s="105"/>
      <c r="D18" s="106" t="s">
        <v>113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114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115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116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117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118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119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120</v>
      </c>
      <c r="E25" s="106"/>
      <c r="F25" s="106"/>
      <c r="G25" s="106"/>
      <c r="H25" s="106"/>
      <c r="I25" s="107"/>
      <c r="J25" s="95">
        <v>640995917</v>
      </c>
      <c r="K25" s="108"/>
      <c r="M25" s="30"/>
    </row>
    <row r="26" spans="1:13" ht="22.5" customHeight="1" x14ac:dyDescent="0.45">
      <c r="A26" s="28"/>
      <c r="C26" s="105"/>
      <c r="D26" s="106" t="s">
        <v>121</v>
      </c>
      <c r="E26" s="106"/>
      <c r="F26" s="106"/>
      <c r="G26" s="106"/>
      <c r="H26" s="106"/>
      <c r="I26" s="107"/>
      <c r="J26" s="95">
        <v>128786340990</v>
      </c>
      <c r="K26" s="108"/>
      <c r="M26" s="30"/>
    </row>
    <row r="27" spans="1:13" ht="22.5" customHeight="1" x14ac:dyDescent="0.45">
      <c r="A27" s="28"/>
      <c r="C27" s="105"/>
      <c r="D27" s="106" t="s">
        <v>122</v>
      </c>
      <c r="E27" s="106"/>
      <c r="F27" s="106"/>
      <c r="G27" s="106"/>
      <c r="H27" s="106"/>
      <c r="I27" s="107"/>
      <c r="J27" s="95">
        <v>54688258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123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124</v>
      </c>
      <c r="F29" s="106"/>
      <c r="G29" s="106"/>
      <c r="H29" s="106"/>
      <c r="I29" s="107"/>
      <c r="J29" s="95">
        <v>54688258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125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126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127</v>
      </c>
      <c r="E32" s="106"/>
      <c r="F32" s="106"/>
      <c r="G32" s="106"/>
      <c r="H32" s="106"/>
      <c r="I32" s="107"/>
      <c r="J32" s="95">
        <v>896189</v>
      </c>
      <c r="K32" s="108"/>
      <c r="M32" s="30"/>
    </row>
    <row r="33" spans="1:13" ht="22.5" customHeight="1" x14ac:dyDescent="0.45">
      <c r="A33" s="28"/>
      <c r="C33" s="109"/>
      <c r="D33" s="110" t="s">
        <v>128</v>
      </c>
      <c r="E33" s="110"/>
      <c r="F33" s="110"/>
      <c r="G33" s="110"/>
      <c r="H33" s="110"/>
      <c r="I33" s="111"/>
      <c r="J33" s="112">
        <v>15558230121</v>
      </c>
      <c r="K33" s="113"/>
      <c r="M33" s="30"/>
    </row>
    <row r="34" spans="1:13" ht="22.5" customHeight="1" x14ac:dyDescent="0.45">
      <c r="A34" s="28"/>
      <c r="C34" s="105" t="s">
        <v>129</v>
      </c>
      <c r="D34" s="106"/>
      <c r="E34" s="106"/>
      <c r="F34" s="106"/>
      <c r="G34" s="106"/>
      <c r="H34" s="106"/>
      <c r="I34" s="107"/>
      <c r="J34" s="96">
        <v>247644505899</v>
      </c>
      <c r="K34" s="108"/>
      <c r="M34" s="30"/>
    </row>
    <row r="35" spans="1:13" ht="22.5" customHeight="1" x14ac:dyDescent="0.45">
      <c r="A35" s="28"/>
      <c r="C35" s="105"/>
      <c r="D35" s="106" t="s">
        <v>130</v>
      </c>
      <c r="E35" s="106"/>
      <c r="F35" s="106"/>
      <c r="G35" s="106"/>
      <c r="H35" s="106"/>
      <c r="I35" s="107"/>
      <c r="J35" s="95">
        <v>21485741961</v>
      </c>
      <c r="K35" s="114"/>
      <c r="M35" s="30"/>
    </row>
    <row r="36" spans="1:13" ht="22.5" customHeight="1" x14ac:dyDescent="0.45">
      <c r="A36" s="28"/>
      <c r="C36" s="105"/>
      <c r="D36" s="106" t="s">
        <v>131</v>
      </c>
      <c r="E36" s="106"/>
      <c r="F36" s="106"/>
      <c r="G36" s="106"/>
      <c r="H36" s="106"/>
      <c r="I36" s="107"/>
      <c r="J36" s="95">
        <v>1497908177</v>
      </c>
      <c r="K36" s="114"/>
      <c r="M36" s="30"/>
    </row>
    <row r="37" spans="1:13" ht="22.5" customHeight="1" x14ac:dyDescent="0.45">
      <c r="A37" s="28"/>
      <c r="C37" s="105"/>
      <c r="D37" s="106" t="s">
        <v>132</v>
      </c>
      <c r="E37" s="106"/>
      <c r="F37" s="106"/>
      <c r="G37" s="106"/>
      <c r="H37" s="106"/>
      <c r="I37" s="107"/>
      <c r="J37" s="95">
        <v>1679562987</v>
      </c>
      <c r="K37" s="114"/>
      <c r="M37" s="30"/>
    </row>
    <row r="38" spans="1:13" ht="22.5" customHeight="1" x14ac:dyDescent="0.45">
      <c r="A38" s="28"/>
      <c r="C38" s="105"/>
      <c r="D38" s="106" t="s">
        <v>133</v>
      </c>
      <c r="E38" s="106"/>
      <c r="F38" s="106"/>
      <c r="G38" s="106"/>
      <c r="H38" s="106"/>
      <c r="I38" s="107"/>
      <c r="J38" s="95">
        <v>21318360507</v>
      </c>
      <c r="K38" s="114"/>
      <c r="M38" s="30"/>
    </row>
    <row r="39" spans="1:13" ht="22.5" customHeight="1" x14ac:dyDescent="0.45">
      <c r="A39" s="28"/>
      <c r="C39" s="105"/>
      <c r="D39" s="106" t="s">
        <v>134</v>
      </c>
      <c r="E39" s="106"/>
      <c r="F39" s="106"/>
      <c r="G39" s="106"/>
      <c r="H39" s="106"/>
      <c r="I39" s="107"/>
      <c r="J39" s="95">
        <v>1865059785</v>
      </c>
      <c r="K39" s="114"/>
      <c r="M39" s="30"/>
    </row>
    <row r="40" spans="1:13" ht="22.5" customHeight="1" x14ac:dyDescent="0.45">
      <c r="A40" s="28"/>
      <c r="C40" s="105"/>
      <c r="D40" s="106" t="s">
        <v>135</v>
      </c>
      <c r="E40" s="106"/>
      <c r="F40" s="106"/>
      <c r="G40" s="106"/>
      <c r="H40" s="106"/>
      <c r="I40" s="107"/>
      <c r="J40" s="95">
        <v>1510795279</v>
      </c>
      <c r="K40" s="114"/>
      <c r="M40" s="30"/>
    </row>
    <row r="41" spans="1:13" ht="22.5" customHeight="1" x14ac:dyDescent="0.45">
      <c r="A41" s="28"/>
      <c r="C41" s="105"/>
      <c r="D41" s="106" t="s">
        <v>136</v>
      </c>
      <c r="E41" s="106"/>
      <c r="F41" s="106"/>
      <c r="G41" s="106"/>
      <c r="H41" s="106"/>
      <c r="I41" s="107"/>
      <c r="J41" s="95">
        <v>34008708</v>
      </c>
      <c r="K41" s="114"/>
      <c r="M41" s="30"/>
    </row>
    <row r="42" spans="1:13" ht="22.5" customHeight="1" x14ac:dyDescent="0.45">
      <c r="A42" s="28"/>
      <c r="C42" s="105"/>
      <c r="D42" s="106" t="s">
        <v>137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138</v>
      </c>
      <c r="E43" s="106"/>
      <c r="F43" s="106"/>
      <c r="G43" s="106"/>
      <c r="H43" s="106"/>
      <c r="I43" s="107"/>
      <c r="J43" s="95">
        <v>8477391</v>
      </c>
      <c r="K43" s="114"/>
      <c r="M43" s="30"/>
    </row>
    <row r="44" spans="1:13" ht="22.5" customHeight="1" x14ac:dyDescent="0.45">
      <c r="A44" s="28"/>
      <c r="C44" s="105"/>
      <c r="D44" s="106" t="s">
        <v>139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140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141</v>
      </c>
      <c r="E46" s="106"/>
      <c r="F46" s="106"/>
      <c r="G46" s="106"/>
      <c r="H46" s="106"/>
      <c r="I46" s="107"/>
      <c r="J46" s="95">
        <v>182635422935</v>
      </c>
      <c r="K46" s="114"/>
      <c r="M46" s="30"/>
    </row>
    <row r="47" spans="1:13" ht="22.5" customHeight="1" x14ac:dyDescent="0.45">
      <c r="A47" s="28"/>
      <c r="C47" s="105"/>
      <c r="D47" s="106" t="s">
        <v>142</v>
      </c>
      <c r="E47" s="106"/>
      <c r="F47" s="106"/>
      <c r="G47" s="106"/>
      <c r="H47" s="106"/>
      <c r="I47" s="107"/>
      <c r="J47" s="95">
        <v>15601044279</v>
      </c>
      <c r="K47" s="114"/>
      <c r="M47" s="30"/>
    </row>
    <row r="48" spans="1:13" ht="22.5" customHeight="1" x14ac:dyDescent="0.45">
      <c r="A48" s="28"/>
      <c r="C48" s="105"/>
      <c r="D48" s="106" t="s">
        <v>143</v>
      </c>
      <c r="E48" s="106"/>
      <c r="F48" s="106"/>
      <c r="G48" s="106"/>
      <c r="H48" s="106"/>
      <c r="I48" s="107"/>
      <c r="J48" s="95">
        <v>8123890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144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145</v>
      </c>
      <c r="F50" s="106"/>
      <c r="G50" s="106"/>
      <c r="H50" s="106"/>
      <c r="I50" s="107"/>
      <c r="J50" s="95">
        <v>8123890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146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147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148</v>
      </c>
      <c r="D53" s="102"/>
      <c r="E53" s="102"/>
      <c r="F53" s="102"/>
      <c r="G53" s="102"/>
      <c r="H53" s="102"/>
      <c r="I53" s="103"/>
      <c r="J53" s="89">
        <v>-102603354424</v>
      </c>
      <c r="K53" s="104"/>
      <c r="M53" s="30"/>
    </row>
    <row r="54" spans="1:13" ht="22.5" customHeight="1" x14ac:dyDescent="0.45">
      <c r="A54" s="28"/>
      <c r="C54" s="105" t="s">
        <v>149</v>
      </c>
      <c r="D54" s="106"/>
      <c r="E54" s="106"/>
      <c r="F54" s="106"/>
      <c r="G54" s="106"/>
      <c r="H54" s="106"/>
      <c r="I54" s="107"/>
      <c r="J54" s="96">
        <v>142602396</v>
      </c>
      <c r="K54" s="114"/>
      <c r="M54" s="30"/>
    </row>
    <row r="55" spans="1:13" ht="22.5" customHeight="1" x14ac:dyDescent="0.45">
      <c r="A55" s="28"/>
      <c r="C55" s="105"/>
      <c r="D55" s="106" t="s">
        <v>150</v>
      </c>
      <c r="E55" s="106"/>
      <c r="F55" s="106"/>
      <c r="G55" s="106"/>
      <c r="H55" s="106"/>
      <c r="I55" s="107"/>
      <c r="J55" s="95">
        <v>61386406</v>
      </c>
      <c r="K55" s="114"/>
      <c r="M55" s="30"/>
    </row>
    <row r="56" spans="1:13" ht="22.5" customHeight="1" x14ac:dyDescent="0.45">
      <c r="A56" s="28"/>
      <c r="C56" s="105"/>
      <c r="D56" s="106" t="s">
        <v>151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152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153</v>
      </c>
      <c r="E58" s="106"/>
      <c r="F58" s="106"/>
      <c r="G58" s="106"/>
      <c r="H58" s="106"/>
      <c r="I58" s="107"/>
      <c r="J58" s="95">
        <v>81215990</v>
      </c>
      <c r="K58" s="114"/>
      <c r="M58" s="30"/>
    </row>
    <row r="59" spans="1:13" ht="22.5" customHeight="1" x14ac:dyDescent="0.45">
      <c r="A59" s="28"/>
      <c r="C59" s="105" t="s">
        <v>154</v>
      </c>
      <c r="D59" s="106"/>
      <c r="E59" s="106"/>
      <c r="F59" s="106"/>
      <c r="G59" s="106"/>
      <c r="H59" s="106"/>
      <c r="I59" s="107"/>
      <c r="J59" s="95">
        <v>2701536759</v>
      </c>
      <c r="K59" s="114"/>
      <c r="M59" s="30"/>
    </row>
    <row r="60" spans="1:13" ht="22.5" customHeight="1" x14ac:dyDescent="0.45">
      <c r="A60" s="28"/>
      <c r="C60" s="105"/>
      <c r="D60" s="106" t="s">
        <v>155</v>
      </c>
      <c r="E60" s="106"/>
      <c r="F60" s="106"/>
      <c r="G60" s="106"/>
      <c r="H60" s="106"/>
      <c r="I60" s="107"/>
      <c r="J60" s="95">
        <v>212951104</v>
      </c>
      <c r="K60" s="114"/>
      <c r="M60" s="30"/>
    </row>
    <row r="61" spans="1:13" ht="22.5" customHeight="1" x14ac:dyDescent="0.45">
      <c r="A61" s="28"/>
      <c r="C61" s="105"/>
      <c r="D61" s="106" t="s">
        <v>156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137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157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152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158</v>
      </c>
      <c r="E65" s="106"/>
      <c r="F65" s="106"/>
      <c r="G65" s="106"/>
      <c r="H65" s="106"/>
      <c r="I65" s="107"/>
      <c r="J65" s="95">
        <v>2488585655</v>
      </c>
      <c r="K65" s="114"/>
      <c r="M65" s="30"/>
    </row>
    <row r="66" spans="1:13" ht="22.5" customHeight="1" x14ac:dyDescent="0.45">
      <c r="A66" s="28"/>
      <c r="C66" s="101" t="s">
        <v>159</v>
      </c>
      <c r="D66" s="102"/>
      <c r="E66" s="102"/>
      <c r="F66" s="102"/>
      <c r="G66" s="102"/>
      <c r="H66" s="102"/>
      <c r="I66" s="103"/>
      <c r="J66" s="89">
        <v>-2558934363</v>
      </c>
      <c r="K66" s="104"/>
      <c r="M66" s="30"/>
    </row>
    <row r="67" spans="1:13" ht="22.5" customHeight="1" x14ac:dyDescent="0.45">
      <c r="A67" s="28"/>
      <c r="C67" s="101" t="s">
        <v>160</v>
      </c>
      <c r="D67" s="102"/>
      <c r="E67" s="102"/>
      <c r="F67" s="102"/>
      <c r="G67" s="102"/>
      <c r="H67" s="102"/>
      <c r="I67" s="103"/>
      <c r="J67" s="89">
        <v>105863920553</v>
      </c>
      <c r="K67" s="104"/>
      <c r="M67" s="30"/>
    </row>
    <row r="68" spans="1:13" ht="22.5" customHeight="1" x14ac:dyDescent="0.45">
      <c r="A68" s="28"/>
      <c r="C68" s="101" t="s">
        <v>161</v>
      </c>
      <c r="D68" s="88"/>
      <c r="E68" s="88"/>
      <c r="F68" s="88"/>
      <c r="G68" s="88"/>
      <c r="H68" s="88"/>
      <c r="I68" s="88"/>
      <c r="J68" s="91">
        <v>201471771</v>
      </c>
      <c r="K68" s="92"/>
      <c r="M68" s="30"/>
    </row>
    <row r="69" spans="1:13" ht="22.5" customHeight="1" x14ac:dyDescent="0.45">
      <c r="A69" s="28"/>
      <c r="C69" s="101" t="s">
        <v>162</v>
      </c>
      <c r="D69" s="88"/>
      <c r="E69" s="88"/>
      <c r="F69" s="88"/>
      <c r="G69" s="88"/>
      <c r="H69" s="88"/>
      <c r="I69" s="88"/>
      <c r="J69" s="89">
        <v>903103537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419E8-065F-4D1D-8139-32FC1E4F7B04}">
  <sheetPr codeName="Sheet14"/>
  <dimension ref="A1:N68"/>
  <sheetViews>
    <sheetView showGridLines="0" view="pageBreakPreview" zoomScale="50" zoomScaleNormal="60" zoomScaleSheetLayoutView="50" workbookViewId="0">
      <selection activeCell="H74" sqref="H74"/>
    </sheetView>
  </sheetViews>
  <sheetFormatPr defaultColWidth="8.19921875" defaultRowHeight="22.5" customHeight="1" x14ac:dyDescent="0.45"/>
  <cols>
    <col min="1" max="1" width="6.796875" style="39" customWidth="1"/>
    <col min="2" max="2" width="7" style="39" customWidth="1"/>
    <col min="3" max="8" width="3.19921875" style="39" customWidth="1"/>
    <col min="9" max="9" width="8" style="39" customWidth="1"/>
    <col min="10" max="12" width="31.69921875" style="39" customWidth="1"/>
    <col min="13" max="13" width="7" style="39" customWidth="1"/>
    <col min="14" max="14" width="6.796875" style="39" customWidth="1"/>
    <col min="15" max="16384" width="8.19921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/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32" t="s">
        <v>4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47"/>
    </row>
    <row r="7" spans="1:14" ht="22.5" customHeight="1" x14ac:dyDescent="0.45">
      <c r="A7" s="44"/>
      <c r="B7" s="134" t="s">
        <v>111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47"/>
    </row>
    <row r="8" spans="1:14" ht="22.5" hidden="1" customHeight="1" x14ac:dyDescent="0.45">
      <c r="A8" s="44"/>
      <c r="C8" s="135"/>
      <c r="D8" s="135"/>
      <c r="E8" s="135"/>
      <c r="F8" s="48"/>
      <c r="H8" s="48"/>
      <c r="L8" s="49"/>
      <c r="N8" s="47"/>
    </row>
    <row r="9" spans="1:14" ht="22.5" hidden="1" customHeight="1" x14ac:dyDescent="0.45">
      <c r="A9" s="44"/>
      <c r="C9" s="135"/>
      <c r="D9" s="135"/>
      <c r="E9" s="135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35"/>
      <c r="D11" s="135"/>
      <c r="E11" s="135"/>
      <c r="F11" s="136"/>
      <c r="G11" s="135"/>
      <c r="H11" s="135"/>
      <c r="I11" s="50"/>
      <c r="N11" s="47"/>
    </row>
    <row r="12" spans="1:14" ht="22.5" hidden="1" customHeight="1" x14ac:dyDescent="0.45">
      <c r="A12" s="44"/>
      <c r="C12" s="135"/>
      <c r="D12" s="135"/>
      <c r="E12" s="135"/>
      <c r="F12" s="136"/>
      <c r="G12" s="135"/>
      <c r="H12" s="135"/>
      <c r="I12" s="50"/>
      <c r="N12" s="47"/>
    </row>
    <row r="13" spans="1:14" ht="22.5" hidden="1" customHeight="1" x14ac:dyDescent="0.45">
      <c r="A13" s="44"/>
      <c r="C13" s="135"/>
      <c r="D13" s="135"/>
      <c r="E13" s="135"/>
      <c r="F13" s="136"/>
      <c r="G13" s="135"/>
      <c r="H13" s="135"/>
      <c r="I13" s="50"/>
      <c r="N13" s="47"/>
    </row>
    <row r="14" spans="1:14" ht="22.5" hidden="1" customHeight="1" x14ac:dyDescent="0.45">
      <c r="A14" s="44"/>
      <c r="C14" s="135"/>
      <c r="D14" s="135"/>
      <c r="E14" s="135"/>
      <c r="F14" s="136"/>
      <c r="G14" s="135"/>
      <c r="H14" s="135"/>
      <c r="N14" s="47"/>
    </row>
    <row r="15" spans="1:14" ht="19.2" hidden="1" x14ac:dyDescent="0.45">
      <c r="A15" s="28"/>
      <c r="B15" s="21"/>
      <c r="C15" s="140"/>
      <c r="D15" s="140"/>
      <c r="E15" s="140"/>
      <c r="F15" s="141"/>
      <c r="G15" s="140"/>
      <c r="H15" s="140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40"/>
      <c r="D16" s="140"/>
      <c r="E16" s="140"/>
      <c r="F16" s="141"/>
      <c r="G16" s="140"/>
      <c r="H16" s="140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38"/>
      <c r="D17" s="138"/>
      <c r="E17" s="138"/>
      <c r="F17" s="137" t="s">
        <v>1</v>
      </c>
      <c r="G17" s="138"/>
      <c r="H17" s="138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31"/>
      <c r="D19" s="131"/>
      <c r="E19" s="131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39" t="s">
        <v>5</v>
      </c>
      <c r="D20" s="139"/>
      <c r="E20" s="139"/>
      <c r="F20" s="139"/>
      <c r="G20" s="139"/>
      <c r="H20" s="139"/>
      <c r="I20" s="139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39" t="s">
        <v>9</v>
      </c>
      <c r="D21" s="139"/>
      <c r="E21" s="139"/>
      <c r="F21" s="139"/>
      <c r="G21" s="139"/>
      <c r="H21" s="139"/>
      <c r="I21" s="139"/>
      <c r="J21" s="54">
        <v>46509783341</v>
      </c>
      <c r="K21" s="54">
        <v>0</v>
      </c>
      <c r="L21" s="54">
        <v>46509783341</v>
      </c>
      <c r="M21" s="21"/>
      <c r="N21" s="30"/>
    </row>
    <row r="22" spans="1:14" ht="50.1" customHeight="1" x14ac:dyDescent="0.45">
      <c r="A22" s="28"/>
      <c r="B22" s="21"/>
      <c r="C22" s="139" t="s">
        <v>10</v>
      </c>
      <c r="D22" s="139"/>
      <c r="E22" s="139"/>
      <c r="F22" s="139"/>
      <c r="G22" s="139"/>
      <c r="H22" s="139"/>
      <c r="I22" s="139"/>
      <c r="J22" s="54">
        <v>903103537</v>
      </c>
      <c r="K22" s="54">
        <v>0</v>
      </c>
      <c r="L22" s="54">
        <v>903103537</v>
      </c>
      <c r="M22" s="21"/>
      <c r="N22" s="30"/>
    </row>
    <row r="23" spans="1:14" ht="50.1" customHeight="1" x14ac:dyDescent="0.45">
      <c r="A23" s="28"/>
      <c r="B23" s="21"/>
      <c r="C23" s="139" t="s">
        <v>11</v>
      </c>
      <c r="D23" s="139"/>
      <c r="E23" s="139"/>
      <c r="F23" s="139"/>
      <c r="G23" s="139"/>
      <c r="H23" s="139"/>
      <c r="I23" s="139"/>
      <c r="J23" s="54">
        <v>47412886878</v>
      </c>
      <c r="K23" s="54">
        <v>0</v>
      </c>
      <c r="L23" s="54">
        <v>47412886878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C19:E19"/>
    <mergeCell ref="C20:I20"/>
    <mergeCell ref="C21:I21"/>
    <mergeCell ref="C22:I22"/>
    <mergeCell ref="C23:I23"/>
    <mergeCell ref="C15:E15"/>
    <mergeCell ref="F15:H15"/>
    <mergeCell ref="C16:E16"/>
    <mergeCell ref="F16:H16"/>
    <mergeCell ref="C17:E17"/>
    <mergeCell ref="F17:H17"/>
    <mergeCell ref="C12:E12"/>
    <mergeCell ref="F12:H12"/>
    <mergeCell ref="C13:E13"/>
    <mergeCell ref="F13:H13"/>
    <mergeCell ref="C14:E14"/>
    <mergeCell ref="F14:H14"/>
    <mergeCell ref="B6:M6"/>
    <mergeCell ref="B7:M7"/>
    <mergeCell ref="C8:E8"/>
    <mergeCell ref="C9:E9"/>
    <mergeCell ref="C11:E11"/>
    <mergeCell ref="F11:H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CC1A-BE15-4D5C-81E1-6B051728F42F}">
  <sheetPr codeName="Sheet13"/>
  <dimension ref="A1:U200"/>
  <sheetViews>
    <sheetView showGridLines="0" view="pageBreakPreview" topLeftCell="A48" zoomScale="50" zoomScaleNormal="60" zoomScaleSheetLayoutView="50" workbookViewId="0">
      <selection activeCell="H74" sqref="H74"/>
    </sheetView>
  </sheetViews>
  <sheetFormatPr defaultColWidth="8.19921875" defaultRowHeight="22.5" customHeight="1" x14ac:dyDescent="0.45"/>
  <cols>
    <col min="1" max="1" width="3.296875" style="1" customWidth="1"/>
    <col min="2" max="7" width="1.69921875" style="1" customWidth="1"/>
    <col min="8" max="8" width="33.59765625" style="1" customWidth="1"/>
    <col min="9" max="9" width="30.796875" style="1" customWidth="1"/>
    <col min="10" max="10" width="1" style="1" customWidth="1"/>
    <col min="11" max="11" width="2.09765625" style="1" customWidth="1"/>
    <col min="12" max="17" width="1.69921875" style="1" customWidth="1"/>
    <col min="18" max="18" width="33.59765625" style="1" customWidth="1"/>
    <col min="19" max="19" width="30.796875" style="1" customWidth="1"/>
    <col min="20" max="20" width="1" style="1" customWidth="1"/>
    <col min="21" max="21" width="3.296875" style="1" customWidth="1"/>
    <col min="22" max="16384" width="8.19921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/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44" t="s">
        <v>12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60"/>
      <c r="U6" s="8"/>
    </row>
    <row r="7" spans="1:21" ht="22.5" customHeight="1" x14ac:dyDescent="0.45">
      <c r="A7" s="6"/>
      <c r="B7" s="145" t="s">
        <v>111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43"/>
      <c r="C9" s="143"/>
      <c r="D9" s="143"/>
      <c r="E9" s="63"/>
      <c r="F9" s="63"/>
      <c r="G9" s="63"/>
      <c r="H9" s="62"/>
      <c r="I9" s="62"/>
      <c r="J9" s="62"/>
      <c r="K9" s="142"/>
      <c r="L9" s="142"/>
      <c r="M9" s="142"/>
      <c r="N9" s="142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42"/>
      <c r="L10" s="142"/>
      <c r="M10" s="142"/>
      <c r="N10" s="142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42"/>
      <c r="L11" s="142"/>
      <c r="M11" s="142"/>
      <c r="N11" s="142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42"/>
      <c r="L12" s="142"/>
      <c r="M12" s="142"/>
      <c r="N12" s="142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42"/>
      <c r="L13" s="142"/>
      <c r="M13" s="142"/>
      <c r="N13" s="142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43"/>
      <c r="M14" s="143"/>
      <c r="N14" s="143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26"/>
      <c r="C15" s="126"/>
      <c r="D15" s="126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163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202</v>
      </c>
      <c r="N16" s="17"/>
      <c r="O16" s="17"/>
      <c r="P16" s="17"/>
      <c r="Q16" s="17"/>
      <c r="R16" s="17"/>
      <c r="S16" s="18">
        <v>5125610353</v>
      </c>
      <c r="T16" s="20"/>
      <c r="U16" s="8"/>
    </row>
    <row r="17" spans="1:21" ht="22.5" customHeight="1" x14ac:dyDescent="0.45">
      <c r="A17" s="6"/>
      <c r="B17" s="28"/>
      <c r="C17" s="94" t="s">
        <v>164</v>
      </c>
      <c r="D17" s="94"/>
      <c r="E17" s="94"/>
      <c r="F17" s="94"/>
      <c r="G17" s="94"/>
      <c r="H17" s="94"/>
      <c r="I17" s="95">
        <v>145032605743</v>
      </c>
      <c r="J17" s="99"/>
      <c r="K17" s="21"/>
      <c r="L17" s="28"/>
      <c r="M17" s="94"/>
      <c r="N17" s="94" t="s">
        <v>203</v>
      </c>
      <c r="O17" s="94"/>
      <c r="P17" s="94"/>
      <c r="Q17" s="94"/>
      <c r="R17" s="94"/>
      <c r="S17" s="95">
        <v>4726477212</v>
      </c>
      <c r="T17" s="99"/>
      <c r="U17" s="8"/>
    </row>
    <row r="18" spans="1:21" ht="22.5" customHeight="1" x14ac:dyDescent="0.45">
      <c r="A18" s="6"/>
      <c r="B18" s="28"/>
      <c r="C18" s="94"/>
      <c r="D18" s="94" t="s">
        <v>165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204</v>
      </c>
      <c r="O18" s="94"/>
      <c r="P18" s="94"/>
      <c r="Q18" s="94"/>
      <c r="R18" s="94"/>
      <c r="S18" s="95">
        <v>398909141</v>
      </c>
      <c r="T18" s="99"/>
      <c r="U18" s="8"/>
    </row>
    <row r="19" spans="1:21" ht="22.5" customHeight="1" x14ac:dyDescent="0.45">
      <c r="A19" s="6"/>
      <c r="B19" s="28"/>
      <c r="C19" s="94"/>
      <c r="D19" s="94" t="s">
        <v>166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205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167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206</v>
      </c>
      <c r="P20" s="94"/>
      <c r="Q20" s="94"/>
      <c r="R20" s="94"/>
      <c r="S20" s="95">
        <v>398909141</v>
      </c>
      <c r="T20" s="99"/>
      <c r="U20" s="8"/>
    </row>
    <row r="21" spans="1:21" ht="22.5" customHeight="1" x14ac:dyDescent="0.45">
      <c r="A21" s="6"/>
      <c r="B21" s="28"/>
      <c r="C21" s="94"/>
      <c r="D21" s="94" t="s">
        <v>168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207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169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208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170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187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171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188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172</v>
      </c>
      <c r="E25" s="94"/>
      <c r="F25" s="94"/>
      <c r="G25" s="94"/>
      <c r="H25" s="94"/>
      <c r="I25" s="95">
        <v>652086558</v>
      </c>
      <c r="J25" s="99"/>
      <c r="K25" s="21"/>
      <c r="L25" s="28"/>
      <c r="M25" s="94"/>
      <c r="N25" s="94"/>
      <c r="O25" s="94" t="s">
        <v>189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173</v>
      </c>
      <c r="E26" s="94"/>
      <c r="F26" s="94"/>
      <c r="G26" s="94"/>
      <c r="H26" s="94"/>
      <c r="I26" s="95">
        <v>128786340990</v>
      </c>
      <c r="J26" s="99"/>
      <c r="K26" s="21"/>
      <c r="L26" s="28"/>
      <c r="M26" s="94"/>
      <c r="N26" s="94"/>
      <c r="O26" s="94" t="s">
        <v>190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174</v>
      </c>
      <c r="E27" s="94"/>
      <c r="F27" s="94"/>
      <c r="G27" s="94"/>
      <c r="H27" s="94"/>
      <c r="I27" s="95">
        <v>54688258</v>
      </c>
      <c r="J27" s="99"/>
      <c r="K27" s="21"/>
      <c r="L27" s="28"/>
      <c r="M27" s="94"/>
      <c r="N27" s="94" t="s">
        <v>209</v>
      </c>
      <c r="O27" s="94"/>
      <c r="P27" s="94"/>
      <c r="Q27" s="94"/>
      <c r="R27" s="94"/>
      <c r="S27" s="95">
        <v>224000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175</v>
      </c>
      <c r="F28" s="94"/>
      <c r="G28" s="94"/>
      <c r="H28" s="94"/>
      <c r="I28" s="95">
        <v>0</v>
      </c>
      <c r="J28" s="99"/>
      <c r="K28" s="21"/>
      <c r="L28" s="86" t="s">
        <v>210</v>
      </c>
      <c r="M28" s="88"/>
      <c r="N28" s="88"/>
      <c r="O28" s="88"/>
      <c r="P28" s="88"/>
      <c r="Q28" s="88"/>
      <c r="R28" s="88"/>
      <c r="S28" s="89">
        <v>-4822424900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176</v>
      </c>
      <c r="F29" s="94"/>
      <c r="G29" s="94"/>
      <c r="H29" s="94"/>
      <c r="I29" s="95">
        <v>54688258</v>
      </c>
      <c r="J29" s="99"/>
      <c r="K29" s="21"/>
      <c r="L29" s="116" t="s">
        <v>211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177</v>
      </c>
      <c r="F30" s="94"/>
      <c r="G30" s="94"/>
      <c r="H30" s="94"/>
      <c r="I30" s="95">
        <v>0</v>
      </c>
      <c r="J30" s="99"/>
      <c r="K30" s="21"/>
      <c r="L30" s="28"/>
      <c r="M30" s="98" t="s">
        <v>212</v>
      </c>
      <c r="N30" s="94"/>
      <c r="O30" s="94"/>
      <c r="P30" s="94"/>
      <c r="Q30" s="94"/>
      <c r="R30" s="94"/>
      <c r="S30" s="95">
        <v>2956000000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126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213</v>
      </c>
      <c r="O31" s="94"/>
      <c r="P31" s="94"/>
      <c r="Q31" s="94"/>
      <c r="R31" s="94"/>
      <c r="S31" s="95">
        <v>2956000000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178</v>
      </c>
      <c r="E32" s="94"/>
      <c r="F32" s="94"/>
      <c r="G32" s="94"/>
      <c r="H32" s="94"/>
      <c r="I32" s="95">
        <v>896189</v>
      </c>
      <c r="J32" s="99"/>
      <c r="K32" s="21"/>
      <c r="L32" s="28"/>
      <c r="M32" s="94"/>
      <c r="N32" s="94" t="s">
        <v>214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179</v>
      </c>
      <c r="E33" s="94"/>
      <c r="F33" s="94"/>
      <c r="G33" s="94"/>
      <c r="H33" s="94"/>
      <c r="I33" s="95">
        <v>15538593748</v>
      </c>
      <c r="J33" s="99"/>
      <c r="K33" s="21"/>
      <c r="L33" s="28"/>
      <c r="M33" s="94"/>
      <c r="N33" s="94" t="s">
        <v>174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180</v>
      </c>
      <c r="D34" s="94"/>
      <c r="E34" s="94"/>
      <c r="F34" s="94"/>
      <c r="G34" s="94"/>
      <c r="H34" s="94"/>
      <c r="I34" s="95">
        <v>248427198421</v>
      </c>
      <c r="J34" s="99"/>
      <c r="K34" s="21"/>
      <c r="L34" s="28"/>
      <c r="M34" s="94"/>
      <c r="N34" s="94"/>
      <c r="O34" s="94" t="s">
        <v>175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181</v>
      </c>
      <c r="E35" s="94"/>
      <c r="F35" s="94"/>
      <c r="G35" s="94"/>
      <c r="H35" s="94"/>
      <c r="I35" s="95">
        <v>24297878482</v>
      </c>
      <c r="J35" s="99"/>
      <c r="K35" s="21"/>
      <c r="L35" s="28"/>
      <c r="M35" s="94"/>
      <c r="N35" s="94"/>
      <c r="O35" s="94" t="s">
        <v>176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182</v>
      </c>
      <c r="E36" s="94"/>
      <c r="F36" s="94"/>
      <c r="G36" s="94"/>
      <c r="H36" s="94"/>
      <c r="I36" s="95">
        <v>21318360507</v>
      </c>
      <c r="J36" s="99"/>
      <c r="K36" s="21"/>
      <c r="L36" s="28"/>
      <c r="M36" s="94"/>
      <c r="N36" s="94"/>
      <c r="O36" s="94" t="s">
        <v>177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183</v>
      </c>
      <c r="E37" s="94"/>
      <c r="F37" s="94"/>
      <c r="G37" s="94"/>
      <c r="H37" s="94"/>
      <c r="I37" s="95">
        <v>1865059785</v>
      </c>
      <c r="J37" s="99"/>
      <c r="K37" s="21"/>
      <c r="L37" s="28"/>
      <c r="M37" s="94"/>
      <c r="N37" s="94" t="s">
        <v>215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184</v>
      </c>
      <c r="E38" s="94"/>
      <c r="F38" s="94"/>
      <c r="G38" s="94"/>
      <c r="H38" s="94"/>
      <c r="I38" s="95">
        <v>34008708</v>
      </c>
      <c r="J38" s="99"/>
      <c r="K38" s="21"/>
      <c r="L38" s="28"/>
      <c r="M38" s="94" t="s">
        <v>216</v>
      </c>
      <c r="N38" s="94"/>
      <c r="O38" s="94"/>
      <c r="P38" s="94"/>
      <c r="Q38" s="94"/>
      <c r="R38" s="94"/>
      <c r="S38" s="95">
        <v>602902975</v>
      </c>
      <c r="T38" s="99"/>
      <c r="U38" s="8"/>
    </row>
    <row r="39" spans="1:21" ht="22.5" customHeight="1" x14ac:dyDescent="0.45">
      <c r="A39" s="6"/>
      <c r="B39" s="28"/>
      <c r="C39" s="94"/>
      <c r="D39" s="94" t="s">
        <v>185</v>
      </c>
      <c r="E39" s="94"/>
      <c r="F39" s="94"/>
      <c r="G39" s="94"/>
      <c r="H39" s="94"/>
      <c r="I39" s="95">
        <v>182635422935</v>
      </c>
      <c r="J39" s="99"/>
      <c r="K39" s="21"/>
      <c r="L39" s="28"/>
      <c r="M39" s="94"/>
      <c r="N39" s="94" t="s">
        <v>217</v>
      </c>
      <c r="O39" s="94"/>
      <c r="P39" s="94"/>
      <c r="Q39" s="94"/>
      <c r="R39" s="94"/>
      <c r="S39" s="95">
        <v>537424323</v>
      </c>
      <c r="T39" s="99"/>
      <c r="U39" s="8"/>
    </row>
    <row r="40" spans="1:21" ht="22.5" customHeight="1" x14ac:dyDescent="0.45">
      <c r="A40" s="6"/>
      <c r="B40" s="28"/>
      <c r="C40" s="94"/>
      <c r="D40" s="94" t="s">
        <v>186</v>
      </c>
      <c r="E40" s="94"/>
      <c r="F40" s="94"/>
      <c r="G40" s="94"/>
      <c r="H40" s="94"/>
      <c r="I40" s="95">
        <v>18055393011</v>
      </c>
      <c r="J40" s="99"/>
      <c r="K40" s="21"/>
      <c r="L40" s="28"/>
      <c r="M40" s="94"/>
      <c r="N40" s="94" t="s">
        <v>218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187</v>
      </c>
      <c r="E41" s="94"/>
      <c r="F41" s="94"/>
      <c r="G41" s="94"/>
      <c r="H41" s="94"/>
      <c r="I41" s="95">
        <v>8123890</v>
      </c>
      <c r="J41" s="99"/>
      <c r="K41" s="21"/>
      <c r="L41" s="28"/>
      <c r="M41" s="94"/>
      <c r="N41" s="94" t="s">
        <v>219</v>
      </c>
      <c r="O41" s="94"/>
      <c r="P41" s="94"/>
      <c r="Q41" s="94"/>
      <c r="R41" s="94"/>
      <c r="S41" s="95">
        <v>65478652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188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187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189</v>
      </c>
      <c r="F43" s="94"/>
      <c r="G43" s="94"/>
      <c r="H43" s="94"/>
      <c r="I43" s="95">
        <v>8123890</v>
      </c>
      <c r="J43" s="99"/>
      <c r="K43" s="21"/>
      <c r="L43" s="28"/>
      <c r="M43" s="94"/>
      <c r="N43" s="94"/>
      <c r="O43" s="94" t="s">
        <v>188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190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189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191</v>
      </c>
      <c r="E45" s="94"/>
      <c r="F45" s="94"/>
      <c r="G45" s="94"/>
      <c r="H45" s="94"/>
      <c r="I45" s="95">
        <v>212951103</v>
      </c>
      <c r="J45" s="99"/>
      <c r="K45" s="21"/>
      <c r="L45" s="28"/>
      <c r="M45" s="94"/>
      <c r="N45" s="94"/>
      <c r="O45" s="94" t="s">
        <v>190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192</v>
      </c>
      <c r="C46" s="88"/>
      <c r="D46" s="88"/>
      <c r="E46" s="88"/>
      <c r="F46" s="88"/>
      <c r="G46" s="88"/>
      <c r="H46" s="88"/>
      <c r="I46" s="89">
        <v>-103394592678</v>
      </c>
      <c r="J46" s="93"/>
      <c r="K46" s="21"/>
      <c r="L46" s="28"/>
      <c r="M46" s="94"/>
      <c r="N46" s="94" t="s">
        <v>220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193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221</v>
      </c>
      <c r="M47" s="88"/>
      <c r="N47" s="88"/>
      <c r="O47" s="88"/>
      <c r="P47" s="88"/>
      <c r="Q47" s="88"/>
      <c r="R47" s="88"/>
      <c r="S47" s="89">
        <v>2353097025</v>
      </c>
      <c r="T47" s="93"/>
      <c r="U47" s="8"/>
    </row>
    <row r="48" spans="1:21" ht="22.5" customHeight="1" x14ac:dyDescent="0.45">
      <c r="A48" s="6"/>
      <c r="B48" s="28"/>
      <c r="C48" s="94" t="s">
        <v>194</v>
      </c>
      <c r="D48" s="94"/>
      <c r="E48" s="94"/>
      <c r="F48" s="94"/>
      <c r="G48" s="94"/>
      <c r="H48" s="94"/>
      <c r="I48" s="95">
        <v>303185453</v>
      </c>
      <c r="J48" s="99"/>
      <c r="K48" s="21"/>
      <c r="L48" s="86" t="s">
        <v>222</v>
      </c>
      <c r="M48" s="88"/>
      <c r="N48" s="88"/>
      <c r="O48" s="88"/>
      <c r="P48" s="88"/>
      <c r="Q48" s="88"/>
      <c r="R48" s="88"/>
      <c r="S48" s="89">
        <v>-105863920553</v>
      </c>
      <c r="T48" s="93"/>
      <c r="U48" s="8"/>
    </row>
    <row r="49" spans="1:21" ht="22.5" customHeight="1" x14ac:dyDescent="0.45">
      <c r="A49" s="6"/>
      <c r="B49" s="28"/>
      <c r="C49" s="94"/>
      <c r="D49" s="94" t="s">
        <v>195</v>
      </c>
      <c r="E49" s="94"/>
      <c r="F49" s="94"/>
      <c r="G49" s="94"/>
      <c r="H49" s="94"/>
      <c r="I49" s="95">
        <v>271100000</v>
      </c>
      <c r="J49" s="99"/>
      <c r="K49" s="21"/>
      <c r="L49" s="86" t="s">
        <v>160</v>
      </c>
      <c r="M49" s="88"/>
      <c r="N49" s="88"/>
      <c r="O49" s="88"/>
      <c r="P49" s="88"/>
      <c r="Q49" s="88"/>
      <c r="R49" s="88"/>
      <c r="S49" s="89">
        <v>105863920553</v>
      </c>
      <c r="T49" s="93"/>
      <c r="U49" s="8"/>
    </row>
    <row r="50" spans="1:21" ht="22.5" customHeight="1" x14ac:dyDescent="0.45">
      <c r="A50" s="6"/>
      <c r="B50" s="28"/>
      <c r="C50" s="94"/>
      <c r="D50" s="94" t="s">
        <v>196</v>
      </c>
      <c r="E50" s="94"/>
      <c r="F50" s="94"/>
      <c r="G50" s="94"/>
      <c r="H50" s="94"/>
      <c r="I50" s="95">
        <v>32085453</v>
      </c>
      <c r="J50" s="99"/>
      <c r="K50" s="21"/>
      <c r="L50" s="86" t="s">
        <v>223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197</v>
      </c>
      <c r="F51" s="94"/>
      <c r="G51" s="94"/>
      <c r="H51" s="94"/>
      <c r="I51" s="95">
        <v>0</v>
      </c>
      <c r="J51" s="99"/>
      <c r="K51" s="21"/>
      <c r="L51" s="86" t="s">
        <v>224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198</v>
      </c>
      <c r="F52" s="94"/>
      <c r="G52" s="94"/>
      <c r="H52" s="94"/>
      <c r="I52" s="95">
        <v>32085453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199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174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175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176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177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200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201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E434C-3646-43F5-A62C-61A2530D08F3}">
  <sheetPr codeName="Sheet19"/>
  <dimension ref="B1:O37"/>
  <sheetViews>
    <sheetView showGridLines="0" view="pageBreakPreview" zoomScale="60" zoomScaleNormal="55" workbookViewId="0">
      <selection activeCell="H74" sqref="H74"/>
    </sheetView>
  </sheetViews>
  <sheetFormatPr defaultColWidth="8.19921875"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1.19921875" style="73" customWidth="1"/>
    <col min="9" max="12" width="25.69921875" style="73" customWidth="1"/>
    <col min="13" max="13" width="32.5" style="73" customWidth="1"/>
    <col min="14" max="14" width="24.09765625" style="73" customWidth="1"/>
    <col min="15" max="15" width="25.69921875" style="73" customWidth="1"/>
    <col min="16" max="16" width="2.3984375" style="73" customWidth="1"/>
    <col min="17" max="16384" width="8.19921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/>
    </row>
    <row r="5" spans="2:15" x14ac:dyDescent="0.45">
      <c r="B5" s="146" t="s">
        <v>13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2:15" ht="23.25" customHeight="1" x14ac:dyDescent="0.45"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2:15" x14ac:dyDescent="0.45">
      <c r="O7" s="74" t="s">
        <v>2</v>
      </c>
    </row>
    <row r="8" spans="2:15" ht="22.05" customHeight="1" x14ac:dyDescent="0.45">
      <c r="B8" s="148" t="s">
        <v>14</v>
      </c>
      <c r="C8" s="149"/>
      <c r="D8" s="149"/>
      <c r="E8" s="149"/>
      <c r="F8" s="149"/>
      <c r="G8" s="149"/>
      <c r="H8" s="150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2.05" customHeight="1" x14ac:dyDescent="0.45">
      <c r="B9" s="151"/>
      <c r="C9" s="152"/>
      <c r="D9" s="152"/>
      <c r="E9" s="152"/>
      <c r="F9" s="152"/>
      <c r="G9" s="152"/>
      <c r="H9" s="153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2.05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95398876104</v>
      </c>
      <c r="J10" s="81">
        <v>4505094694</v>
      </c>
      <c r="K10" s="81">
        <v>466057915</v>
      </c>
      <c r="L10" s="81">
        <v>99437912883</v>
      </c>
      <c r="M10" s="81">
        <v>29897199796</v>
      </c>
      <c r="N10" s="81">
        <v>811425376</v>
      </c>
      <c r="O10" s="81">
        <v>69540713087</v>
      </c>
    </row>
    <row r="11" spans="2:15" ht="22.05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95398876104</v>
      </c>
      <c r="J11" s="81">
        <v>4505094694</v>
      </c>
      <c r="K11" s="81">
        <v>466057915</v>
      </c>
      <c r="L11" s="81">
        <v>99437912883</v>
      </c>
      <c r="M11" s="81">
        <v>29897199796</v>
      </c>
      <c r="N11" s="81">
        <v>811425376</v>
      </c>
      <c r="O11" s="81">
        <v>69540713087</v>
      </c>
    </row>
    <row r="12" spans="2:15" ht="22.05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53240153081</v>
      </c>
      <c r="J12" s="81">
        <v>386957164</v>
      </c>
      <c r="K12" s="81">
        <v>237947367</v>
      </c>
      <c r="L12" s="81">
        <v>53389162878</v>
      </c>
      <c r="M12" s="81">
        <v>0</v>
      </c>
      <c r="N12" s="81">
        <v>0</v>
      </c>
      <c r="O12" s="81">
        <v>53389162878</v>
      </c>
    </row>
    <row r="13" spans="2:15" ht="22.05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41864842868</v>
      </c>
      <c r="J13" s="81">
        <v>3685968931</v>
      </c>
      <c r="K13" s="81">
        <v>228110548</v>
      </c>
      <c r="L13" s="81">
        <v>45322701251</v>
      </c>
      <c r="M13" s="81">
        <v>29803318987</v>
      </c>
      <c r="N13" s="81">
        <v>788868598</v>
      </c>
      <c r="O13" s="81">
        <v>15519382264</v>
      </c>
    </row>
    <row r="14" spans="2:15" ht="22.05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293880155</v>
      </c>
      <c r="J14" s="81">
        <v>432168599</v>
      </c>
      <c r="K14" s="81">
        <v>0</v>
      </c>
      <c r="L14" s="81">
        <v>726048754</v>
      </c>
      <c r="M14" s="81">
        <v>93880809</v>
      </c>
      <c r="N14" s="81">
        <v>22556778</v>
      </c>
      <c r="O14" s="81">
        <v>632167945</v>
      </c>
    </row>
    <row r="15" spans="2:15" ht="22.05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2.05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2.05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2.05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2.05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2.05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2.05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2.05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1426706</v>
      </c>
      <c r="K22" s="81">
        <v>1426706</v>
      </c>
      <c r="L22" s="81">
        <v>0</v>
      </c>
      <c r="M22" s="81">
        <v>0</v>
      </c>
      <c r="N22" s="81">
        <v>0</v>
      </c>
      <c r="O22" s="81">
        <v>0</v>
      </c>
    </row>
    <row r="23" spans="2:15" ht="22.05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1426706</v>
      </c>
      <c r="K23" s="81">
        <v>1426706</v>
      </c>
      <c r="L23" s="81">
        <v>0</v>
      </c>
      <c r="M23" s="81">
        <v>0</v>
      </c>
      <c r="N23" s="81">
        <v>0</v>
      </c>
      <c r="O23" s="81">
        <v>0</v>
      </c>
    </row>
    <row r="24" spans="2:15" ht="22.05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1426706</v>
      </c>
      <c r="K24" s="81">
        <v>1426706</v>
      </c>
      <c r="L24" s="81">
        <v>0</v>
      </c>
      <c r="M24" s="81">
        <v>0</v>
      </c>
      <c r="N24" s="81">
        <v>0</v>
      </c>
      <c r="O24" s="81">
        <v>0</v>
      </c>
    </row>
    <row r="25" spans="2:15" ht="22.05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2.05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2.05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2.05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2.05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2.05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193210980</v>
      </c>
      <c r="J30" s="81">
        <v>13712006</v>
      </c>
      <c r="K30" s="81">
        <v>0</v>
      </c>
      <c r="L30" s="81">
        <v>206922986</v>
      </c>
      <c r="M30" s="81">
        <v>135441445</v>
      </c>
      <c r="N30" s="81">
        <v>15723704</v>
      </c>
      <c r="O30" s="81">
        <v>71481541</v>
      </c>
    </row>
    <row r="31" spans="2:15" ht="22.05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502416672</v>
      </c>
      <c r="J31" s="81">
        <v>0</v>
      </c>
      <c r="K31" s="81">
        <v>718080</v>
      </c>
      <c r="L31" s="81">
        <v>501698592</v>
      </c>
      <c r="M31" s="81">
        <v>290378027</v>
      </c>
      <c r="N31" s="81">
        <v>50164816</v>
      </c>
      <c r="O31" s="81">
        <v>211320565</v>
      </c>
    </row>
    <row r="32" spans="2:15" ht="22.05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5257475098</v>
      </c>
      <c r="J32" s="81">
        <v>109230605</v>
      </c>
      <c r="K32" s="81">
        <v>0</v>
      </c>
      <c r="L32" s="81">
        <v>5366705703</v>
      </c>
      <c r="M32" s="81">
        <v>4355947688</v>
      </c>
      <c r="N32" s="81">
        <v>633481383</v>
      </c>
      <c r="O32" s="81">
        <v>1010758015</v>
      </c>
    </row>
    <row r="33" spans="2:15" ht="22.05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1829733300</v>
      </c>
      <c r="J33" s="81">
        <v>4907526439</v>
      </c>
      <c r="K33" s="81">
        <v>4291301366</v>
      </c>
      <c r="L33" s="81">
        <v>2445958373</v>
      </c>
      <c r="M33" s="81">
        <v>0</v>
      </c>
      <c r="N33" s="81">
        <v>0</v>
      </c>
      <c r="O33" s="81">
        <v>2445958373</v>
      </c>
    </row>
    <row r="34" spans="2:15" ht="22.05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2.05" customHeight="1" x14ac:dyDescent="0.45">
      <c r="B35" s="154" t="s">
        <v>49</v>
      </c>
      <c r="C35" s="155"/>
      <c r="D35" s="155"/>
      <c r="E35" s="155"/>
      <c r="F35" s="155"/>
      <c r="G35" s="155"/>
      <c r="H35" s="156"/>
      <c r="I35" s="81">
        <v>103181712154</v>
      </c>
      <c r="J35" s="81">
        <v>9536990450</v>
      </c>
      <c r="K35" s="81">
        <v>4759504067</v>
      </c>
      <c r="L35" s="81">
        <v>107959198537</v>
      </c>
      <c r="M35" s="81">
        <v>34678966956</v>
      </c>
      <c r="N35" s="81">
        <v>1510795279</v>
      </c>
      <c r="O35" s="81">
        <v>73280231581</v>
      </c>
    </row>
    <row r="36" spans="2:15" ht="12" customHeight="1" x14ac:dyDescent="0.45"/>
    <row r="37" spans="2:15" ht="22.05" customHeight="1" x14ac:dyDescent="0.45"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033B4-FF57-4F61-AD98-3A3242CC27E4}">
  <sheetPr codeName="Sheet23"/>
  <dimension ref="B1:N19"/>
  <sheetViews>
    <sheetView showGridLines="0" view="pageBreakPreview" zoomScale="60" zoomScaleNormal="55" workbookViewId="0">
      <selection activeCell="H74" sqref="H74"/>
    </sheetView>
  </sheetViews>
  <sheetFormatPr defaultColWidth="8.19921875" defaultRowHeight="19.2" x14ac:dyDescent="0.45"/>
  <cols>
    <col min="1" max="1" width="2.3984375" style="72" customWidth="1"/>
    <col min="2" max="3" width="3.19921875" style="72" customWidth="1"/>
    <col min="4" max="4" width="5.8984375" style="72" customWidth="1"/>
    <col min="5" max="7" width="3.19921875" style="72" customWidth="1"/>
    <col min="8" max="8" width="19.8984375" style="72" customWidth="1"/>
    <col min="9" max="14" width="28.5" style="72" customWidth="1"/>
    <col min="15" max="15" width="2.3984375" style="72" customWidth="1"/>
    <col min="16" max="16384" width="8.19921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/>
    </row>
    <row r="5" spans="2:14" x14ac:dyDescent="0.45">
      <c r="B5" s="158" t="s">
        <v>50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</row>
    <row r="6" spans="2:14" x14ac:dyDescent="0.45"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</row>
    <row r="7" spans="2:14" x14ac:dyDescent="0.45">
      <c r="B7" s="160"/>
      <c r="C7" s="160"/>
      <c r="D7" s="160"/>
      <c r="F7" s="82"/>
      <c r="N7" s="83" t="s">
        <v>2</v>
      </c>
    </row>
    <row r="8" spans="2:14" ht="20.100000000000001" customHeight="1" x14ac:dyDescent="0.45">
      <c r="B8" s="161" t="s">
        <v>5</v>
      </c>
      <c r="C8" s="162"/>
      <c r="D8" s="162"/>
      <c r="E8" s="162"/>
      <c r="F8" s="162"/>
      <c r="G8" s="162"/>
      <c r="H8" s="163"/>
      <c r="I8" s="167" t="s">
        <v>15</v>
      </c>
      <c r="J8" s="167" t="s">
        <v>16</v>
      </c>
      <c r="K8" s="169" t="s">
        <v>17</v>
      </c>
      <c r="L8" s="170"/>
      <c r="M8" s="171"/>
      <c r="N8" s="172" t="s">
        <v>51</v>
      </c>
    </row>
    <row r="9" spans="2:14" ht="20.100000000000001" customHeight="1" x14ac:dyDescent="0.45">
      <c r="B9" s="164"/>
      <c r="C9" s="165"/>
      <c r="D9" s="165"/>
      <c r="E9" s="165"/>
      <c r="F9" s="165"/>
      <c r="G9" s="165"/>
      <c r="H9" s="166"/>
      <c r="I9" s="168"/>
      <c r="J9" s="168"/>
      <c r="K9" s="84" t="s">
        <v>52</v>
      </c>
      <c r="L9" s="84" t="s">
        <v>53</v>
      </c>
      <c r="M9" s="84" t="s">
        <v>54</v>
      </c>
      <c r="N9" s="173"/>
    </row>
    <row r="10" spans="2:14" ht="31.8" customHeight="1" x14ac:dyDescent="0.45">
      <c r="B10" s="174" t="s">
        <v>55</v>
      </c>
      <c r="C10" s="174"/>
      <c r="D10" s="174"/>
      <c r="E10" s="174"/>
      <c r="F10" s="174"/>
      <c r="G10" s="174"/>
      <c r="H10" s="174"/>
      <c r="I10" s="85">
        <v>316711189</v>
      </c>
      <c r="J10" s="85">
        <v>28391414</v>
      </c>
      <c r="K10" s="85">
        <v>22907087</v>
      </c>
      <c r="L10" s="85">
        <f>M10-K10</f>
        <v>19914023</v>
      </c>
      <c r="M10" s="85">
        <v>42821110</v>
      </c>
      <c r="N10" s="85">
        <v>302281493</v>
      </c>
    </row>
    <row r="11" spans="2:14" ht="31.8" customHeight="1" x14ac:dyDescent="0.45">
      <c r="B11" s="174" t="s">
        <v>56</v>
      </c>
      <c r="C11" s="174"/>
      <c r="D11" s="174"/>
      <c r="E11" s="174"/>
      <c r="F11" s="174"/>
      <c r="G11" s="174"/>
      <c r="H11" s="174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8" customHeight="1" x14ac:dyDescent="0.45">
      <c r="B12" s="174" t="s">
        <v>57</v>
      </c>
      <c r="C12" s="174"/>
      <c r="D12" s="174"/>
      <c r="E12" s="174"/>
      <c r="F12" s="174"/>
      <c r="G12" s="174"/>
      <c r="H12" s="174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8" customHeight="1" x14ac:dyDescent="0.45">
      <c r="B13" s="174" t="s">
        <v>58</v>
      </c>
      <c r="C13" s="174"/>
      <c r="D13" s="174"/>
      <c r="E13" s="174"/>
      <c r="F13" s="174"/>
      <c r="G13" s="174"/>
      <c r="H13" s="174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8" customHeight="1" x14ac:dyDescent="0.45">
      <c r="B14" s="174" t="s">
        <v>59</v>
      </c>
      <c r="C14" s="174"/>
      <c r="D14" s="174"/>
      <c r="E14" s="174"/>
      <c r="F14" s="174"/>
      <c r="G14" s="174"/>
      <c r="H14" s="174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8" customHeight="1" x14ac:dyDescent="0.45">
      <c r="B15" s="174" t="s">
        <v>60</v>
      </c>
      <c r="C15" s="174"/>
      <c r="D15" s="174"/>
      <c r="E15" s="174"/>
      <c r="F15" s="174"/>
      <c r="G15" s="174"/>
      <c r="H15" s="174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8" customHeight="1" x14ac:dyDescent="0.45">
      <c r="B16" s="174" t="s">
        <v>61</v>
      </c>
      <c r="C16" s="174"/>
      <c r="D16" s="174"/>
      <c r="E16" s="174"/>
      <c r="F16" s="174"/>
      <c r="G16" s="174"/>
      <c r="H16" s="174"/>
      <c r="I16" s="85">
        <v>1417797471</v>
      </c>
      <c r="J16" s="85">
        <v>1497908177</v>
      </c>
      <c r="K16" s="85">
        <v>1417797471</v>
      </c>
      <c r="L16" s="85">
        <f>M16-K16</f>
        <v>0</v>
      </c>
      <c r="M16" s="85">
        <v>1417797471</v>
      </c>
      <c r="N16" s="85">
        <v>1497908177</v>
      </c>
    </row>
    <row r="17" spans="2:14" ht="31.8" customHeight="1" x14ac:dyDescent="0.45">
      <c r="B17" s="174" t="s">
        <v>62</v>
      </c>
      <c r="C17" s="174"/>
      <c r="D17" s="174"/>
      <c r="E17" s="174"/>
      <c r="F17" s="174"/>
      <c r="G17" s="174"/>
      <c r="H17" s="174"/>
      <c r="I17" s="85">
        <v>15016122926</v>
      </c>
      <c r="J17" s="85">
        <v>1793452500</v>
      </c>
      <c r="K17" s="85">
        <v>1394339050</v>
      </c>
      <c r="L17" s="85">
        <f>M17-K17</f>
        <v>113889513</v>
      </c>
      <c r="M17" s="85">
        <v>1508228563</v>
      </c>
      <c r="N17" s="85">
        <v>15301346863</v>
      </c>
    </row>
    <row r="18" spans="2:14" ht="31.8" customHeight="1" x14ac:dyDescent="0.45">
      <c r="B18" s="174" t="s">
        <v>63</v>
      </c>
      <c r="C18" s="174"/>
      <c r="D18" s="174"/>
      <c r="E18" s="174"/>
      <c r="F18" s="174"/>
      <c r="G18" s="174"/>
      <c r="H18" s="174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8" customHeight="1" x14ac:dyDescent="0.45">
      <c r="B19" s="175" t="s">
        <v>64</v>
      </c>
      <c r="C19" s="175"/>
      <c r="D19" s="175"/>
      <c r="E19" s="175"/>
      <c r="F19" s="175"/>
      <c r="G19" s="175"/>
      <c r="H19" s="175"/>
      <c r="I19" s="85">
        <v>16750631586</v>
      </c>
      <c r="J19" s="85">
        <v>3319752091</v>
      </c>
      <c r="K19" s="85">
        <f>SUM(K10:K18)</f>
        <v>2835043608</v>
      </c>
      <c r="L19" s="85">
        <f>SUM(L10:L18)</f>
        <v>133803536</v>
      </c>
      <c r="M19" s="85">
        <f>SUM(M10:M18)</f>
        <v>2968847144</v>
      </c>
      <c r="N19" s="85">
        <v>17101536533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FB030-8E30-4EBE-BA7F-ECC72C2BD42B}">
  <sheetPr>
    <pageSetUpPr fitToPage="1"/>
  </sheetPr>
  <dimension ref="A1:D37"/>
  <sheetViews>
    <sheetView view="pageBreakPreview" zoomScale="60" zoomScaleNormal="50" workbookViewId="0">
      <selection activeCell="H74" sqref="H74"/>
    </sheetView>
  </sheetViews>
  <sheetFormatPr defaultColWidth="8.09765625" defaultRowHeight="18" x14ac:dyDescent="0.45"/>
  <cols>
    <col min="1" max="1" width="3.59765625" customWidth="1"/>
    <col min="2" max="2" width="48.69921875" customWidth="1"/>
    <col min="3" max="3" width="54.3984375" customWidth="1"/>
    <col min="4" max="4" width="47.5" customWidth="1"/>
  </cols>
  <sheetData>
    <row r="1" spans="1:4" s="1" customFormat="1" ht="22.5" customHeight="1" x14ac:dyDescent="0.45">
      <c r="B1" s="176" t="s">
        <v>225</v>
      </c>
    </row>
    <row r="2" spans="1:4" s="1" customFormat="1" ht="22.5" customHeight="1" x14ac:dyDescent="0.45">
      <c r="B2" s="176" t="s">
        <v>226</v>
      </c>
    </row>
    <row r="3" spans="1:4" s="1" customFormat="1" ht="22.5" customHeight="1" x14ac:dyDescent="0.45">
      <c r="B3" s="176"/>
    </row>
    <row r="4" spans="1:4" s="178" customFormat="1" ht="122.25" customHeight="1" x14ac:dyDescent="0.45">
      <c r="A4" s="177" t="s">
        <v>227</v>
      </c>
      <c r="B4" s="177"/>
      <c r="C4" s="177"/>
      <c r="D4" s="177"/>
    </row>
    <row r="5" spans="1:4" s="180" customFormat="1" ht="36" customHeight="1" x14ac:dyDescent="0.45">
      <c r="A5" s="179"/>
    </row>
    <row r="6" spans="1:4" s="180" customFormat="1" ht="36" customHeight="1" x14ac:dyDescent="0.45">
      <c r="A6" s="179"/>
      <c r="B6" s="180" t="s">
        <v>228</v>
      </c>
    </row>
    <row r="7" spans="1:4" s="180" customFormat="1" ht="36" customHeight="1" x14ac:dyDescent="0.45">
      <c r="A7" s="179"/>
      <c r="B7" s="181"/>
      <c r="C7" s="182"/>
      <c r="D7" s="182"/>
    </row>
    <row r="8" spans="1:4" s="180" customFormat="1" ht="36" customHeight="1" x14ac:dyDescent="0.45">
      <c r="A8" s="179"/>
      <c r="B8" s="181"/>
      <c r="C8" s="182"/>
      <c r="D8" s="182"/>
    </row>
    <row r="9" spans="1:4" s="180" customFormat="1" ht="36" customHeight="1" x14ac:dyDescent="0.45">
      <c r="A9" s="179"/>
      <c r="B9" s="183"/>
      <c r="C9" s="182"/>
      <c r="D9" s="182"/>
    </row>
    <row r="10" spans="1:4" s="180" customFormat="1" ht="36" customHeight="1" x14ac:dyDescent="0.45">
      <c r="A10" s="179"/>
      <c r="B10" s="181"/>
      <c r="C10" s="182"/>
      <c r="D10" s="182"/>
    </row>
    <row r="11" spans="1:4" s="180" customFormat="1" ht="36" customHeight="1" x14ac:dyDescent="0.45">
      <c r="A11" s="179"/>
      <c r="B11" s="181"/>
      <c r="C11" s="184"/>
      <c r="D11" s="184"/>
    </row>
    <row r="12" spans="1:4" s="180" customFormat="1" ht="36" customHeight="1" x14ac:dyDescent="0.45">
      <c r="A12" s="179"/>
      <c r="B12" s="181"/>
      <c r="C12" s="182"/>
      <c r="D12" s="182"/>
    </row>
    <row r="13" spans="1:4" s="180" customFormat="1" ht="36" customHeight="1" x14ac:dyDescent="0.45">
      <c r="A13" s="179"/>
      <c r="B13" s="185"/>
      <c r="C13" s="185"/>
    </row>
    <row r="14" spans="1:4" s="180" customFormat="1" ht="36" customHeight="1" x14ac:dyDescent="0.45">
      <c r="A14" s="179"/>
    </row>
    <row r="15" spans="1:4" s="180" customFormat="1" ht="36" customHeight="1" x14ac:dyDescent="0.45">
      <c r="A15" s="179"/>
    </row>
    <row r="16" spans="1:4" s="180" customFormat="1" ht="36" customHeight="1" x14ac:dyDescent="0.45">
      <c r="A16" s="179"/>
    </row>
    <row r="17" spans="1:1" s="180" customFormat="1" ht="36" customHeight="1" x14ac:dyDescent="0.45">
      <c r="A17" s="179"/>
    </row>
    <row r="18" spans="1:1" s="180" customFormat="1" ht="36" customHeight="1" x14ac:dyDescent="0.45">
      <c r="A18" s="179"/>
    </row>
    <row r="19" spans="1:1" s="180" customFormat="1" ht="36" customHeight="1" x14ac:dyDescent="0.45">
      <c r="A19" s="179"/>
    </row>
    <row r="20" spans="1:1" s="180" customFormat="1" ht="36" customHeight="1" x14ac:dyDescent="0.45">
      <c r="A20" s="179"/>
    </row>
    <row r="21" spans="1:1" s="180" customFormat="1" ht="36" customHeight="1" x14ac:dyDescent="0.45">
      <c r="A21" s="179"/>
    </row>
    <row r="22" spans="1:1" s="180" customFormat="1" ht="36" customHeight="1" x14ac:dyDescent="0.45">
      <c r="A22" s="179"/>
    </row>
    <row r="23" spans="1:1" s="180" customFormat="1" ht="36" customHeight="1" x14ac:dyDescent="0.45">
      <c r="A23" s="179"/>
    </row>
    <row r="24" spans="1:1" s="180" customFormat="1" ht="36" customHeight="1" x14ac:dyDescent="0.45">
      <c r="A24" s="179"/>
    </row>
    <row r="25" spans="1:1" s="180" customFormat="1" ht="36" customHeight="1" x14ac:dyDescent="0.45">
      <c r="A25" s="179"/>
    </row>
    <row r="26" spans="1:1" s="180" customFormat="1" ht="36" customHeight="1" x14ac:dyDescent="0.45">
      <c r="A26" s="179"/>
    </row>
    <row r="27" spans="1:1" s="180" customFormat="1" ht="36" customHeight="1" x14ac:dyDescent="0.45">
      <c r="A27" s="179"/>
    </row>
    <row r="28" spans="1:1" s="180" customFormat="1" ht="36" customHeight="1" x14ac:dyDescent="0.45">
      <c r="A28" s="179"/>
    </row>
    <row r="29" spans="1:1" s="180" customFormat="1" ht="36" customHeight="1" x14ac:dyDescent="0.45">
      <c r="A29" s="179"/>
    </row>
    <row r="30" spans="1:1" s="180" customFormat="1" ht="36" customHeight="1" x14ac:dyDescent="0.45">
      <c r="A30" s="179"/>
    </row>
    <row r="31" spans="1:1" s="180" customFormat="1" ht="36" customHeight="1" x14ac:dyDescent="0.45">
      <c r="A31" s="179"/>
    </row>
    <row r="32" spans="1:1" s="180" customFormat="1" ht="36" customHeight="1" x14ac:dyDescent="0.45">
      <c r="A32" s="179"/>
    </row>
    <row r="33" spans="1:1" s="180" customFormat="1" ht="36" customHeight="1" x14ac:dyDescent="0.45">
      <c r="A33" s="179"/>
    </row>
    <row r="34" spans="1:1" s="180" customFormat="1" ht="36" customHeight="1" x14ac:dyDescent="0.45">
      <c r="A34" s="179"/>
    </row>
    <row r="35" spans="1:1" s="180" customFormat="1" ht="36" customHeight="1" x14ac:dyDescent="0.45">
      <c r="A35" s="179"/>
    </row>
    <row r="36" spans="1:1" s="180" customFormat="1" ht="36" customHeight="1" x14ac:dyDescent="0.45">
      <c r="A36" s="179"/>
    </row>
    <row r="37" spans="1:1" s="180" customFormat="1" ht="36" customHeight="1" x14ac:dyDescent="0.45">
      <c r="A37" s="179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9"/>
  <pageMargins left="0.7" right="0.7" top="0.75" bottom="0.75" header="0.3" footer="0.3"/>
  <pageSetup paperSize="9"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1C30-7D0F-482A-BB08-94EBA43B75E1}">
  <sheetPr>
    <pageSetUpPr fitToPage="1"/>
  </sheetPr>
  <dimension ref="A1:IV13"/>
  <sheetViews>
    <sheetView view="pageBreakPreview" zoomScale="70" zoomScaleNormal="60" zoomScaleSheetLayoutView="70" workbookViewId="0">
      <selection activeCell="H74" sqref="H74"/>
    </sheetView>
  </sheetViews>
  <sheetFormatPr defaultColWidth="8" defaultRowHeight="18" x14ac:dyDescent="0.45"/>
  <cols>
    <col min="1" max="1" width="2.3984375" customWidth="1"/>
    <col min="2" max="7" width="3.09765625" customWidth="1"/>
    <col min="8" max="8" width="14.09765625" customWidth="1"/>
    <col min="9" max="14" width="28" customWidth="1"/>
    <col min="15" max="15" width="2.3984375" customWidth="1"/>
    <col min="16" max="18" width="23.09765625" customWidth="1"/>
  </cols>
  <sheetData>
    <row r="1" spans="1:256" ht="19.2" x14ac:dyDescent="0.45">
      <c r="A1" s="72"/>
      <c r="B1" s="2" t="s">
        <v>225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  <c r="IO1" s="72"/>
      <c r="IP1" s="72"/>
      <c r="IQ1" s="72"/>
      <c r="IR1" s="72"/>
      <c r="IS1" s="72"/>
      <c r="IT1" s="72"/>
      <c r="IU1" s="72"/>
      <c r="IV1" s="72"/>
    </row>
    <row r="2" spans="1:256" ht="19.2" x14ac:dyDescent="0.45">
      <c r="A2" s="72"/>
      <c r="B2" s="2" t="s">
        <v>226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  <c r="IV2" s="72"/>
    </row>
    <row r="3" spans="1:256" ht="19.2" x14ac:dyDescent="0.45">
      <c r="A3" s="72"/>
      <c r="B3" s="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  <c r="IS3" s="72"/>
      <c r="IT3" s="72"/>
      <c r="IU3" s="72"/>
      <c r="IV3" s="72"/>
    </row>
    <row r="4" spans="1:256" ht="19.2" x14ac:dyDescent="0.4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</row>
    <row r="5" spans="1:256" ht="19.2" x14ac:dyDescent="0.45">
      <c r="A5" s="146" t="s">
        <v>229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</row>
    <row r="6" spans="1:256" ht="19.2" x14ac:dyDescent="0.45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</row>
    <row r="7" spans="1:256" ht="19.2" x14ac:dyDescent="0.4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83"/>
      <c r="N7" s="83" t="s">
        <v>230</v>
      </c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</row>
    <row r="8" spans="1:256" ht="19.2" x14ac:dyDescent="0.45">
      <c r="A8" s="72"/>
      <c r="B8" s="161" t="s">
        <v>231</v>
      </c>
      <c r="C8" s="162"/>
      <c r="D8" s="162"/>
      <c r="E8" s="162"/>
      <c r="F8" s="162"/>
      <c r="G8" s="162"/>
      <c r="H8" s="163"/>
      <c r="I8" s="172" t="s">
        <v>232</v>
      </c>
      <c r="J8" s="167" t="s">
        <v>233</v>
      </c>
      <c r="K8" s="167" t="s">
        <v>234</v>
      </c>
      <c r="L8" s="167" t="s">
        <v>53</v>
      </c>
      <c r="M8" s="167" t="s">
        <v>235</v>
      </c>
      <c r="N8" s="167" t="s">
        <v>64</v>
      </c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  <c r="IU8" s="72"/>
      <c r="IV8" s="72"/>
    </row>
    <row r="9" spans="1:256" ht="19.2" x14ac:dyDescent="0.45">
      <c r="A9" s="72"/>
      <c r="B9" s="164"/>
      <c r="C9" s="165"/>
      <c r="D9" s="165"/>
      <c r="E9" s="165"/>
      <c r="F9" s="165"/>
      <c r="G9" s="165"/>
      <c r="H9" s="166"/>
      <c r="I9" s="173"/>
      <c r="J9" s="168"/>
      <c r="K9" s="168"/>
      <c r="L9" s="168"/>
      <c r="M9" s="168"/>
      <c r="N9" s="168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</row>
    <row r="10" spans="1:256" ht="19.2" x14ac:dyDescent="0.45">
      <c r="A10" s="72"/>
      <c r="B10" s="186" t="s">
        <v>236</v>
      </c>
      <c r="C10" s="187"/>
      <c r="D10" s="187"/>
      <c r="E10" s="187"/>
      <c r="F10" s="187"/>
      <c r="G10" s="187"/>
      <c r="H10" s="188"/>
      <c r="I10" s="81">
        <v>822974528</v>
      </c>
      <c r="J10" s="81">
        <v>0</v>
      </c>
      <c r="K10" s="81">
        <v>0</v>
      </c>
      <c r="L10" s="81">
        <v>0</v>
      </c>
      <c r="M10" s="81">
        <v>0</v>
      </c>
      <c r="N10" s="85">
        <f>SUM(I10:M10)</f>
        <v>822974528</v>
      </c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</row>
    <row r="11" spans="1:256" ht="19.2" x14ac:dyDescent="0.45">
      <c r="A11" s="72"/>
      <c r="B11" s="169" t="s">
        <v>237</v>
      </c>
      <c r="C11" s="170"/>
      <c r="D11" s="170"/>
      <c r="E11" s="170"/>
      <c r="F11" s="170"/>
      <c r="G11" s="170"/>
      <c r="H11" s="171"/>
      <c r="I11" s="85">
        <f t="shared" ref="I11:N11" si="0">SUM(I10:I10)</f>
        <v>822974528</v>
      </c>
      <c r="J11" s="85">
        <f t="shared" si="0"/>
        <v>0</v>
      </c>
      <c r="K11" s="85">
        <f t="shared" si="0"/>
        <v>0</v>
      </c>
      <c r="L11" s="85">
        <f t="shared" si="0"/>
        <v>0</v>
      </c>
      <c r="M11" s="85">
        <f t="shared" si="0"/>
        <v>0</v>
      </c>
      <c r="N11" s="85">
        <f t="shared" si="0"/>
        <v>822974528</v>
      </c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</row>
    <row r="12" spans="1:256" ht="19.2" x14ac:dyDescent="0.45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  <c r="IT12" s="72"/>
      <c r="IU12" s="72"/>
      <c r="IV12" s="72"/>
    </row>
    <row r="13" spans="1:256" ht="19.2" x14ac:dyDescent="0.4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  <c r="IR13" s="72"/>
      <c r="IS13" s="72"/>
      <c r="IT13" s="72"/>
      <c r="IU13" s="72"/>
      <c r="IV13" s="72"/>
    </row>
  </sheetData>
  <mergeCells count="10">
    <mergeCell ref="B10:H10"/>
    <mergeCell ref="B11:H11"/>
    <mergeCell ref="A5:N6"/>
    <mergeCell ref="B8:H9"/>
    <mergeCell ref="I8:I9"/>
    <mergeCell ref="J8:J9"/>
    <mergeCell ref="K8:K9"/>
    <mergeCell ref="L8:L9"/>
    <mergeCell ref="M8:M9"/>
    <mergeCell ref="N8:N9"/>
  </mergeCells>
  <phoneticPr fontId="19"/>
  <pageMargins left="0.7" right="0.7" top="0.75" bottom="0.75" header="0.3" footer="0.3"/>
  <pageSetup paperSize="9" scale="3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7A8CB-BDFE-4530-93ED-9693FACB9746}">
  <sheetPr>
    <pageSetUpPr fitToPage="1"/>
  </sheetPr>
  <dimension ref="A1:IV12"/>
  <sheetViews>
    <sheetView view="pageBreakPreview" zoomScale="70" zoomScaleNormal="50" zoomScaleSheetLayoutView="70" workbookViewId="0">
      <selection activeCell="H74" sqref="H74"/>
    </sheetView>
  </sheetViews>
  <sheetFormatPr defaultColWidth="8" defaultRowHeight="18" x14ac:dyDescent="0.45"/>
  <cols>
    <col min="1" max="1" width="2.3984375" customWidth="1"/>
    <col min="2" max="7" width="3.09765625" customWidth="1"/>
    <col min="8" max="8" width="20" customWidth="1"/>
    <col min="9" max="9" width="26.5" bestFit="1" customWidth="1"/>
    <col min="10" max="10" width="30.296875" customWidth="1"/>
    <col min="11" max="11" width="30.296875" bestFit="1" customWidth="1"/>
    <col min="12" max="12" width="33.8984375" bestFit="1" customWidth="1"/>
    <col min="13" max="13" width="24.59765625" bestFit="1" customWidth="1"/>
    <col min="14" max="14" width="33.8984375" bestFit="1" customWidth="1"/>
    <col min="15" max="15" width="30.796875" bestFit="1" customWidth="1"/>
    <col min="16" max="16" width="23.09765625" customWidth="1"/>
    <col min="17" max="17" width="30.796875" bestFit="1" customWidth="1"/>
    <col min="18" max="18" width="2.3984375" customWidth="1"/>
    <col min="256" max="256" width="3.09765625" customWidth="1"/>
  </cols>
  <sheetData>
    <row r="1" spans="1:256" ht="19.2" x14ac:dyDescent="0.45">
      <c r="A1" s="72"/>
      <c r="B1" s="2" t="s">
        <v>225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  <c r="ED1" s="72"/>
      <c r="EE1" s="72"/>
      <c r="EF1" s="72"/>
      <c r="EG1" s="72"/>
      <c r="EH1" s="72"/>
      <c r="EI1" s="72"/>
      <c r="EJ1" s="72"/>
      <c r="EK1" s="72"/>
      <c r="EL1" s="72"/>
      <c r="EM1" s="72"/>
      <c r="EN1" s="72"/>
      <c r="EO1" s="72"/>
      <c r="EP1" s="72"/>
      <c r="EQ1" s="72"/>
      <c r="ER1" s="72"/>
      <c r="ES1" s="72"/>
      <c r="ET1" s="72"/>
      <c r="EU1" s="72"/>
      <c r="EV1" s="72"/>
      <c r="EW1" s="72"/>
      <c r="EX1" s="72"/>
      <c r="EY1" s="72"/>
      <c r="EZ1" s="72"/>
      <c r="FA1" s="72"/>
      <c r="FB1" s="72"/>
      <c r="FC1" s="72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  <c r="IO1" s="72"/>
      <c r="IP1" s="72"/>
      <c r="IQ1" s="72"/>
      <c r="IR1" s="72"/>
      <c r="IS1" s="72"/>
      <c r="IT1" s="72"/>
      <c r="IU1" s="72"/>
      <c r="IV1" s="72"/>
    </row>
    <row r="2" spans="1:256" ht="19.2" x14ac:dyDescent="0.45">
      <c r="A2" s="72"/>
      <c r="B2" s="2" t="s">
        <v>226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  <c r="IV2" s="72"/>
    </row>
    <row r="3" spans="1:256" ht="19.2" x14ac:dyDescent="0.45">
      <c r="A3" s="72"/>
      <c r="B3" s="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  <c r="IS3" s="72"/>
      <c r="IT3" s="72"/>
      <c r="IU3" s="72"/>
      <c r="IV3" s="72"/>
    </row>
    <row r="4" spans="1:256" ht="19.2" x14ac:dyDescent="0.4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</row>
    <row r="5" spans="1:256" ht="19.2" x14ac:dyDescent="0.45">
      <c r="A5" s="146" t="s">
        <v>238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</row>
    <row r="6" spans="1:256" ht="19.2" x14ac:dyDescent="0.45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</row>
    <row r="7" spans="1:256" ht="19.2" x14ac:dyDescent="0.45">
      <c r="A7" s="72"/>
      <c r="B7" s="72" t="s">
        <v>239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83"/>
      <c r="Q7" s="83" t="s">
        <v>230</v>
      </c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</row>
    <row r="8" spans="1:256" ht="19.2" x14ac:dyDescent="0.45">
      <c r="A8" s="72"/>
      <c r="B8" s="161" t="s">
        <v>240</v>
      </c>
      <c r="C8" s="162"/>
      <c r="D8" s="162"/>
      <c r="E8" s="162"/>
      <c r="F8" s="162"/>
      <c r="G8" s="162"/>
      <c r="H8" s="163"/>
      <c r="I8" s="172" t="s">
        <v>241</v>
      </c>
      <c r="J8" s="119" t="s">
        <v>242</v>
      </c>
      <c r="K8" s="117" t="s">
        <v>243</v>
      </c>
      <c r="L8" s="117" t="s">
        <v>244</v>
      </c>
      <c r="M8" s="117" t="s">
        <v>245</v>
      </c>
      <c r="N8" s="117" t="s">
        <v>246</v>
      </c>
      <c r="O8" s="117" t="s">
        <v>247</v>
      </c>
      <c r="P8" s="117" t="s">
        <v>248</v>
      </c>
      <c r="Q8" s="117" t="s">
        <v>249</v>
      </c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2"/>
      <c r="EO8" s="72"/>
      <c r="EP8" s="72"/>
      <c r="EQ8" s="72"/>
      <c r="ER8" s="72"/>
      <c r="ES8" s="72"/>
      <c r="ET8" s="72"/>
      <c r="EU8" s="72"/>
      <c r="EV8" s="72"/>
      <c r="EW8" s="72"/>
      <c r="EX8" s="72"/>
      <c r="EY8" s="72"/>
      <c r="EZ8" s="72"/>
      <c r="FA8" s="72"/>
      <c r="FB8" s="72"/>
      <c r="FC8" s="72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  <c r="IU8" s="72"/>
      <c r="IV8" s="72"/>
    </row>
    <row r="9" spans="1:256" ht="19.2" x14ac:dyDescent="0.45">
      <c r="A9" s="72"/>
      <c r="B9" s="164"/>
      <c r="C9" s="165"/>
      <c r="D9" s="165"/>
      <c r="E9" s="165"/>
      <c r="F9" s="165"/>
      <c r="G9" s="165"/>
      <c r="H9" s="166"/>
      <c r="I9" s="173"/>
      <c r="J9" s="118" t="s">
        <v>22</v>
      </c>
      <c r="K9" s="118" t="s">
        <v>23</v>
      </c>
      <c r="L9" s="118" t="s">
        <v>24</v>
      </c>
      <c r="M9" s="118" t="s">
        <v>250</v>
      </c>
      <c r="N9" s="118" t="s">
        <v>26</v>
      </c>
      <c r="O9" s="118" t="s">
        <v>251</v>
      </c>
      <c r="P9" s="118" t="s">
        <v>252</v>
      </c>
      <c r="Q9" s="118" t="s">
        <v>253</v>
      </c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</row>
    <row r="10" spans="1:256" ht="19.2" x14ac:dyDescent="0.45">
      <c r="A10" s="72"/>
      <c r="B10" s="189" t="s">
        <v>254</v>
      </c>
      <c r="C10" s="190"/>
      <c r="D10" s="190"/>
      <c r="E10" s="190"/>
      <c r="F10" s="190"/>
      <c r="G10" s="190"/>
      <c r="H10" s="191"/>
      <c r="I10" s="85">
        <v>2200000</v>
      </c>
      <c r="J10" s="85">
        <v>2200000</v>
      </c>
      <c r="K10" s="85">
        <v>550031759</v>
      </c>
      <c r="L10" s="85">
        <v>107863354</v>
      </c>
      <c r="M10" s="85">
        <f>K10-L10</f>
        <v>442168405</v>
      </c>
      <c r="N10" s="192">
        <v>0.11</v>
      </c>
      <c r="O10" s="85">
        <f>ROUND(M10*N10,0.1)</f>
        <v>48638525</v>
      </c>
      <c r="P10" s="85">
        <v>0</v>
      </c>
      <c r="Q10" s="85">
        <f>J10-P10</f>
        <v>2200000</v>
      </c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</row>
    <row r="11" spans="1:256" ht="19.2" x14ac:dyDescent="0.45">
      <c r="A11" s="72"/>
      <c r="B11" s="169" t="s">
        <v>237</v>
      </c>
      <c r="C11" s="170"/>
      <c r="D11" s="170"/>
      <c r="E11" s="170"/>
      <c r="F11" s="170"/>
      <c r="G11" s="170"/>
      <c r="H11" s="171"/>
      <c r="I11" s="85">
        <f>SUM(I10:I10)</f>
        <v>2200000</v>
      </c>
      <c r="J11" s="85">
        <f>SUM(J10:J10)</f>
        <v>2200000</v>
      </c>
      <c r="K11" s="193"/>
      <c r="L11" s="193"/>
      <c r="M11" s="193"/>
      <c r="N11" s="193"/>
      <c r="O11" s="193"/>
      <c r="P11" s="85">
        <f>SUM(P10:P10)</f>
        <v>0</v>
      </c>
      <c r="Q11" s="85">
        <f>SUM(Q10:Q10)</f>
        <v>2200000</v>
      </c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  <c r="IR11" s="72"/>
      <c r="IS11" s="72"/>
      <c r="IT11" s="72"/>
      <c r="IU11" s="72"/>
      <c r="IV11" s="72"/>
    </row>
    <row r="12" spans="1:256" ht="19.2" x14ac:dyDescent="0.45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  <c r="IT12" s="72"/>
      <c r="IU12" s="72"/>
      <c r="IV12" s="72"/>
    </row>
  </sheetData>
  <mergeCells count="5">
    <mergeCell ref="A5:R6"/>
    <mergeCell ref="B8:H9"/>
    <mergeCell ref="I8:I9"/>
    <mergeCell ref="B10:H10"/>
    <mergeCell ref="B11:H11"/>
  </mergeCells>
  <phoneticPr fontId="19"/>
  <pageMargins left="0.7" right="0.7" top="0.75" bottom="0.75" header="0.3" footer="0.3"/>
  <pageSetup paperSize="9" scale="2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基金明細</vt:lpstr>
      <vt:lpstr>出資金明細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2025-10-22T01:51:03Z</dcterms:created>
  <dcterms:modified xsi:type="dcterms:W3CDTF">2025-10-22T02:07:21Z</dcterms:modified>
</cp:coreProperties>
</file>