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F423F9C9-1E02-4FF8-87F7-27E7A9595D81}" xr6:coauthVersionLast="47" xr6:coauthVersionMax="47" xr10:uidLastSave="{00000000-0000-0000-0000-000000000000}"/>
  <bookViews>
    <workbookView xWindow="-108" yWindow="-108" windowWidth="23256" windowHeight="12456" xr2:uid="{1848BB91-E7D8-4244-BCD3-C4D97805D08A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7" r:id="rId7"/>
    <sheet name="出資金明細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注記!$A$1:$D$39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8" l="1"/>
  <c r="J11" i="8"/>
  <c r="I11" i="8"/>
  <c r="Q10" i="8"/>
  <c r="Q11" i="8" s="1"/>
  <c r="M10" i="8"/>
  <c r="O10" i="8" s="1"/>
  <c r="L19" i="6" l="1"/>
  <c r="K19" i="6"/>
</calcChain>
</file>

<file path=xl/sharedStrings.xml><?xml version="1.0" encoding="utf-8"?>
<sst xmlns="http://schemas.openxmlformats.org/spreadsheetml/2006/main" count="348" uniqueCount="251">
  <si>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</si>
  <si>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</si>
  <si>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</si>
  <si>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</si>
  <si>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</si>
  <si>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</si>
  <si>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</si>
  <si>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</si>
  <si>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</si>
  <si>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</si>
  <si>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</si>
  <si>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</si>
  <si>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</si>
  <si>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</si>
  <si>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</si>
  <si>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</si>
  <si>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</si>
  <si>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</si>
  <si>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</si>
  <si>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</si>
  <si>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</si>
  <si>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</si>
  <si>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</si>
  <si>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</si>
  <si>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</si>
  <si>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</si>
  <si>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</si>
  <si>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</si>
  <si>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</si>
  <si>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</si>
  <si>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</si>
  <si>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</si>
  <si>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</si>
  <si>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</si>
  <si>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</si>
  <si>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</si>
  <si>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</si>
  <si>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</si>
  <si>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</si>
  <si>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</si>
  <si>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</si>
  <si>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</si>
  <si>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</si>
  <si>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</si>
  <si>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</si>
  <si>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</si>
  <si>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</si>
  <si>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</si>
  <si>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</si>
  <si>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</si>
  <si>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</si>
  <si>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</si>
  <si>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</si>
  <si>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</si>
  <si>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</si>
  <si>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</si>
  <si>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</si>
  <si>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</si>
  <si>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</si>
  <si>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</si>
  <si>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</si>
  <si>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</si>
  <si>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</si>
  <si>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</si>
  <si>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</si>
  <si>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</si>
  <si>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</si>
  <si>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こども青少年局</t>
  </si>
  <si>
    <t>青少年育成事業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</si>
  <si>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</si>
  <si>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</si>
  <si>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</si>
  <si>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</si>
  <si>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</si>
  <si>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</si>
  <si>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</si>
  <si>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</si>
  <si>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</si>
  <si>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</si>
  <si>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</si>
  <si>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</si>
  <si>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</si>
  <si>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</si>
  <si>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</si>
  <si>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</si>
  <si>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</si>
  <si>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</si>
  <si>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</si>
  <si>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</si>
  <si>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</si>
  <si>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</si>
  <si>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</si>
  <si>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</si>
  <si>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</si>
  <si>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</si>
  <si>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</si>
  <si>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</si>
  <si>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</si>
  <si>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</si>
  <si>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</si>
  <si>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</si>
  <si>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</si>
  <si>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</si>
  <si>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</si>
  <si>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</si>
  <si>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</si>
  <si>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</si>
  <si>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</si>
  <si>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</si>
  <si>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</si>
  <si>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</si>
  <si>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</si>
  <si>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</si>
  <si>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</si>
  <si>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</si>
  <si>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</si>
  <si>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</si>
  <si>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</si>
  <si>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</si>
  <si>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</si>
  <si>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</si>
  <si>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</si>
  <si>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</si>
  <si>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</si>
  <si>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</si>
  <si>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</si>
  <si>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</si>
  <si>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</si>
  <si>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</si>
  <si>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</si>
  <si>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</si>
  <si>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</si>
  <si>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</si>
  <si>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</si>
  <si>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</si>
  <si>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</si>
  <si>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</si>
  <si>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</si>
  <si>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</si>
  <si>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</si>
  <si>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</si>
  <si>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</si>
  <si>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</si>
  <si>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</si>
  <si>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</si>
  <si>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</si>
  <si>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</si>
  <si>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</si>
  <si>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</si>
  <si>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</si>
  <si>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</si>
  <si>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</si>
  <si>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</si>
  <si>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</si>
  <si>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</si>
  <si>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</si>
  <si>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</si>
  <si>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</si>
  <si>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</si>
  <si>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</si>
  <si>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</si>
  <si>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</si>
  <si>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</si>
  <si>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</si>
  <si>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</si>
  <si>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</si>
  <si>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</si>
  <si>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</si>
  <si>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</si>
  <si>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</si>
  <si>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</si>
  <si>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</si>
  <si>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</si>
  <si>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</si>
  <si>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</si>
  <si>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</si>
  <si>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</si>
  <si>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</si>
  <si>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</si>
  <si>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</si>
  <si>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</si>
  <si>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</si>
  <si>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</si>
  <si>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</si>
  <si>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</si>
  <si>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</si>
  <si>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</si>
  <si>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</si>
  <si>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</si>
  <si>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</si>
  <si>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</si>
  <si>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</si>
  <si>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</si>
  <si>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</si>
  <si>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</si>
  <si>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</si>
  <si>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</si>
  <si>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</si>
  <si>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</si>
  <si>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</si>
  <si>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</si>
  <si>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</si>
  <si>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</si>
  <si>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</si>
  <si>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</si>
  <si>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</si>
  <si>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</si>
  <si>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</si>
  <si>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</si>
  <si>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</si>
  <si>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</si>
  <si>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</si>
  <si>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</si>
  <si>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</si>
  <si>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</si>
  <si>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</si>
  <si>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</si>
  <si>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</si>
  <si>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</si>
  <si>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</si>
  <si>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</si>
  <si>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</si>
  <si>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</si>
  <si>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</si>
  <si>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</si>
  <si>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</si>
  <si>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21"/>
  </si>
  <si>
    <t>こども青少年局</t>
    <rPh sb="3" eb="6">
      <t>セイショウネン</t>
    </rPh>
    <rPh sb="6" eb="7">
      <t>キョク</t>
    </rPh>
    <phoneticPr fontId="21"/>
  </si>
  <si>
    <t>青少年育成事業</t>
    <rPh sb="0" eb="3">
      <t>セイショウネン</t>
    </rPh>
    <rPh sb="3" eb="5">
      <t>イクセイ</t>
    </rPh>
    <rPh sb="5" eb="7">
      <t>ジギョウ</t>
    </rPh>
    <phoneticPr fontId="2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</si>
  <si>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1"/>
  </si>
  <si>
    <t>該当事項はありません。</t>
    <rPh sb="0" eb="2">
      <t>ガイトウ</t>
    </rPh>
    <rPh sb="2" eb="4">
      <t>ジコウ</t>
    </rPh>
    <phoneticPr fontId="21"/>
  </si>
  <si>
    <t>青少年育成事業</t>
    <rPh sb="0" eb="3">
      <t>セイショウネン</t>
    </rPh>
    <rPh sb="3" eb="5">
      <t>イクセイ</t>
    </rPh>
    <phoneticPr fontId="19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</si>
  <si>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2"/>
  </si>
  <si>
    <t>市場価格のないもの（株式会社以外）</t>
    <rPh sb="0" eb="2">
      <t>シジョウ</t>
    </rPh>
    <rPh sb="2" eb="4">
      <t>カカク</t>
    </rPh>
    <rPh sb="10" eb="14">
      <t>カブシキガイシャ</t>
    </rPh>
    <rPh sb="14" eb="16">
      <t>イガイ</t>
    </rPh>
    <phoneticPr fontId="19"/>
  </si>
  <si>
    <t>（単位：円）</t>
    <rPh sb="4" eb="5">
      <t>エン</t>
    </rPh>
    <phoneticPr fontId="19"/>
  </si>
  <si>
    <t>相手先名</t>
    <rPh sb="0" eb="3">
      <t>アイテサキ</t>
    </rPh>
    <rPh sb="3" eb="4">
      <t>メイ</t>
    </rPh>
    <phoneticPr fontId="2"/>
  </si>
  <si>
    <t>取得原価</t>
    <rPh sb="0" eb="2">
      <t>シュトク</t>
    </rPh>
    <rPh sb="2" eb="4">
      <t>ゲンカ</t>
    </rPh>
    <phoneticPr fontId="19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</si>
  <si>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19"/>
  </si>
  <si>
    <t>資産</t>
    <rPh sb="0" eb="2">
      <t>シサン</t>
    </rPh>
    <phoneticPr fontId="2"/>
  </si>
  <si>
    <t>負債</t>
    <rPh sb="0" eb="2">
      <t>フサイ</t>
    </rPh>
    <phoneticPr fontId="2"/>
  </si>
  <si>
    <t>純資産額</t>
    <rPh sb="0" eb="3">
      <t>ジュンシサン</t>
    </rPh>
    <rPh sb="3" eb="4">
      <t>ガク</t>
    </rPh>
    <phoneticPr fontId="2"/>
  </si>
  <si>
    <t>出えん等比率（％）</t>
    <rPh sb="0" eb="1">
      <t>シュツ</t>
    </rPh>
    <rPh sb="3" eb="4">
      <t>トウ</t>
    </rPh>
    <rPh sb="4" eb="6">
      <t>ヒリツ</t>
    </rPh>
    <phoneticPr fontId="2"/>
  </si>
  <si>
    <t>実質価額</t>
    <rPh sb="0" eb="2">
      <t>ジッシツ</t>
    </rPh>
    <rPh sb="2" eb="4">
      <t>カガク</t>
    </rPh>
    <phoneticPr fontId="2"/>
  </si>
  <si>
    <t>強制評価減</t>
    <rPh sb="0" eb="2">
      <t>キョウセイ</t>
    </rPh>
    <rPh sb="2" eb="4">
      <t>ヒョウカ</t>
    </rPh>
    <rPh sb="4" eb="5">
      <t>ゲン</t>
    </rPh>
    <phoneticPr fontId="2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</si>
  <si>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2"/>
  </si>
  <si>
    <t>④＝②－③</t>
    <phoneticPr fontId="2"/>
  </si>
  <si>
    <t>⑥＝④×⑤</t>
    <phoneticPr fontId="2"/>
  </si>
  <si>
    <t>⑦</t>
    <phoneticPr fontId="2"/>
  </si>
  <si>
    <t>①－⑦</t>
    <phoneticPr fontId="2"/>
  </si>
  <si>
    <t>（一財）大阪市青少年活動協会</t>
    <phoneticPr fontId="19"/>
  </si>
  <si>
    <t>合　　　　計</t>
    <rPh sb="0" eb="1">
      <t>ア</t>
    </rPh>
    <rPh sb="5" eb="6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</si>
</sst>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0.0%"/>
  </numFmts>
  <fonts count="26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91">
    <xf numFmtId="0" fontId="0" fillId="0" borderId="0" xfId="0">
      <alignment vertical="center"/>
    </xf>
    <xf numFmtId="0" fontId="9" fillId="0" borderId="0" xfId="1" applyFont="1">
      <alignment vertical="center"/>
    </xf>
    <xf numFmtId="0" fontId="10" fillId="0" borderId="0" xfId="5" applyFont="1" applyAlignment="1">
      <alignment horizontal="left" vertical="center"/>
    </xf>
    <xf numFmtId="0" fontId="9" fillId="0" borderId="1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0" xfId="5" applyFont="1" applyAlignment="1"/>
    <xf numFmtId="0" fontId="9" fillId="0" borderId="5" xfId="1" applyFont="1" applyBorder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left" vertical="center"/>
    </xf>
    <xf numFmtId="58" fontId="9" fillId="0" borderId="0" xfId="1" applyNumberFormat="1" applyFont="1">
      <alignment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>
      <alignment vertical="center"/>
    </xf>
    <xf numFmtId="0" fontId="13" fillId="0" borderId="2" xfId="1" applyFont="1" applyBorder="1">
      <alignment vertical="center"/>
    </xf>
    <xf numFmtId="176" fontId="13" fillId="0" borderId="2" xfId="1" applyNumberFormat="1" applyFont="1" applyBorder="1">
      <alignment vertical="center"/>
    </xf>
    <xf numFmtId="0" fontId="13" fillId="0" borderId="3" xfId="1" applyFont="1" applyBorder="1">
      <alignment vertical="center"/>
    </xf>
    <xf numFmtId="176" fontId="13" fillId="0" borderId="3" xfId="1" applyNumberFormat="1" applyFont="1" applyBorder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0" xfId="1" applyNumberFormat="1" applyFont="1">
      <alignment vertical="center"/>
    </xf>
    <xf numFmtId="176" fontId="9" fillId="0" borderId="0" xfId="1" applyNumberFormat="1" applyFont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9" fillId="0" borderId="0" xfId="1" applyNumberFormat="1" applyFont="1">
      <alignment vertical="center"/>
    </xf>
    <xf numFmtId="0" fontId="13" fillId="0" borderId="1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0" xfId="3" applyFont="1" applyAlignment="1"/>
    <xf numFmtId="0" fontId="13" fillId="0" borderId="5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58" fontId="13" fillId="0" borderId="0" xfId="1" applyNumberFormat="1" applyFont="1">
      <alignment vertical="center"/>
    </xf>
    <xf numFmtId="0" fontId="13" fillId="0" borderId="2" xfId="1" applyFont="1" applyBorder="1" applyAlignment="1">
      <alignment horizontal="left" vertical="center" indent="1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176" fontId="13" fillId="0" borderId="8" xfId="1" applyNumberFormat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0" xfId="1" applyFont="1">
      <alignment vertical="center"/>
    </xf>
    <xf numFmtId="0" fontId="10" fillId="0" borderId="0" xfId="4" applyFont="1" applyAlignment="1">
      <alignment horizontal="left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16" fillId="0" borderId="0" xfId="1" applyFont="1">
      <alignment vertical="center"/>
    </xf>
    <xf numFmtId="0" fontId="14" fillId="0" borderId="0" xfId="1" applyFont="1">
      <alignment vertical="center"/>
    </xf>
    <xf numFmtId="0" fontId="15" fillId="0" borderId="5" xfId="1" applyFont="1" applyBorder="1">
      <alignment vertical="center"/>
    </xf>
    <xf numFmtId="0" fontId="15" fillId="0" borderId="0" xfId="7" applyFont="1">
      <alignment vertical="center"/>
    </xf>
    <xf numFmtId="0" fontId="15" fillId="0" borderId="0" xfId="1" quotePrefix="1" applyFont="1" applyAlignment="1">
      <alignment horizontal="right" vertical="center"/>
    </xf>
    <xf numFmtId="0" fontId="15" fillId="0" borderId="0" xfId="7" applyFont="1" applyAlignment="1">
      <alignment horizontal="left" vertical="center"/>
    </xf>
    <xf numFmtId="0" fontId="13" fillId="0" borderId="0" xfId="7" applyFont="1" applyAlignment="1">
      <alignment horizontal="left" vertical="center"/>
    </xf>
    <xf numFmtId="58" fontId="13" fillId="0" borderId="0" xfId="1" quotePrefix="1" applyNumberFormat="1" applyFont="1">
      <alignment vertical="center"/>
    </xf>
    <xf numFmtId="0" fontId="13" fillId="0" borderId="10" xfId="1" applyFont="1" applyBorder="1" applyAlignment="1">
      <alignment horizontal="center" vertical="center" wrapText="1"/>
    </xf>
    <xf numFmtId="176" fontId="13" fillId="0" borderId="10" xfId="1" applyNumberFormat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1" xfId="1" applyFont="1" applyBorder="1">
      <alignment vertical="center"/>
    </xf>
    <xf numFmtId="0" fontId="9" fillId="0" borderId="0" xfId="6" applyFont="1" applyAlignment="1"/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49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>
      <alignment vertical="center"/>
    </xf>
    <xf numFmtId="0" fontId="9" fillId="0" borderId="7" xfId="1" applyFont="1" applyBorder="1">
      <alignment vertical="center"/>
    </xf>
    <xf numFmtId="176" fontId="9" fillId="0" borderId="8" xfId="1" applyNumberFormat="1" applyFont="1" applyBorder="1" applyAlignment="1">
      <alignment horizontal="right" vertical="center"/>
    </xf>
    <xf numFmtId="0" fontId="9" fillId="0" borderId="9" xfId="1" applyFont="1" applyBorder="1">
      <alignment vertical="center"/>
    </xf>
    <xf numFmtId="0" fontId="1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3" fillId="0" borderId="0" xfId="2" quotePrefix="1" applyFont="1">
      <alignment vertical="center"/>
    </xf>
    <xf numFmtId="0" fontId="13" fillId="0" borderId="0" xfId="2" applyFont="1" applyAlignment="1">
      <alignment horizontal="right" vertical="center"/>
    </xf>
    <xf numFmtId="0" fontId="13" fillId="0" borderId="10" xfId="2" applyFont="1" applyBorder="1" applyAlignment="1">
      <alignment horizontal="center" vertical="center"/>
    </xf>
    <xf numFmtId="176" fontId="13" fillId="0" borderId="10" xfId="2" applyNumberFormat="1" applyFont="1" applyBorder="1">
      <alignment vertical="center"/>
    </xf>
    <xf numFmtId="0" fontId="13" fillId="0" borderId="13" xfId="1" applyFont="1" applyBorder="1">
      <alignment vertical="center"/>
    </xf>
    <xf numFmtId="0" fontId="0" fillId="0" borderId="14" xfId="0" applyBorder="1">
      <alignment vertical="center"/>
    </xf>
    <xf numFmtId="0" fontId="13" fillId="0" borderId="14" xfId="1" applyFont="1" applyBorder="1">
      <alignment vertical="center"/>
    </xf>
    <xf numFmtId="176" fontId="13" fillId="0" borderId="14" xfId="1" applyNumberFormat="1" applyFont="1" applyBorder="1" applyAlignment="1">
      <alignment horizontal="right" vertical="center"/>
    </xf>
    <xf numFmtId="0" fontId="13" fillId="0" borderId="15" xfId="1" applyFont="1" applyBorder="1">
      <alignment vertical="center"/>
    </xf>
    <xf numFmtId="176" fontId="13" fillId="0" borderId="14" xfId="1" applyNumberFormat="1" applyFont="1" applyBorder="1">
      <alignment vertical="center"/>
    </xf>
    <xf numFmtId="176" fontId="13" fillId="0" borderId="15" xfId="1" applyNumberFormat="1" applyFont="1" applyBorder="1">
      <alignment vertical="center"/>
    </xf>
    <xf numFmtId="176" fontId="13" fillId="0" borderId="15" xfId="1" applyNumberFormat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76" fontId="13" fillId="0" borderId="5" xfId="1" applyNumberFormat="1" applyFont="1" applyBorder="1" applyAlignment="1">
      <alignment horizontal="right" vertical="center"/>
    </xf>
    <xf numFmtId="176" fontId="13" fillId="0" borderId="5" xfId="1" applyNumberFormat="1" applyFont="1" applyBorder="1">
      <alignment vertical="center"/>
    </xf>
    <xf numFmtId="177" fontId="13" fillId="0" borderId="13" xfId="1" applyNumberFormat="1" applyFont="1" applyBorder="1">
      <alignment vertical="center"/>
    </xf>
    <xf numFmtId="177" fontId="13" fillId="0" borderId="14" xfId="1" applyNumberFormat="1" applyFont="1" applyBorder="1" applyAlignment="1">
      <alignment horizontal="left" vertical="center" indent="1"/>
    </xf>
    <xf numFmtId="177" fontId="13" fillId="0" borderId="14" xfId="1" applyNumberFormat="1" applyFont="1" applyBorder="1">
      <alignment vertical="center"/>
    </xf>
    <xf numFmtId="177" fontId="13" fillId="0" borderId="15" xfId="1" applyNumberFormat="1" applyFont="1" applyBorder="1">
      <alignment vertical="center"/>
    </xf>
    <xf numFmtId="177" fontId="13" fillId="0" borderId="4" xfId="1" applyNumberFormat="1" applyFont="1" applyBorder="1">
      <alignment vertical="center"/>
    </xf>
    <xf numFmtId="177" fontId="13" fillId="0" borderId="0" xfId="1" applyNumberFormat="1" applyFont="1" applyBorder="1" applyAlignment="1">
      <alignment horizontal="left" vertical="center" indent="1"/>
    </xf>
    <xf numFmtId="177" fontId="13" fillId="0" borderId="0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7" xfId="1" applyNumberFormat="1" applyFont="1" applyBorder="1">
      <alignment vertical="center"/>
    </xf>
    <xf numFmtId="177" fontId="13" fillId="0" borderId="8" xfId="1" applyNumberFormat="1" applyFont="1" applyBorder="1" applyAlignment="1">
      <alignment horizontal="left" vertical="center" indent="1"/>
    </xf>
    <xf numFmtId="177" fontId="13" fillId="0" borderId="8" xfId="1" applyNumberFormat="1" applyFont="1" applyBorder="1">
      <alignment vertical="center"/>
    </xf>
    <xf numFmtId="176" fontId="13" fillId="0" borderId="8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5" xfId="1" applyNumberFormat="1" applyFont="1" applyBorder="1">
      <alignment vertical="center"/>
    </xf>
    <xf numFmtId="176" fontId="13" fillId="0" borderId="9" xfId="1" applyNumberFormat="1" applyFont="1" applyBorder="1" applyAlignment="1">
      <alignment horizontal="right" vertical="center"/>
    </xf>
    <xf numFmtId="0" fontId="13" fillId="0" borderId="4" xfId="1" applyFont="1" applyBorder="1" applyAlignment="1">
      <alignment horizontal="left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 wrapText="1"/>
    </xf>
    <xf numFmtId="0" fontId="16" fillId="0" borderId="0" xfId="5" applyFont="1" applyAlignment="1">
      <alignment horizontal="center"/>
    </xf>
    <xf numFmtId="0" fontId="18" fillId="0" borderId="0" xfId="5" applyFont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0" xfId="5" applyFont="1" applyAlignment="1">
      <alignment horizontal="left" vertical="center"/>
    </xf>
    <xf numFmtId="49" fontId="9" fillId="0" borderId="0" xfId="5" applyNumberFormat="1" applyFont="1" applyAlignment="1">
      <alignment horizontal="left" vertical="center"/>
    </xf>
    <xf numFmtId="49" fontId="9" fillId="0" borderId="0" xfId="5" applyNumberFormat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6" fillId="0" borderId="0" xfId="3" applyFont="1" applyAlignment="1">
      <alignment horizontal="center"/>
    </xf>
    <xf numFmtId="0" fontId="8" fillId="0" borderId="0" xfId="5" applyAlignment="1">
      <alignment horizontal="center"/>
    </xf>
    <xf numFmtId="0" fontId="18" fillId="0" borderId="0" xfId="3" applyFont="1" applyAlignment="1">
      <alignment horizontal="center"/>
    </xf>
    <xf numFmtId="0" fontId="8" fillId="0" borderId="0" xfId="5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8" fillId="0" borderId="0" xfId="5">
      <alignment vertical="center"/>
    </xf>
    <xf numFmtId="0" fontId="18" fillId="0" borderId="0" xfId="1" applyFont="1" applyAlignment="1">
      <alignment horizontal="center" vertical="center"/>
    </xf>
    <xf numFmtId="0" fontId="15" fillId="0" borderId="0" xfId="7" applyFont="1" applyAlignment="1">
      <alignment horizontal="left" vertical="center"/>
    </xf>
    <xf numFmtId="49" fontId="15" fillId="0" borderId="0" xfId="7" applyNumberFormat="1" applyFont="1" applyAlignment="1">
      <alignment horizontal="left" vertical="center"/>
    </xf>
    <xf numFmtId="49" fontId="13" fillId="0" borderId="0" xfId="7" applyNumberFormat="1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0" xfId="7" applyFont="1" applyAlignment="1">
      <alignment horizontal="left" vertical="center"/>
    </xf>
    <xf numFmtId="49" fontId="13" fillId="0" borderId="0" xfId="7" applyNumberFormat="1" applyFont="1" applyAlignment="1">
      <alignment horizontal="left" vertical="center"/>
    </xf>
    <xf numFmtId="0" fontId="9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horizontal="center" vertical="center"/>
    </xf>
    <xf numFmtId="0" fontId="20" fillId="0" borderId="0" xfId="5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vertical="center" wrapText="1"/>
    </xf>
    <xf numFmtId="0" fontId="13" fillId="0" borderId="13" xfId="2" applyFont="1" applyBorder="1">
      <alignment vertical="center"/>
    </xf>
    <xf numFmtId="0" fontId="13" fillId="0" borderId="14" xfId="2" applyFont="1" applyBorder="1">
      <alignment vertical="center"/>
    </xf>
    <xf numFmtId="0" fontId="13" fillId="0" borderId="15" xfId="2" applyFont="1" applyBorder="1">
      <alignment vertical="center"/>
    </xf>
    <xf numFmtId="178" fontId="13" fillId="0" borderId="10" xfId="2" applyNumberFormat="1" applyFont="1" applyBorder="1">
      <alignment vertical="center"/>
    </xf>
    <xf numFmtId="176" fontId="13" fillId="0" borderId="16" xfId="2" applyNumberFormat="1" applyFont="1" applyBorder="1">
      <alignment vertical="center"/>
    </xf>
  </cellXfs>
  <cellStyles count="8">
    <cellStyle name="標準" xfId="0" builtinId="0"/>
    <cellStyle name="標準 2" xfId="1" xr:uid="{B53CCC95-01A8-4840-A80D-E27238F707F0}"/>
    <cellStyle name="標準 2 2" xfId="2" xr:uid="{69DD0B28-D359-41F9-B096-778D8E62E585}"/>
    <cellStyle name="標準 3" xfId="3" xr:uid="{FEC4B39B-7C9B-47DA-B773-3C78331411B2}"/>
    <cellStyle name="標準 4" xfId="4" xr:uid="{4FFF91F5-6CD1-40AC-AFF3-08E4E40DDE1A}"/>
    <cellStyle name="標準 4 2" xfId="5" xr:uid="{F0500E6A-67E6-4395-A630-EDC07531DE66}"/>
    <cellStyle name="標準 5 2" xfId="6" xr:uid="{EEAB8AB7-6E80-46C9-8220-DF551FC4C529}"/>
    <cellStyle name="標準 6 2" xfId="7" xr:uid="{B9879732-C64F-4B8E-9B32-AB3B77B0B4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35336;&#29702;&#12539;&#35519;&#36948;/12&#26032;&#20844;&#20250;&#35336;&#21046;&#24230;/&#20196;&#21644;&#65302;&#24180;&#65288;&#20250;&#35336;&#24180;&#24230;&#65289;&#12288;&#26376;&#27425;&#12539;&#27770;&#31639;/&#9733;R6&#27770;&#31639;&#25972;&#29702;&#26989;&#21209;&#9733;/&#27770;&#31639;&#36001;&#21209;&#35576;&#34920;&#12398;&#25552;&#20986;/2_&#20316;&#26989;/&#28168;_&#25163;&#38918;1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49181-96D6-4587-8327-C5CE701E3240}">
  <sheetPr codeName="Sheet7">
    <pageSetUpPr fitToPage="1"/>
  </sheetPr>
  <dimension ref="A1:T200"/>
  <sheetViews>
    <sheetView showGridLines="0" tabSelected="1" view="pageBreakPreview" zoomScale="60" zoomScaleNormal="60" workbookViewId="0"/>
  </sheetViews>
  <sheetFormatPr defaultColWidth="8.19921875" defaultRowHeight="22.5" customHeight="1" x14ac:dyDescent="0.45"/>
  <cols>
    <col min="1" max="1" width="6.5" style="1" customWidth="1"/>
    <col min="2" max="7" width="3.3984375" style="1" customWidth="1"/>
    <col min="8" max="8" width="19.59765625" style="1" customWidth="1"/>
    <col min="9" max="9" width="31.19921875" style="1" customWidth="1"/>
    <col min="10" max="10" width="1" style="1" customWidth="1"/>
    <col min="11" max="16" width="3.3984375" style="1" customWidth="1"/>
    <col min="17" max="17" width="19.59765625" style="1" customWidth="1"/>
    <col min="18" max="18" width="31.19921875" style="1" customWidth="1"/>
    <col min="19" max="19" width="1" style="1" customWidth="1"/>
    <col min="20" max="20" width="6.5" style="1" customWidth="1"/>
    <col min="21" max="16384" width="8.19921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0" t="s">
        <v>0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9"/>
      <c r="T6" s="8"/>
    </row>
    <row r="7" spans="1:20" ht="22.5" customHeight="1" x14ac:dyDescent="0.45">
      <c r="A7" s="6"/>
      <c r="B7" s="121" t="s">
        <v>65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22"/>
      <c r="C9" s="122"/>
      <c r="D9" s="122"/>
      <c r="E9" s="11"/>
      <c r="F9" s="11"/>
      <c r="G9" s="11"/>
      <c r="H9" s="11"/>
      <c r="I9" s="11"/>
      <c r="J9" s="123"/>
      <c r="K9" s="123"/>
      <c r="L9" s="123"/>
      <c r="M9" s="123"/>
      <c r="N9" s="124"/>
      <c r="O9" s="124"/>
      <c r="P9" s="124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3"/>
      <c r="K10" s="123"/>
      <c r="L10" s="123"/>
      <c r="M10" s="123"/>
      <c r="N10" s="124"/>
      <c r="O10" s="124"/>
      <c r="P10" s="124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3"/>
      <c r="K11" s="123"/>
      <c r="L11" s="123"/>
      <c r="M11" s="123"/>
      <c r="N11" s="124"/>
      <c r="O11" s="124"/>
      <c r="P11" s="124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3"/>
      <c r="K12" s="123"/>
      <c r="L12" s="123"/>
      <c r="M12" s="123"/>
      <c r="N12" s="124"/>
      <c r="O12" s="124"/>
      <c r="P12" s="124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3"/>
      <c r="K13" s="123"/>
      <c r="L13" s="123"/>
      <c r="M13" s="123"/>
      <c r="N13" s="124" t="s">
        <v>1</v>
      </c>
      <c r="O13" s="124"/>
      <c r="P13" s="124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22"/>
      <c r="L14" s="122"/>
      <c r="M14" s="122"/>
      <c r="N14" s="125" t="s">
        <v>1</v>
      </c>
      <c r="O14" s="125"/>
      <c r="P14" s="125"/>
      <c r="Q14" s="12"/>
      <c r="R14" s="11"/>
      <c r="S14" s="11"/>
      <c r="T14" s="8"/>
    </row>
    <row r="15" spans="1:20" ht="19.2" x14ac:dyDescent="0.45">
      <c r="A15" s="6"/>
      <c r="B15" s="126"/>
      <c r="C15" s="126"/>
      <c r="D15" s="126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86940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207811606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196971000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173881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-86941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10126340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714266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1130581052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1036339100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8438509444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8363289898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8363289898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94241952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4769555482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3593734416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1338392658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7100203726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1999907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714221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3158824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67146594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2200000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2200000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7100203726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8438596384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8438596384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EE58F-4AC9-4C2E-951C-7F2933FB4D88}">
  <sheetPr codeName="Sheet12">
    <pageSetUpPr fitToPage="1"/>
  </sheetPr>
  <dimension ref="A1:M192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6.796875" style="21" customWidth="1"/>
    <col min="2" max="2" width="10.19921875" style="21" customWidth="1"/>
    <col min="3" max="8" width="6.796875" style="21" customWidth="1"/>
    <col min="9" max="9" width="25.69921875" style="21" customWidth="1"/>
    <col min="10" max="10" width="45.796875" style="21" customWidth="1"/>
    <col min="11" max="11" width="2.19921875" style="21" customWidth="1"/>
    <col min="12" max="12" width="10.19921875" style="21" customWidth="1"/>
    <col min="13" max="13" width="6.796875" style="21" customWidth="1"/>
    <col min="14" max="16384" width="8.19921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7" t="s">
        <v>3</v>
      </c>
      <c r="C6" s="127"/>
      <c r="D6" s="127"/>
      <c r="E6" s="127"/>
      <c r="F6" s="127"/>
      <c r="G6" s="127"/>
      <c r="H6" s="127"/>
      <c r="I6" s="127"/>
      <c r="J6" s="127"/>
      <c r="K6" s="127"/>
      <c r="L6" s="128"/>
      <c r="M6" s="32"/>
    </row>
    <row r="7" spans="1:13" ht="22.5" customHeight="1" x14ac:dyDescent="0.25">
      <c r="A7" s="28"/>
      <c r="B7" s="129" t="s">
        <v>112</v>
      </c>
      <c r="C7" s="129"/>
      <c r="D7" s="129"/>
      <c r="E7" s="129"/>
      <c r="F7" s="129"/>
      <c r="G7" s="129"/>
      <c r="H7" s="129"/>
      <c r="I7" s="129"/>
      <c r="J7" s="129"/>
      <c r="K7" s="129"/>
      <c r="L7" s="130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31"/>
      <c r="C16" s="131"/>
      <c r="D16" s="131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46822871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11103430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22408000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13311441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6042284391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113619590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10126340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3177957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1302557595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244104100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158726040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2381198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-64872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4207656443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-5995461520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0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6022753524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0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27292004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00804-4855-4629-A2E2-8BEE4AC7C7AB}">
  <sheetPr codeName="Sheet14">
    <pageSetUpPr fitToPage="1"/>
  </sheetPr>
  <dimension ref="A1:N68"/>
  <sheetViews>
    <sheetView showGridLines="0" view="pageBreakPreview" topLeftCell="A4" zoomScale="50" zoomScaleNormal="60" zoomScaleSheetLayoutView="50" workbookViewId="0"/>
  </sheetViews>
  <sheetFormatPr defaultColWidth="8.19921875" defaultRowHeight="22.5" customHeight="1" x14ac:dyDescent="0.45"/>
  <cols>
    <col min="1" max="1" width="6.796875" style="39" customWidth="1"/>
    <col min="2" max="2" width="7" style="39" customWidth="1"/>
    <col min="3" max="8" width="3.19921875" style="39" customWidth="1"/>
    <col min="9" max="9" width="8" style="39" customWidth="1"/>
    <col min="10" max="12" width="31.69921875" style="39" customWidth="1"/>
    <col min="13" max="13" width="7" style="39" customWidth="1"/>
    <col min="14" max="14" width="6.796875" style="39" customWidth="1"/>
    <col min="15" max="16384" width="8.19921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32" t="s">
        <v>4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47"/>
    </row>
    <row r="7" spans="1:14" ht="22.5" customHeight="1" x14ac:dyDescent="0.45">
      <c r="A7" s="44"/>
      <c r="B7" s="134" t="s">
        <v>112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47"/>
    </row>
    <row r="8" spans="1:14" ht="22.5" hidden="1" customHeight="1" x14ac:dyDescent="0.45">
      <c r="A8" s="44"/>
      <c r="C8" s="135"/>
      <c r="D8" s="135"/>
      <c r="E8" s="135"/>
      <c r="F8" s="48"/>
      <c r="H8" s="48"/>
      <c r="L8" s="49"/>
      <c r="N8" s="47"/>
    </row>
    <row r="9" spans="1:14" ht="22.5" hidden="1" customHeight="1" x14ac:dyDescent="0.45">
      <c r="A9" s="44"/>
      <c r="C9" s="135"/>
      <c r="D9" s="135"/>
      <c r="E9" s="135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35"/>
      <c r="D11" s="135"/>
      <c r="E11" s="135"/>
      <c r="F11" s="136"/>
      <c r="G11" s="135"/>
      <c r="H11" s="135"/>
      <c r="I11" s="50"/>
      <c r="N11" s="47"/>
    </row>
    <row r="12" spans="1:14" ht="22.5" hidden="1" customHeight="1" x14ac:dyDescent="0.45">
      <c r="A12" s="44"/>
      <c r="C12" s="135"/>
      <c r="D12" s="135"/>
      <c r="E12" s="135"/>
      <c r="F12" s="136"/>
      <c r="G12" s="135"/>
      <c r="H12" s="135"/>
      <c r="I12" s="50"/>
      <c r="N12" s="47"/>
    </row>
    <row r="13" spans="1:14" ht="22.5" hidden="1" customHeight="1" x14ac:dyDescent="0.45">
      <c r="A13" s="44"/>
      <c r="C13" s="135"/>
      <c r="D13" s="135"/>
      <c r="E13" s="135"/>
      <c r="F13" s="136"/>
      <c r="G13" s="135"/>
      <c r="H13" s="135"/>
      <c r="I13" s="50"/>
      <c r="N13" s="47"/>
    </row>
    <row r="14" spans="1:14" ht="22.5" hidden="1" customHeight="1" x14ac:dyDescent="0.45">
      <c r="A14" s="44"/>
      <c r="C14" s="135"/>
      <c r="D14" s="135"/>
      <c r="E14" s="135"/>
      <c r="F14" s="136"/>
      <c r="G14" s="135"/>
      <c r="H14" s="135"/>
      <c r="N14" s="47"/>
    </row>
    <row r="15" spans="1:14" ht="19.2" hidden="1" x14ac:dyDescent="0.45">
      <c r="A15" s="28"/>
      <c r="B15" s="21"/>
      <c r="C15" s="140"/>
      <c r="D15" s="140"/>
      <c r="E15" s="140"/>
      <c r="F15" s="141"/>
      <c r="G15" s="140"/>
      <c r="H15" s="140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40"/>
      <c r="D16" s="140"/>
      <c r="E16" s="140"/>
      <c r="F16" s="141"/>
      <c r="G16" s="140"/>
      <c r="H16" s="140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38"/>
      <c r="D17" s="138"/>
      <c r="E17" s="138"/>
      <c r="F17" s="137" t="s">
        <v>1</v>
      </c>
      <c r="G17" s="138"/>
      <c r="H17" s="138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31"/>
      <c r="D19" s="131"/>
      <c r="E19" s="131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39" t="s">
        <v>5</v>
      </c>
      <c r="D20" s="139"/>
      <c r="E20" s="139"/>
      <c r="F20" s="139"/>
      <c r="G20" s="139"/>
      <c r="H20" s="139"/>
      <c r="I20" s="139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39" t="s">
        <v>9</v>
      </c>
      <c r="D21" s="139"/>
      <c r="E21" s="139"/>
      <c r="F21" s="139"/>
      <c r="G21" s="139"/>
      <c r="H21" s="139"/>
      <c r="I21" s="139"/>
      <c r="J21" s="54">
        <v>7072911722</v>
      </c>
      <c r="K21" s="54">
        <v>0</v>
      </c>
      <c r="L21" s="54">
        <v>7072911722</v>
      </c>
      <c r="M21" s="21"/>
      <c r="N21" s="30"/>
    </row>
    <row r="22" spans="1:14" ht="50.1" customHeight="1" x14ac:dyDescent="0.45">
      <c r="A22" s="28"/>
      <c r="B22" s="21"/>
      <c r="C22" s="139" t="s">
        <v>10</v>
      </c>
      <c r="D22" s="139"/>
      <c r="E22" s="139"/>
      <c r="F22" s="139"/>
      <c r="G22" s="139"/>
      <c r="H22" s="139"/>
      <c r="I22" s="139"/>
      <c r="J22" s="54">
        <v>27292004</v>
      </c>
      <c r="K22" s="54">
        <v>0</v>
      </c>
      <c r="L22" s="54">
        <v>27292004</v>
      </c>
      <c r="M22" s="21"/>
      <c r="N22" s="30"/>
    </row>
    <row r="23" spans="1:14" ht="50.1" customHeight="1" x14ac:dyDescent="0.45">
      <c r="A23" s="28"/>
      <c r="B23" s="21"/>
      <c r="C23" s="139" t="s">
        <v>11</v>
      </c>
      <c r="D23" s="139"/>
      <c r="E23" s="139"/>
      <c r="F23" s="139"/>
      <c r="G23" s="139"/>
      <c r="H23" s="139"/>
      <c r="I23" s="139"/>
      <c r="J23" s="54">
        <v>7100203726</v>
      </c>
      <c r="K23" s="54">
        <v>0</v>
      </c>
      <c r="L23" s="54">
        <v>7100203726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F17:H17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B6:M6"/>
    <mergeCell ref="B7:M7"/>
    <mergeCell ref="C8:E8"/>
    <mergeCell ref="C9:E9"/>
    <mergeCell ref="C11:E11"/>
    <mergeCell ref="F11:H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6E273-1FB9-4D98-9B6A-31666A5C2C25}">
  <sheetPr codeName="Sheet13">
    <pageSetUpPr fitToPage="1"/>
  </sheetPr>
  <dimension ref="A1:U200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3.296875" style="1" customWidth="1"/>
    <col min="2" max="7" width="1.69921875" style="1" customWidth="1"/>
    <col min="8" max="8" width="33.59765625" style="1" customWidth="1"/>
    <col min="9" max="9" width="30.796875" style="1" customWidth="1"/>
    <col min="10" max="10" width="1" style="1" customWidth="1"/>
    <col min="11" max="11" width="2.09765625" style="1" customWidth="1"/>
    <col min="12" max="17" width="1.69921875" style="1" customWidth="1"/>
    <col min="18" max="18" width="33.59765625" style="1" customWidth="1"/>
    <col min="19" max="19" width="30.796875" style="1" customWidth="1"/>
    <col min="20" max="20" width="1" style="1" customWidth="1"/>
    <col min="21" max="21" width="3.296875" style="1" customWidth="1"/>
    <col min="22" max="16384" width="8.19921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44" t="s">
        <v>12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60"/>
      <c r="U6" s="8"/>
    </row>
    <row r="7" spans="1:21" ht="22.5" customHeight="1" x14ac:dyDescent="0.45">
      <c r="A7" s="6"/>
      <c r="B7" s="145" t="s">
        <v>112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43"/>
      <c r="C9" s="143"/>
      <c r="D9" s="143"/>
      <c r="E9" s="63"/>
      <c r="F9" s="63"/>
      <c r="G9" s="63"/>
      <c r="H9" s="62"/>
      <c r="I9" s="62"/>
      <c r="J9" s="62"/>
      <c r="K9" s="142"/>
      <c r="L9" s="142"/>
      <c r="M9" s="142"/>
      <c r="N9" s="142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42"/>
      <c r="L10" s="142"/>
      <c r="M10" s="142"/>
      <c r="N10" s="142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42"/>
      <c r="L11" s="142"/>
      <c r="M11" s="142"/>
      <c r="N11" s="142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42"/>
      <c r="L12" s="142"/>
      <c r="M12" s="142"/>
      <c r="N12" s="142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42"/>
      <c r="L13" s="142"/>
      <c r="M13" s="142"/>
      <c r="N13" s="142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43"/>
      <c r="M14" s="143"/>
      <c r="N14" s="143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26"/>
      <c r="C15" s="126"/>
      <c r="D15" s="126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41687800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46900803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41687800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11103430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22408000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-41687800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46000000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46000000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13389373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5883271262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126571926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1302557595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244104100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2381198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190695265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189981000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4207656443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714265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-5836370459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-144695265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-6022753524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6022753524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E107-C61E-40C3-A3A3-8BFAEC7A1FFE}">
  <sheetPr codeName="Sheet19"/>
  <dimension ref="B1:O37"/>
  <sheetViews>
    <sheetView showGridLines="0" view="pageBreakPreview" topLeftCell="A19" zoomScale="60" zoomScaleNormal="55" workbookViewId="0"/>
  </sheetViews>
  <sheetFormatPr defaultColWidth="8.19921875"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1.19921875" style="73" customWidth="1"/>
    <col min="9" max="12" width="25.69921875" style="73" customWidth="1"/>
    <col min="13" max="13" width="32.5" style="73" customWidth="1"/>
    <col min="14" max="14" width="24.09765625" style="73" customWidth="1"/>
    <col min="15" max="15" width="25.69921875" style="73" customWidth="1"/>
    <col min="16" max="16" width="2.3984375" style="73" customWidth="1"/>
    <col min="17" max="16384" width="8.19921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46" t="s">
        <v>13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2:15" ht="23.25" customHeight="1" x14ac:dyDescent="0.45"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2:15" x14ac:dyDescent="0.45">
      <c r="O7" s="74" t="s">
        <v>2</v>
      </c>
    </row>
    <row r="8" spans="2:15" ht="22.05" customHeight="1" x14ac:dyDescent="0.45">
      <c r="B8" s="148" t="s">
        <v>14</v>
      </c>
      <c r="C8" s="149"/>
      <c r="D8" s="149"/>
      <c r="E8" s="149"/>
      <c r="F8" s="149"/>
      <c r="G8" s="149"/>
      <c r="H8" s="150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2.05" customHeight="1" x14ac:dyDescent="0.45">
      <c r="B9" s="151"/>
      <c r="C9" s="152"/>
      <c r="D9" s="152"/>
      <c r="E9" s="152"/>
      <c r="F9" s="152"/>
      <c r="G9" s="152"/>
      <c r="H9" s="153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2.05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13579546789</v>
      </c>
      <c r="J10" s="81">
        <v>0</v>
      </c>
      <c r="K10" s="81">
        <v>0</v>
      </c>
      <c r="L10" s="81">
        <v>13579546789</v>
      </c>
      <c r="M10" s="81">
        <v>5216256891</v>
      </c>
      <c r="N10" s="81">
        <v>150548208</v>
      </c>
      <c r="O10" s="81">
        <v>8363289898</v>
      </c>
    </row>
    <row r="11" spans="2:15" ht="22.05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13579546789</v>
      </c>
      <c r="J11" s="81">
        <v>0</v>
      </c>
      <c r="K11" s="81">
        <v>0</v>
      </c>
      <c r="L11" s="81">
        <v>13579546789</v>
      </c>
      <c r="M11" s="81">
        <v>5216256891</v>
      </c>
      <c r="N11" s="81">
        <v>150548208</v>
      </c>
      <c r="O11" s="81">
        <v>8363289898</v>
      </c>
    </row>
    <row r="12" spans="2:15" ht="22.05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4769555482</v>
      </c>
      <c r="J12" s="81">
        <v>0</v>
      </c>
      <c r="K12" s="81">
        <v>0</v>
      </c>
      <c r="L12" s="81">
        <v>4769555482</v>
      </c>
      <c r="M12" s="81">
        <v>0</v>
      </c>
      <c r="N12" s="81">
        <v>0</v>
      </c>
      <c r="O12" s="81">
        <v>4769555482</v>
      </c>
    </row>
    <row r="13" spans="2:15" ht="22.05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8809991307</v>
      </c>
      <c r="J13" s="81">
        <v>0</v>
      </c>
      <c r="K13" s="81">
        <v>0</v>
      </c>
      <c r="L13" s="81">
        <v>8809991307</v>
      </c>
      <c r="M13" s="81">
        <v>5216256891</v>
      </c>
      <c r="N13" s="81">
        <v>150548208</v>
      </c>
      <c r="O13" s="81">
        <v>3593734416</v>
      </c>
    </row>
    <row r="14" spans="2:15" ht="22.05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2.05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2.05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2.05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2.05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2.05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2.05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2.05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2.05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2.05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2.05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2.05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2.05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2.05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2.05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2.05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2.05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56557289</v>
      </c>
      <c r="J30" s="81">
        <v>0</v>
      </c>
      <c r="K30" s="81">
        <v>0</v>
      </c>
      <c r="L30" s="81">
        <v>56557289</v>
      </c>
      <c r="M30" s="81">
        <v>54557382</v>
      </c>
      <c r="N30" s="81">
        <v>2689336</v>
      </c>
      <c r="O30" s="81">
        <v>1999907</v>
      </c>
    </row>
    <row r="31" spans="2:15" ht="22.05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3630848</v>
      </c>
      <c r="J31" s="81">
        <v>0</v>
      </c>
      <c r="K31" s="81">
        <v>0</v>
      </c>
      <c r="L31" s="81">
        <v>3630848</v>
      </c>
      <c r="M31" s="81">
        <v>2916627</v>
      </c>
      <c r="N31" s="81">
        <v>714276</v>
      </c>
      <c r="O31" s="81">
        <v>714221</v>
      </c>
    </row>
    <row r="32" spans="2:15" ht="22.05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104852154</v>
      </c>
      <c r="J32" s="81">
        <v>0</v>
      </c>
      <c r="K32" s="81">
        <v>0</v>
      </c>
      <c r="L32" s="81">
        <v>104852154</v>
      </c>
      <c r="M32" s="81">
        <v>101693330</v>
      </c>
      <c r="N32" s="81">
        <v>4774220</v>
      </c>
      <c r="O32" s="81">
        <v>3158824</v>
      </c>
    </row>
    <row r="33" spans="2:15" ht="22.05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25458794</v>
      </c>
      <c r="J33" s="81">
        <v>41687800</v>
      </c>
      <c r="K33" s="81">
        <v>0</v>
      </c>
      <c r="L33" s="81">
        <v>67146594</v>
      </c>
      <c r="M33" s="81">
        <v>0</v>
      </c>
      <c r="N33" s="81">
        <v>0</v>
      </c>
      <c r="O33" s="81">
        <v>67146594</v>
      </c>
    </row>
    <row r="34" spans="2:15" ht="22.05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2.05" customHeight="1" x14ac:dyDescent="0.45">
      <c r="B35" s="154" t="s">
        <v>49</v>
      </c>
      <c r="C35" s="155"/>
      <c r="D35" s="155"/>
      <c r="E35" s="155"/>
      <c r="F35" s="155"/>
      <c r="G35" s="155"/>
      <c r="H35" s="156"/>
      <c r="I35" s="81">
        <v>13770045874</v>
      </c>
      <c r="J35" s="81">
        <v>41687800</v>
      </c>
      <c r="K35" s="81">
        <v>0</v>
      </c>
      <c r="L35" s="81">
        <v>13811733674</v>
      </c>
      <c r="M35" s="81">
        <v>5375424230</v>
      </c>
      <c r="N35" s="81">
        <v>158726040</v>
      </c>
      <c r="O35" s="81">
        <v>8436309444</v>
      </c>
    </row>
    <row r="36" spans="2:15" ht="12" customHeight="1" x14ac:dyDescent="0.45"/>
    <row r="37" spans="2:15" ht="22.05" customHeight="1" x14ac:dyDescent="0.45"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66C22-3B8C-4653-93DC-F10583691B3C}">
  <sheetPr codeName="Sheet23"/>
  <dimension ref="B1:N19"/>
  <sheetViews>
    <sheetView showGridLines="0" view="pageBreakPreview" zoomScale="55" zoomScaleNormal="55" zoomScaleSheetLayoutView="55" workbookViewId="0"/>
  </sheetViews>
  <sheetFormatPr defaultColWidth="8.19921875" defaultRowHeight="19.2" x14ac:dyDescent="0.45"/>
  <cols>
    <col min="1" max="1" width="2.3984375" style="72" customWidth="1"/>
    <col min="2" max="3" width="3.19921875" style="72" customWidth="1"/>
    <col min="4" max="4" width="5.8984375" style="72" customWidth="1"/>
    <col min="5" max="7" width="3.19921875" style="72" customWidth="1"/>
    <col min="8" max="8" width="19.8984375" style="72" customWidth="1"/>
    <col min="9" max="14" width="28.5" style="72" customWidth="1"/>
    <col min="15" max="15" width="2.3984375" style="72" customWidth="1"/>
    <col min="16" max="16384" width="8.19921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58" t="s">
        <v>50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</row>
    <row r="6" spans="2:14" x14ac:dyDescent="0.45"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</row>
    <row r="7" spans="2:14" x14ac:dyDescent="0.45">
      <c r="B7" s="160"/>
      <c r="C7" s="160"/>
      <c r="D7" s="160"/>
      <c r="F7" s="82"/>
      <c r="N7" s="83" t="s">
        <v>2</v>
      </c>
    </row>
    <row r="8" spans="2:14" ht="20.100000000000001" customHeight="1" x14ac:dyDescent="0.45">
      <c r="B8" s="161" t="s">
        <v>5</v>
      </c>
      <c r="C8" s="162"/>
      <c r="D8" s="162"/>
      <c r="E8" s="162"/>
      <c r="F8" s="162"/>
      <c r="G8" s="162"/>
      <c r="H8" s="163"/>
      <c r="I8" s="167" t="s">
        <v>15</v>
      </c>
      <c r="J8" s="167" t="s">
        <v>16</v>
      </c>
      <c r="K8" s="169" t="s">
        <v>17</v>
      </c>
      <c r="L8" s="170"/>
      <c r="M8" s="171"/>
      <c r="N8" s="172" t="s">
        <v>51</v>
      </c>
    </row>
    <row r="9" spans="2:14" ht="20.100000000000001" customHeight="1" x14ac:dyDescent="0.45">
      <c r="B9" s="164"/>
      <c r="C9" s="165"/>
      <c r="D9" s="165"/>
      <c r="E9" s="165"/>
      <c r="F9" s="165"/>
      <c r="G9" s="165"/>
      <c r="H9" s="166"/>
      <c r="I9" s="168"/>
      <c r="J9" s="168"/>
      <c r="K9" s="84" t="s">
        <v>52</v>
      </c>
      <c r="L9" s="84" t="s">
        <v>53</v>
      </c>
      <c r="M9" s="84" t="s">
        <v>54</v>
      </c>
      <c r="N9" s="173"/>
    </row>
    <row r="10" spans="2:14" ht="31.8" customHeight="1" x14ac:dyDescent="0.45">
      <c r="B10" s="174" t="s">
        <v>55</v>
      </c>
      <c r="C10" s="174"/>
      <c r="D10" s="174"/>
      <c r="E10" s="174"/>
      <c r="F10" s="174"/>
      <c r="G10" s="174"/>
      <c r="H10" s="174"/>
      <c r="I10" s="85">
        <v>151813</v>
      </c>
      <c r="J10" s="85">
        <v>64872</v>
      </c>
      <c r="K10" s="85">
        <v>0</v>
      </c>
      <c r="L10" s="85">
        <v>129744</v>
      </c>
      <c r="M10" s="85">
        <v>129744</v>
      </c>
      <c r="N10" s="85">
        <v>86941</v>
      </c>
    </row>
    <row r="11" spans="2:14" ht="31.8" customHeight="1" x14ac:dyDescent="0.45">
      <c r="B11" s="174" t="s">
        <v>56</v>
      </c>
      <c r="C11" s="174"/>
      <c r="D11" s="174"/>
      <c r="E11" s="174"/>
      <c r="F11" s="174"/>
      <c r="G11" s="174"/>
      <c r="H11" s="174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8" customHeight="1" x14ac:dyDescent="0.45">
      <c r="B12" s="174" t="s">
        <v>57</v>
      </c>
      <c r="C12" s="174"/>
      <c r="D12" s="174"/>
      <c r="E12" s="174"/>
      <c r="F12" s="174"/>
      <c r="G12" s="174"/>
      <c r="H12" s="174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8" customHeight="1" x14ac:dyDescent="0.45">
      <c r="B13" s="174" t="s">
        <v>58</v>
      </c>
      <c r="C13" s="174"/>
      <c r="D13" s="174"/>
      <c r="E13" s="174"/>
      <c r="F13" s="174"/>
      <c r="G13" s="174"/>
      <c r="H13" s="174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8" customHeight="1" x14ac:dyDescent="0.45">
      <c r="B14" s="174" t="s">
        <v>59</v>
      </c>
      <c r="C14" s="174"/>
      <c r="D14" s="174"/>
      <c r="E14" s="174"/>
      <c r="F14" s="174"/>
      <c r="G14" s="174"/>
      <c r="H14" s="174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8" customHeight="1" x14ac:dyDescent="0.45">
      <c r="B15" s="174" t="s">
        <v>60</v>
      </c>
      <c r="C15" s="174"/>
      <c r="D15" s="174"/>
      <c r="E15" s="174"/>
      <c r="F15" s="174"/>
      <c r="G15" s="174"/>
      <c r="H15" s="174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8" customHeight="1" x14ac:dyDescent="0.45">
      <c r="B16" s="174" t="s">
        <v>61</v>
      </c>
      <c r="C16" s="174"/>
      <c r="D16" s="174"/>
      <c r="E16" s="174"/>
      <c r="F16" s="174"/>
      <c r="G16" s="174"/>
      <c r="H16" s="174"/>
      <c r="I16" s="85">
        <v>9966631</v>
      </c>
      <c r="J16" s="85">
        <v>10126340</v>
      </c>
      <c r="K16" s="85">
        <v>9966631</v>
      </c>
      <c r="L16" s="85">
        <v>0</v>
      </c>
      <c r="M16" s="85">
        <v>9966631</v>
      </c>
      <c r="N16" s="85">
        <v>10126340</v>
      </c>
    </row>
    <row r="17" spans="2:14" ht="31.8" customHeight="1" x14ac:dyDescent="0.45">
      <c r="B17" s="174" t="s">
        <v>62</v>
      </c>
      <c r="C17" s="174"/>
      <c r="D17" s="174"/>
      <c r="E17" s="174"/>
      <c r="F17" s="174"/>
      <c r="G17" s="174"/>
      <c r="H17" s="174"/>
      <c r="I17" s="85">
        <v>94049700</v>
      </c>
      <c r="J17" s="85">
        <v>3177957</v>
      </c>
      <c r="K17" s="85">
        <v>2985705</v>
      </c>
      <c r="L17" s="85">
        <v>0</v>
      </c>
      <c r="M17" s="85">
        <v>2985705</v>
      </c>
      <c r="N17" s="85">
        <v>94241952</v>
      </c>
    </row>
    <row r="18" spans="2:14" ht="31.8" customHeight="1" x14ac:dyDescent="0.45">
      <c r="B18" s="174" t="s">
        <v>63</v>
      </c>
      <c r="C18" s="174"/>
      <c r="D18" s="174"/>
      <c r="E18" s="174"/>
      <c r="F18" s="174"/>
      <c r="G18" s="174"/>
      <c r="H18" s="174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8" customHeight="1" x14ac:dyDescent="0.45">
      <c r="B19" s="175" t="s">
        <v>64</v>
      </c>
      <c r="C19" s="175"/>
      <c r="D19" s="175"/>
      <c r="E19" s="175"/>
      <c r="F19" s="175"/>
      <c r="G19" s="175"/>
      <c r="H19" s="175"/>
      <c r="I19" s="85">
        <v>104168144</v>
      </c>
      <c r="J19" s="85">
        <v>13369169</v>
      </c>
      <c r="K19" s="85">
        <f>SUM(K10:K18)</f>
        <v>12952336</v>
      </c>
      <c r="L19" s="85">
        <f>SUM(L10:L18)</f>
        <v>129744</v>
      </c>
      <c r="M19" s="85">
        <v>13082080</v>
      </c>
      <c r="N19" s="85">
        <v>104455233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3EBDB-11FE-4D41-805B-E22EAC9ACFC7}">
  <sheetPr>
    <pageSetUpPr fitToPage="1"/>
  </sheetPr>
  <dimension ref="A1:D39"/>
  <sheetViews>
    <sheetView view="pageBreakPreview" zoomScale="60" zoomScaleNormal="100" workbookViewId="0"/>
  </sheetViews>
  <sheetFormatPr defaultColWidth="8.09765625" defaultRowHeight="18" x14ac:dyDescent="0.45"/>
  <cols>
    <col min="1" max="1" width="3.59765625" customWidth="1"/>
    <col min="2" max="2" width="48.69921875" customWidth="1"/>
    <col min="3" max="3" width="54.3984375" customWidth="1"/>
    <col min="4" max="4" width="47.5" customWidth="1"/>
  </cols>
  <sheetData>
    <row r="1" spans="1:4" s="1" customFormat="1" ht="22.5" customHeight="1" x14ac:dyDescent="0.45">
      <c r="B1" s="176" t="s">
        <v>226</v>
      </c>
    </row>
    <row r="2" spans="1:4" s="1" customFormat="1" ht="22.5" customHeight="1" x14ac:dyDescent="0.45">
      <c r="B2" s="176" t="s">
        <v>227</v>
      </c>
    </row>
    <row r="3" spans="1:4" s="1" customFormat="1" ht="22.5" customHeight="1" x14ac:dyDescent="0.45">
      <c r="B3" s="176" t="s">
        <v>228</v>
      </c>
    </row>
    <row r="4" spans="1:4" s="178" customFormat="1" ht="122.25" customHeight="1" x14ac:dyDescent="0.45">
      <c r="A4" s="177" t="s">
        <v>229</v>
      </c>
      <c r="B4" s="177"/>
      <c r="C4" s="177"/>
      <c r="D4" s="177"/>
    </row>
    <row r="5" spans="1:4" s="180" customFormat="1" ht="36" customHeight="1" x14ac:dyDescent="0.45">
      <c r="A5" s="179"/>
    </row>
    <row r="6" spans="1:4" s="180" customFormat="1" ht="36" customHeight="1" x14ac:dyDescent="0.45">
      <c r="A6" s="179"/>
      <c r="B6" s="180" t="s">
        <v>230</v>
      </c>
    </row>
    <row r="7" spans="1:4" s="180" customFormat="1" ht="36" customHeight="1" x14ac:dyDescent="0.45">
      <c r="A7" s="179"/>
      <c r="B7" s="181"/>
      <c r="C7" s="182"/>
      <c r="D7" s="182"/>
    </row>
    <row r="8" spans="1:4" s="180" customFormat="1" ht="36" customHeight="1" x14ac:dyDescent="0.45">
      <c r="A8" s="179"/>
      <c r="B8" s="181"/>
      <c r="C8" s="182"/>
      <c r="D8" s="182"/>
    </row>
    <row r="9" spans="1:4" s="180" customFormat="1" ht="36" customHeight="1" x14ac:dyDescent="0.45">
      <c r="A9" s="179"/>
      <c r="B9" s="183"/>
      <c r="C9" s="182"/>
      <c r="D9" s="182"/>
    </row>
    <row r="10" spans="1:4" s="180" customFormat="1" ht="36" customHeight="1" x14ac:dyDescent="0.45">
      <c r="A10" s="179"/>
      <c r="B10" s="181"/>
      <c r="C10" s="182"/>
      <c r="D10" s="182"/>
    </row>
    <row r="11" spans="1:4" s="180" customFormat="1" ht="36" customHeight="1" x14ac:dyDescent="0.45">
      <c r="A11" s="179"/>
      <c r="B11" s="181"/>
      <c r="C11" s="184"/>
      <c r="D11" s="184"/>
    </row>
    <row r="12" spans="1:4" s="180" customFormat="1" ht="36" customHeight="1" x14ac:dyDescent="0.45">
      <c r="A12" s="179"/>
      <c r="B12" s="181"/>
      <c r="C12" s="182"/>
      <c r="D12" s="182"/>
    </row>
    <row r="13" spans="1:4" s="180" customFormat="1" ht="36" customHeight="1" x14ac:dyDescent="0.45">
      <c r="A13" s="179"/>
      <c r="B13" s="185"/>
      <c r="C13" s="185"/>
    </row>
    <row r="14" spans="1:4" s="180" customFormat="1" ht="36" customHeight="1" x14ac:dyDescent="0.45">
      <c r="A14" s="179"/>
    </row>
    <row r="15" spans="1:4" s="180" customFormat="1" ht="36" customHeight="1" x14ac:dyDescent="0.45">
      <c r="A15" s="179"/>
    </row>
    <row r="16" spans="1:4" s="180" customFormat="1" ht="36" customHeight="1" x14ac:dyDescent="0.45">
      <c r="A16" s="179"/>
    </row>
    <row r="17" spans="1:1" s="180" customFormat="1" ht="36" customHeight="1" x14ac:dyDescent="0.45">
      <c r="A17" s="179"/>
    </row>
    <row r="18" spans="1:1" s="180" customFormat="1" ht="36" customHeight="1" x14ac:dyDescent="0.45">
      <c r="A18" s="179"/>
    </row>
    <row r="19" spans="1:1" s="180" customFormat="1" ht="36" customHeight="1" x14ac:dyDescent="0.45">
      <c r="A19" s="179"/>
    </row>
    <row r="20" spans="1:1" s="180" customFormat="1" ht="36" customHeight="1" x14ac:dyDescent="0.45">
      <c r="A20" s="179"/>
    </row>
    <row r="21" spans="1:1" s="180" customFormat="1" ht="36" customHeight="1" x14ac:dyDescent="0.45">
      <c r="A21" s="179"/>
    </row>
    <row r="22" spans="1:1" s="180" customFormat="1" ht="36" customHeight="1" x14ac:dyDescent="0.45">
      <c r="A22" s="179"/>
    </row>
    <row r="23" spans="1:1" s="180" customFormat="1" ht="36" customHeight="1" x14ac:dyDescent="0.45">
      <c r="A23" s="179"/>
    </row>
    <row r="24" spans="1:1" s="180" customFormat="1" ht="36" customHeight="1" x14ac:dyDescent="0.45">
      <c r="A24" s="179"/>
    </row>
    <row r="25" spans="1:1" s="180" customFormat="1" ht="36" customHeight="1" x14ac:dyDescent="0.45">
      <c r="A25" s="179"/>
    </row>
    <row r="26" spans="1:1" s="180" customFormat="1" ht="36" customHeight="1" x14ac:dyDescent="0.45">
      <c r="A26" s="179"/>
    </row>
    <row r="27" spans="1:1" s="180" customFormat="1" ht="36" customHeight="1" x14ac:dyDescent="0.45">
      <c r="A27" s="179"/>
    </row>
    <row r="28" spans="1:1" s="180" customFormat="1" ht="36" customHeight="1" x14ac:dyDescent="0.45">
      <c r="A28" s="179"/>
    </row>
    <row r="29" spans="1:1" s="180" customFormat="1" ht="36" customHeight="1" x14ac:dyDescent="0.45">
      <c r="A29" s="179"/>
    </row>
    <row r="30" spans="1:1" s="180" customFormat="1" ht="36" customHeight="1" x14ac:dyDescent="0.45">
      <c r="A30" s="179"/>
    </row>
    <row r="31" spans="1:1" s="180" customFormat="1" ht="36" customHeight="1" x14ac:dyDescent="0.45">
      <c r="A31" s="179"/>
    </row>
    <row r="32" spans="1:1" s="180" customFormat="1" ht="36" customHeight="1" x14ac:dyDescent="0.45">
      <c r="A32" s="179"/>
    </row>
    <row r="33" spans="1:1" s="180" customFormat="1" ht="36" customHeight="1" x14ac:dyDescent="0.45">
      <c r="A33" s="179"/>
    </row>
    <row r="34" spans="1:1" s="180" customFormat="1" ht="36" customHeight="1" x14ac:dyDescent="0.45">
      <c r="A34" s="179"/>
    </row>
    <row r="35" spans="1:1" s="180" customFormat="1" ht="36" customHeight="1" x14ac:dyDescent="0.45">
      <c r="A35" s="179"/>
    </row>
    <row r="36" spans="1:1" s="180" customFormat="1" ht="36" customHeight="1" x14ac:dyDescent="0.45">
      <c r="A36" s="179"/>
    </row>
    <row r="37" spans="1:1" s="180" customFormat="1" ht="36" customHeight="1" x14ac:dyDescent="0.45">
      <c r="A37" s="179"/>
    </row>
    <row r="38" spans="1:1" s="180" customFormat="1" ht="36" customHeight="1" x14ac:dyDescent="0.45">
      <c r="A38" s="179"/>
    </row>
    <row r="39" spans="1:1" s="180" customFormat="1" ht="36" customHeight="1" x14ac:dyDescent="0.45">
      <c r="A39" s="179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9"/>
  <pageMargins left="0.7" right="0.7" top="0.75" bottom="0.75" header="0.3" footer="0.3"/>
  <pageSetup paperSize="9" scale="49" fitToWidth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209B-7F81-42AB-8AFF-A93E9AC1F662}">
  <sheetPr>
    <pageSetUpPr fitToPage="1"/>
  </sheetPr>
  <dimension ref="A1:R12"/>
  <sheetViews>
    <sheetView view="pageBreakPreview" zoomScale="60" zoomScaleNormal="100" workbookViewId="0"/>
  </sheetViews>
  <sheetFormatPr defaultColWidth="8" defaultRowHeight="18" x14ac:dyDescent="0.45"/>
  <cols>
    <col min="1" max="1" width="2.3984375" customWidth="1"/>
    <col min="2" max="7" width="3.09765625" customWidth="1"/>
    <col min="8" max="8" width="19.09765625" customWidth="1"/>
    <col min="9" max="9" width="26.5" bestFit="1" customWidth="1"/>
    <col min="10" max="10" width="30.296875" customWidth="1"/>
    <col min="11" max="11" width="30.296875" bestFit="1" customWidth="1"/>
    <col min="12" max="12" width="33.8984375" bestFit="1" customWidth="1"/>
    <col min="13" max="13" width="24.59765625" bestFit="1" customWidth="1"/>
    <col min="14" max="14" width="33.8984375" bestFit="1" customWidth="1"/>
    <col min="15" max="15" width="30.796875" bestFit="1" customWidth="1"/>
    <col min="16" max="16" width="23.09765625" customWidth="1"/>
    <col min="17" max="17" width="30.796875" bestFit="1" customWidth="1"/>
    <col min="18" max="18" width="2.3984375" customWidth="1"/>
    <col min="256" max="262" width="3.09765625" customWidth="1"/>
    <col min="263" max="263" width="14.09765625" customWidth="1"/>
    <col min="264" max="270" width="23.09765625" customWidth="1"/>
    <col min="512" max="518" width="3.09765625" customWidth="1"/>
    <col min="519" max="519" width="14.09765625" customWidth="1"/>
    <col min="520" max="526" width="23.09765625" customWidth="1"/>
    <col min="768" max="774" width="3.09765625" customWidth="1"/>
    <col min="775" max="775" width="14.09765625" customWidth="1"/>
    <col min="776" max="782" width="23.09765625" customWidth="1"/>
    <col min="1024" max="1030" width="3.09765625" customWidth="1"/>
    <col min="1031" max="1031" width="14.09765625" customWidth="1"/>
    <col min="1032" max="1038" width="23.09765625" customWidth="1"/>
    <col min="1280" max="1286" width="3.09765625" customWidth="1"/>
    <col min="1287" max="1287" width="14.09765625" customWidth="1"/>
    <col min="1288" max="1294" width="23.09765625" customWidth="1"/>
    <col min="1536" max="1542" width="3.09765625" customWidth="1"/>
    <col min="1543" max="1543" width="14.09765625" customWidth="1"/>
    <col min="1544" max="1550" width="23.09765625" customWidth="1"/>
    <col min="1792" max="1798" width="3.09765625" customWidth="1"/>
    <col min="1799" max="1799" width="14.09765625" customWidth="1"/>
    <col min="1800" max="1806" width="23.09765625" customWidth="1"/>
    <col min="2048" max="2054" width="3.09765625" customWidth="1"/>
    <col min="2055" max="2055" width="14.09765625" customWidth="1"/>
    <col min="2056" max="2062" width="23.09765625" customWidth="1"/>
    <col min="2304" max="2310" width="3.09765625" customWidth="1"/>
    <col min="2311" max="2311" width="14.09765625" customWidth="1"/>
    <col min="2312" max="2318" width="23.09765625" customWidth="1"/>
    <col min="2560" max="2566" width="3.09765625" customWidth="1"/>
    <col min="2567" max="2567" width="14.09765625" customWidth="1"/>
    <col min="2568" max="2574" width="23.09765625" customWidth="1"/>
    <col min="2816" max="2822" width="3.09765625" customWidth="1"/>
    <col min="2823" max="2823" width="14.09765625" customWidth="1"/>
    <col min="2824" max="2830" width="23.09765625" customWidth="1"/>
    <col min="3072" max="3078" width="3.09765625" customWidth="1"/>
    <col min="3079" max="3079" width="14.09765625" customWidth="1"/>
    <col min="3080" max="3086" width="23.09765625" customWidth="1"/>
    <col min="3328" max="3334" width="3.09765625" customWidth="1"/>
    <col min="3335" max="3335" width="14.09765625" customWidth="1"/>
    <col min="3336" max="3342" width="23.09765625" customWidth="1"/>
    <col min="3584" max="3590" width="3.09765625" customWidth="1"/>
    <col min="3591" max="3591" width="14.09765625" customWidth="1"/>
    <col min="3592" max="3598" width="23.09765625" customWidth="1"/>
    <col min="3840" max="3846" width="3.09765625" customWidth="1"/>
    <col min="3847" max="3847" width="14.09765625" customWidth="1"/>
    <col min="3848" max="3854" width="23.09765625" customWidth="1"/>
    <col min="4096" max="4102" width="3.09765625" customWidth="1"/>
    <col min="4103" max="4103" width="14.09765625" customWidth="1"/>
    <col min="4104" max="4110" width="23.09765625" customWidth="1"/>
    <col min="4352" max="4358" width="3.09765625" customWidth="1"/>
    <col min="4359" max="4359" width="14.09765625" customWidth="1"/>
    <col min="4360" max="4366" width="23.09765625" customWidth="1"/>
    <col min="4608" max="4614" width="3.09765625" customWidth="1"/>
    <col min="4615" max="4615" width="14.09765625" customWidth="1"/>
    <col min="4616" max="4622" width="23.09765625" customWidth="1"/>
    <col min="4864" max="4870" width="3.09765625" customWidth="1"/>
    <col min="4871" max="4871" width="14.09765625" customWidth="1"/>
    <col min="4872" max="4878" width="23.09765625" customWidth="1"/>
    <col min="5120" max="5126" width="3.09765625" customWidth="1"/>
    <col min="5127" max="5127" width="14.09765625" customWidth="1"/>
    <col min="5128" max="5134" width="23.09765625" customWidth="1"/>
    <col min="5376" max="5382" width="3.09765625" customWidth="1"/>
    <col min="5383" max="5383" width="14.09765625" customWidth="1"/>
    <col min="5384" max="5390" width="23.09765625" customWidth="1"/>
    <col min="5632" max="5638" width="3.09765625" customWidth="1"/>
    <col min="5639" max="5639" width="14.09765625" customWidth="1"/>
    <col min="5640" max="5646" width="23.09765625" customWidth="1"/>
    <col min="5888" max="5894" width="3.09765625" customWidth="1"/>
    <col min="5895" max="5895" width="14.09765625" customWidth="1"/>
    <col min="5896" max="5902" width="23.09765625" customWidth="1"/>
    <col min="6144" max="6150" width="3.09765625" customWidth="1"/>
    <col min="6151" max="6151" width="14.09765625" customWidth="1"/>
    <col min="6152" max="6158" width="23.09765625" customWidth="1"/>
    <col min="6400" max="6406" width="3.09765625" customWidth="1"/>
    <col min="6407" max="6407" width="14.09765625" customWidth="1"/>
    <col min="6408" max="6414" width="23.09765625" customWidth="1"/>
    <col min="6656" max="6662" width="3.09765625" customWidth="1"/>
    <col min="6663" max="6663" width="14.09765625" customWidth="1"/>
    <col min="6664" max="6670" width="23.09765625" customWidth="1"/>
    <col min="6912" max="6918" width="3.09765625" customWidth="1"/>
    <col min="6919" max="6919" width="14.09765625" customWidth="1"/>
    <col min="6920" max="6926" width="23.09765625" customWidth="1"/>
    <col min="7168" max="7174" width="3.09765625" customWidth="1"/>
    <col min="7175" max="7175" width="14.09765625" customWidth="1"/>
    <col min="7176" max="7182" width="23.09765625" customWidth="1"/>
    <col min="7424" max="7430" width="3.09765625" customWidth="1"/>
    <col min="7431" max="7431" width="14.09765625" customWidth="1"/>
    <col min="7432" max="7438" width="23.09765625" customWidth="1"/>
    <col min="7680" max="7686" width="3.09765625" customWidth="1"/>
    <col min="7687" max="7687" width="14.09765625" customWidth="1"/>
    <col min="7688" max="7694" width="23.09765625" customWidth="1"/>
    <col min="7936" max="7942" width="3.09765625" customWidth="1"/>
    <col min="7943" max="7943" width="14.09765625" customWidth="1"/>
    <col min="7944" max="7950" width="23.09765625" customWidth="1"/>
    <col min="8192" max="8198" width="3.09765625" customWidth="1"/>
    <col min="8199" max="8199" width="14.09765625" customWidth="1"/>
    <col min="8200" max="8206" width="23.09765625" customWidth="1"/>
    <col min="8448" max="8454" width="3.09765625" customWidth="1"/>
    <col min="8455" max="8455" width="14.09765625" customWidth="1"/>
    <col min="8456" max="8462" width="23.09765625" customWidth="1"/>
    <col min="8704" max="8710" width="3.09765625" customWidth="1"/>
    <col min="8711" max="8711" width="14.09765625" customWidth="1"/>
    <col min="8712" max="8718" width="23.09765625" customWidth="1"/>
    <col min="8960" max="8966" width="3.09765625" customWidth="1"/>
    <col min="8967" max="8967" width="14.09765625" customWidth="1"/>
    <col min="8968" max="8974" width="23.09765625" customWidth="1"/>
    <col min="9216" max="9222" width="3.09765625" customWidth="1"/>
    <col min="9223" max="9223" width="14.09765625" customWidth="1"/>
    <col min="9224" max="9230" width="23.09765625" customWidth="1"/>
    <col min="9472" max="9478" width="3.09765625" customWidth="1"/>
    <col min="9479" max="9479" width="14.09765625" customWidth="1"/>
    <col min="9480" max="9486" width="23.09765625" customWidth="1"/>
    <col min="9728" max="9734" width="3.09765625" customWidth="1"/>
    <col min="9735" max="9735" width="14.09765625" customWidth="1"/>
    <col min="9736" max="9742" width="23.09765625" customWidth="1"/>
    <col min="9984" max="9990" width="3.09765625" customWidth="1"/>
    <col min="9991" max="9991" width="14.09765625" customWidth="1"/>
    <col min="9992" max="9998" width="23.09765625" customWidth="1"/>
    <col min="10240" max="10246" width="3.09765625" customWidth="1"/>
    <col min="10247" max="10247" width="14.09765625" customWidth="1"/>
    <col min="10248" max="10254" width="23.09765625" customWidth="1"/>
    <col min="10496" max="10502" width="3.09765625" customWidth="1"/>
    <col min="10503" max="10503" width="14.09765625" customWidth="1"/>
    <col min="10504" max="10510" width="23.09765625" customWidth="1"/>
    <col min="10752" max="10758" width="3.09765625" customWidth="1"/>
    <col min="10759" max="10759" width="14.09765625" customWidth="1"/>
    <col min="10760" max="10766" width="23.09765625" customWidth="1"/>
    <col min="11008" max="11014" width="3.09765625" customWidth="1"/>
    <col min="11015" max="11015" width="14.09765625" customWidth="1"/>
    <col min="11016" max="11022" width="23.09765625" customWidth="1"/>
    <col min="11264" max="11270" width="3.09765625" customWidth="1"/>
    <col min="11271" max="11271" width="14.09765625" customWidth="1"/>
    <col min="11272" max="11278" width="23.09765625" customWidth="1"/>
    <col min="11520" max="11526" width="3.09765625" customWidth="1"/>
    <col min="11527" max="11527" width="14.09765625" customWidth="1"/>
    <col min="11528" max="11534" width="23.09765625" customWidth="1"/>
    <col min="11776" max="11782" width="3.09765625" customWidth="1"/>
    <col min="11783" max="11783" width="14.09765625" customWidth="1"/>
    <col min="11784" max="11790" width="23.09765625" customWidth="1"/>
    <col min="12032" max="12038" width="3.09765625" customWidth="1"/>
    <col min="12039" max="12039" width="14.09765625" customWidth="1"/>
    <col min="12040" max="12046" width="23.09765625" customWidth="1"/>
    <col min="12288" max="12294" width="3.09765625" customWidth="1"/>
    <col min="12295" max="12295" width="14.09765625" customWidth="1"/>
    <col min="12296" max="12302" width="23.09765625" customWidth="1"/>
    <col min="12544" max="12550" width="3.09765625" customWidth="1"/>
    <col min="12551" max="12551" width="14.09765625" customWidth="1"/>
    <col min="12552" max="12558" width="23.09765625" customWidth="1"/>
    <col min="12800" max="12806" width="3.09765625" customWidth="1"/>
    <col min="12807" max="12807" width="14.09765625" customWidth="1"/>
    <col min="12808" max="12814" width="23.09765625" customWidth="1"/>
    <col min="13056" max="13062" width="3.09765625" customWidth="1"/>
    <col min="13063" max="13063" width="14.09765625" customWidth="1"/>
    <col min="13064" max="13070" width="23.09765625" customWidth="1"/>
    <col min="13312" max="13318" width="3.09765625" customWidth="1"/>
    <col min="13319" max="13319" width="14.09765625" customWidth="1"/>
    <col min="13320" max="13326" width="23.09765625" customWidth="1"/>
    <col min="13568" max="13574" width="3.09765625" customWidth="1"/>
    <col min="13575" max="13575" width="14.09765625" customWidth="1"/>
    <col min="13576" max="13582" width="23.09765625" customWidth="1"/>
    <col min="13824" max="13830" width="3.09765625" customWidth="1"/>
    <col min="13831" max="13831" width="14.09765625" customWidth="1"/>
    <col min="13832" max="13838" width="23.09765625" customWidth="1"/>
    <col min="14080" max="14086" width="3.09765625" customWidth="1"/>
    <col min="14087" max="14087" width="14.09765625" customWidth="1"/>
    <col min="14088" max="14094" width="23.09765625" customWidth="1"/>
    <col min="14336" max="14342" width="3.09765625" customWidth="1"/>
    <col min="14343" max="14343" width="14.09765625" customWidth="1"/>
    <col min="14344" max="14350" width="23.09765625" customWidth="1"/>
    <col min="14592" max="14598" width="3.09765625" customWidth="1"/>
    <col min="14599" max="14599" width="14.09765625" customWidth="1"/>
    <col min="14600" max="14606" width="23.09765625" customWidth="1"/>
    <col min="14848" max="14854" width="3.09765625" customWidth="1"/>
    <col min="14855" max="14855" width="14.09765625" customWidth="1"/>
    <col min="14856" max="14862" width="23.09765625" customWidth="1"/>
    <col min="15104" max="15110" width="3.09765625" customWidth="1"/>
    <col min="15111" max="15111" width="14.09765625" customWidth="1"/>
    <col min="15112" max="15118" width="23.09765625" customWidth="1"/>
    <col min="15360" max="15366" width="3.09765625" customWidth="1"/>
    <col min="15367" max="15367" width="14.09765625" customWidth="1"/>
    <col min="15368" max="15374" width="23.09765625" customWidth="1"/>
    <col min="15616" max="15622" width="3.09765625" customWidth="1"/>
    <col min="15623" max="15623" width="14.09765625" customWidth="1"/>
    <col min="15624" max="15630" width="23.09765625" customWidth="1"/>
    <col min="15872" max="15878" width="3.09765625" customWidth="1"/>
    <col min="15879" max="15879" width="14.09765625" customWidth="1"/>
    <col min="15880" max="15886" width="23.09765625" customWidth="1"/>
    <col min="16128" max="16134" width="3.09765625" customWidth="1"/>
    <col min="16135" max="16135" width="14.09765625" customWidth="1"/>
    <col min="16136" max="16142" width="23.09765625" customWidth="1"/>
  </cols>
  <sheetData>
    <row r="1" spans="1:18" s="72" customFormat="1" ht="22.5" customHeight="1" x14ac:dyDescent="0.45">
      <c r="B1" s="2" t="s">
        <v>226</v>
      </c>
    </row>
    <row r="2" spans="1:18" s="72" customFormat="1" ht="22.5" customHeight="1" x14ac:dyDescent="0.45">
      <c r="B2" s="2" t="s">
        <v>227</v>
      </c>
    </row>
    <row r="3" spans="1:18" s="72" customFormat="1" ht="22.5" customHeight="1" x14ac:dyDescent="0.45">
      <c r="B3" s="2" t="s">
        <v>231</v>
      </c>
    </row>
    <row r="4" spans="1:18" s="73" customFormat="1" ht="19.2" x14ac:dyDescent="0.45"/>
    <row r="5" spans="1:18" s="73" customFormat="1" ht="18.75" customHeight="1" x14ac:dyDescent="0.45">
      <c r="A5" s="146" t="s">
        <v>232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</row>
    <row r="6" spans="1:18" s="73" customFormat="1" ht="18.75" customHeight="1" x14ac:dyDescent="0.45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</row>
    <row r="7" spans="1:18" s="72" customFormat="1" ht="19.2" x14ac:dyDescent="0.45">
      <c r="B7" s="72" t="s">
        <v>233</v>
      </c>
      <c r="P7" s="83"/>
      <c r="Q7" s="83" t="s">
        <v>234</v>
      </c>
    </row>
    <row r="8" spans="1:18" s="72" customFormat="1" ht="22.05" customHeight="1" x14ac:dyDescent="0.45">
      <c r="B8" s="161" t="s">
        <v>235</v>
      </c>
      <c r="C8" s="162"/>
      <c r="D8" s="162"/>
      <c r="E8" s="162"/>
      <c r="F8" s="162"/>
      <c r="G8" s="162"/>
      <c r="H8" s="163"/>
      <c r="I8" s="172" t="s">
        <v>236</v>
      </c>
      <c r="J8" s="119" t="s">
        <v>237</v>
      </c>
      <c r="K8" s="117" t="s">
        <v>238</v>
      </c>
      <c r="L8" s="117" t="s">
        <v>239</v>
      </c>
      <c r="M8" s="117" t="s">
        <v>240</v>
      </c>
      <c r="N8" s="117" t="s">
        <v>241</v>
      </c>
      <c r="O8" s="117" t="s">
        <v>242</v>
      </c>
      <c r="P8" s="117" t="s">
        <v>243</v>
      </c>
      <c r="Q8" s="117" t="s">
        <v>244</v>
      </c>
    </row>
    <row r="9" spans="1:18" s="72" customFormat="1" ht="22.05" customHeight="1" x14ac:dyDescent="0.45">
      <c r="B9" s="164"/>
      <c r="C9" s="165"/>
      <c r="D9" s="165"/>
      <c r="E9" s="165"/>
      <c r="F9" s="165"/>
      <c r="G9" s="165"/>
      <c r="H9" s="166"/>
      <c r="I9" s="173"/>
      <c r="J9" s="118" t="s">
        <v>22</v>
      </c>
      <c r="K9" s="118" t="s">
        <v>23</v>
      </c>
      <c r="L9" s="118" t="s">
        <v>24</v>
      </c>
      <c r="M9" s="118" t="s">
        <v>245</v>
      </c>
      <c r="N9" s="118" t="s">
        <v>26</v>
      </c>
      <c r="O9" s="118" t="s">
        <v>246</v>
      </c>
      <c r="P9" s="118" t="s">
        <v>247</v>
      </c>
      <c r="Q9" s="118" t="s">
        <v>248</v>
      </c>
    </row>
    <row r="10" spans="1:18" s="72" customFormat="1" ht="22.05" customHeight="1" x14ac:dyDescent="0.45">
      <c r="B10" s="186" t="s">
        <v>249</v>
      </c>
      <c r="C10" s="187"/>
      <c r="D10" s="187"/>
      <c r="E10" s="187"/>
      <c r="F10" s="187"/>
      <c r="G10" s="187"/>
      <c r="H10" s="188"/>
      <c r="I10" s="85">
        <v>2200000</v>
      </c>
      <c r="J10" s="85">
        <v>2200000</v>
      </c>
      <c r="K10" s="85">
        <v>550031759</v>
      </c>
      <c r="L10" s="85">
        <v>107863354</v>
      </c>
      <c r="M10" s="85">
        <f>K10-L10</f>
        <v>442168405</v>
      </c>
      <c r="N10" s="189">
        <v>0.11</v>
      </c>
      <c r="O10" s="85">
        <f>ROUND(M10*N10,0.1)</f>
        <v>48638525</v>
      </c>
      <c r="P10" s="85">
        <v>0</v>
      </c>
      <c r="Q10" s="85">
        <f>J10-P10</f>
        <v>2200000</v>
      </c>
    </row>
    <row r="11" spans="1:18" s="72" customFormat="1" ht="22.05" customHeight="1" x14ac:dyDescent="0.45">
      <c r="B11" s="169" t="s">
        <v>250</v>
      </c>
      <c r="C11" s="170"/>
      <c r="D11" s="170"/>
      <c r="E11" s="170"/>
      <c r="F11" s="170"/>
      <c r="G11" s="170"/>
      <c r="H11" s="171"/>
      <c r="I11" s="85">
        <f>SUM(I10:I10)</f>
        <v>2200000</v>
      </c>
      <c r="J11" s="85">
        <f>SUM(J10:J10)</f>
        <v>2200000</v>
      </c>
      <c r="K11" s="190"/>
      <c r="L11" s="190"/>
      <c r="M11" s="190"/>
      <c r="N11" s="190"/>
      <c r="O11" s="190"/>
      <c r="P11" s="85">
        <f>SUM(P10:P10)</f>
        <v>0</v>
      </c>
      <c r="Q11" s="85">
        <f>SUM(Q10:Q10)</f>
        <v>2200000</v>
      </c>
    </row>
    <row r="12" spans="1:18" s="72" customFormat="1" ht="19.2" x14ac:dyDescent="0.45"/>
  </sheetData>
  <mergeCells count="5">
    <mergeCell ref="A5:R6"/>
    <mergeCell ref="B8:H9"/>
    <mergeCell ref="I8:I9"/>
    <mergeCell ref="B10:H10"/>
    <mergeCell ref="B11:H11"/>
  </mergeCells>
  <phoneticPr fontId="19"/>
  <pageMargins left="0.7" right="0.7" top="0.75" bottom="0.75" header="0.3" footer="0.3"/>
  <pageSetup paperSize="9" scale="2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出資金明細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2025-10-22T02:34:09Z</dcterms:created>
  <dcterms:modified xsi:type="dcterms:W3CDTF">2025-10-22T03:06:40Z</dcterms:modified>
</cp:coreProperties>
</file>