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C332A534-2B3A-4914-BD0A-46DE4B59BDEA}" xr6:coauthVersionLast="47" xr6:coauthVersionMax="47" xr10:uidLastSave="{00000000-0000-0000-0000-000000000000}"/>
  <bookViews>
    <workbookView xWindow="-108" yWindow="-108" windowWidth="23256" windowHeight="12576"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<sst xmlns="http://schemas.openxmlformats.org/spreadsheetml/2006/main" count="1546" uniqueCount="461">
  <si>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</si>
  <si>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</si>
  <si>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</si>
  <si>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</si>
  <si>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</si>
  <si>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</si>
  <si>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</si>
  <si>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</si>
  <si>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</si>
  <si>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</si>
  <si>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</si>
  <si>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</si>
  <si>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</si>
  <si>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</si>
  <si>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</si>
  <si>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</si>
  <si>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</si>
  <si>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</si>
  <si>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</si>
  <si>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</si>
  <si>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</si>
  <si>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</si>
  <si>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</si>
  <si>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</si>
  <si>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</si>
  <si>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</si>
  <si>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</si>
  <si>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</si>
  <si>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</si>
  <si>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</si>
  <si>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</si>
  <si>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</si>
  <si>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</si>
  <si>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</si>
  <si>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</si>
  <si>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</si>
  <si>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</si>
  <si>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</si>
  <si>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</si>
  <si>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</si>
  <si>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</si>
  <si>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</si>
  <si>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</si>
  <si>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</si>
  <si>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</si>
  <si>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</si>
  <si>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</si>
  <si>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</si>
  <si>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</si>
  <si>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</si>
  <si>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</si>
  <si>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</si>
  <si>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</si>
  <si>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</si>
  <si>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</si>
  <si>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</si>
  <si>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</si>
  <si>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</si>
  <si>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</si>
  <si>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</si>
  <si>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</si>
  <si>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</si>
  <si>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</si>
  <si>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</si>
  <si>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</si>
  <si>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</si>
  <si>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</si>
  <si>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</si>
  <si>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</si>
  <si>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</si>
  <si>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</si>
  <si>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</si>
  <si>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</si>
  <si>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</si>
  <si>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</si>
  <si>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</si>
  <si>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</si>
  <si>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</si>
  <si>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</si>
  <si>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</si>
  <si>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</si>
  <si>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</si>
  <si>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</si>
  <si>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</si>
  <si>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</si>
  <si>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</si>
  <si>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</si>
  <si>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</si>
  <si>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</si>
  <si>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</si>
  <si>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</si>
  <si>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</si>
  <si>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</si>
  <si>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</si>
  <si>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</si>
  <si>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</si>
  <si>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</si>
  <si>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</si>
  <si>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</si>
  <si>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</si>
  <si>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</si>
  <si>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</si>
  <si>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</si>
  <si>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</si>
  <si>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</si>
  <si>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</si>
  <si>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</si>
  <si>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</si>
  <si>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</si>
  <si>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</si>
  <si>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</si>
  <si>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</si>
  <si>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</si>
  <si>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</si>
  <si>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</si>
  <si>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</si>
  <si>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</si>
  <si>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</si>
  <si>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</si>
  <si>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</si>
  <si>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</si>
  <si>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</si>
  <si>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</si>
  <si>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</si>
  <si>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</si>
  <si>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</si>
  <si>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</si>
  <si>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</si>
  <si>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</si>
  <si>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</si>
  <si>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</si>
  <si>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</si>
  <si>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</si>
  <si>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</si>
  <si>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</si>
  <si>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</si>
  <si>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</si>
  <si>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</si>
  <si>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</si>
  <si>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</si>
  <si>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</si>
  <si>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</si>
  <si>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</si>
  <si>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</si>
  <si>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</si>
  <si>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</si>
  <si>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</si>
  <si>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</si>
  <si>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</si>
  <si>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</si>
  <si>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</si>
  <si>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</si>
  <si>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</si>
  <si>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</si>
  <si>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</si>
  <si>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</si>
  <si>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</si>
  <si>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</si>
  <si>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</si>
  <si>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</si>
  <si>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</si>
  <si>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</si>
  <si>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</si>
  <si>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</si>
  <si>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</si>
  <si>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</si>
  <si>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</si>
  <si>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</si>
  <si>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</si>
  <si>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</si>
  <si>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</si>
  <si>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</si>
  <si>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</si>
  <si>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</si>
  <si>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</si>
  <si>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</si>
  <si>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</si>
  <si>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</si>
  <si>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</si>
  <si>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</si>
  <si>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</si>
  <si>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</si>
  <si>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</si>
  <si>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</si>
  <si>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</si>
  <si>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</si>
  <si>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</si>
  <si>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</si>
  <si>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</si>
  <si>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</si>
  <si>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</si>
  <si>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</si>
  <si>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</si>
  <si>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</si>
  <si>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</si>
  <si>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</si>
  <si>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</si>
  <si>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</si>
  <si>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</si>
  <si>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</si>
  <si>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</si>
  <si>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</si>
  <si>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</si>
  <si>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</si>
  <si>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</si>
  <si>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</si>
  <si>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</si>
  <si>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</si>
  <si>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</si>
  <si>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</si>
  <si>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</si>
  <si>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</si>
  <si>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</si>
  <si>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</si>
  <si>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</si>
  <si>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</si>
  <si>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</si>
  <si>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</si>
  <si>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</si>
  <si>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</si>
  <si>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</si>
  <si>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</si>
  <si>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</si>
  <si>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</si>
  <si>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</si>
  <si>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</si>
  <si>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</si>
  <si>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</si>
  <si>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</si>
  <si>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</si>
  <si>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</si>
  <si>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</si>
  <si>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</si>
  <si>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</si>
  <si>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</si>
  <si>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</si>
  <si>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</si>
  <si>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</si>
  <si>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</si>
  <si>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</si>
  <si>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</si>
  <si>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</si>
  <si>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</si>
  <si>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</si>
  <si>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</si>
  <si>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</si>
  <si>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</si>
  <si>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</si>
  <si>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</si>
  <si>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</si>
  <si>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</si>
  <si>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</si>
  <si>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</si>
  <si>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</si>
  <si>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</si>
  <si>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</si>
  <si>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</si>
  <si>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</si>
  <si>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</si>
  <si>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</si>
  <si>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</si>
  <si>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</si>
  <si>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</si>
  <si>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</si>
  <si>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</si>
  <si>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</si>
  <si>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</si>
  <si>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</si>
  <si>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</si>
  <si>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</si>
  <si>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</si>
  <si>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</si>
  <si>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</si>
  <si>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</si>
  <si>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</si>
  <si>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</si>
  <si>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</si>
  <si>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</si>
  <si>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</si>
  <si>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</si>
  <si>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</si>
  <si>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</si>
  <si>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</si>
  <si>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</si>
  <si>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</si>
  <si>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</si>
  <si>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</si>
  <si>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</si>
  <si>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</si>
  <si>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</si>
  <si>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</si>
  <si>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</si>
  <si>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</si>
  <si>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</si>
  <si>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</si>
  <si>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</si>
  <si>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</si>
  <si>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</si>
  <si>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</si>
  <si>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</si>
  <si>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</si>
  <si>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</si>
  <si>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</si>
  <si>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</si>
  <si>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</si>
  <si>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</si>
  <si>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</si>
  <si>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</si>
  <si>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</si>
  <si>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</si>
  <si>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</si>
  <si>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</si>
  <si>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</si>
  <si>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</si>
  <si>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</si>
  <si>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</si>
  <si>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</si>
  <si>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</si>
  <si>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</si>
  <si>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</si>
  <si>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</si>
  <si>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</si>
  <si>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</si>
  <si>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</si>
  <si>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</si>
  <si>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</si>
  <si>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</si>
  <si>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</si>
  <si>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</si>
  <si>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</si>
  <si>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</si>
  <si>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</si>
  <si>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</si>
  <si>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</si>
  <si>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</si>
  <si>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</si>
  <si>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</si>
  <si>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</si>
  <si>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</si>
  <si>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</si>
  <si>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</si>
  <si>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</si>
  <si>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</si>
  <si>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</si>
  <si>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</si>
  <si>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</si>
  <si>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</si>
  <si>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</si>
  <si>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</si>
  <si>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</si>
  <si>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</si>
  <si>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</si>
  <si>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</si>
  <si>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</si>
  <si>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</si>
  <si>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</si>
  <si>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</si>
  <si>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</si>
  <si>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</si>
  <si>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</si>
  <si>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</si>
  <si>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</si>
  <si>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</si>
  <si>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</si>
  <si>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</si>
  <si>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</si>
  <si>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</si>
  <si>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</si>
  <si>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</si>
  <si>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</si>
  <si>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</si>
  <si>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</si>
  <si>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</si>
  <si>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</si>
  <si>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</si>
  <si>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</si>
  <si>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</si>
  <si>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</si>
  <si>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</si>
  <si>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</si>
  <si>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</si>
  <si>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</si>
  <si>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</si>
  <si>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</si>
  <si>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</si>
  <si>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</si>
  <si>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</si>
  <si>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</si>
  <si>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</si>
  <si>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</si>
  <si>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</si>
  <si>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</si>
  <si>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</si>
  <si>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</si>
  <si>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</si>
  <si>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</si>
  <si>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</si>
  <si>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</si>
  <si>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</si>
  <si>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</si>
  <si>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</si>
  <si>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</si>
  <si>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</si>
  <si>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</si>
  <si>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</si>
  <si>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</si>
  <si>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</si>
  <si>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</si>
  <si>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</si>
  <si>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</si>
  <si>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</si>
  <si>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</si>
  <si>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</si>
  <si>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</si>
  <si>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</si>
  <si>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</si>
  <si>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</si>
  <si>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</si>
  <si>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</si>
  <si>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</si>
  <si>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</si>
  <si>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</si>
  <si>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</si>
  <si>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</si>
  <si>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</si>
  <si>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</si>
  <si>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</si>
  <si>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</si>
  <si>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</si>
  <si>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</si>
  <si>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</si>
  <si>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</si>
  <si>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</si>
  <si>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</si>
  <si>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</si>
  <si>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</si>
  <si>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</si>
  <si>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</si>
  <si>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</si>
  <si>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</si>
  <si>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</si>
  <si>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</si>
  <si>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此花区役所
まちづくり推進課</t>
    <rPh sb="11" eb="13">
      <t>スイシン</t>
    </rPh>
    <rPh sb="13" eb="14">
      <t>カ</t>
    </rPh>
    <phoneticPr fontId="2"/>
  </si>
  <si>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</si>
  <si>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</si>
  <si>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</si>
  <si>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此花区役所
保健福祉課</t>
    <rPh sb="0" eb="5">
      <t>コノハナクヤクショ</t>
    </rPh>
    <rPh sb="6" eb="8">
      <t>ホケン</t>
    </rPh>
    <rPh sb="8" eb="10">
      <t>フクシ</t>
    </rPh>
    <rPh sb="10" eb="11">
      <t>カ</t>
    </rPh>
    <phoneticPr fontId="3"/>
  </si>
  <si>
    <t>高齢者食事サービス事業補助金</t>
    <rPh sb="0" eb="3">
      <t>コウレイシャ</t>
    </rPh>
    <rPh sb="3" eb="5">
      <t>ショクジ</t>
    </rPh>
    <rPh sb="9" eb="11">
      <t>ジギョウ</t>
    </rPh>
    <rPh sb="11" eb="14">
      <t>ホジョキン</t>
    </rPh>
    <phoneticPr fontId="3"/>
  </si>
  <si>
    <t>此花区に居住するひとり暮らし高齢者やねたきり高齢者を対象に、ボランティアが地域施設での会食等の食事を提供する事業を実施し、高齢者の健康の増進と孤独感の解消を図り、また、地域社会との交流を深めることにより、高齢者の介護予防や社会参加を促進することを目的とする</t>
  </si>
  <si>
    <t>ひとり暮らし高齢者やねたきり高齢者等に対して、配食または地域の集会所などで会食事業等を実施する高齢者食事サービス委員会に対して食事費・会場費等の1/2を補助する（補助上限：食事費1食230円、会場費127,560円、検便費1人年1回500円）</t>
    <rPh sb="94" eb="95">
      <t>エン</t>
    </rPh>
    <rPh sb="119" eb="120">
      <t>エン</t>
    </rPh>
    <phoneticPr fontId="3"/>
  </si>
  <si>
    <t>憩の家施設運営補助金</t>
    <rPh sb="0" eb="1">
      <t>イコイ</t>
    </rPh>
    <rPh sb="2" eb="3">
      <t>イエ</t>
    </rPh>
    <rPh sb="3" eb="5">
      <t>シセツ</t>
    </rPh>
    <rPh sb="5" eb="7">
      <t>ウンエイ</t>
    </rPh>
    <rPh sb="7" eb="9">
      <t>ホジョ</t>
    </rPh>
    <rPh sb="9" eb="10">
      <t>カネ</t>
    </rPh>
    <phoneticPr fontId="3"/>
  </si>
  <si>
    <t>桜島憩の家運営委員会</t>
    <rPh sb="0" eb="2">
      <t>サクラジマ</t>
    </rPh>
    <rPh sb="2" eb="3">
      <t>イコ</t>
    </rPh>
    <rPh sb="4" eb="5">
      <t>イエ</t>
    </rPh>
    <rPh sb="5" eb="7">
      <t>ウンエイ</t>
    </rPh>
    <rPh sb="7" eb="10">
      <t>イインカイ</t>
    </rPh>
    <phoneticPr fontId="3"/>
  </si>
  <si>
    <t>高齢者の心身の健康増進を図り、また、地域住民等に対し健康づくりや仲間づくり、ボランティア活動等の自主活動の場を提供することにより地域福祉の推進に資することを目的とする</t>
  </si>
  <si>
    <t>憩の家の施設運営を行う者に対し、運営に必要な経費の1/2を補助する（補助上限289千円）</t>
    <rPh sb="0" eb="1">
      <t>イコイ</t>
    </rPh>
    <rPh sb="2" eb="3">
      <t>イエ</t>
    </rPh>
    <rPh sb="4" eb="6">
      <t>シセツ</t>
    </rPh>
    <rPh sb="6" eb="8">
      <t>ウンエイ</t>
    </rPh>
    <rPh sb="9" eb="10">
      <t>オコナ</t>
    </rPh>
    <rPh sb="11" eb="12">
      <t>モノ</t>
    </rPh>
    <rPh sb="13" eb="14">
      <t>タイ</t>
    </rPh>
    <rPh sb="16" eb="18">
      <t>ウンエイ</t>
    </rPh>
    <rPh sb="19" eb="21">
      <t>ヒツヨウ</t>
    </rPh>
    <rPh sb="22" eb="24">
      <t>ケイヒ</t>
    </rPh>
    <rPh sb="29" eb="31">
      <t>ホジョ</t>
    </rPh>
    <rPh sb="34" eb="36">
      <t>ホジョ</t>
    </rPh>
    <rPh sb="36" eb="38">
      <t>ジョウゲン</t>
    </rPh>
    <rPh sb="41" eb="42">
      <t>チ</t>
    </rPh>
    <rPh sb="42" eb="43">
      <t>エン</t>
    </rPh>
    <phoneticPr fontId="3"/>
  </si>
  <si>
    <t>一般会計</t>
    <rPh sb="0" eb="2">
      <t>イッパン</t>
    </rPh>
    <rPh sb="2" eb="4">
      <t>カイケイ</t>
    </rPh>
    <phoneticPr fontId="2"/>
  </si>
  <si>
    <t>(1)地域活動協議会が実施する公益性のある活動に対する補助
(具体的な活動内容については同協議会の選択に委ねる)
補助率: 100％(活動経費の額以内)
(2)地域活動協議会の運営(事務局の人件費や物件費)への補助
補助限度額:(1)の額の25％以内の額
ただし50万円に満たない場合は50万円（活動費補助金の交付額が100万円未満である場合は、活動費補助金の交付額の50％に相当する額）</t>
    <rPh sb="133" eb="135">
      <t>マンエン</t>
    </rPh>
    <rPh sb="136" eb="137">
      <t>ミ</t>
    </rPh>
    <rPh sb="140" eb="142">
      <t>バアイ</t>
    </rPh>
    <rPh sb="145" eb="147">
      <t>マンエン</t>
    </rPh>
    <rPh sb="148" eb="150">
      <t>カツドウ</t>
    </rPh>
    <rPh sb="150" eb="151">
      <t>ヒ</t>
    </rPh>
    <rPh sb="151" eb="154">
      <t>ホジョキン</t>
    </rPh>
    <rPh sb="155" eb="158">
      <t>コウフガク</t>
    </rPh>
    <rPh sb="164" eb="166">
      <t>ミマン</t>
    </rPh>
    <rPh sb="169" eb="171">
      <t>バアイ</t>
    </rPh>
    <rPh sb="173" eb="176">
      <t>カツドウヒ</t>
    </rPh>
    <rPh sb="176" eb="179">
      <t>ホジョキン</t>
    </rPh>
    <rPh sb="180" eb="183">
      <t>コウフガク</t>
    </rPh>
    <rPh sb="188" eb="190">
      <t>ソウトウ</t>
    </rPh>
    <rPh sb="192" eb="193">
      <t>ガク</t>
    </rPh>
    <phoneticPr fontId="2"/>
  </si>
  <si>
    <t>H25</t>
  </si>
  <si>
    <t>H27</t>
  </si>
  <si>
    <t>R8</t>
  </si>
  <si>
    <t>R7</t>
  </si>
  <si>
    <t>地域高齢者食事サービス委員会</t>
    <rPh sb="0" eb="2">
      <t>チイキ</t>
    </rPh>
    <rPh sb="2" eb="7">
      <t>コウレイシャショクジ</t>
    </rPh>
    <rPh sb="11" eb="14">
      <t>イインカイ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</si>
</sst>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6">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6" fillId="0" borderId="0" xfId="0" applyFont="1" applyFill="1" applyAlignment="1">
      <alignment horizontal="right" vertical="center"/>
    </xf>
    <xf numFmtId="0" fontId="3" fillId="0" borderId="1" xfId="0"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3" applyFont="1" applyFill="1" applyBorder="1" applyAlignment="1">
      <alignment horizontal="center" vertical="center" wrapText="1"/>
    </xf>
    <xf numFmtId="178" fontId="3" fillId="0" borderId="1" xfId="0" applyNumberFormat="1" applyFont="1" applyFill="1" applyBorder="1" applyAlignment="1">
      <alignment horizontal="right" vertical="center" wrapText="1"/>
    </xf>
    <xf numFmtId="178" fontId="3" fillId="0" borderId="1" xfId="2" applyNumberFormat="1" applyFont="1" applyFill="1" applyBorder="1" applyAlignment="1">
      <alignment horizontal="right" vertical="center" wrapText="1"/>
    </xf>
    <xf numFmtId="0" fontId="3" fillId="0" borderId="1" xfId="3"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80" zoomScaleNormal="70" zoomScaleSheetLayoutView="80" workbookViewId="0">
      <pane xSplit="5" ySplit="3" topLeftCell="F4" activePane="bottomRight" state="frozen"/>
      <selection pane="topRight" activeCell="F1" sqref="F1"/>
      <selection pane="bottomLeft" activeCell="A3" sqref="A3"/>
      <selection pane="bottomRight" activeCell="I4" sqref="I4:I6"/>
    </sheetView>
  </sheetViews>
  <sheetFormatPr defaultColWidth="9" defaultRowHeight="10.8" x14ac:dyDescent="0.15"/>
  <cols>
    <col min="1" max="1" width="5.6640625" style="88" customWidth="1"/>
    <col min="2" max="2" width="4.44140625" style="1" customWidth="1"/>
    <col min="3" max="3" width="16.44140625" style="90" customWidth="1"/>
    <col min="4" max="5" width="18.33203125" style="96" customWidth="1"/>
    <col min="6" max="7" width="15.44140625" style="96" customWidth="1"/>
    <col min="8" max="8" width="41.77734375" style="3" customWidth="1"/>
    <col min="9" max="9" width="41.77734375" style="14" customWidth="1"/>
    <col min="10" max="11" width="8.109375" style="7" customWidth="1"/>
    <col min="12" max="16384" width="9" style="90"/>
  </cols>
  <sheetData>
    <row r="1" spans="1:11" ht="39.9" customHeight="1" x14ac:dyDescent="0.15">
      <c r="D1" s="98"/>
      <c r="E1" s="98"/>
      <c r="F1" s="98"/>
      <c r="G1" s="98"/>
      <c r="K1" s="100" t="s">
        <v>438</v>
      </c>
    </row>
    <row r="2" spans="1:11" ht="18" customHeight="1" x14ac:dyDescent="0.15">
      <c r="B2" s="98"/>
      <c r="C2" s="89" t="s">
        <v>440</v>
      </c>
      <c r="H2" s="14"/>
      <c r="I2" s="96"/>
      <c r="J2" s="114" t="s">
        <v>454</v>
      </c>
      <c r="K2" s="115"/>
    </row>
    <row r="3" spans="1:11" ht="18" customHeight="1" x14ac:dyDescent="0.2">
      <c r="C3" s="91"/>
      <c r="D3" s="90"/>
      <c r="E3" s="92"/>
      <c r="F3" s="92"/>
      <c r="G3" s="3"/>
      <c r="H3" s="6"/>
      <c r="I3" s="4"/>
      <c r="K3" s="5" t="s">
        <v>435</v>
      </c>
    </row>
    <row r="4" spans="1:11" ht="21" customHeight="1" x14ac:dyDescent="0.15">
      <c r="B4" s="117" t="s">
        <v>1</v>
      </c>
      <c r="C4" s="108" t="s">
        <v>2</v>
      </c>
      <c r="D4" s="111" t="s">
        <v>3</v>
      </c>
      <c r="E4" s="111" t="s">
        <v>4</v>
      </c>
      <c r="F4" s="119" t="s">
        <v>441</v>
      </c>
      <c r="G4" s="119" t="s">
        <v>439</v>
      </c>
      <c r="H4" s="111" t="s">
        <v>8</v>
      </c>
      <c r="I4" s="111" t="s">
        <v>437</v>
      </c>
      <c r="J4" s="116" t="s">
        <v>434</v>
      </c>
      <c r="K4" s="116" t="s">
        <v>436</v>
      </c>
    </row>
    <row r="5" spans="1:11" ht="21" customHeight="1" x14ac:dyDescent="0.15">
      <c r="B5" s="118"/>
      <c r="C5" s="110"/>
      <c r="D5" s="112"/>
      <c r="E5" s="113"/>
      <c r="F5" s="113"/>
      <c r="G5" s="113"/>
      <c r="H5" s="120"/>
      <c r="I5" s="121"/>
      <c r="J5" s="109"/>
      <c r="K5" s="109"/>
    </row>
    <row r="6" spans="1:11" ht="25.5" customHeight="1" x14ac:dyDescent="0.15">
      <c r="B6" s="118"/>
      <c r="C6" s="110"/>
      <c r="D6" s="112"/>
      <c r="E6" s="113"/>
      <c r="F6" s="113"/>
      <c r="G6" s="113"/>
      <c r="H6" s="120"/>
      <c r="I6" s="121"/>
      <c r="J6" s="109"/>
      <c r="K6" s="109"/>
    </row>
    <row r="7" spans="1:11" s="92" customFormat="1" ht="126.75" customHeight="1" x14ac:dyDescent="0.2">
      <c r="A7" s="95"/>
      <c r="B7" s="93">
        <v>1</v>
      </c>
      <c r="C7" s="102" t="s">
        <v>442</v>
      </c>
      <c r="D7" s="101" t="s">
        <v>443</v>
      </c>
      <c r="E7" s="103" t="s">
        <v>444</v>
      </c>
      <c r="F7" s="104">
        <v>21628000</v>
      </c>
      <c r="G7" s="105">
        <v>12447000</v>
      </c>
      <c r="H7" s="19" t="s">
        <v>445</v>
      </c>
      <c r="I7" s="19" t="s">
        <v>455</v>
      </c>
      <c r="J7" s="97" t="s">
        <v>456</v>
      </c>
      <c r="K7" s="39" t="s">
        <v>458</v>
      </c>
    </row>
    <row r="8" spans="1:11" s="92" customFormat="1" ht="70.5" customHeight="1" x14ac:dyDescent="0.2">
      <c r="A8" s="95"/>
      <c r="B8" s="93">
        <v>2</v>
      </c>
      <c r="C8" s="101" t="s">
        <v>446</v>
      </c>
      <c r="D8" s="106" t="s">
        <v>447</v>
      </c>
      <c r="E8" s="19" t="s">
        <v>460</v>
      </c>
      <c r="F8" s="27">
        <v>2765070</v>
      </c>
      <c r="G8" s="41">
        <v>2798550</v>
      </c>
      <c r="H8" s="107" t="s">
        <v>448</v>
      </c>
      <c r="I8" s="107" t="s">
        <v>449</v>
      </c>
      <c r="J8" s="97" t="s">
        <v>457</v>
      </c>
      <c r="K8" s="39" t="s">
        <v>459</v>
      </c>
    </row>
    <row r="9" spans="1:11" s="92" customFormat="1" ht="54.75" customHeight="1" x14ac:dyDescent="0.2">
      <c r="A9" s="95"/>
      <c r="B9" s="93">
        <v>3</v>
      </c>
      <c r="C9" s="101" t="s">
        <v>446</v>
      </c>
      <c r="D9" s="19" t="s">
        <v>450</v>
      </c>
      <c r="E9" s="19" t="s">
        <v>451</v>
      </c>
      <c r="F9" s="27">
        <v>289000</v>
      </c>
      <c r="G9" s="20">
        <v>289000</v>
      </c>
      <c r="H9" s="24" t="s">
        <v>452</v>
      </c>
      <c r="I9" s="24" t="s">
        <v>453</v>
      </c>
      <c r="J9" s="97" t="s">
        <v>456</v>
      </c>
      <c r="K9" s="99" t="s">
        <v>458</v>
      </c>
    </row>
    <row r="10" spans="1:11" ht="54.75" customHeight="1" x14ac:dyDescent="0.15">
      <c r="A10" s="90"/>
      <c r="B10" s="90"/>
      <c r="C10" s="108" t="s">
        <v>391</v>
      </c>
      <c r="D10" s="109"/>
      <c r="E10" s="109"/>
      <c r="F10" s="94">
        <f>SUBTOTAL(9,F7:F9)</f>
        <v>24682070</v>
      </c>
      <c r="G10" s="94">
        <f>SUBTOTAL(9,G7:G9)</f>
        <v>15534550</v>
      </c>
      <c r="H10" s="14"/>
    </row>
  </sheetData>
  <autoFilter ref="A3:K10" xr:uid="{00000000-0009-0000-0000-000000000000}"/>
  <mergeCells count="12">
    <mergeCell ref="B4:B6"/>
    <mergeCell ref="G4:G6"/>
    <mergeCell ref="H4:H6"/>
    <mergeCell ref="I4:I6"/>
    <mergeCell ref="J4:J6"/>
    <mergeCell ref="F4:F6"/>
    <mergeCell ref="C10:E10"/>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7" customWidth="1"/>
    <col min="2" max="2" width="3.109375" style="57" customWidth="1"/>
    <col min="3" max="3" width="7.33203125" style="57" customWidth="1"/>
    <col min="4" max="4" width="5.21875" style="57" bestFit="1" customWidth="1"/>
    <col min="5" max="6" width="12.33203125" style="57" customWidth="1"/>
    <col min="7" max="16384" width="9" style="57"/>
  </cols>
  <sheetData>
    <row r="1" spans="1:6" x14ac:dyDescent="0.2">
      <c r="A1" s="57" t="s">
        <v>429</v>
      </c>
    </row>
    <row r="3" spans="1:6" x14ac:dyDescent="0.2">
      <c r="B3" s="57" t="s">
        <v>430</v>
      </c>
    </row>
    <row r="4" spans="1:6" ht="19.2"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8" thickBot="1" x14ac:dyDescent="0.25">
      <c r="C8" s="61">
        <v>4</v>
      </c>
      <c r="D8" s="62">
        <f>PT・府市!D28</f>
        <v>0</v>
      </c>
      <c r="E8" s="63">
        <f>PT・府市!F28/1000</f>
        <v>0</v>
      </c>
      <c r="F8" s="63">
        <f>PT・府市!G28/1000</f>
        <v>0</v>
      </c>
    </row>
    <row r="9" spans="1:6" ht="13.8" thickTop="1" x14ac:dyDescent="0.2">
      <c r="C9" s="64" t="s">
        <v>391</v>
      </c>
      <c r="D9" s="65">
        <f>SUM(D5:D8)</f>
        <v>17</v>
      </c>
      <c r="E9" s="66">
        <f>SUM(E5:E8)</f>
        <v>10245288</v>
      </c>
      <c r="F9" s="66">
        <f>SUM(F5:F8)</f>
        <v>32434675</v>
      </c>
    </row>
    <row r="11" spans="1:6" x14ac:dyDescent="0.2">
      <c r="B11" s="57" t="s">
        <v>427</v>
      </c>
    </row>
    <row r="12" spans="1:6" ht="19.2"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8" thickBot="1" x14ac:dyDescent="0.25">
      <c r="C16" s="61">
        <v>4</v>
      </c>
      <c r="D16" s="62">
        <f>見直し対象!D98</f>
        <v>2</v>
      </c>
      <c r="E16" s="63">
        <f>見直し対象!F98/1000</f>
        <v>9694</v>
      </c>
      <c r="F16" s="63">
        <f>見直し対象!G98/1000</f>
        <v>1190</v>
      </c>
    </row>
    <row r="17" spans="2:6" ht="13.8" thickTop="1" x14ac:dyDescent="0.2">
      <c r="C17" s="64" t="s">
        <v>391</v>
      </c>
      <c r="D17" s="65">
        <f>SUM(D13:D16)</f>
        <v>87</v>
      </c>
      <c r="E17" s="66">
        <f>SUM(E13:E16)</f>
        <v>146295</v>
      </c>
      <c r="F17" s="66">
        <f>SUM(F13:F16)</f>
        <v>940098</v>
      </c>
    </row>
    <row r="20" spans="2:6" x14ac:dyDescent="0.2">
      <c r="B20" s="57" t="s">
        <v>428</v>
      </c>
    </row>
    <row r="21" spans="2:6" ht="19.2"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8" thickBot="1" x14ac:dyDescent="0.25">
      <c r="C25" s="61">
        <v>4</v>
      </c>
      <c r="D25" s="62">
        <f>見直し対象のうち地域交付金!C84</f>
        <v>0</v>
      </c>
      <c r="E25" s="63">
        <f>見直し対象のうち地域交付金!D84/1000</f>
        <v>0</v>
      </c>
      <c r="F25" s="63">
        <f>見直し対象のうち地域交付金!E84/1000</f>
        <v>0</v>
      </c>
    </row>
    <row r="26" spans="2:6" ht="13.8" thickTop="1" x14ac:dyDescent="0.2">
      <c r="C26" s="64" t="s">
        <v>391</v>
      </c>
      <c r="D26" s="65">
        <f>SUM(D22:D25)</f>
        <v>72</v>
      </c>
      <c r="E26" s="66">
        <f>SUM(E22:E25)</f>
        <v>0</v>
      </c>
      <c r="F26" s="66">
        <f>SUM(F22:F25)</f>
        <v>613321</v>
      </c>
    </row>
    <row r="28" spans="2:6" x14ac:dyDescent="0.2">
      <c r="B28" s="57" t="s">
        <v>431</v>
      </c>
    </row>
    <row r="29" spans="2:6" ht="19.2"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8"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8"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2.4" x14ac:dyDescent="0.2">
      <c r="A2" s="1"/>
      <c r="B2" s="50" t="s">
        <v>390</v>
      </c>
      <c r="C2" s="2"/>
      <c r="D2" s="2"/>
      <c r="E2" s="2"/>
      <c r="F2" s="3"/>
      <c r="G2" s="4"/>
      <c r="H2" s="3"/>
      <c r="I2" s="6"/>
      <c r="J2" s="4"/>
      <c r="K2" s="7"/>
      <c r="L2" s="7"/>
      <c r="M2" s="8"/>
      <c r="N2" s="8"/>
      <c r="O2" s="8" t="s">
        <v>0</v>
      </c>
      <c r="P2" s="9"/>
      <c r="Q2" s="49"/>
      <c r="R2" s="9"/>
      <c r="S2" s="9"/>
      <c r="T2" s="9"/>
    </row>
    <row r="3" spans="1:31" ht="13.8"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39" t="s">
        <v>1</v>
      </c>
      <c r="B4" s="141" t="s">
        <v>2</v>
      </c>
      <c r="C4" s="143" t="s">
        <v>3</v>
      </c>
      <c r="D4" s="143" t="s">
        <v>4</v>
      </c>
      <c r="E4" s="122" t="s">
        <v>5</v>
      </c>
      <c r="F4" s="137" t="s">
        <v>6</v>
      </c>
      <c r="G4" s="15"/>
      <c r="H4" s="124" t="s">
        <v>7</v>
      </c>
      <c r="I4" s="126" t="s">
        <v>8</v>
      </c>
      <c r="J4" s="128" t="s">
        <v>9</v>
      </c>
      <c r="K4" s="128" t="s">
        <v>10</v>
      </c>
      <c r="L4" s="130" t="s">
        <v>11</v>
      </c>
      <c r="M4" s="130" t="s">
        <v>12</v>
      </c>
      <c r="N4" s="132" t="s">
        <v>13</v>
      </c>
      <c r="O4" s="134" t="s">
        <v>14</v>
      </c>
      <c r="P4" s="136" t="s">
        <v>433</v>
      </c>
      <c r="Q4" s="122" t="s">
        <v>394</v>
      </c>
      <c r="R4" s="122" t="s">
        <v>398</v>
      </c>
      <c r="S4" s="122" t="s">
        <v>397</v>
      </c>
      <c r="AE4" s="69"/>
    </row>
    <row r="5" spans="1:31" ht="43.2" x14ac:dyDescent="0.2">
      <c r="A5" s="140"/>
      <c r="B5" s="142"/>
      <c r="C5" s="129"/>
      <c r="D5" s="129"/>
      <c r="E5" s="123"/>
      <c r="F5" s="138"/>
      <c r="G5" s="17" t="s">
        <v>15</v>
      </c>
      <c r="H5" s="125"/>
      <c r="I5" s="127"/>
      <c r="J5" s="129"/>
      <c r="K5" s="129"/>
      <c r="L5" s="131"/>
      <c r="M5" s="131"/>
      <c r="N5" s="133"/>
      <c r="O5" s="135"/>
      <c r="P5" s="136"/>
      <c r="Q5" s="123"/>
      <c r="R5" s="123"/>
      <c r="S5" s="123"/>
    </row>
    <row r="6" spans="1:31" ht="54"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8.8"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18.8"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75.599999999999994"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2.4"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2.4"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5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5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4"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2.4"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2.4"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4"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118.8"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205.2"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64.8"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4"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2"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8"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2" x14ac:dyDescent="0.2">
      <c r="A2" s="1"/>
      <c r="B2" s="55" t="s">
        <v>390</v>
      </c>
      <c r="C2" s="2"/>
      <c r="D2" s="2"/>
      <c r="E2" s="2"/>
      <c r="F2" s="3"/>
      <c r="G2" s="4"/>
      <c r="H2" s="3"/>
      <c r="I2" s="6"/>
      <c r="J2" s="4"/>
      <c r="K2" s="7"/>
      <c r="L2" s="7"/>
      <c r="M2" s="8"/>
      <c r="N2" s="8"/>
      <c r="O2" s="8" t="s">
        <v>0</v>
      </c>
      <c r="P2" s="9"/>
      <c r="Q2" s="9"/>
      <c r="R2" s="9"/>
      <c r="S2" s="9"/>
    </row>
    <row r="3" spans="1:31" ht="13.8"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39" t="s">
        <v>1</v>
      </c>
      <c r="B4" s="141" t="s">
        <v>2</v>
      </c>
      <c r="C4" s="143" t="s">
        <v>3</v>
      </c>
      <c r="D4" s="143" t="s">
        <v>4</v>
      </c>
      <c r="E4" s="122" t="s">
        <v>5</v>
      </c>
      <c r="F4" s="137" t="s">
        <v>6</v>
      </c>
      <c r="G4" s="15"/>
      <c r="H4" s="144" t="s">
        <v>7</v>
      </c>
      <c r="I4" s="126" t="s">
        <v>8</v>
      </c>
      <c r="J4" s="128" t="s">
        <v>9</v>
      </c>
      <c r="K4" s="128" t="s">
        <v>10</v>
      </c>
      <c r="L4" s="130" t="s">
        <v>401</v>
      </c>
      <c r="M4" s="130" t="s">
        <v>12</v>
      </c>
      <c r="N4" s="132" t="s">
        <v>13</v>
      </c>
      <c r="O4" s="134" t="s">
        <v>14</v>
      </c>
      <c r="P4" s="136" t="s">
        <v>433</v>
      </c>
      <c r="Q4" s="122" t="s">
        <v>394</v>
      </c>
      <c r="R4" s="122" t="s">
        <v>398</v>
      </c>
      <c r="S4" s="122" t="s">
        <v>397</v>
      </c>
      <c r="AE4" s="69"/>
    </row>
    <row r="5" spans="1:31" ht="43.2" x14ac:dyDescent="0.2">
      <c r="A5" s="140"/>
      <c r="B5" s="142"/>
      <c r="C5" s="129"/>
      <c r="D5" s="129"/>
      <c r="E5" s="123"/>
      <c r="F5" s="138"/>
      <c r="G5" s="17" t="s">
        <v>15</v>
      </c>
      <c r="H5" s="145"/>
      <c r="I5" s="127"/>
      <c r="J5" s="129"/>
      <c r="K5" s="129"/>
      <c r="L5" s="131"/>
      <c r="M5" s="131"/>
      <c r="N5" s="133"/>
      <c r="O5" s="135"/>
      <c r="P5" s="136"/>
      <c r="Q5" s="123"/>
      <c r="R5" s="123"/>
      <c r="S5" s="123"/>
    </row>
    <row r="6" spans="1:31" ht="86.4"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3.2"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5.599999999999994"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75.599999999999994"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75.599999999999994"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4"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75.599999999999994"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4"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5.599999999999994"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4.8"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75.599999999999994"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75.599999999999994"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5.599999999999994"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4.8"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4"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4.8"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4"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86.4"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4.8"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75.599999999999994"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8"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4"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3.2"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4.8"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4.8"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3.2"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5.599999999999994"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4.8"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4.8"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4"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4.8"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64.8"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75.599999999999994"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4.8"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5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75.599999999999994"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4.8"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5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43.2"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3.2"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3.2"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64.8"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4"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4.8"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4"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4.8"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4"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75.599999999999994"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8"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5.599999999999994"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4"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4.8"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4"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4"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4.8"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64.8"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4"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4.8"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64.8"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9.6"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72.8"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108"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2.4"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29.6"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86.4"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4"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4.8"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64.8"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5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75.599999999999994"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75.599999999999994"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94.4"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4.8"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5.599999999999994"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75.599999999999994"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8"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64.8"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86.4"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9.6"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5.599999999999994"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0.4"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0.4"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5.599999999999994"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64.8"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4.8"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3.2"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2.4"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2" x14ac:dyDescent="0.2">
      <c r="A2" s="1"/>
      <c r="B2" s="55" t="s">
        <v>390</v>
      </c>
      <c r="C2" s="2"/>
      <c r="D2" s="2"/>
      <c r="E2" s="3"/>
      <c r="F2" s="4"/>
      <c r="G2" s="3"/>
      <c r="H2" s="6"/>
      <c r="I2" s="4"/>
      <c r="J2" s="8"/>
      <c r="K2" s="8"/>
      <c r="L2" s="8" t="s">
        <v>0</v>
      </c>
      <c r="M2" s="9"/>
      <c r="N2" s="9"/>
      <c r="O2" s="9"/>
      <c r="P2" s="9"/>
    </row>
    <row r="3" spans="1:31" ht="13.8" thickBot="1" x14ac:dyDescent="0.25">
      <c r="A3" s="1"/>
      <c r="B3" s="10"/>
      <c r="C3" s="11"/>
      <c r="D3" s="11"/>
      <c r="E3" s="12"/>
      <c r="F3" s="13"/>
      <c r="G3" s="12"/>
      <c r="H3" s="14"/>
      <c r="I3" s="14"/>
      <c r="J3" s="5"/>
      <c r="K3" s="5"/>
      <c r="L3" s="5"/>
      <c r="M3" s="9"/>
      <c r="N3" s="9"/>
      <c r="O3" s="9"/>
      <c r="P3" s="9"/>
    </row>
    <row r="4" spans="1:31" ht="14.25" customHeight="1" thickTop="1" x14ac:dyDescent="0.2">
      <c r="A4" s="139" t="s">
        <v>1</v>
      </c>
      <c r="B4" s="141" t="s">
        <v>2</v>
      </c>
      <c r="C4" s="143" t="s">
        <v>3</v>
      </c>
      <c r="D4" s="143" t="s">
        <v>4</v>
      </c>
      <c r="E4" s="137" t="s">
        <v>6</v>
      </c>
      <c r="F4" s="15"/>
      <c r="G4" s="144" t="s">
        <v>7</v>
      </c>
      <c r="H4" s="126" t="s">
        <v>8</v>
      </c>
      <c r="I4" s="128" t="s">
        <v>9</v>
      </c>
      <c r="J4" s="130" t="s">
        <v>12</v>
      </c>
      <c r="K4" s="132" t="s">
        <v>13</v>
      </c>
      <c r="L4" s="134" t="s">
        <v>14</v>
      </c>
      <c r="M4" s="136" t="s">
        <v>433</v>
      </c>
      <c r="N4" s="122" t="s">
        <v>394</v>
      </c>
      <c r="O4" s="122" t="s">
        <v>398</v>
      </c>
      <c r="P4" s="122" t="s">
        <v>397</v>
      </c>
      <c r="AE4" s="69"/>
    </row>
    <row r="5" spans="1:31" ht="43.2" x14ac:dyDescent="0.2">
      <c r="A5" s="140"/>
      <c r="B5" s="142"/>
      <c r="C5" s="129"/>
      <c r="D5" s="129"/>
      <c r="E5" s="138"/>
      <c r="F5" s="17" t="s">
        <v>15</v>
      </c>
      <c r="G5" s="145"/>
      <c r="H5" s="127"/>
      <c r="I5" s="129"/>
      <c r="J5" s="131"/>
      <c r="K5" s="133"/>
      <c r="L5" s="135"/>
      <c r="M5" s="136"/>
      <c r="N5" s="123"/>
      <c r="O5" s="123"/>
      <c r="P5" s="123"/>
    </row>
    <row r="6" spans="1:31" ht="86.4"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75.599999999999994"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75.599999999999994"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4"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75.599999999999994"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4"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5.599999999999994"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4.8"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75.599999999999994"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75.599999999999994"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5.599999999999994"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4.8"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4"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75.599999999999994"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4"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97.2"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4.8"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75.599999999999994"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8.8"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4"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5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4.8"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4.8"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3.2"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5.599999999999994"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75.599999999999994"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75.599999999999994"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4"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75.599999999999994"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64.8"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75.599999999999994"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75.599999999999994"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5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75.599999999999994"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75.599999999999994"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5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43.2"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3.2"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3.2"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64.8"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64.8"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75.599999999999994"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4"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75.599999999999994"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4"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97.2"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8.8"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5.599999999999994"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4"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75.599999999999994"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64.8"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4"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75.599999999999994"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64.8"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4"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75.599999999999994"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64.8"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40.4"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26.8"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108"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2.4"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40.4"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97.2"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4"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75.599999999999994"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64.8"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5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75.599999999999994"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75.599999999999994"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94.4"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5.599999999999994"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5.599999999999994"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2024-02-07T02:40:06Z</dcterms:created>
  <dcterms:modified xsi:type="dcterms:W3CDTF">2024-02-13T06:55:55Z</dcterms:modified>
</cp:coreProperties>
</file>