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学事：学校統計調査\令和6年度\01　基本調査・現況調査\12　公表データ\04　確報値（公表後修正Ver）\03　HPアップ用\"/>
    </mc:Choice>
  </mc:AlternateContent>
  <xr:revisionPtr revIDLastSave="0" documentId="13_ncr:1_{A37F45E4-5246-4573-888D-CCE20D59DC29}" xr6:coauthVersionLast="47" xr6:coauthVersionMax="47" xr10:uidLastSave="{00000000-0000-0000-0000-000000000000}"/>
  <bookViews>
    <workbookView xWindow="-108" yWindow="-108" windowWidth="23256" windowHeight="14160" xr2:uid="{C58CCAC4-3F67-4D1B-A669-7D282F25BC9C}"/>
  </bookViews>
  <sheets>
    <sheet name="２　行政区別、校園数、学級数、幼児数、児童数、生徒数" sheetId="1" r:id="rId1"/>
  </sheets>
  <definedNames>
    <definedName name="_Flg1" localSheetId="0">#REF!</definedName>
    <definedName name="_Flg1">#REF!</definedName>
    <definedName name="_Flg2">#REF!</definedName>
    <definedName name="Data1" localSheetId="0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 localSheetId="0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A1">#REF!</definedName>
    <definedName name="DataA10">#REF!</definedName>
    <definedName name="DataA11">#REF!</definedName>
    <definedName name="DataA12">#REF!</definedName>
    <definedName name="DataA13">#REF!</definedName>
    <definedName name="DataA14">#REF!</definedName>
    <definedName name="DataA15">#REF!</definedName>
    <definedName name="DataA16">#REF!</definedName>
    <definedName name="DataA17">#REF!</definedName>
    <definedName name="DataA18">#REF!</definedName>
    <definedName name="DataA19">#REF!</definedName>
    <definedName name="DataA2">#REF!</definedName>
    <definedName name="DataA20">#REF!</definedName>
    <definedName name="DataA21">#REF!</definedName>
    <definedName name="DataA22">#REF!</definedName>
    <definedName name="DataA23">#REF!</definedName>
    <definedName name="DataA24">#REF!</definedName>
    <definedName name="DataA3">#REF!</definedName>
    <definedName name="DataA4">#REF!</definedName>
    <definedName name="DataA5">#REF!</definedName>
    <definedName name="DataA6">#REF!</definedName>
    <definedName name="DataA7">#REF!</definedName>
    <definedName name="DataA8">#REF!</definedName>
    <definedName name="DataA9">#REF!</definedName>
    <definedName name="HItem1">#REF!</definedName>
    <definedName name="Item1">#REF!</definedName>
    <definedName name="Item10">#REF!</definedName>
    <definedName name="Item11">#REF!</definedName>
    <definedName name="Item12">#REF!</definedName>
    <definedName name="Item13">#REF!</definedName>
    <definedName name="Item14">#REF!</definedName>
    <definedName name="Item15">#REF!</definedName>
    <definedName name="Item16">#REF!</definedName>
    <definedName name="Item17">#REF!</definedName>
    <definedName name="Item18">#REF!</definedName>
    <definedName name="Item19">#REF!</definedName>
    <definedName name="Item2">#REF!</definedName>
    <definedName name="Item20">#REF!</definedName>
    <definedName name="Item21">#REF!</definedName>
    <definedName name="Item22">#REF!</definedName>
    <definedName name="Item23">#REF!</definedName>
    <definedName name="Item24">#REF!</definedName>
    <definedName name="Item25">#REF!</definedName>
    <definedName name="Item26">#REF!</definedName>
    <definedName name="Item27">#REF!</definedName>
    <definedName name="Item28">#REF!</definedName>
    <definedName name="Item29">#REF!</definedName>
    <definedName name="Item3">#REF!</definedName>
    <definedName name="Item30">#REF!</definedName>
    <definedName name="Item31">#REF!</definedName>
    <definedName name="Item32">#REF!</definedName>
    <definedName name="Item33">#REF!</definedName>
    <definedName name="Item4">#REF!</definedName>
    <definedName name="Item5">#REF!</definedName>
    <definedName name="Item6">#REF!</definedName>
    <definedName name="Item7">#REF!</definedName>
    <definedName name="Item8">#REF!</definedName>
    <definedName name="Item9">#REF!</definedName>
    <definedName name="_xlnm.Print_Area" localSheetId="0">'２　行政区別、校園数、学級数、幼児数、児童数、生徒数'!$A$1:$V$36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1" l="1"/>
  <c r="V31" i="1"/>
  <c r="U31" i="1"/>
  <c r="T31" i="1"/>
  <c r="S31" i="1"/>
  <c r="R31" i="1"/>
  <c r="P31" i="1"/>
  <c r="M31" i="1"/>
  <c r="K31" i="1"/>
  <c r="I31" i="1"/>
  <c r="H31" i="1"/>
  <c r="G31" i="1"/>
  <c r="F31" i="1"/>
  <c r="E31" i="1"/>
  <c r="C31" i="1"/>
  <c r="F30" i="1"/>
  <c r="E30" i="1"/>
  <c r="C30" i="1"/>
  <c r="F29" i="1"/>
  <c r="E29" i="1"/>
  <c r="C29" i="1"/>
  <c r="F28" i="1"/>
  <c r="E28" i="1"/>
  <c r="C28" i="1"/>
  <c r="F27" i="1"/>
  <c r="E27" i="1"/>
  <c r="C27" i="1"/>
  <c r="F26" i="1"/>
  <c r="E26" i="1"/>
  <c r="C26" i="1"/>
  <c r="F25" i="1"/>
  <c r="E25" i="1"/>
  <c r="C25" i="1"/>
  <c r="F24" i="1"/>
  <c r="E24" i="1"/>
  <c r="C24" i="1"/>
  <c r="F23" i="1"/>
  <c r="E23" i="1"/>
  <c r="C23" i="1"/>
  <c r="F22" i="1"/>
  <c r="E22" i="1"/>
  <c r="C22" i="1"/>
  <c r="F21" i="1"/>
  <c r="E21" i="1"/>
  <c r="C21" i="1"/>
  <c r="F20" i="1"/>
  <c r="E20" i="1"/>
  <c r="C20" i="1"/>
  <c r="F19" i="1"/>
  <c r="E19" i="1"/>
  <c r="C19" i="1"/>
  <c r="F18" i="1"/>
  <c r="E18" i="1"/>
  <c r="C18" i="1"/>
  <c r="F17" i="1"/>
  <c r="E17" i="1"/>
  <c r="C17" i="1"/>
  <c r="F16" i="1"/>
  <c r="E16" i="1"/>
  <c r="C16" i="1"/>
  <c r="F15" i="1"/>
  <c r="E15" i="1"/>
  <c r="C15" i="1"/>
  <c r="F14" i="1"/>
  <c r="E14" i="1"/>
  <c r="C14" i="1"/>
  <c r="F13" i="1"/>
  <c r="E13" i="1"/>
  <c r="C13" i="1"/>
  <c r="F12" i="1"/>
  <c r="E12" i="1"/>
  <c r="C12" i="1"/>
  <c r="F11" i="1"/>
  <c r="E11" i="1"/>
  <c r="C11" i="1"/>
  <c r="F10" i="1"/>
  <c r="E10" i="1"/>
  <c r="C10" i="1"/>
  <c r="F9" i="1"/>
  <c r="E9" i="1"/>
  <c r="C9" i="1"/>
  <c r="F8" i="1"/>
  <c r="E8" i="1"/>
  <c r="C8" i="1"/>
  <c r="F7" i="1"/>
  <c r="E7" i="1"/>
  <c r="C7" i="1"/>
  <c r="F6" i="1"/>
  <c r="E6" i="1"/>
  <c r="C6" i="1"/>
</calcChain>
</file>

<file path=xl/sharedStrings.xml><?xml version="1.0" encoding="utf-8"?>
<sst xmlns="http://schemas.openxmlformats.org/spreadsheetml/2006/main" count="108" uniqueCount="53">
  <si>
    <t>２　行政区別、校園数、学級数、幼児数、児童数、生徒数</t>
    <rPh sb="2" eb="4">
      <t>ギョウセイ</t>
    </rPh>
    <rPh sb="4" eb="5">
      <t>ク</t>
    </rPh>
    <rPh sb="5" eb="6">
      <t>ベツ</t>
    </rPh>
    <rPh sb="7" eb="8">
      <t>コウ</t>
    </rPh>
    <rPh sb="8" eb="9">
      <t>エン</t>
    </rPh>
    <rPh sb="9" eb="10">
      <t>カズ</t>
    </rPh>
    <rPh sb="11" eb="13">
      <t>ガッキュウ</t>
    </rPh>
    <rPh sb="13" eb="14">
      <t>カズ</t>
    </rPh>
    <rPh sb="15" eb="17">
      <t>ヨウジ</t>
    </rPh>
    <rPh sb="17" eb="18">
      <t>スウ</t>
    </rPh>
    <rPh sb="19" eb="21">
      <t>ジドウ</t>
    </rPh>
    <rPh sb="21" eb="22">
      <t>スウ</t>
    </rPh>
    <rPh sb="23" eb="26">
      <t>セイトスウ</t>
    </rPh>
    <phoneticPr fontId="4"/>
  </si>
  <si>
    <t>区分</t>
    <rPh sb="0" eb="2">
      <t>クブン</t>
    </rPh>
    <phoneticPr fontId="4"/>
  </si>
  <si>
    <t>全校園</t>
    <rPh sb="0" eb="1">
      <t>ゼン</t>
    </rPh>
    <rPh sb="1" eb="2">
      <t>コウ</t>
    </rPh>
    <rPh sb="2" eb="3">
      <t>エン</t>
    </rPh>
    <phoneticPr fontId="4"/>
  </si>
  <si>
    <t>幼稚園</t>
    <rPh sb="0" eb="3">
      <t>ヨウチエン</t>
    </rPh>
    <phoneticPr fontId="4"/>
  </si>
  <si>
    <t>小学校</t>
    <rPh sb="0" eb="3">
      <t>ショウガッコウ</t>
    </rPh>
    <phoneticPr fontId="4"/>
  </si>
  <si>
    <t>中学校</t>
    <rPh sb="0" eb="3">
      <t>チュウガッコウ</t>
    </rPh>
    <phoneticPr fontId="4"/>
  </si>
  <si>
    <t>義務教育学校</t>
    <rPh sb="0" eb="6">
      <t>ギムキョウイクガッコウ</t>
    </rPh>
    <phoneticPr fontId="4"/>
  </si>
  <si>
    <t>校園数</t>
    <rPh sb="0" eb="1">
      <t>コウ</t>
    </rPh>
    <rPh sb="1" eb="2">
      <t>エン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</si>
  <si>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</si>
  <si>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生徒数</t>
    <rPh sb="0" eb="3">
      <t>セイトスウ</t>
    </rPh>
    <phoneticPr fontId="4"/>
  </si>
  <si>
    <t>園数</t>
    <rPh sb="0" eb="1">
      <t>エン</t>
    </rPh>
    <rPh sb="1" eb="2">
      <t>スウ</t>
    </rPh>
    <phoneticPr fontId="4"/>
  </si>
  <si>
    <t>幼児数</t>
    <rPh sb="0" eb="2">
      <t>ヨウジ</t>
    </rPh>
    <rPh sb="2" eb="3">
      <t>スウ</t>
    </rPh>
    <phoneticPr fontId="4"/>
  </si>
  <si>
    <t>校　数</t>
    <rPh sb="0" eb="1">
      <t>コウ</t>
    </rPh>
    <rPh sb="2" eb="3">
      <t>スウ</t>
    </rPh>
    <phoneticPr fontId="4"/>
  </si>
  <si>
    <t>児童数</t>
    <rPh sb="0" eb="2">
      <t>ジドウ</t>
    </rPh>
    <rPh sb="2" eb="3">
      <t>スウ</t>
    </rPh>
    <phoneticPr fontId="4"/>
  </si>
  <si>
    <t>生徒数</t>
    <rPh sb="0" eb="2">
      <t>セイト</t>
    </rPh>
    <rPh sb="2" eb="3">
      <t>スウ</t>
    </rPh>
    <phoneticPr fontId="4"/>
  </si>
  <si>
    <t>校数</t>
    <rPh sb="0" eb="1">
      <t>コウ</t>
    </rPh>
    <rPh sb="1" eb="2">
      <t>スウ</t>
    </rPh>
    <phoneticPr fontId="4"/>
  </si>
  <si>
    <t>北区</t>
    <rPh sb="0" eb="1">
      <t>キタ</t>
    </rPh>
    <rPh sb="1" eb="2">
      <t>ク</t>
    </rPh>
    <phoneticPr fontId="4"/>
  </si>
  <si>
    <t/>
  </si>
  <si>
    <t>都島区</t>
    <rPh sb="0" eb="2">
      <t>ミヤコジマ</t>
    </rPh>
    <rPh sb="2" eb="3">
      <t>ク</t>
    </rPh>
    <phoneticPr fontId="4"/>
  </si>
  <si>
    <t>福島区</t>
    <rPh sb="0" eb="3">
      <t>フクシマク</t>
    </rPh>
    <phoneticPr fontId="4"/>
  </si>
  <si>
    <t>此花区</t>
    <rPh sb="0" eb="2">
      <t>コノハナ</t>
    </rPh>
    <rPh sb="2" eb="3">
      <t>ク</t>
    </rPh>
    <phoneticPr fontId="4"/>
  </si>
  <si>
    <t>中央区</t>
    <rPh sb="0" eb="3">
      <t>チュウオウク</t>
    </rPh>
    <phoneticPr fontId="4"/>
  </si>
  <si>
    <t>西区</t>
    <rPh sb="0" eb="2">
      <t>ニシク</t>
    </rPh>
    <phoneticPr fontId="4"/>
  </si>
  <si>
    <t>（F2）</t>
    <phoneticPr fontId="4"/>
  </si>
  <si>
    <t>港区</t>
    <rPh sb="0" eb="2">
      <t>ミナトク</t>
    </rPh>
    <phoneticPr fontId="4"/>
  </si>
  <si>
    <t>（F1）</t>
    <phoneticPr fontId="4"/>
  </si>
  <si>
    <t>大正区</t>
    <rPh sb="0" eb="2">
      <t>タイショウ</t>
    </rPh>
    <rPh sb="2" eb="3">
      <t>ク</t>
    </rPh>
    <phoneticPr fontId="4"/>
  </si>
  <si>
    <t>天王寺区</t>
    <rPh sb="0" eb="3">
      <t>テンノウジ</t>
    </rPh>
    <rPh sb="3" eb="4">
      <t>ク</t>
    </rPh>
    <phoneticPr fontId="4"/>
  </si>
  <si>
    <t>浪速区</t>
    <rPh sb="0" eb="2">
      <t>ナニワ</t>
    </rPh>
    <rPh sb="2" eb="3">
      <t>ク</t>
    </rPh>
    <phoneticPr fontId="4"/>
  </si>
  <si>
    <t>西淀川区</t>
    <rPh sb="0" eb="1">
      <t>ニシ</t>
    </rPh>
    <rPh sb="1" eb="3">
      <t>ヨドガワ</t>
    </rPh>
    <rPh sb="3" eb="4">
      <t>ク</t>
    </rPh>
    <phoneticPr fontId="4"/>
  </si>
  <si>
    <t>淀川区</t>
    <rPh sb="0" eb="2">
      <t>ヨドガワ</t>
    </rPh>
    <rPh sb="2" eb="3">
      <t>ク</t>
    </rPh>
    <phoneticPr fontId="4"/>
  </si>
  <si>
    <t>東淀川区</t>
    <rPh sb="0" eb="1">
      <t>ヒガシ</t>
    </rPh>
    <rPh sb="1" eb="3">
      <t>ヨドガワ</t>
    </rPh>
    <rPh sb="3" eb="4">
      <t>ク</t>
    </rPh>
    <phoneticPr fontId="4"/>
  </si>
  <si>
    <t>東成区</t>
    <rPh sb="0" eb="2">
      <t>ヒガシナリ</t>
    </rPh>
    <rPh sb="2" eb="3">
      <t>ク</t>
    </rPh>
    <phoneticPr fontId="4"/>
  </si>
  <si>
    <t>生野区</t>
    <rPh sb="0" eb="3">
      <t>イクノク</t>
    </rPh>
    <phoneticPr fontId="4"/>
  </si>
  <si>
    <t>旭区</t>
    <rPh sb="0" eb="2">
      <t>アサヒク</t>
    </rPh>
    <phoneticPr fontId="4"/>
  </si>
  <si>
    <t>城東区</t>
    <rPh sb="0" eb="3">
      <t>ジョウトウク</t>
    </rPh>
    <phoneticPr fontId="4"/>
  </si>
  <si>
    <t>鶴見区</t>
    <rPh sb="0" eb="3">
      <t>ツルミク</t>
    </rPh>
    <phoneticPr fontId="4"/>
  </si>
  <si>
    <t>阿倍野区</t>
    <rPh sb="0" eb="4">
      <t>アベノク</t>
    </rPh>
    <phoneticPr fontId="4"/>
  </si>
  <si>
    <t>住之江区</t>
    <rPh sb="0" eb="4">
      <t>スミノエク</t>
    </rPh>
    <phoneticPr fontId="4"/>
  </si>
  <si>
    <t>住吉区</t>
    <rPh sb="0" eb="3">
      <t>スミヨシク</t>
    </rPh>
    <phoneticPr fontId="4"/>
  </si>
  <si>
    <t>東住吉区</t>
    <rPh sb="0" eb="1">
      <t>ヒガシ</t>
    </rPh>
    <rPh sb="1" eb="3">
      <t>スミヨシ</t>
    </rPh>
    <rPh sb="3" eb="4">
      <t>ク</t>
    </rPh>
    <phoneticPr fontId="4"/>
  </si>
  <si>
    <t>平野区</t>
    <rPh sb="0" eb="2">
      <t>ヒラノ</t>
    </rPh>
    <rPh sb="2" eb="3">
      <t>ク</t>
    </rPh>
    <phoneticPr fontId="4"/>
  </si>
  <si>
    <t>西成区</t>
    <rPh sb="0" eb="2">
      <t>ニシナリ</t>
    </rPh>
    <rPh sb="2" eb="3">
      <t>ク</t>
    </rPh>
    <phoneticPr fontId="4"/>
  </si>
  <si>
    <t>郊外</t>
    <rPh sb="0" eb="2">
      <t>コウガイ</t>
    </rPh>
    <phoneticPr fontId="4"/>
  </si>
  <si>
    <t>（F6）</t>
    <phoneticPr fontId="4"/>
  </si>
  <si>
    <t>（F5）</t>
    <phoneticPr fontId="4"/>
  </si>
  <si>
    <t>（F1）</t>
  </si>
  <si>
    <t>合計</t>
    <rPh sb="0" eb="2">
      <t>ゴウケイ</t>
    </rPh>
    <phoneticPr fontId="4"/>
  </si>
  <si>
    <t>（F13）</t>
    <phoneticPr fontId="4"/>
  </si>
  <si>
    <t>（F12）</t>
    <phoneticPr fontId="4"/>
  </si>
  <si>
    <t xml:space="preserve">  （注１）：（　）は分校数で別掲。　（F)は複式学級で外数。</t>
    <rPh sb="3" eb="4">
      <t>チュウ</t>
    </rPh>
    <rPh sb="11" eb="13">
      <t>ブンコウ</t>
    </rPh>
    <rPh sb="13" eb="14">
      <t>カズ</t>
    </rPh>
    <rPh sb="15" eb="17">
      <t>ベッケイ</t>
    </rPh>
    <rPh sb="23" eb="25">
      <t>フクシキ</t>
    </rPh>
    <rPh sb="25" eb="27">
      <t>ガッキュウ</t>
    </rPh>
    <rPh sb="28" eb="29">
      <t>ソト</t>
    </rPh>
    <rPh sb="29" eb="30">
      <t>カズ</t>
    </rPh>
    <phoneticPr fontId="4"/>
  </si>
  <si>
    <t xml:space="preserve">  （注２）：特別支援学級数及び特別支援学級在籍者を含む。</t>
    <rPh sb="3" eb="4">
      <t>チュウ</t>
    </rPh>
    <rPh sb="7" eb="9">
      <t>トクベツ</t>
    </rPh>
    <rPh sb="9" eb="11">
      <t>シエン</t>
    </rPh>
    <rPh sb="11" eb="13">
      <t>ガッキュウ</t>
    </rPh>
    <rPh sb="13" eb="14">
      <t>スウ</t>
    </rPh>
    <rPh sb="14" eb="15">
      <t>オヨ</t>
    </rPh>
    <rPh sb="16" eb="18">
      <t>トクベツ</t>
    </rPh>
    <rPh sb="18" eb="20">
      <t>シエン</t>
    </rPh>
    <rPh sb="20" eb="22">
      <t>ガッキュウ</t>
    </rPh>
    <rPh sb="22" eb="25">
      <t>ザイセキシャ</t>
    </rPh>
    <rPh sb="26" eb="27">
      <t>フク</t>
    </rPh>
    <phoneticPr fontId="4"/>
  </si>
  <si>
    <t>んｈｊ「」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</si>
</sst>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\(0\)"/>
    <numFmt numFmtId="177" formatCode="#,##0_);\(#,##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right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14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7" fillId="0" borderId="18" xfId="1" applyFont="1" applyBorder="1">
      <alignment vertical="center"/>
    </xf>
    <xf numFmtId="0" fontId="5" fillId="0" borderId="19" xfId="1" applyFont="1" applyBorder="1" applyAlignment="1">
      <alignment horizontal="right"/>
    </xf>
    <xf numFmtId="0" fontId="5" fillId="0" borderId="20" xfId="1" applyFont="1" applyBorder="1" applyAlignment="1">
      <alignment horizontal="right"/>
    </xf>
    <xf numFmtId="0" fontId="5" fillId="0" borderId="0" xfId="1" applyFont="1" applyAlignment="1">
      <alignment horizontal="right"/>
    </xf>
    <xf numFmtId="38" fontId="5" fillId="0" borderId="21" xfId="1" applyNumberFormat="1" applyFont="1" applyBorder="1" applyAlignment="1">
      <alignment horizontal="right"/>
    </xf>
    <xf numFmtId="0" fontId="5" fillId="0" borderId="22" xfId="1" applyFont="1" applyBorder="1" applyAlignment="1">
      <alignment horizontal="right"/>
    </xf>
    <xf numFmtId="0" fontId="5" fillId="0" borderId="23" xfId="1" applyFont="1" applyBorder="1" applyAlignment="1">
      <alignment horizontal="right"/>
    </xf>
    <xf numFmtId="0" fontId="5" fillId="0" borderId="21" xfId="1" applyFont="1" applyBorder="1" applyAlignment="1">
      <alignment horizontal="right"/>
    </xf>
    <xf numFmtId="38" fontId="5" fillId="0" borderId="24" xfId="2" applyFont="1" applyBorder="1" applyAlignment="1">
      <alignment horizontal="right"/>
    </xf>
    <xf numFmtId="38" fontId="5" fillId="0" borderId="19" xfId="2" applyFont="1" applyBorder="1" applyAlignment="1">
      <alignment horizontal="right"/>
    </xf>
    <xf numFmtId="38" fontId="5" fillId="0" borderId="21" xfId="2" applyFont="1" applyBorder="1" applyAlignment="1">
      <alignment horizontal="right"/>
    </xf>
    <xf numFmtId="0" fontId="5" fillId="0" borderId="25" xfId="1" applyFont="1" applyBorder="1" applyAlignment="1">
      <alignment horizontal="right"/>
    </xf>
    <xf numFmtId="0" fontId="7" fillId="0" borderId="26" xfId="1" applyFont="1" applyBorder="1">
      <alignment vertical="center"/>
    </xf>
    <xf numFmtId="176" fontId="5" fillId="0" borderId="27" xfId="1" applyNumberFormat="1" applyFont="1" applyBorder="1" applyAlignment="1">
      <alignment horizontal="right"/>
    </xf>
    <xf numFmtId="0" fontId="5" fillId="0" borderId="28" xfId="1" applyFont="1" applyBorder="1" applyAlignment="1">
      <alignment horizontal="right"/>
    </xf>
    <xf numFmtId="38" fontId="5" fillId="0" borderId="29" xfId="1" applyNumberFormat="1" applyFont="1" applyBorder="1" applyAlignment="1">
      <alignment horizontal="right"/>
    </xf>
    <xf numFmtId="0" fontId="5" fillId="0" borderId="30" xfId="1" applyFont="1" applyBorder="1" applyAlignment="1">
      <alignment horizontal="right"/>
    </xf>
    <xf numFmtId="0" fontId="5" fillId="0" borderId="29" xfId="1" applyFont="1" applyBorder="1" applyAlignment="1">
      <alignment horizontal="right"/>
    </xf>
    <xf numFmtId="176" fontId="5" fillId="0" borderId="28" xfId="1" applyNumberFormat="1" applyFont="1" applyBorder="1" applyAlignment="1">
      <alignment horizontal="right"/>
    </xf>
    <xf numFmtId="0" fontId="5" fillId="0" borderId="31" xfId="1" applyFont="1" applyBorder="1" applyAlignment="1">
      <alignment horizontal="right"/>
    </xf>
    <xf numFmtId="38" fontId="5" fillId="0" borderId="32" xfId="2" applyFont="1" applyBorder="1" applyAlignment="1">
      <alignment horizontal="right"/>
    </xf>
    <xf numFmtId="38" fontId="5" fillId="0" borderId="27" xfId="2" applyFont="1" applyBorder="1" applyAlignment="1">
      <alignment horizontal="right"/>
    </xf>
    <xf numFmtId="38" fontId="5" fillId="0" borderId="29" xfId="2" applyFont="1" applyBorder="1" applyAlignment="1">
      <alignment horizontal="right"/>
    </xf>
    <xf numFmtId="0" fontId="5" fillId="0" borderId="27" xfId="1" applyFont="1" applyBorder="1" applyAlignment="1">
      <alignment horizontal="right"/>
    </xf>
    <xf numFmtId="0" fontId="5" fillId="0" borderId="33" xfId="1" applyFont="1" applyBorder="1" applyAlignment="1">
      <alignment horizontal="right"/>
    </xf>
    <xf numFmtId="0" fontId="5" fillId="0" borderId="34" xfId="1" applyFont="1" applyBorder="1" applyAlignment="1">
      <alignment horizontal="right"/>
    </xf>
    <xf numFmtId="38" fontId="5" fillId="0" borderId="35" xfId="1" applyNumberFormat="1" applyFont="1" applyBorder="1" applyAlignment="1">
      <alignment horizontal="right"/>
    </xf>
    <xf numFmtId="0" fontId="7" fillId="0" borderId="36" xfId="1" applyFont="1" applyBorder="1">
      <alignment vertical="center"/>
    </xf>
    <xf numFmtId="176" fontId="5" fillId="0" borderId="19" xfId="1" applyNumberFormat="1" applyFont="1" applyBorder="1" applyAlignment="1">
      <alignment horizontal="right"/>
    </xf>
    <xf numFmtId="0" fontId="5" fillId="0" borderId="37" xfId="1" applyFont="1" applyBorder="1" applyAlignment="1">
      <alignment horizontal="right"/>
    </xf>
    <xf numFmtId="38" fontId="5" fillId="0" borderId="38" xfId="1" applyNumberFormat="1" applyFont="1" applyBorder="1" applyAlignment="1">
      <alignment horizontal="right"/>
    </xf>
    <xf numFmtId="176" fontId="5" fillId="0" borderId="0" xfId="1" applyNumberFormat="1" applyFont="1" applyAlignment="1">
      <alignment horizontal="right"/>
    </xf>
    <xf numFmtId="0" fontId="5" fillId="0" borderId="0" xfId="1" applyFont="1" applyAlignment="1">
      <alignment horizontal="right" wrapText="1"/>
    </xf>
    <xf numFmtId="176" fontId="5" fillId="0" borderId="39" xfId="1" applyNumberFormat="1" applyFont="1" applyBorder="1" applyAlignment="1">
      <alignment horizontal="right"/>
    </xf>
    <xf numFmtId="0" fontId="7" fillId="0" borderId="40" xfId="1" applyFont="1" applyBorder="1">
      <alignment vertical="center"/>
    </xf>
    <xf numFmtId="176" fontId="5" fillId="0" borderId="41" xfId="1" applyNumberFormat="1" applyFont="1" applyBorder="1" applyAlignment="1">
      <alignment horizontal="right"/>
    </xf>
    <xf numFmtId="0" fontId="5" fillId="0" borderId="42" xfId="1" applyFont="1" applyBorder="1" applyAlignment="1">
      <alignment horizontal="right"/>
    </xf>
    <xf numFmtId="0" fontId="5" fillId="0" borderId="43" xfId="1" applyFont="1" applyBorder="1" applyAlignment="1"/>
    <xf numFmtId="38" fontId="5" fillId="0" borderId="42" xfId="1" applyNumberFormat="1" applyFont="1" applyBorder="1" applyAlignment="1">
      <alignment horizontal="right"/>
    </xf>
    <xf numFmtId="0" fontId="5" fillId="0" borderId="44" xfId="1" applyFont="1" applyBorder="1" applyAlignment="1">
      <alignment horizontal="right"/>
    </xf>
    <xf numFmtId="176" fontId="5" fillId="0" borderId="45" xfId="1" applyNumberFormat="1" applyFont="1" applyBorder="1" applyAlignment="1">
      <alignment horizontal="right"/>
    </xf>
    <xf numFmtId="0" fontId="5" fillId="0" borderId="45" xfId="1" applyFont="1" applyBorder="1" applyAlignment="1">
      <alignment horizontal="right"/>
    </xf>
    <xf numFmtId="0" fontId="5" fillId="0" borderId="43" xfId="1" applyFont="1" applyBorder="1" applyAlignment="1">
      <alignment horizontal="right"/>
    </xf>
    <xf numFmtId="38" fontId="5" fillId="0" borderId="45" xfId="2" applyFont="1" applyBorder="1" applyAlignment="1">
      <alignment horizontal="right"/>
    </xf>
    <xf numFmtId="38" fontId="5" fillId="0" borderId="43" xfId="2" applyFont="1" applyBorder="1" applyAlignment="1">
      <alignment horizontal="right"/>
    </xf>
    <xf numFmtId="177" fontId="5" fillId="0" borderId="41" xfId="2" applyNumberFormat="1" applyFont="1" applyBorder="1" applyAlignment="1">
      <alignment horizontal="right"/>
    </xf>
    <xf numFmtId="38" fontId="5" fillId="0" borderId="42" xfId="2" applyFont="1" applyBorder="1" applyAlignment="1">
      <alignment horizontal="right"/>
    </xf>
    <xf numFmtId="0" fontId="5" fillId="0" borderId="41" xfId="1" applyFont="1" applyBorder="1" applyAlignment="1">
      <alignment horizontal="right"/>
    </xf>
    <xf numFmtId="0" fontId="5" fillId="0" borderId="46" xfId="1" applyFont="1" applyBorder="1" applyAlignment="1">
      <alignment horizontal="right"/>
    </xf>
    <xf numFmtId="0" fontId="5" fillId="0" borderId="47" xfId="1" applyFont="1" applyBorder="1" applyAlignment="1">
      <alignment horizontal="right"/>
    </xf>
    <xf numFmtId="0" fontId="5" fillId="0" borderId="48" xfId="1" applyFont="1" applyBorder="1">
      <alignment vertical="center"/>
    </xf>
    <xf numFmtId="0" fontId="1" fillId="0" borderId="0" xfId="1">
      <alignment vertical="center"/>
    </xf>
    <xf numFmtId="0" fontId="1" fillId="0" borderId="24" xfId="1" applyBorder="1">
      <alignment vertical="center"/>
    </xf>
    <xf numFmtId="0" fontId="6" fillId="0" borderId="1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58" fontId="7" fillId="0" borderId="0" xfId="1" applyNumberFormat="1" applyFont="1" applyAlignment="1">
      <alignment horizontal="center" vertical="center"/>
    </xf>
    <xf numFmtId="0" fontId="7" fillId="0" borderId="1" xfId="1" applyFont="1" applyBorder="1" applyAlignment="1">
      <alignment horizontal="distributed" vertical="center" indent="1"/>
    </xf>
    <xf numFmtId="0" fontId="7" fillId="0" borderId="9" xfId="1" applyFont="1" applyBorder="1" applyAlignment="1">
      <alignment horizontal="distributed" vertical="center" indent="1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</cellXfs>
  <cellStyles count="3">
    <cellStyle name="桁区切り 2" xfId="2" xr:uid="{F81F95BE-65B1-48C9-A8EF-6DEF3A86E3AE}"/>
    <cellStyle name="標準" xfId="0" builtinId="0"/>
    <cellStyle name="標準 3" xfId="1" xr:uid="{6DF2CE84-E660-427D-9FB4-50F84279CE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DCFC-3817-491C-A760-43001EFAC93F}">
  <dimension ref="A1:Y101"/>
  <sheetViews>
    <sheetView tabSelected="1" view="pageBreakPreview" zoomScaleNormal="100" zoomScaleSheetLayoutView="100" workbookViewId="0">
      <selection activeCell="U10" sqref="U10"/>
    </sheetView>
  </sheetViews>
  <sheetFormatPr defaultColWidth="12" defaultRowHeight="19.5" customHeight="1" x14ac:dyDescent="0.45"/>
  <cols>
    <col min="1" max="1" width="12.796875" style="64" customWidth="1"/>
    <col min="2" max="5" width="5.09765625" style="64" customWidth="1"/>
    <col min="6" max="9" width="9.59765625" style="64" customWidth="1"/>
    <col min="10" max="13" width="5.09765625" style="64" customWidth="1"/>
    <col min="14" max="14" width="9.59765625" style="64" customWidth="1"/>
    <col min="15" max="18" width="5.09765625" style="64" customWidth="1"/>
    <col min="19" max="22" width="9.59765625" style="64" customWidth="1"/>
    <col min="23" max="23" width="4.19921875" style="64" bestFit="1" customWidth="1"/>
    <col min="24" max="25" width="5.5" style="64" bestFit="1" customWidth="1"/>
    <col min="26" max="26" width="3.796875" style="64" customWidth="1"/>
    <col min="27" max="27" width="5.3984375" style="64" customWidth="1"/>
    <col min="28" max="28" width="6.19921875" style="64" customWidth="1"/>
    <col min="29" max="16384" width="12" style="64"/>
  </cols>
  <sheetData>
    <row r="1" spans="1:25" s="2" customFormat="1" ht="21.75" customHeight="1" x14ac:dyDescent="0.15">
      <c r="A1" s="1" t="s">
        <v>0</v>
      </c>
      <c r="T1" s="3"/>
      <c r="U1" s="3"/>
      <c r="V1" s="4"/>
      <c r="W1" s="3"/>
      <c r="X1" s="3"/>
      <c r="Y1" s="3"/>
    </row>
    <row r="2" spans="1:25" s="2" customFormat="1" ht="17.25" customHeight="1" x14ac:dyDescent="0.45">
      <c r="S2" s="5"/>
      <c r="T2" s="69">
        <v>45413</v>
      </c>
      <c r="U2" s="69"/>
      <c r="V2" s="69"/>
      <c r="W2" s="6"/>
      <c r="X2" s="3"/>
      <c r="Y2" s="3"/>
    </row>
    <row r="3" spans="1:25" s="2" customFormat="1" ht="7.5" customHeight="1" thickBot="1" x14ac:dyDescent="0.5">
      <c r="V3" s="3"/>
    </row>
    <row r="4" spans="1:25" s="2" customFormat="1" ht="38.25" customHeight="1" x14ac:dyDescent="0.45">
      <c r="A4" s="70" t="s">
        <v>1</v>
      </c>
      <c r="B4" s="72" t="s">
        <v>2</v>
      </c>
      <c r="C4" s="73"/>
      <c r="D4" s="73"/>
      <c r="E4" s="73"/>
      <c r="F4" s="74"/>
      <c r="G4" s="75" t="s">
        <v>3</v>
      </c>
      <c r="H4" s="76"/>
      <c r="I4" s="77"/>
      <c r="J4" s="72" t="s">
        <v>4</v>
      </c>
      <c r="K4" s="73"/>
      <c r="L4" s="73"/>
      <c r="M4" s="73"/>
      <c r="N4" s="73"/>
      <c r="O4" s="72" t="s">
        <v>5</v>
      </c>
      <c r="P4" s="73"/>
      <c r="Q4" s="73"/>
      <c r="R4" s="73"/>
      <c r="S4" s="74"/>
      <c r="T4" s="75" t="s">
        <v>6</v>
      </c>
      <c r="U4" s="76"/>
      <c r="V4" s="78"/>
    </row>
    <row r="5" spans="1:25" s="2" customFormat="1" ht="18" customHeight="1" thickBot="1" x14ac:dyDescent="0.5">
      <c r="A5" s="71"/>
      <c r="B5" s="68" t="s">
        <v>7</v>
      </c>
      <c r="C5" s="67"/>
      <c r="D5" s="66" t="s">
        <v>8</v>
      </c>
      <c r="E5" s="79"/>
      <c r="F5" s="7" t="s">
        <v>9</v>
      </c>
      <c r="G5" s="8" t="s">
        <v>10</v>
      </c>
      <c r="H5" s="9" t="s">
        <v>8</v>
      </c>
      <c r="I5" s="10" t="s">
        <v>11</v>
      </c>
      <c r="J5" s="68" t="s">
        <v>12</v>
      </c>
      <c r="K5" s="79"/>
      <c r="L5" s="66" t="s">
        <v>8</v>
      </c>
      <c r="M5" s="67"/>
      <c r="N5" s="11" t="s">
        <v>13</v>
      </c>
      <c r="O5" s="68" t="s">
        <v>12</v>
      </c>
      <c r="P5" s="67"/>
      <c r="Q5" s="67" t="s">
        <v>8</v>
      </c>
      <c r="R5" s="67"/>
      <c r="S5" s="10" t="s">
        <v>14</v>
      </c>
      <c r="T5" s="8" t="s">
        <v>15</v>
      </c>
      <c r="U5" s="9" t="s">
        <v>8</v>
      </c>
      <c r="V5" s="12" t="s">
        <v>14</v>
      </c>
    </row>
    <row r="6" spans="1:25" s="2" customFormat="1" ht="24" customHeight="1" x14ac:dyDescent="0.15">
      <c r="A6" s="13" t="s">
        <v>16</v>
      </c>
      <c r="B6" s="14" t="s">
        <v>17</v>
      </c>
      <c r="C6" s="15">
        <f>SUM(G6,K6,P6)</f>
        <v>21</v>
      </c>
      <c r="D6" s="16"/>
      <c r="E6" s="15">
        <f t="shared" ref="E6:F30" si="0">SUM(H6,M6,R6)</f>
        <v>335</v>
      </c>
      <c r="F6" s="17">
        <f t="shared" si="0"/>
        <v>7535</v>
      </c>
      <c r="G6" s="18">
        <v>3</v>
      </c>
      <c r="H6" s="19">
        <v>8</v>
      </c>
      <c r="I6" s="20">
        <v>143</v>
      </c>
      <c r="J6" s="16" t="s">
        <v>17</v>
      </c>
      <c r="K6" s="18">
        <v>12</v>
      </c>
      <c r="L6" s="16"/>
      <c r="M6" s="16">
        <v>246</v>
      </c>
      <c r="N6" s="21">
        <v>5455</v>
      </c>
      <c r="O6" s="22"/>
      <c r="P6" s="18">
        <v>6</v>
      </c>
      <c r="Q6" s="16"/>
      <c r="R6" s="16">
        <v>81</v>
      </c>
      <c r="S6" s="23">
        <v>1937</v>
      </c>
      <c r="T6" s="14"/>
      <c r="U6" s="19"/>
      <c r="V6" s="24"/>
    </row>
    <row r="7" spans="1:25" s="2" customFormat="1" ht="24" customHeight="1" x14ac:dyDescent="0.15">
      <c r="A7" s="25" t="s">
        <v>18</v>
      </c>
      <c r="B7" s="26">
        <v>-1</v>
      </c>
      <c r="C7" s="18">
        <f>SUM(G7,K7,P7)</f>
        <v>15</v>
      </c>
      <c r="D7" s="27"/>
      <c r="E7" s="16">
        <f t="shared" si="0"/>
        <v>290</v>
      </c>
      <c r="F7" s="28">
        <f t="shared" si="0"/>
        <v>6754</v>
      </c>
      <c r="G7" s="27">
        <v>1</v>
      </c>
      <c r="H7" s="29">
        <v>3</v>
      </c>
      <c r="I7" s="30">
        <v>49</v>
      </c>
      <c r="J7" s="31">
        <v>-1</v>
      </c>
      <c r="K7" s="32">
        <v>9</v>
      </c>
      <c r="L7" s="27"/>
      <c r="M7" s="27">
        <v>204</v>
      </c>
      <c r="N7" s="33">
        <v>4570</v>
      </c>
      <c r="O7" s="34"/>
      <c r="P7" s="32">
        <v>5</v>
      </c>
      <c r="Q7" s="27"/>
      <c r="R7" s="27">
        <v>83</v>
      </c>
      <c r="S7" s="35">
        <v>2135</v>
      </c>
      <c r="T7" s="36"/>
      <c r="U7" s="29"/>
      <c r="V7" s="37"/>
    </row>
    <row r="8" spans="1:25" s="2" customFormat="1" ht="24" customHeight="1" x14ac:dyDescent="0.15">
      <c r="A8" s="25" t="s">
        <v>19</v>
      </c>
      <c r="B8" s="36" t="s">
        <v>17</v>
      </c>
      <c r="C8" s="38">
        <f t="shared" ref="C8:C30" si="1">SUM(G8,K8,P8)</f>
        <v>15</v>
      </c>
      <c r="D8" s="27"/>
      <c r="E8" s="32">
        <f t="shared" si="0"/>
        <v>235</v>
      </c>
      <c r="F8" s="17">
        <f t="shared" si="0"/>
        <v>5363</v>
      </c>
      <c r="G8" s="32">
        <v>3</v>
      </c>
      <c r="H8" s="29">
        <v>10</v>
      </c>
      <c r="I8" s="30">
        <v>177</v>
      </c>
      <c r="J8" s="27" t="s">
        <v>17</v>
      </c>
      <c r="K8" s="32">
        <v>9</v>
      </c>
      <c r="L8" s="27"/>
      <c r="M8" s="27">
        <v>172</v>
      </c>
      <c r="N8" s="33">
        <v>3739</v>
      </c>
      <c r="O8" s="34"/>
      <c r="P8" s="32">
        <v>3</v>
      </c>
      <c r="Q8" s="27"/>
      <c r="R8" s="27">
        <v>53</v>
      </c>
      <c r="S8" s="35">
        <v>1447</v>
      </c>
      <c r="T8" s="36"/>
      <c r="U8" s="29"/>
      <c r="V8" s="37"/>
    </row>
    <row r="9" spans="1:25" s="2" customFormat="1" ht="24" customHeight="1" x14ac:dyDescent="0.15">
      <c r="A9" s="25" t="s">
        <v>20</v>
      </c>
      <c r="B9" s="36" t="s">
        <v>17</v>
      </c>
      <c r="C9" s="38">
        <f t="shared" si="1"/>
        <v>12</v>
      </c>
      <c r="D9" s="27"/>
      <c r="E9" s="16">
        <f t="shared" si="0"/>
        <v>188</v>
      </c>
      <c r="F9" s="39">
        <f t="shared" si="0"/>
        <v>4399</v>
      </c>
      <c r="G9" s="32">
        <v>1</v>
      </c>
      <c r="H9" s="29">
        <v>4</v>
      </c>
      <c r="I9" s="30">
        <v>88</v>
      </c>
      <c r="J9" s="27" t="s">
        <v>17</v>
      </c>
      <c r="K9" s="32">
        <v>8</v>
      </c>
      <c r="L9" s="27"/>
      <c r="M9" s="27">
        <v>136</v>
      </c>
      <c r="N9" s="33">
        <v>2916</v>
      </c>
      <c r="O9" s="34"/>
      <c r="P9" s="32">
        <v>3</v>
      </c>
      <c r="Q9" s="27"/>
      <c r="R9" s="27">
        <v>48</v>
      </c>
      <c r="S9" s="35">
        <v>1395</v>
      </c>
      <c r="T9" s="36"/>
      <c r="U9" s="29"/>
      <c r="V9" s="37"/>
    </row>
    <row r="10" spans="1:25" s="2" customFormat="1" ht="24" customHeight="1" x14ac:dyDescent="0.15">
      <c r="A10" s="25" t="s">
        <v>21</v>
      </c>
      <c r="B10" s="36" t="s">
        <v>17</v>
      </c>
      <c r="C10" s="32">
        <f t="shared" si="1"/>
        <v>16</v>
      </c>
      <c r="D10" s="27"/>
      <c r="E10" s="32">
        <f t="shared" si="0"/>
        <v>231</v>
      </c>
      <c r="F10" s="28">
        <f t="shared" si="0"/>
        <v>5604</v>
      </c>
      <c r="G10" s="27">
        <v>6</v>
      </c>
      <c r="H10" s="29">
        <v>20</v>
      </c>
      <c r="I10" s="30">
        <v>389</v>
      </c>
      <c r="J10" s="27" t="s">
        <v>17</v>
      </c>
      <c r="K10" s="32">
        <v>7</v>
      </c>
      <c r="L10" s="27"/>
      <c r="M10" s="27">
        <v>164</v>
      </c>
      <c r="N10" s="33">
        <v>3960</v>
      </c>
      <c r="O10" s="34"/>
      <c r="P10" s="32">
        <v>3</v>
      </c>
      <c r="Q10" s="27"/>
      <c r="R10" s="27">
        <v>47</v>
      </c>
      <c r="S10" s="35">
        <v>1255</v>
      </c>
      <c r="T10" s="36"/>
      <c r="U10" s="29"/>
      <c r="V10" s="37"/>
    </row>
    <row r="11" spans="1:25" s="2" customFormat="1" ht="24" customHeight="1" x14ac:dyDescent="0.15">
      <c r="A11" s="25" t="s">
        <v>22</v>
      </c>
      <c r="B11" s="26">
        <v>-2</v>
      </c>
      <c r="C11" s="32">
        <f t="shared" si="1"/>
        <v>14</v>
      </c>
      <c r="D11" s="27" t="s">
        <v>23</v>
      </c>
      <c r="E11" s="32">
        <f t="shared" si="0"/>
        <v>285</v>
      </c>
      <c r="F11" s="17">
        <f t="shared" si="0"/>
        <v>6878</v>
      </c>
      <c r="G11" s="32">
        <v>3</v>
      </c>
      <c r="H11" s="32">
        <v>11</v>
      </c>
      <c r="I11" s="30">
        <v>202</v>
      </c>
      <c r="J11" s="31">
        <v>-2</v>
      </c>
      <c r="K11" s="32">
        <v>8</v>
      </c>
      <c r="L11" s="27" t="s">
        <v>23</v>
      </c>
      <c r="M11" s="27">
        <v>211</v>
      </c>
      <c r="N11" s="33">
        <v>4974</v>
      </c>
      <c r="O11" s="34"/>
      <c r="P11" s="32">
        <v>3</v>
      </c>
      <c r="Q11" s="27"/>
      <c r="R11" s="27">
        <v>63</v>
      </c>
      <c r="S11" s="35">
        <v>1702</v>
      </c>
      <c r="T11" s="36"/>
      <c r="U11" s="29"/>
      <c r="V11" s="37"/>
    </row>
    <row r="12" spans="1:25" s="2" customFormat="1" ht="24" customHeight="1" x14ac:dyDescent="0.15">
      <c r="A12" s="25" t="s">
        <v>24</v>
      </c>
      <c r="B12" s="36" t="s">
        <v>17</v>
      </c>
      <c r="C12" s="32">
        <f t="shared" si="1"/>
        <v>17</v>
      </c>
      <c r="D12" s="27" t="s">
        <v>25</v>
      </c>
      <c r="E12" s="32">
        <f t="shared" si="0"/>
        <v>227</v>
      </c>
      <c r="F12" s="28">
        <f t="shared" si="0"/>
        <v>4619</v>
      </c>
      <c r="G12" s="32">
        <v>1</v>
      </c>
      <c r="H12" s="29">
        <v>3</v>
      </c>
      <c r="I12" s="30">
        <v>58</v>
      </c>
      <c r="J12" s="27" t="s">
        <v>17</v>
      </c>
      <c r="K12" s="32">
        <v>11</v>
      </c>
      <c r="L12" s="27" t="s">
        <v>25</v>
      </c>
      <c r="M12" s="27">
        <v>162</v>
      </c>
      <c r="N12" s="33">
        <v>3001</v>
      </c>
      <c r="O12" s="34"/>
      <c r="P12" s="32">
        <v>5</v>
      </c>
      <c r="Q12" s="27"/>
      <c r="R12" s="27">
        <v>62</v>
      </c>
      <c r="S12" s="35">
        <v>1560</v>
      </c>
      <c r="T12" s="36"/>
      <c r="U12" s="29"/>
      <c r="V12" s="37"/>
    </row>
    <row r="13" spans="1:25" s="2" customFormat="1" ht="24" customHeight="1" x14ac:dyDescent="0.15">
      <c r="A13" s="25" t="s">
        <v>26</v>
      </c>
      <c r="B13" s="36" t="s">
        <v>17</v>
      </c>
      <c r="C13" s="18">
        <f t="shared" si="1"/>
        <v>15</v>
      </c>
      <c r="D13" s="27"/>
      <c r="E13" s="32">
        <f t="shared" si="0"/>
        <v>188</v>
      </c>
      <c r="F13" s="28">
        <f t="shared" si="0"/>
        <v>3717</v>
      </c>
      <c r="G13" s="32">
        <v>1</v>
      </c>
      <c r="H13" s="29">
        <v>3</v>
      </c>
      <c r="I13" s="30">
        <v>37</v>
      </c>
      <c r="J13" s="27" t="s">
        <v>17</v>
      </c>
      <c r="K13" s="32">
        <v>10</v>
      </c>
      <c r="L13" s="27"/>
      <c r="M13" s="27">
        <v>131</v>
      </c>
      <c r="N13" s="33">
        <v>2394</v>
      </c>
      <c r="O13" s="34"/>
      <c r="P13" s="32">
        <v>4</v>
      </c>
      <c r="Q13" s="27"/>
      <c r="R13" s="27">
        <v>54</v>
      </c>
      <c r="S13" s="35">
        <v>1286</v>
      </c>
      <c r="T13" s="36"/>
      <c r="U13" s="29"/>
      <c r="V13" s="37"/>
    </row>
    <row r="14" spans="1:25" s="2" customFormat="1" ht="24" customHeight="1" x14ac:dyDescent="0.15">
      <c r="A14" s="25" t="s">
        <v>27</v>
      </c>
      <c r="B14" s="36" t="s">
        <v>17</v>
      </c>
      <c r="C14" s="38">
        <f t="shared" si="1"/>
        <v>16</v>
      </c>
      <c r="D14" s="27"/>
      <c r="E14" s="32">
        <f t="shared" si="0"/>
        <v>256</v>
      </c>
      <c r="F14" s="17">
        <f t="shared" si="0"/>
        <v>6333</v>
      </c>
      <c r="G14" s="32">
        <v>5</v>
      </c>
      <c r="H14" s="29">
        <v>16</v>
      </c>
      <c r="I14" s="30">
        <v>298</v>
      </c>
      <c r="J14" s="27" t="s">
        <v>17</v>
      </c>
      <c r="K14" s="32">
        <v>8</v>
      </c>
      <c r="L14" s="27"/>
      <c r="M14" s="27">
        <v>190</v>
      </c>
      <c r="N14" s="33">
        <v>4531</v>
      </c>
      <c r="O14" s="34"/>
      <c r="P14" s="32">
        <v>3</v>
      </c>
      <c r="Q14" s="27"/>
      <c r="R14" s="27">
        <v>50</v>
      </c>
      <c r="S14" s="35">
        <v>1504</v>
      </c>
      <c r="T14" s="36"/>
      <c r="U14" s="29"/>
      <c r="V14" s="37"/>
    </row>
    <row r="15" spans="1:25" s="2" customFormat="1" ht="24" customHeight="1" x14ac:dyDescent="0.15">
      <c r="A15" s="25" t="s">
        <v>28</v>
      </c>
      <c r="B15" s="36" t="s">
        <v>17</v>
      </c>
      <c r="C15" s="38">
        <f t="shared" si="1"/>
        <v>12</v>
      </c>
      <c r="D15" s="27" t="s">
        <v>25</v>
      </c>
      <c r="E15" s="16">
        <f t="shared" si="0"/>
        <v>128</v>
      </c>
      <c r="F15" s="39">
        <f t="shared" si="0"/>
        <v>2423</v>
      </c>
      <c r="G15" s="32">
        <v>2</v>
      </c>
      <c r="H15" s="29">
        <v>6</v>
      </c>
      <c r="I15" s="30">
        <v>105</v>
      </c>
      <c r="J15" s="27" t="s">
        <v>17</v>
      </c>
      <c r="K15" s="32">
        <v>6</v>
      </c>
      <c r="L15" s="27" t="s">
        <v>25</v>
      </c>
      <c r="M15" s="27">
        <v>88</v>
      </c>
      <c r="N15" s="33">
        <v>1617</v>
      </c>
      <c r="O15" s="34"/>
      <c r="P15" s="32">
        <v>4</v>
      </c>
      <c r="Q15" s="27"/>
      <c r="R15" s="27">
        <v>34</v>
      </c>
      <c r="S15" s="35">
        <v>701</v>
      </c>
      <c r="T15" s="36"/>
      <c r="U15" s="29"/>
      <c r="V15" s="37"/>
    </row>
    <row r="16" spans="1:25" s="2" customFormat="1" ht="24" customHeight="1" x14ac:dyDescent="0.15">
      <c r="A16" s="25" t="s">
        <v>29</v>
      </c>
      <c r="B16" s="36" t="s">
        <v>17</v>
      </c>
      <c r="C16" s="32">
        <f t="shared" si="1"/>
        <v>20</v>
      </c>
      <c r="D16" s="27"/>
      <c r="E16" s="38">
        <f t="shared" si="0"/>
        <v>282</v>
      </c>
      <c r="F16" s="28">
        <f t="shared" si="0"/>
        <v>6102</v>
      </c>
      <c r="G16" s="32">
        <v>3</v>
      </c>
      <c r="H16" s="29">
        <v>7</v>
      </c>
      <c r="I16" s="30">
        <v>97</v>
      </c>
      <c r="J16" s="27" t="s">
        <v>17</v>
      </c>
      <c r="K16" s="32">
        <v>13</v>
      </c>
      <c r="L16" s="27"/>
      <c r="M16" s="27">
        <v>199</v>
      </c>
      <c r="N16" s="33">
        <v>3982</v>
      </c>
      <c r="O16" s="34"/>
      <c r="P16" s="32">
        <v>4</v>
      </c>
      <c r="Q16" s="27"/>
      <c r="R16" s="27">
        <v>76</v>
      </c>
      <c r="S16" s="35">
        <v>2023</v>
      </c>
      <c r="T16" s="36"/>
      <c r="U16" s="29"/>
      <c r="V16" s="37"/>
    </row>
    <row r="17" spans="1:22" s="2" customFormat="1" ht="24" customHeight="1" x14ac:dyDescent="0.15">
      <c r="A17" s="25" t="s">
        <v>30</v>
      </c>
      <c r="B17" s="36" t="s">
        <v>17</v>
      </c>
      <c r="C17" s="38">
        <f t="shared" si="1"/>
        <v>26</v>
      </c>
      <c r="D17" s="27" t="s">
        <v>23</v>
      </c>
      <c r="E17" s="38">
        <f t="shared" si="0"/>
        <v>452</v>
      </c>
      <c r="F17" s="17">
        <f t="shared" si="0"/>
        <v>10103</v>
      </c>
      <c r="G17" s="32">
        <v>3</v>
      </c>
      <c r="H17" s="29">
        <v>7</v>
      </c>
      <c r="I17" s="30">
        <v>89</v>
      </c>
      <c r="J17" s="27" t="s">
        <v>17</v>
      </c>
      <c r="K17" s="32">
        <v>17</v>
      </c>
      <c r="L17" s="27" t="s">
        <v>23</v>
      </c>
      <c r="M17" s="27">
        <v>325</v>
      </c>
      <c r="N17" s="33">
        <v>6803</v>
      </c>
      <c r="O17" s="34"/>
      <c r="P17" s="32">
        <v>6</v>
      </c>
      <c r="Q17" s="27"/>
      <c r="R17" s="27">
        <v>120</v>
      </c>
      <c r="S17" s="35">
        <v>3211</v>
      </c>
      <c r="T17" s="36"/>
      <c r="U17" s="29"/>
      <c r="V17" s="37"/>
    </row>
    <row r="18" spans="1:22" s="2" customFormat="1" ht="24" customHeight="1" x14ac:dyDescent="0.15">
      <c r="A18" s="25" t="s">
        <v>31</v>
      </c>
      <c r="B18" s="36" t="s">
        <v>17</v>
      </c>
      <c r="C18" s="38">
        <f t="shared" si="1"/>
        <v>24</v>
      </c>
      <c r="D18" s="27"/>
      <c r="E18" s="38">
        <f t="shared" si="0"/>
        <v>442</v>
      </c>
      <c r="F18" s="28">
        <f t="shared" si="0"/>
        <v>9451</v>
      </c>
      <c r="G18" s="32"/>
      <c r="H18" s="29"/>
      <c r="I18" s="30"/>
      <c r="J18" s="27" t="s">
        <v>17</v>
      </c>
      <c r="K18" s="32">
        <v>16</v>
      </c>
      <c r="L18" s="27"/>
      <c r="M18" s="27">
        <v>308</v>
      </c>
      <c r="N18" s="33">
        <v>6226</v>
      </c>
      <c r="O18" s="34"/>
      <c r="P18" s="32">
        <v>8</v>
      </c>
      <c r="Q18" s="27"/>
      <c r="R18" s="27">
        <v>134</v>
      </c>
      <c r="S18" s="35">
        <v>3225</v>
      </c>
      <c r="T18" s="36"/>
      <c r="U18" s="29"/>
      <c r="V18" s="37"/>
    </row>
    <row r="19" spans="1:22" s="2" customFormat="1" ht="24" customHeight="1" x14ac:dyDescent="0.15">
      <c r="A19" s="25" t="s">
        <v>32</v>
      </c>
      <c r="B19" s="36" t="s">
        <v>17</v>
      </c>
      <c r="C19" s="38">
        <f t="shared" si="1"/>
        <v>19</v>
      </c>
      <c r="D19" s="27"/>
      <c r="E19" s="32">
        <f t="shared" si="0"/>
        <v>229</v>
      </c>
      <c r="F19" s="17">
        <f t="shared" si="0"/>
        <v>4968</v>
      </c>
      <c r="G19" s="32">
        <v>4</v>
      </c>
      <c r="H19" s="29">
        <v>10</v>
      </c>
      <c r="I19" s="30">
        <v>137</v>
      </c>
      <c r="J19" s="27" t="s">
        <v>17</v>
      </c>
      <c r="K19" s="32">
        <v>11</v>
      </c>
      <c r="L19" s="27"/>
      <c r="M19" s="27">
        <v>159</v>
      </c>
      <c r="N19" s="33">
        <v>3298</v>
      </c>
      <c r="O19" s="34"/>
      <c r="P19" s="32">
        <v>4</v>
      </c>
      <c r="Q19" s="27"/>
      <c r="R19" s="27">
        <v>60</v>
      </c>
      <c r="S19" s="35">
        <v>1533</v>
      </c>
      <c r="T19" s="36"/>
      <c r="U19" s="29"/>
      <c r="V19" s="37"/>
    </row>
    <row r="20" spans="1:22" s="2" customFormat="1" ht="24" customHeight="1" x14ac:dyDescent="0.15">
      <c r="A20" s="25" t="s">
        <v>33</v>
      </c>
      <c r="B20" s="36" t="s">
        <v>17</v>
      </c>
      <c r="C20" s="32">
        <f t="shared" si="1"/>
        <v>21</v>
      </c>
      <c r="D20" s="27"/>
      <c r="E20" s="32">
        <f t="shared" si="0"/>
        <v>257</v>
      </c>
      <c r="F20" s="28">
        <f t="shared" si="0"/>
        <v>5449</v>
      </c>
      <c r="G20" s="32">
        <v>1</v>
      </c>
      <c r="H20" s="29">
        <v>2</v>
      </c>
      <c r="I20" s="30">
        <v>14</v>
      </c>
      <c r="J20" s="27" t="s">
        <v>17</v>
      </c>
      <c r="K20" s="32">
        <v>13</v>
      </c>
      <c r="L20" s="27"/>
      <c r="M20" s="27">
        <v>175</v>
      </c>
      <c r="N20" s="33">
        <v>3543</v>
      </c>
      <c r="O20" s="34"/>
      <c r="P20" s="32">
        <v>7</v>
      </c>
      <c r="Q20" s="27"/>
      <c r="R20" s="27">
        <v>80</v>
      </c>
      <c r="S20" s="35">
        <v>1892</v>
      </c>
      <c r="T20" s="36">
        <v>1</v>
      </c>
      <c r="U20" s="29">
        <v>40</v>
      </c>
      <c r="V20" s="37">
        <v>847</v>
      </c>
    </row>
    <row r="21" spans="1:22" s="2" customFormat="1" ht="24" customHeight="1" x14ac:dyDescent="0.15">
      <c r="A21" s="25" t="s">
        <v>34</v>
      </c>
      <c r="B21" s="36" t="s">
        <v>17</v>
      </c>
      <c r="C21" s="18">
        <f t="shared" si="1"/>
        <v>15</v>
      </c>
      <c r="D21" s="27" t="s">
        <v>25</v>
      </c>
      <c r="E21" s="32">
        <f t="shared" si="0"/>
        <v>247</v>
      </c>
      <c r="F21" s="17">
        <f t="shared" si="0"/>
        <v>5430</v>
      </c>
      <c r="G21" s="32">
        <v>1</v>
      </c>
      <c r="H21" s="29">
        <v>2</v>
      </c>
      <c r="I21" s="30">
        <v>19</v>
      </c>
      <c r="J21" s="27" t="s">
        <v>17</v>
      </c>
      <c r="K21" s="32">
        <v>10</v>
      </c>
      <c r="L21" s="27" t="s">
        <v>25</v>
      </c>
      <c r="M21" s="27">
        <v>179</v>
      </c>
      <c r="N21" s="33">
        <v>3741</v>
      </c>
      <c r="O21" s="34"/>
      <c r="P21" s="32">
        <v>4</v>
      </c>
      <c r="Q21" s="27"/>
      <c r="R21" s="27">
        <v>66</v>
      </c>
      <c r="S21" s="35">
        <v>1670</v>
      </c>
      <c r="T21" s="36"/>
      <c r="U21" s="29"/>
      <c r="V21" s="37"/>
    </row>
    <row r="22" spans="1:22" s="2" customFormat="1" ht="24" customHeight="1" x14ac:dyDescent="0.15">
      <c r="A22" s="25" t="s">
        <v>35</v>
      </c>
      <c r="B22" s="36" t="s">
        <v>17</v>
      </c>
      <c r="C22" s="38">
        <f t="shared" si="1"/>
        <v>24</v>
      </c>
      <c r="D22" s="27"/>
      <c r="E22" s="32">
        <f t="shared" si="0"/>
        <v>480</v>
      </c>
      <c r="F22" s="28">
        <f t="shared" si="0"/>
        <v>11446</v>
      </c>
      <c r="G22" s="32">
        <v>2</v>
      </c>
      <c r="H22" s="29">
        <v>6</v>
      </c>
      <c r="I22" s="30">
        <v>115</v>
      </c>
      <c r="J22" s="27" t="s">
        <v>17</v>
      </c>
      <c r="K22" s="32">
        <v>16</v>
      </c>
      <c r="L22" s="27"/>
      <c r="M22" s="27">
        <v>344</v>
      </c>
      <c r="N22" s="33">
        <v>7686</v>
      </c>
      <c r="O22" s="34"/>
      <c r="P22" s="32">
        <v>6</v>
      </c>
      <c r="Q22" s="27"/>
      <c r="R22" s="27">
        <v>130</v>
      </c>
      <c r="S22" s="35">
        <v>3645</v>
      </c>
      <c r="T22" s="36"/>
      <c r="U22" s="29"/>
      <c r="V22" s="37"/>
    </row>
    <row r="23" spans="1:22" s="2" customFormat="1" ht="24" customHeight="1" x14ac:dyDescent="0.15">
      <c r="A23" s="25" t="s">
        <v>36</v>
      </c>
      <c r="B23" s="36" t="s">
        <v>17</v>
      </c>
      <c r="C23" s="32">
        <f t="shared" si="1"/>
        <v>18</v>
      </c>
      <c r="D23" s="27"/>
      <c r="E23" s="32">
        <f t="shared" si="0"/>
        <v>384</v>
      </c>
      <c r="F23" s="28">
        <f t="shared" si="0"/>
        <v>9217</v>
      </c>
      <c r="G23" s="32">
        <v>1</v>
      </c>
      <c r="H23" s="29">
        <v>2</v>
      </c>
      <c r="I23" s="30">
        <v>30</v>
      </c>
      <c r="J23" s="27" t="s">
        <v>17</v>
      </c>
      <c r="K23" s="32">
        <v>12</v>
      </c>
      <c r="L23" s="27"/>
      <c r="M23" s="27">
        <v>270</v>
      </c>
      <c r="N23" s="33">
        <v>6096</v>
      </c>
      <c r="O23" s="34"/>
      <c r="P23" s="32">
        <v>5</v>
      </c>
      <c r="Q23" s="27"/>
      <c r="R23" s="27">
        <v>112</v>
      </c>
      <c r="S23" s="35">
        <v>3091</v>
      </c>
      <c r="T23" s="36"/>
      <c r="U23" s="29"/>
      <c r="V23" s="37"/>
    </row>
    <row r="24" spans="1:22" s="2" customFormat="1" ht="24" customHeight="1" x14ac:dyDescent="0.15">
      <c r="A24" s="25" t="s">
        <v>37</v>
      </c>
      <c r="B24" s="26">
        <v>-1</v>
      </c>
      <c r="C24" s="32">
        <f t="shared" si="1"/>
        <v>16</v>
      </c>
      <c r="D24" s="27"/>
      <c r="E24" s="32">
        <f t="shared" si="0"/>
        <v>349</v>
      </c>
      <c r="F24" s="17">
        <f t="shared" si="0"/>
        <v>8506</v>
      </c>
      <c r="G24" s="32">
        <v>1</v>
      </c>
      <c r="H24" s="29">
        <v>4</v>
      </c>
      <c r="I24" s="30">
        <v>78</v>
      </c>
      <c r="J24" s="31">
        <v>-1</v>
      </c>
      <c r="K24" s="32">
        <v>10</v>
      </c>
      <c r="L24" s="27"/>
      <c r="M24" s="27">
        <v>256</v>
      </c>
      <c r="N24" s="33">
        <v>6039</v>
      </c>
      <c r="O24" s="34"/>
      <c r="P24" s="32">
        <v>5</v>
      </c>
      <c r="Q24" s="27"/>
      <c r="R24" s="27">
        <v>89</v>
      </c>
      <c r="S24" s="35">
        <v>2389</v>
      </c>
      <c r="T24" s="36"/>
      <c r="U24" s="29"/>
      <c r="V24" s="37"/>
    </row>
    <row r="25" spans="1:22" s="2" customFormat="1" ht="24" customHeight="1" x14ac:dyDescent="0.15">
      <c r="A25" s="25" t="s">
        <v>38</v>
      </c>
      <c r="B25" s="36" t="s">
        <v>17</v>
      </c>
      <c r="C25" s="18">
        <f t="shared" si="1"/>
        <v>22</v>
      </c>
      <c r="D25" s="27"/>
      <c r="E25" s="32">
        <f t="shared" si="0"/>
        <v>340</v>
      </c>
      <c r="F25" s="39">
        <f t="shared" si="0"/>
        <v>7162</v>
      </c>
      <c r="G25" s="32">
        <v>1</v>
      </c>
      <c r="H25" s="29">
        <v>2</v>
      </c>
      <c r="I25" s="30">
        <v>22</v>
      </c>
      <c r="J25" s="27"/>
      <c r="K25" s="32">
        <v>14</v>
      </c>
      <c r="L25" s="27"/>
      <c r="M25" s="27">
        <v>239</v>
      </c>
      <c r="N25" s="33">
        <v>4705</v>
      </c>
      <c r="O25" s="34"/>
      <c r="P25" s="32">
        <v>7</v>
      </c>
      <c r="Q25" s="27"/>
      <c r="R25" s="27">
        <v>99</v>
      </c>
      <c r="S25" s="35">
        <v>2435</v>
      </c>
      <c r="T25" s="36"/>
      <c r="U25" s="29"/>
      <c r="V25" s="37"/>
    </row>
    <row r="26" spans="1:22" s="2" customFormat="1" ht="24" customHeight="1" x14ac:dyDescent="0.15">
      <c r="A26" s="25" t="s">
        <v>39</v>
      </c>
      <c r="B26" s="36" t="s">
        <v>17</v>
      </c>
      <c r="C26" s="32">
        <f t="shared" si="1"/>
        <v>24</v>
      </c>
      <c r="D26" s="27"/>
      <c r="E26" s="16">
        <f t="shared" si="0"/>
        <v>426</v>
      </c>
      <c r="F26" s="28">
        <f t="shared" si="0"/>
        <v>9585</v>
      </c>
      <c r="G26" s="32">
        <v>2</v>
      </c>
      <c r="H26" s="29">
        <v>5</v>
      </c>
      <c r="I26" s="30">
        <v>73</v>
      </c>
      <c r="J26" s="27" t="s">
        <v>17</v>
      </c>
      <c r="K26" s="32">
        <v>14</v>
      </c>
      <c r="L26" s="27"/>
      <c r="M26" s="27">
        <v>295</v>
      </c>
      <c r="N26" s="33">
        <v>6427</v>
      </c>
      <c r="O26" s="34"/>
      <c r="P26" s="32">
        <v>8</v>
      </c>
      <c r="Q26" s="27"/>
      <c r="R26" s="32">
        <v>126</v>
      </c>
      <c r="S26" s="35">
        <v>3085</v>
      </c>
      <c r="T26" s="36"/>
      <c r="U26" s="29"/>
      <c r="V26" s="37"/>
    </row>
    <row r="27" spans="1:22" s="2" customFormat="1" ht="24" customHeight="1" x14ac:dyDescent="0.15">
      <c r="A27" s="25" t="s">
        <v>40</v>
      </c>
      <c r="B27" s="36" t="s">
        <v>17</v>
      </c>
      <c r="C27" s="32">
        <f t="shared" si="1"/>
        <v>21</v>
      </c>
      <c r="D27" s="27"/>
      <c r="E27" s="32">
        <f t="shared" si="0"/>
        <v>381</v>
      </c>
      <c r="F27" s="17">
        <f t="shared" si="0"/>
        <v>8270</v>
      </c>
      <c r="G27" s="32"/>
      <c r="H27" s="29"/>
      <c r="I27" s="30"/>
      <c r="J27" s="27" t="s">
        <v>17</v>
      </c>
      <c r="K27" s="32">
        <v>14</v>
      </c>
      <c r="L27" s="27"/>
      <c r="M27" s="27">
        <v>269</v>
      </c>
      <c r="N27" s="33">
        <v>5647</v>
      </c>
      <c r="O27" s="34"/>
      <c r="P27" s="32">
        <v>7</v>
      </c>
      <c r="Q27" s="27"/>
      <c r="R27" s="27">
        <v>112</v>
      </c>
      <c r="S27" s="35">
        <v>2623</v>
      </c>
      <c r="T27" s="36"/>
      <c r="U27" s="29"/>
      <c r="V27" s="37"/>
    </row>
    <row r="28" spans="1:22" s="2" customFormat="1" ht="24" customHeight="1" x14ac:dyDescent="0.15">
      <c r="A28" s="25" t="s">
        <v>41</v>
      </c>
      <c r="B28" s="36" t="s">
        <v>17</v>
      </c>
      <c r="C28" s="18">
        <f t="shared" si="1"/>
        <v>37</v>
      </c>
      <c r="D28" s="27"/>
      <c r="E28" s="32">
        <f t="shared" si="0"/>
        <v>570</v>
      </c>
      <c r="F28" s="28">
        <f t="shared" si="0"/>
        <v>11714</v>
      </c>
      <c r="G28" s="32">
        <v>4</v>
      </c>
      <c r="H28" s="29">
        <v>10</v>
      </c>
      <c r="I28" s="30">
        <v>123</v>
      </c>
      <c r="J28" s="27" t="s">
        <v>17</v>
      </c>
      <c r="K28" s="32">
        <v>22</v>
      </c>
      <c r="L28" s="27"/>
      <c r="M28" s="27">
        <v>398</v>
      </c>
      <c r="N28" s="33">
        <v>7550</v>
      </c>
      <c r="O28" s="34"/>
      <c r="P28" s="32">
        <v>11</v>
      </c>
      <c r="Q28" s="27"/>
      <c r="R28" s="27">
        <v>162</v>
      </c>
      <c r="S28" s="35">
        <v>4041</v>
      </c>
      <c r="T28" s="36"/>
      <c r="U28" s="29"/>
      <c r="V28" s="37"/>
    </row>
    <row r="29" spans="1:22" s="2" customFormat="1" ht="24" customHeight="1" x14ac:dyDescent="0.15">
      <c r="A29" s="25" t="s">
        <v>42</v>
      </c>
      <c r="B29" s="36" t="s">
        <v>17</v>
      </c>
      <c r="C29" s="32">
        <f t="shared" si="1"/>
        <v>18</v>
      </c>
      <c r="D29" s="27"/>
      <c r="E29" s="16">
        <f t="shared" si="0"/>
        <v>213</v>
      </c>
      <c r="F29" s="28">
        <f t="shared" si="0"/>
        <v>3931</v>
      </c>
      <c r="G29" s="32">
        <v>2</v>
      </c>
      <c r="H29" s="29">
        <v>6</v>
      </c>
      <c r="I29" s="30">
        <v>88</v>
      </c>
      <c r="J29" s="27" t="s">
        <v>17</v>
      </c>
      <c r="K29" s="32">
        <v>10</v>
      </c>
      <c r="L29" s="27"/>
      <c r="M29" s="27">
        <v>144</v>
      </c>
      <c r="N29" s="33">
        <v>2503</v>
      </c>
      <c r="O29" s="34"/>
      <c r="P29" s="32">
        <v>6</v>
      </c>
      <c r="Q29" s="27"/>
      <c r="R29" s="27">
        <v>63</v>
      </c>
      <c r="S29" s="35">
        <v>1340</v>
      </c>
      <c r="T29" s="36"/>
      <c r="U29" s="29"/>
      <c r="V29" s="37"/>
    </row>
    <row r="30" spans="1:22" s="2" customFormat="1" ht="24" customHeight="1" x14ac:dyDescent="0.15">
      <c r="A30" s="40" t="s">
        <v>43</v>
      </c>
      <c r="B30" s="41">
        <v>-2</v>
      </c>
      <c r="C30" s="38">
        <f t="shared" si="1"/>
        <v>4</v>
      </c>
      <c r="D30" s="27" t="s">
        <v>44</v>
      </c>
      <c r="E30" s="42">
        <f t="shared" si="0"/>
        <v>16</v>
      </c>
      <c r="F30" s="43">
        <f t="shared" si="0"/>
        <v>115</v>
      </c>
      <c r="G30" s="18"/>
      <c r="H30" s="19"/>
      <c r="I30" s="20"/>
      <c r="J30" s="44">
        <v>-1</v>
      </c>
      <c r="K30" s="18">
        <v>2</v>
      </c>
      <c r="L30" s="27" t="s">
        <v>45</v>
      </c>
      <c r="M30" s="45">
        <v>3</v>
      </c>
      <c r="N30" s="21">
        <v>38</v>
      </c>
      <c r="O30" s="46">
        <v>-1</v>
      </c>
      <c r="P30" s="18">
        <v>2</v>
      </c>
      <c r="Q30" s="16" t="s">
        <v>46</v>
      </c>
      <c r="R30" s="16">
        <v>13</v>
      </c>
      <c r="S30" s="23">
        <v>77</v>
      </c>
      <c r="T30" s="14"/>
      <c r="U30" s="19"/>
      <c r="V30" s="24"/>
    </row>
    <row r="31" spans="1:22" s="2" customFormat="1" ht="24" customHeight="1" x14ac:dyDescent="0.15">
      <c r="A31" s="47" t="s">
        <v>47</v>
      </c>
      <c r="B31" s="48">
        <v>-6</v>
      </c>
      <c r="C31" s="49">
        <f>SUM(G31,K31,P31,T31)</f>
        <v>463</v>
      </c>
      <c r="D31" s="50" t="s">
        <v>48</v>
      </c>
      <c r="E31" s="51">
        <f>SUM(H31,M31,R31,U31)</f>
        <v>7471</v>
      </c>
      <c r="F31" s="17">
        <f>SUM(I31,N31,S31,V31)</f>
        <v>165921</v>
      </c>
      <c r="G31" s="49">
        <f>SUM(G6:G30)</f>
        <v>51</v>
      </c>
      <c r="H31" s="49">
        <f t="shared" ref="H31:I31" si="2">SUM(H6:H30)</f>
        <v>147</v>
      </c>
      <c r="I31" s="52">
        <f t="shared" si="2"/>
        <v>2431</v>
      </c>
      <c r="J31" s="53">
        <v>-5</v>
      </c>
      <c r="K31" s="54">
        <f>SUM(K6:K30)</f>
        <v>282</v>
      </c>
      <c r="L31" s="55" t="s">
        <v>49</v>
      </c>
      <c r="M31" s="56">
        <f>SUM(M6:M30)</f>
        <v>5267</v>
      </c>
      <c r="N31" s="57">
        <f>SUM(N6:N30)</f>
        <v>111441</v>
      </c>
      <c r="O31" s="58">
        <v>-1</v>
      </c>
      <c r="P31" s="49">
        <f>SUM(P6:P30)</f>
        <v>129</v>
      </c>
      <c r="Q31" s="54" t="s">
        <v>25</v>
      </c>
      <c r="R31" s="49">
        <f>SUM(R6:R30)</f>
        <v>2017</v>
      </c>
      <c r="S31" s="59">
        <f>SUM(S6:S30)</f>
        <v>51202</v>
      </c>
      <c r="T31" s="60">
        <f>SUM(T6:T30)</f>
        <v>1</v>
      </c>
      <c r="U31" s="61">
        <f>SUM(U6:U30)</f>
        <v>40</v>
      </c>
      <c r="V31" s="62">
        <f>SUM(V6:V30)</f>
        <v>847</v>
      </c>
    </row>
    <row r="32" spans="1:22" s="2" customFormat="1" ht="4.5" customHeight="1" x14ac:dyDescent="0.45">
      <c r="E32" s="63"/>
      <c r="F32" s="63"/>
      <c r="G32" s="63"/>
    </row>
    <row r="33" spans="1:1" s="2" customFormat="1" ht="11.25" customHeight="1" x14ac:dyDescent="0.45">
      <c r="A33" s="2" t="s">
        <v>50</v>
      </c>
    </row>
    <row r="34" spans="1:1" s="2" customFormat="1" ht="10.8" x14ac:dyDescent="0.45">
      <c r="A34" s="2" t="s">
        <v>51</v>
      </c>
    </row>
    <row r="35" spans="1:1" s="2" customFormat="1" ht="10.8" x14ac:dyDescent="0.45"/>
    <row r="80" spans="18:18" ht="19.5" customHeight="1" x14ac:dyDescent="0.45">
      <c r="R80" s="64" t="s">
        <v>52</v>
      </c>
    </row>
    <row r="101" spans="7:7" ht="19.5" customHeight="1" x14ac:dyDescent="0.45">
      <c r="G101" s="65"/>
    </row>
  </sheetData>
  <mergeCells count="13">
    <mergeCell ref="L5:M5"/>
    <mergeCell ref="O5:P5"/>
    <mergeCell ref="Q5:R5"/>
    <mergeCell ref="T2:V2"/>
    <mergeCell ref="A4:A5"/>
    <mergeCell ref="B4:F4"/>
    <mergeCell ref="G4:I4"/>
    <mergeCell ref="J4:N4"/>
    <mergeCell ref="O4:S4"/>
    <mergeCell ref="T4:V4"/>
    <mergeCell ref="B5:C5"/>
    <mergeCell ref="D5:E5"/>
    <mergeCell ref="J5:K5"/>
  </mergeCells>
  <phoneticPr fontId="3"/>
  <pageMargins left="1.1811023622047245" right="0.39370078740157483" top="0.59055118110236227" bottom="0.59055118110236227" header="0.39370078740157483" footer="0.39370078740157483"/>
  <pageSetup paperSize="9" scale="63" orientation="landscape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　行政区別、校園数、学級数、幼児数、児童数、生徒数</vt:lpstr>
      <vt:lpstr>'２　行政区別、校園数、学級数、幼児数、児童数、生徒数'!Print_Area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2025-01-16T04:45:56Z</cp:lastPrinted>
  <dcterms:created xsi:type="dcterms:W3CDTF">2024-08-06T08:21:51Z</dcterms:created>
  <dcterms:modified xsi:type="dcterms:W3CDTF">2025-02-14T03:13:11Z</dcterms:modified>
</cp:coreProperties>
</file>