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80_計理\230_新公会計制度\令和５年度\★決算作業\2024.10.08【新公会計制度】令和５年度決算財務諸表の公表について（通知）\03.公表用データ\公表用データ\"/>
    </mc:Choice>
  </mc:AlternateContent>
  <xr:revisionPtr revIDLastSave="0" documentId="13_ncr:1_{4415DB5B-F628-4E4B-A36D-08DBC29DF452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貸付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>#REF!</definedName>
    <definedName name="DB型２" localSheetId="7">[7]リスト!$A$2:$A$4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貸付金明細!$A$1:$O$26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7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7">'[9]設定シート(概要版)'!$A$22:$A$27</definedName>
    <definedName name="表示金額単位">'[5]設定シート(概要版)'!$A$22:$A$27</definedName>
    <definedName name="表示金額単位先頭" localSheetId="7">'[9]設定シート(概要版)'!$A$22</definedName>
    <definedName name="表示金額単位先頭">'[5]設定シート(概要版)'!$A$22</definedName>
    <definedName name="表示金額単位表" localSheetId="7">'[9]設定シート(概要版)'!$A$22:$C$27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>#REF!</definedName>
    <definedName name="凡例" localSheetId="7">[10]リスト!$B$2:$B$8</definedName>
    <definedName name="凡例">[6]リスト!$B$2:$B$8</definedName>
    <definedName name="問合せ区分" localSheetId="7">#REF!</definedName>
    <definedName name="問合せ区分">#REF!</definedName>
    <definedName name="有り無し" localSheetId="7">[10]リスト!$A$2:$A$3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8" l="1"/>
  <c r="K25" i="8"/>
  <c r="J25" i="8"/>
  <c r="I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N25" i="8" s="1"/>
  <c r="M11" i="8"/>
  <c r="M25" i="8" s="1"/>
  <c r="N10" i="8"/>
  <c r="M10" i="8"/>
</calcChain>
</file>

<file path=xl/sharedStrings.xml><?xml version="1.0" encoding="utf-8"?>
<sst xmlns="http://schemas.openxmlformats.org/spreadsheetml/2006/main" count="340" uniqueCount="243">
  <si>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</si>
  <si>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</si>
  <si>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</si>
  <si>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</si>
  <si>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</si>
  <si>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</si>
  <si>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</si>
  <si>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</si>
  <si>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</si>
  <si>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</si>
  <si>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</si>
  <si>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</si>
  <si>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</si>
  <si>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</si>
  <si>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</si>
  <si>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</si>
  <si>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</si>
  <si>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</si>
  <si>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</si>
  <si>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</si>
  <si>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</si>
  <si>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</si>
  <si>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</si>
  <si>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</si>
  <si>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</si>
  <si>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</si>
  <si>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</si>
  <si>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</si>
  <si>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</si>
  <si>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</si>
  <si>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</si>
  <si>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</si>
  <si>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</si>
  <si>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</si>
  <si>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</si>
  <si>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</si>
  <si>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</si>
  <si>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</si>
  <si>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</si>
  <si>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</si>
  <si>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</si>
  <si>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</si>
  <si>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</si>
  <si>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</si>
  <si>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</si>
  <si>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</si>
  <si>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</si>
  <si>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</si>
  <si>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</si>
  <si>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</si>
  <si>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</si>
  <si>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</si>
  <si>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</si>
  <si>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</si>
  <si>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</si>
  <si>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</si>
  <si>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</si>
  <si>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</si>
  <si>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</si>
  <si>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</si>
  <si>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</si>
  <si>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</si>
  <si>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</si>
  <si>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</si>
  <si>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</si>
  <si>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</si>
  <si>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</si>
  <si>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教育委員会事務局</t>
  </si>
  <si>
    <t>教育施設整備事業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</si>
  <si>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</si>
  <si>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</si>
  <si>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</si>
  <si>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</si>
  <si>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</si>
  <si>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</si>
  <si>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</si>
  <si>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</si>
  <si>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</si>
  <si>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</si>
  <si>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</si>
  <si>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</si>
  <si>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</si>
  <si>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</si>
  <si>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</si>
  <si>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</si>
  <si>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</si>
  <si>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</si>
  <si>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</si>
  <si>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</si>
  <si>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</si>
  <si>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</si>
  <si>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</si>
  <si>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</si>
  <si>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</si>
  <si>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</si>
  <si>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</si>
  <si>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</si>
  <si>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</si>
  <si>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</si>
  <si>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</si>
  <si>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</si>
  <si>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</si>
  <si>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</si>
  <si>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</si>
  <si>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</si>
  <si>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</si>
  <si>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</si>
  <si>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</si>
  <si>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</si>
  <si>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</si>
  <si>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</si>
  <si>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</si>
  <si>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</si>
  <si>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</si>
  <si>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</si>
  <si>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</si>
  <si>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</si>
  <si>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</si>
  <si>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</si>
  <si>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</si>
  <si>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</si>
  <si>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</si>
  <si>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</si>
  <si>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</si>
  <si>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</si>
  <si>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</si>
  <si>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</si>
  <si>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</si>
  <si>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</si>
  <si>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</si>
  <si>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</si>
  <si>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</si>
  <si>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</si>
  <si>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</si>
  <si>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</si>
  <si>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</si>
  <si>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</si>
  <si>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</si>
  <si>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</si>
  <si>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</si>
  <si>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</si>
  <si>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</si>
  <si>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</si>
  <si>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</si>
  <si>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</si>
  <si>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</si>
  <si>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</si>
  <si>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</si>
  <si>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</si>
  <si>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</si>
  <si>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</si>
  <si>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</si>
  <si>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</si>
  <si>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</si>
  <si>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</si>
  <si>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</si>
  <si>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</si>
  <si>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</si>
  <si>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</si>
  <si>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</si>
  <si>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</si>
  <si>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</si>
  <si>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</si>
  <si>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</si>
  <si>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</si>
  <si>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</si>
  <si>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</si>
  <si>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</si>
  <si>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</si>
  <si>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</si>
  <si>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</si>
  <si>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</si>
  <si>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</si>
  <si>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</si>
  <si>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</si>
  <si>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</si>
  <si>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</si>
  <si>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</si>
  <si>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</si>
  <si>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</si>
  <si>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</si>
  <si>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</si>
  <si>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</si>
  <si>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</si>
  <si>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</si>
  <si>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</si>
  <si>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</si>
  <si>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</si>
  <si>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</si>
  <si>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</si>
  <si>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</si>
  <si>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</si>
  <si>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</si>
  <si>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</si>
  <si>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</si>
  <si>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</si>
  <si>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</si>
  <si>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</si>
  <si>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</si>
  <si>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</si>
  <si>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</si>
  <si>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</si>
  <si>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</si>
  <si>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</si>
  <si>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</si>
  <si>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</si>
  <si>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</si>
  <si>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</si>
  <si>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</si>
  <si>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</si>
  <si>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</si>
  <si>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</si>
  <si>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</si>
  <si>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</si>
  <si>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</si>
  <si>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</si>
  <si>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</si>
  <si>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</si>
  <si>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</si>
  <si>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</si>
  <si>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</si>
  <si>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</si>
  <si>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</si>
  <si>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</si>
  <si>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</si>
  <si>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</si>
  <si>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</si>
  <si>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教育委員会事務局</t>
    <rPh sb="0" eb="2">
      <t>キョウイク</t>
    </rPh>
    <rPh sb="2" eb="5">
      <t>イインカイ</t>
    </rPh>
    <rPh sb="5" eb="7">
      <t>ジム</t>
    </rPh>
    <rPh sb="7" eb="8">
      <t>キョク</t>
    </rPh>
    <phoneticPr fontId="22"/>
  </si>
  <si>
    <t>教育施設整備事業</t>
    <rPh sb="0" eb="2">
      <t>キョウイク</t>
    </rPh>
    <rPh sb="2" eb="4">
      <t>シセツ</t>
    </rPh>
    <rPh sb="4" eb="6">
      <t>セイビ</t>
    </rPh>
    <rPh sb="6" eb="8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</si>
  <si>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</si>
  <si>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</si>
  <si>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教育委員会事務局</t>
    <rPh sb="0" eb="7">
      <t>キョウイクイインカイジム</t>
    </rPh>
    <rPh sb="7" eb="8">
      <t>キョク</t>
    </rPh>
    <phoneticPr fontId="22"/>
  </si>
  <si>
    <t>教育施設整備事業</t>
    <rPh sb="0" eb="2">
      <t>キョウイク</t>
    </rPh>
    <rPh sb="2" eb="4">
      <t>シセツ</t>
    </rPh>
    <rPh sb="4" eb="6">
      <t>セイビ</t>
    </rPh>
    <phoneticPr fontId="20"/>
  </si>
  <si>
    <t>貸 付 金 明 細 表</t>
    <rPh sb="0" eb="1">
      <t>カシ</t>
    </rPh>
    <rPh sb="2" eb="3">
      <t>ツキ</t>
    </rPh>
    <rPh sb="4" eb="5">
      <t>キン</t>
    </rPh>
    <phoneticPr fontId="3"/>
  </si>
  <si>
    <t>（単位：円）</t>
    <rPh sb="4" eb="5">
      <t>エン</t>
    </rPh>
    <phoneticPr fontId="20"/>
  </si>
  <si>
    <t>貸付金名称</t>
    <rPh sb="0" eb="2">
      <t>カシツケ</t>
    </rPh>
    <rPh sb="2" eb="3">
      <t>キン</t>
    </rPh>
    <rPh sb="3" eb="5">
      <t>メイショウ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</si>
  <si>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</si>
  <si>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</si>
  <si>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</si>
  <si>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</si>
  <si>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大阪府育英会事業資金貸付金</t>
    <phoneticPr fontId="20"/>
  </si>
  <si>
    <t>高等学校等奨学金貸付金</t>
    <rPh sb="0" eb="2">
      <t>コウトウ</t>
    </rPh>
    <rPh sb="2" eb="4">
      <t>ガッコウ</t>
    </rPh>
    <rPh sb="4" eb="5">
      <t>ナド</t>
    </rPh>
    <rPh sb="5" eb="8">
      <t>ショウガクキン</t>
    </rPh>
    <rPh sb="8" eb="10">
      <t>カシツケ</t>
    </rPh>
    <rPh sb="10" eb="11">
      <t>キン</t>
    </rPh>
    <phoneticPr fontId="8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</si>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</sst>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12" xfId="2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  <xf numFmtId="178" fontId="14" fillId="0" borderId="10" xfId="2" applyNumberFormat="1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CC747D94-1B17-4F46-963D-B392D4BEFA83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71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80_&#35336;&#29702;\230_&#26032;&#20844;&#20250;&#35336;&#21046;&#24230;\&#20196;&#21644;&#65301;&#24180;&#24230;\&#9733;&#27770;&#31639;&#20316;&#26989;\2024.08.16&#12304;&#26032;&#20844;&#20250;&#35336;&#21046;&#24230;&#12305;&#20196;&#21644;&#65301;&#24180;&#24230;&#27770;&#31639;&#36001;&#21209;&#35576;&#34920;&#12398;&#25552;&#20986;&#12395;&#12388;&#12356;&#12390;&#65288;&#36890;&#30693;&#65289;\04.R06.08.21&#12304;R05&#36001;&#21209;&#35576;&#34920;&#65288;&#26412;&#34920;&#65289;&#12305;\&#20250;&#35336;&#12539;&#23616;&#21306;&#12539;&#26045;&#31574;&#20107;&#26989;&#21029;\&#38468;&#23646;&#26126;&#32048;&#34920;(&#19968;&#33324;&#20250;&#35336;&#25945;&#32946;&#22996;&#21729;&#20250;&#20107;&#21209;&#23616;&#25945;&#32946;&#26045;&#35373;&#25972;&#20633;&#20107;&#26989;)%20.xlsx" TargetMode="External"/><Relationship Id="rId1" Type="http://schemas.openxmlformats.org/officeDocument/2006/relationships/externalLinkPath" Target="/&#12518;&#12540;&#12470;&#20316;&#26989;&#29992;&#12501;&#12457;&#12523;&#12480;/080_&#35336;&#29702;/230_&#26032;&#20844;&#20250;&#35336;&#21046;&#24230;/&#20196;&#21644;&#65301;&#24180;&#24230;/&#9733;&#27770;&#31639;&#20316;&#26989;/2024.08.16&#12304;&#26032;&#20844;&#20250;&#35336;&#21046;&#24230;&#12305;&#20196;&#21644;&#65301;&#24180;&#24230;&#27770;&#31639;&#36001;&#21209;&#35576;&#34920;&#12398;&#25552;&#20986;&#12395;&#12388;&#12356;&#12390;&#65288;&#36890;&#30693;&#65289;/04.R06.08.21&#12304;R05&#36001;&#21209;&#35576;&#34920;&#65288;&#26412;&#34920;&#65289;&#12305;/&#20250;&#35336;&#12539;&#23616;&#21306;&#12539;&#26045;&#31574;&#20107;&#26989;&#21029;/&#38468;&#23646;&#26126;&#32048;&#34920;(&#19968;&#33324;&#20250;&#35336;&#25945;&#32946;&#22996;&#21729;&#20250;&#20107;&#21209;&#23616;&#25945;&#32946;&#26045;&#35373;&#25972;&#20633;&#20107;&#26989;)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貸付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>
      <selection activeCell="Y16" sqref="Y1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3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9"/>
      <c r="T6" s="8"/>
    </row>
    <row r="7" spans="1:20" ht="22.5" customHeight="1" x14ac:dyDescent="0.4">
      <c r="A7" s="6"/>
      <c r="B7" s="124" t="s">
        <v>65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18"/>
      <c r="C9" s="118"/>
      <c r="D9" s="118"/>
      <c r="E9" s="11"/>
      <c r="F9" s="11"/>
      <c r="G9" s="11"/>
      <c r="H9" s="11"/>
      <c r="I9" s="11"/>
      <c r="J9" s="121"/>
      <c r="K9" s="121"/>
      <c r="L9" s="121"/>
      <c r="M9" s="121"/>
      <c r="N9" s="122"/>
      <c r="O9" s="122"/>
      <c r="P9" s="122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1"/>
      <c r="K10" s="121"/>
      <c r="L10" s="121"/>
      <c r="M10" s="121"/>
      <c r="N10" s="122"/>
      <c r="O10" s="122"/>
      <c r="P10" s="122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1"/>
      <c r="K11" s="121"/>
      <c r="L11" s="121"/>
      <c r="M11" s="121"/>
      <c r="N11" s="122"/>
      <c r="O11" s="122"/>
      <c r="P11" s="122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1"/>
      <c r="K12" s="121"/>
      <c r="L12" s="121"/>
      <c r="M12" s="121"/>
      <c r="N12" s="122"/>
      <c r="O12" s="122"/>
      <c r="P12" s="122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1"/>
      <c r="K13" s="121"/>
      <c r="L13" s="121"/>
      <c r="M13" s="121"/>
      <c r="N13" s="122" t="s">
        <v>1</v>
      </c>
      <c r="O13" s="122"/>
      <c r="P13" s="122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8"/>
      <c r="L14" s="118"/>
      <c r="M14" s="118"/>
      <c r="N14" s="119" t="s">
        <v>1</v>
      </c>
      <c r="O14" s="119"/>
      <c r="P14" s="119"/>
      <c r="Q14" s="12"/>
      <c r="R14" s="11"/>
      <c r="S14" s="11"/>
      <c r="T14" s="8"/>
    </row>
    <row r="15" spans="1:20" ht="18.75" x14ac:dyDescent="0.4">
      <c r="A15" s="6"/>
      <c r="B15" s="120"/>
      <c r="C15" s="120"/>
      <c r="D15" s="120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21533950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3246653757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652543452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39710429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-19059529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39929674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14572668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2539607963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10093523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1933548725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-9210473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1492036498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69923130067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66673823391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66673823391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418745098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58004400460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8645375792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24047139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22767129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5180202482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64764461535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300613544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37061205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2226433527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900472824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-215274424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64764461535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69944664017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69944664017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>
      <selection activeCell="Y16" sqref="Y16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5" t="s">
        <v>3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  <c r="M6" s="32"/>
    </row>
    <row r="7" spans="1:13" ht="22.5" customHeight="1" x14ac:dyDescent="0.2">
      <c r="A7" s="28"/>
      <c r="B7" s="127" t="s">
        <v>112</v>
      </c>
      <c r="C7" s="127"/>
      <c r="D7" s="127"/>
      <c r="E7" s="127"/>
      <c r="F7" s="127"/>
      <c r="G7" s="127"/>
      <c r="H7" s="127"/>
      <c r="I7" s="127"/>
      <c r="J7" s="127"/>
      <c r="K7" s="127"/>
      <c r="L7" s="128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29"/>
      <c r="C16" s="129"/>
      <c r="D16" s="129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5239984600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15660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5234785000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5183940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21261894085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511779015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39929674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20818392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6676205741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13433291630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494690228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34266224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-8256662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59169843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-16021909485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25670009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1951512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23718497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6644498411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5018126558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1424163905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202207948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-6618828402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20406058266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-1541671896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-3776351517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>
      <selection activeCell="Y16" sqref="Y16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47"/>
    </row>
    <row r="7" spans="1:14" ht="22.5" customHeight="1" x14ac:dyDescent="0.4">
      <c r="A7" s="44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47"/>
    </row>
    <row r="8" spans="1:14" ht="22.5" hidden="1" customHeight="1" x14ac:dyDescent="0.4">
      <c r="A8" s="44"/>
      <c r="C8" s="135"/>
      <c r="D8" s="135"/>
      <c r="E8" s="135"/>
      <c r="F8" s="48"/>
      <c r="H8" s="48"/>
      <c r="L8" s="49"/>
      <c r="N8" s="47"/>
    </row>
    <row r="9" spans="1:14" ht="22.5" hidden="1" customHeight="1" x14ac:dyDescent="0.4">
      <c r="A9" s="44"/>
      <c r="C9" s="135"/>
      <c r="D9" s="135"/>
      <c r="E9" s="135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35"/>
      <c r="D11" s="135"/>
      <c r="E11" s="135"/>
      <c r="F11" s="136"/>
      <c r="G11" s="135"/>
      <c r="H11" s="135"/>
      <c r="I11" s="50"/>
      <c r="N11" s="47"/>
    </row>
    <row r="12" spans="1:14" ht="22.5" hidden="1" customHeight="1" x14ac:dyDescent="0.4">
      <c r="A12" s="44"/>
      <c r="C12" s="135"/>
      <c r="D12" s="135"/>
      <c r="E12" s="135"/>
      <c r="F12" s="136"/>
      <c r="G12" s="135"/>
      <c r="H12" s="135"/>
      <c r="I12" s="50"/>
      <c r="N12" s="47"/>
    </row>
    <row r="13" spans="1:14" ht="22.5" hidden="1" customHeight="1" x14ac:dyDescent="0.4">
      <c r="A13" s="44"/>
      <c r="C13" s="135"/>
      <c r="D13" s="135"/>
      <c r="E13" s="135"/>
      <c r="F13" s="136"/>
      <c r="G13" s="135"/>
      <c r="H13" s="135"/>
      <c r="I13" s="50"/>
      <c r="N13" s="47"/>
    </row>
    <row r="14" spans="1:14" ht="22.5" hidden="1" customHeight="1" x14ac:dyDescent="0.4">
      <c r="A14" s="44"/>
      <c r="C14" s="135"/>
      <c r="D14" s="135"/>
      <c r="E14" s="135"/>
      <c r="F14" s="136"/>
      <c r="G14" s="135"/>
      <c r="H14" s="135"/>
      <c r="N14" s="47"/>
    </row>
    <row r="15" spans="1:14" ht="18.75" hidden="1" x14ac:dyDescent="0.4">
      <c r="A15" s="28"/>
      <c r="B15" s="21"/>
      <c r="C15" s="131"/>
      <c r="D15" s="131"/>
      <c r="E15" s="131"/>
      <c r="F15" s="132"/>
      <c r="G15" s="131"/>
      <c r="H15" s="131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31"/>
      <c r="D16" s="131"/>
      <c r="E16" s="131"/>
      <c r="F16" s="132"/>
      <c r="G16" s="131"/>
      <c r="H16" s="131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33"/>
      <c r="D17" s="133"/>
      <c r="E17" s="133"/>
      <c r="F17" s="134" t="s">
        <v>1</v>
      </c>
      <c r="G17" s="133"/>
      <c r="H17" s="133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29"/>
      <c r="D19" s="129"/>
      <c r="E19" s="12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0" t="s">
        <v>5</v>
      </c>
      <c r="D20" s="130"/>
      <c r="E20" s="130"/>
      <c r="F20" s="130"/>
      <c r="G20" s="130"/>
      <c r="H20" s="130"/>
      <c r="I20" s="130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0" t="s">
        <v>9</v>
      </c>
      <c r="D21" s="130"/>
      <c r="E21" s="130"/>
      <c r="F21" s="130"/>
      <c r="G21" s="130"/>
      <c r="H21" s="130"/>
      <c r="I21" s="130"/>
      <c r="J21" s="54">
        <v>68540813052</v>
      </c>
      <c r="K21" s="54">
        <v>0</v>
      </c>
      <c r="L21" s="54">
        <v>68540813052</v>
      </c>
      <c r="M21" s="21"/>
      <c r="N21" s="30"/>
    </row>
    <row r="22" spans="1:14" ht="50.1" customHeight="1" x14ac:dyDescent="0.4">
      <c r="A22" s="28"/>
      <c r="B22" s="21"/>
      <c r="C22" s="130" t="s">
        <v>10</v>
      </c>
      <c r="D22" s="130"/>
      <c r="E22" s="130"/>
      <c r="F22" s="130"/>
      <c r="G22" s="130"/>
      <c r="H22" s="130"/>
      <c r="I22" s="130"/>
      <c r="J22" s="54">
        <v>-3776351517</v>
      </c>
      <c r="K22" s="54">
        <v>0</v>
      </c>
      <c r="L22" s="54">
        <v>-3776351517</v>
      </c>
      <c r="M22" s="21"/>
      <c r="N22" s="30"/>
    </row>
    <row r="23" spans="1:14" ht="50.1" customHeight="1" x14ac:dyDescent="0.4">
      <c r="A23" s="28"/>
      <c r="B23" s="21"/>
      <c r="C23" s="130" t="s">
        <v>11</v>
      </c>
      <c r="D23" s="130"/>
      <c r="E23" s="130"/>
      <c r="F23" s="130"/>
      <c r="G23" s="130"/>
      <c r="H23" s="130"/>
      <c r="I23" s="130"/>
      <c r="J23" s="54">
        <v>64764461535</v>
      </c>
      <c r="K23" s="54">
        <v>0</v>
      </c>
      <c r="L23" s="54">
        <v>64764461535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>
      <selection activeCell="Y16" sqref="Y16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42" t="s">
        <v>12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60"/>
      <c r="U6" s="8"/>
    </row>
    <row r="7" spans="1:21" ht="22.5" customHeight="1" x14ac:dyDescent="0.4">
      <c r="A7" s="6"/>
      <c r="B7" s="143" t="s">
        <v>112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41"/>
      <c r="C9" s="141"/>
      <c r="D9" s="141"/>
      <c r="E9" s="63"/>
      <c r="F9" s="63"/>
      <c r="G9" s="63"/>
      <c r="H9" s="62"/>
      <c r="I9" s="62"/>
      <c r="J9" s="62"/>
      <c r="K9" s="140"/>
      <c r="L9" s="140"/>
      <c r="M9" s="140"/>
      <c r="N9" s="140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0"/>
      <c r="L10" s="140"/>
      <c r="M10" s="140"/>
      <c r="N10" s="14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0"/>
      <c r="L11" s="140"/>
      <c r="M11" s="140"/>
      <c r="N11" s="14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0"/>
      <c r="L12" s="140"/>
      <c r="M12" s="140"/>
      <c r="N12" s="14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0"/>
      <c r="L13" s="140"/>
      <c r="M13" s="140"/>
      <c r="N13" s="140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1"/>
      <c r="M14" s="141"/>
      <c r="N14" s="141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0"/>
      <c r="C15" s="120"/>
      <c r="D15" s="120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1731184261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5240007088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1731184261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22270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5234785000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822821070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101000000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101000000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5199818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25776214357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557267832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6676205741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13433291630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34266224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793672067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777536519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59169843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16135548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5016013087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-20536207269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-692672067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2554005331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-20406058266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2543643591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20406058266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10361740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>
      <selection activeCell="Y16" sqref="Y16"/>
    </sheetView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44" t="s">
        <v>13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">
      <c r="O7" s="74" t="s">
        <v>2</v>
      </c>
    </row>
    <row r="8" spans="2:15" ht="21.95" customHeight="1" x14ac:dyDescent="0.4">
      <c r="B8" s="146" t="s">
        <v>14</v>
      </c>
      <c r="C8" s="147"/>
      <c r="D8" s="147"/>
      <c r="E8" s="147"/>
      <c r="F8" s="147"/>
      <c r="G8" s="147"/>
      <c r="H8" s="148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49"/>
      <c r="C9" s="150"/>
      <c r="D9" s="150"/>
      <c r="E9" s="150"/>
      <c r="F9" s="150"/>
      <c r="G9" s="150"/>
      <c r="H9" s="151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78148702219</v>
      </c>
      <c r="J10" s="81">
        <v>3063233864</v>
      </c>
      <c r="K10" s="81">
        <v>6456757600</v>
      </c>
      <c r="L10" s="81">
        <v>74755178483</v>
      </c>
      <c r="M10" s="81">
        <v>8081355092</v>
      </c>
      <c r="N10" s="81">
        <v>358777012</v>
      </c>
      <c r="O10" s="81">
        <v>66673823391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78148702219</v>
      </c>
      <c r="J11" s="81">
        <v>3063233864</v>
      </c>
      <c r="K11" s="81">
        <v>6456757600</v>
      </c>
      <c r="L11" s="81">
        <v>74755178483</v>
      </c>
      <c r="M11" s="81">
        <v>8081355092</v>
      </c>
      <c r="N11" s="81">
        <v>358777012</v>
      </c>
      <c r="O11" s="81">
        <v>66673823391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59655069379</v>
      </c>
      <c r="J12" s="81">
        <v>4499008</v>
      </c>
      <c r="K12" s="81">
        <v>1655167927</v>
      </c>
      <c r="L12" s="81">
        <v>58004400460</v>
      </c>
      <c r="M12" s="81">
        <v>0</v>
      </c>
      <c r="N12" s="81">
        <v>0</v>
      </c>
      <c r="O12" s="81">
        <v>58004400460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18480974123</v>
      </c>
      <c r="J13" s="81">
        <v>3035380559</v>
      </c>
      <c r="K13" s="81">
        <v>4791611461</v>
      </c>
      <c r="L13" s="81">
        <v>16724743221</v>
      </c>
      <c r="M13" s="81">
        <v>8079367429</v>
      </c>
      <c r="N13" s="81">
        <v>357316804</v>
      </c>
      <c r="O13" s="81">
        <v>8645375792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12658717</v>
      </c>
      <c r="J14" s="81">
        <v>23354297</v>
      </c>
      <c r="K14" s="81">
        <v>9978212</v>
      </c>
      <c r="L14" s="81">
        <v>26034802</v>
      </c>
      <c r="M14" s="81">
        <v>1987663</v>
      </c>
      <c r="N14" s="81">
        <v>1460208</v>
      </c>
      <c r="O14" s="81">
        <v>24047139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10701626</v>
      </c>
      <c r="K22" s="81">
        <v>10701626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10701626</v>
      </c>
      <c r="K23" s="81">
        <v>10701626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10701626</v>
      </c>
      <c r="K24" s="81">
        <v>10701626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1404650777</v>
      </c>
      <c r="J30" s="81">
        <v>160923400</v>
      </c>
      <c r="K30" s="81">
        <v>50449350</v>
      </c>
      <c r="L30" s="81">
        <v>1515124827</v>
      </c>
      <c r="M30" s="81">
        <v>1214511283</v>
      </c>
      <c r="N30" s="81">
        <v>119878972</v>
      </c>
      <c r="O30" s="81">
        <v>300613544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78019800</v>
      </c>
      <c r="J31" s="81">
        <v>0</v>
      </c>
      <c r="K31" s="81">
        <v>0</v>
      </c>
      <c r="L31" s="81">
        <v>78019800</v>
      </c>
      <c r="M31" s="81">
        <v>40958595</v>
      </c>
      <c r="N31" s="81">
        <v>16034244</v>
      </c>
      <c r="O31" s="81">
        <v>37061205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1272132715</v>
      </c>
      <c r="J32" s="81">
        <v>0</v>
      </c>
      <c r="K32" s="81">
        <v>0</v>
      </c>
      <c r="L32" s="81">
        <v>1272132715</v>
      </c>
      <c r="M32" s="81">
        <v>1272132715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3125366380</v>
      </c>
      <c r="J33" s="81">
        <v>2597434925</v>
      </c>
      <c r="K33" s="81">
        <v>3496367778</v>
      </c>
      <c r="L33" s="81">
        <v>2226433527</v>
      </c>
      <c r="M33" s="81">
        <v>0</v>
      </c>
      <c r="N33" s="81">
        <v>0</v>
      </c>
      <c r="O33" s="81">
        <v>2226433527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52" t="s">
        <v>49</v>
      </c>
      <c r="C35" s="153"/>
      <c r="D35" s="153"/>
      <c r="E35" s="153"/>
      <c r="F35" s="153"/>
      <c r="G35" s="153"/>
      <c r="H35" s="154"/>
      <c r="I35" s="81">
        <v>84028871891</v>
      </c>
      <c r="J35" s="81">
        <v>5832293815</v>
      </c>
      <c r="K35" s="81">
        <v>10014276354</v>
      </c>
      <c r="L35" s="81">
        <v>79846889352</v>
      </c>
      <c r="M35" s="81">
        <v>10608957685</v>
      </c>
      <c r="N35" s="81">
        <v>494690228</v>
      </c>
      <c r="O35" s="81">
        <v>69237931667</v>
      </c>
    </row>
    <row r="36" spans="2:15" ht="12" customHeight="1" x14ac:dyDescent="0.4"/>
    <row r="37" spans="2:15" ht="21.95" customHeight="1" x14ac:dyDescent="0.4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60" zoomScaleNormal="55" workbookViewId="0">
      <selection activeCell="Y16" sqref="Y16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8" t="s">
        <v>50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82"/>
      <c r="N7" s="83" t="s">
        <v>2</v>
      </c>
    </row>
    <row r="8" spans="2:14" ht="20.100000000000001" customHeight="1" x14ac:dyDescent="0.4">
      <c r="B8" s="161" t="s">
        <v>5</v>
      </c>
      <c r="C8" s="162"/>
      <c r="D8" s="162"/>
      <c r="E8" s="162"/>
      <c r="F8" s="162"/>
      <c r="G8" s="162"/>
      <c r="H8" s="163"/>
      <c r="I8" s="167" t="s">
        <v>15</v>
      </c>
      <c r="J8" s="167" t="s">
        <v>16</v>
      </c>
      <c r="K8" s="169" t="s">
        <v>17</v>
      </c>
      <c r="L8" s="170"/>
      <c r="M8" s="171"/>
      <c r="N8" s="172" t="s">
        <v>51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84" t="s">
        <v>52</v>
      </c>
      <c r="L9" s="84" t="s">
        <v>53</v>
      </c>
      <c r="M9" s="84" t="s">
        <v>54</v>
      </c>
      <c r="N9" s="173"/>
    </row>
    <row r="10" spans="2:14" ht="31.7" customHeight="1" x14ac:dyDescent="0.4">
      <c r="B10" s="156" t="s">
        <v>55</v>
      </c>
      <c r="C10" s="156"/>
      <c r="D10" s="156"/>
      <c r="E10" s="156"/>
      <c r="F10" s="156"/>
      <c r="G10" s="156"/>
      <c r="H10" s="156"/>
      <c r="I10" s="85">
        <v>20224973</v>
      </c>
      <c r="J10" s="85">
        <v>207556</v>
      </c>
      <c r="K10" s="85">
        <v>1373000</v>
      </c>
      <c r="L10" s="85">
        <v>0</v>
      </c>
      <c r="M10" s="85">
        <v>1373000</v>
      </c>
      <c r="N10" s="85">
        <v>19059529</v>
      </c>
    </row>
    <row r="11" spans="2:14" ht="31.7" customHeight="1" x14ac:dyDescent="0.4">
      <c r="B11" s="156" t="s">
        <v>56</v>
      </c>
      <c r="C11" s="156"/>
      <c r="D11" s="156"/>
      <c r="E11" s="156"/>
      <c r="F11" s="156"/>
      <c r="G11" s="156"/>
      <c r="H11" s="156"/>
      <c r="I11" s="85">
        <v>0</v>
      </c>
      <c r="J11" s="85">
        <v>207556</v>
      </c>
      <c r="K11" s="85">
        <v>0</v>
      </c>
      <c r="L11" s="85">
        <v>207556</v>
      </c>
      <c r="M11" s="85">
        <v>207556</v>
      </c>
      <c r="N11" s="85">
        <v>0</v>
      </c>
    </row>
    <row r="12" spans="2:14" ht="31.7" customHeight="1" x14ac:dyDescent="0.4">
      <c r="B12" s="156" t="s">
        <v>57</v>
      </c>
      <c r="C12" s="156"/>
      <c r="D12" s="156"/>
      <c r="E12" s="156"/>
      <c r="F12" s="156"/>
      <c r="G12" s="156"/>
      <c r="H12" s="156"/>
      <c r="I12" s="85">
        <v>7772270</v>
      </c>
      <c r="J12" s="85">
        <v>1438203</v>
      </c>
      <c r="K12" s="85">
        <v>0</v>
      </c>
      <c r="L12" s="85">
        <v>0</v>
      </c>
      <c r="M12" s="85">
        <v>0</v>
      </c>
      <c r="N12" s="85">
        <v>9210473</v>
      </c>
    </row>
    <row r="13" spans="2:14" ht="31.7" customHeight="1" x14ac:dyDescent="0.4">
      <c r="B13" s="156" t="s">
        <v>58</v>
      </c>
      <c r="C13" s="156"/>
      <c r="D13" s="156"/>
      <c r="E13" s="156"/>
      <c r="F13" s="156"/>
      <c r="G13" s="156"/>
      <c r="H13" s="156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56" t="s">
        <v>59</v>
      </c>
      <c r="C14" s="156"/>
      <c r="D14" s="156"/>
      <c r="E14" s="156"/>
      <c r="F14" s="156"/>
      <c r="G14" s="156"/>
      <c r="H14" s="156"/>
      <c r="I14" s="85">
        <v>283656345</v>
      </c>
      <c r="J14" s="85">
        <v>0</v>
      </c>
      <c r="K14" s="85">
        <v>58479500</v>
      </c>
      <c r="L14" s="85">
        <v>9902421</v>
      </c>
      <c r="M14" s="85">
        <v>68381921</v>
      </c>
      <c r="N14" s="85">
        <v>215274424</v>
      </c>
    </row>
    <row r="15" spans="2:14" ht="31.7" customHeight="1" x14ac:dyDescent="0.4">
      <c r="B15" s="156" t="s">
        <v>60</v>
      </c>
      <c r="C15" s="156"/>
      <c r="D15" s="156"/>
      <c r="E15" s="156"/>
      <c r="F15" s="156"/>
      <c r="G15" s="156"/>
      <c r="H15" s="156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56" t="s">
        <v>61</v>
      </c>
      <c r="C16" s="156"/>
      <c r="D16" s="156"/>
      <c r="E16" s="156"/>
      <c r="F16" s="156"/>
      <c r="G16" s="156"/>
      <c r="H16" s="156"/>
      <c r="I16" s="85">
        <v>38203676</v>
      </c>
      <c r="J16" s="85">
        <v>39929674</v>
      </c>
      <c r="K16" s="85">
        <v>38203676</v>
      </c>
      <c r="L16" s="85">
        <v>0</v>
      </c>
      <c r="M16" s="85">
        <v>38203676</v>
      </c>
      <c r="N16" s="85">
        <v>39929674</v>
      </c>
    </row>
    <row r="17" spans="2:14" ht="31.7" customHeight="1" x14ac:dyDescent="0.4">
      <c r="B17" s="156" t="s">
        <v>62</v>
      </c>
      <c r="C17" s="156"/>
      <c r="D17" s="156"/>
      <c r="E17" s="156"/>
      <c r="F17" s="156"/>
      <c r="G17" s="156"/>
      <c r="H17" s="156"/>
      <c r="I17" s="85">
        <v>405211847</v>
      </c>
      <c r="J17" s="85">
        <v>20818392</v>
      </c>
      <c r="K17" s="85">
        <v>7285141</v>
      </c>
      <c r="L17" s="85">
        <v>0</v>
      </c>
      <c r="M17" s="85">
        <v>7285141</v>
      </c>
      <c r="N17" s="85">
        <v>418745098</v>
      </c>
    </row>
    <row r="18" spans="2:14" ht="31.7" customHeight="1" x14ac:dyDescent="0.4">
      <c r="B18" s="156" t="s">
        <v>63</v>
      </c>
      <c r="C18" s="156"/>
      <c r="D18" s="156"/>
      <c r="E18" s="156"/>
      <c r="F18" s="156"/>
      <c r="G18" s="156"/>
      <c r="H18" s="156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57" t="s">
        <v>64</v>
      </c>
      <c r="C19" s="157"/>
      <c r="D19" s="157"/>
      <c r="E19" s="157"/>
      <c r="F19" s="157"/>
      <c r="G19" s="157"/>
      <c r="H19" s="157"/>
      <c r="I19" s="85">
        <v>755069111</v>
      </c>
      <c r="J19" s="85">
        <v>62601381</v>
      </c>
      <c r="K19" s="85">
        <v>105341317</v>
      </c>
      <c r="L19" s="85">
        <v>10109977</v>
      </c>
      <c r="M19" s="85">
        <v>115451294</v>
      </c>
      <c r="N19" s="85">
        <v>702219198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2562-3033-4216-AA4A-09075C60957E}">
  <sheetPr>
    <pageSetUpPr fitToPage="1"/>
  </sheetPr>
  <dimension ref="A1:D75"/>
  <sheetViews>
    <sheetView tabSelected="1" view="pageBreakPreview" zoomScale="50" zoomScaleNormal="50" zoomScaleSheetLayoutView="50" workbookViewId="0">
      <selection activeCell="Y16" sqref="Y16"/>
    </sheetView>
  </sheetViews>
  <sheetFormatPr defaultRowHeight="13.5" x14ac:dyDescent="0.4"/>
  <cols>
    <col min="1" max="1" width="4" style="186" customWidth="1"/>
    <col min="2" max="2" width="54.125" style="176" customWidth="1"/>
    <col min="3" max="3" width="60.5" style="176" customWidth="1"/>
    <col min="4" max="4" width="52.75" style="176" customWidth="1"/>
    <col min="5" max="16384" width="9" style="176"/>
  </cols>
  <sheetData>
    <row r="1" spans="1:4" s="1" customFormat="1" ht="22.5" customHeight="1" x14ac:dyDescent="0.4">
      <c r="B1" s="174" t="s">
        <v>226</v>
      </c>
    </row>
    <row r="2" spans="1:4" s="1" customFormat="1" ht="22.5" customHeight="1" x14ac:dyDescent="0.4">
      <c r="B2" s="174" t="s">
        <v>227</v>
      </c>
    </row>
    <row r="3" spans="1:4" s="1" customFormat="1" ht="22.5" customHeight="1" x14ac:dyDescent="0.4">
      <c r="B3" s="174" t="s">
        <v>228</v>
      </c>
    </row>
    <row r="4" spans="1:4" ht="122.25" customHeight="1" x14ac:dyDescent="0.4">
      <c r="A4" s="175" t="s">
        <v>229</v>
      </c>
      <c r="B4" s="175"/>
      <c r="C4" s="175"/>
      <c r="D4" s="175"/>
    </row>
    <row r="5" spans="1:4" s="178" customFormat="1" ht="36" customHeight="1" x14ac:dyDescent="0.4">
      <c r="A5" s="177"/>
    </row>
    <row r="6" spans="1:4" s="178" customFormat="1" ht="36" customHeight="1" x14ac:dyDescent="0.4">
      <c r="A6" s="177"/>
      <c r="B6" s="178" t="s">
        <v>230</v>
      </c>
    </row>
    <row r="7" spans="1:4" s="178" customFormat="1" ht="36" customHeight="1" x14ac:dyDescent="0.4">
      <c r="A7" s="177"/>
      <c r="B7" s="179"/>
      <c r="C7" s="180"/>
      <c r="D7" s="180"/>
    </row>
    <row r="8" spans="1:4" s="178" customFormat="1" ht="36" customHeight="1" x14ac:dyDescent="0.4">
      <c r="A8" s="177"/>
      <c r="B8" s="179"/>
      <c r="C8" s="180"/>
      <c r="D8" s="180"/>
    </row>
    <row r="9" spans="1:4" s="178" customFormat="1" ht="36" customHeight="1" x14ac:dyDescent="0.4">
      <c r="A9" s="177"/>
      <c r="B9" s="181"/>
      <c r="C9" s="180"/>
      <c r="D9" s="180"/>
    </row>
    <row r="10" spans="1:4" s="178" customFormat="1" ht="36" customHeight="1" x14ac:dyDescent="0.4">
      <c r="A10" s="177"/>
      <c r="B10" s="179"/>
      <c r="C10" s="180"/>
      <c r="D10" s="180"/>
    </row>
    <row r="11" spans="1:4" s="178" customFormat="1" ht="36" customHeight="1" x14ac:dyDescent="0.4">
      <c r="A11" s="177"/>
      <c r="B11" s="179"/>
      <c r="C11" s="182"/>
      <c r="D11" s="182"/>
    </row>
    <row r="12" spans="1:4" s="178" customFormat="1" ht="36" customHeight="1" x14ac:dyDescent="0.4">
      <c r="A12" s="177"/>
      <c r="B12" s="179"/>
      <c r="C12" s="180"/>
      <c r="D12" s="180"/>
    </row>
    <row r="13" spans="1:4" s="178" customFormat="1" ht="36" customHeight="1" x14ac:dyDescent="0.4">
      <c r="A13" s="177"/>
      <c r="B13" s="183"/>
      <c r="C13" s="183"/>
    </row>
    <row r="14" spans="1:4" s="178" customFormat="1" ht="36" customHeight="1" x14ac:dyDescent="0.4">
      <c r="A14" s="177"/>
    </row>
    <row r="15" spans="1:4" s="178" customFormat="1" ht="36" customHeight="1" x14ac:dyDescent="0.4">
      <c r="A15" s="177"/>
    </row>
    <row r="16" spans="1:4" s="178" customFormat="1" ht="36" customHeight="1" x14ac:dyDescent="0.4">
      <c r="A16" s="177"/>
    </row>
    <row r="17" spans="1:1" s="178" customFormat="1" ht="36" customHeight="1" x14ac:dyDescent="0.4">
      <c r="A17" s="177"/>
    </row>
    <row r="18" spans="1:1" s="178" customFormat="1" ht="36" customHeight="1" x14ac:dyDescent="0.4">
      <c r="A18" s="177"/>
    </row>
    <row r="19" spans="1:1" s="178" customFormat="1" ht="36" customHeight="1" x14ac:dyDescent="0.4">
      <c r="A19" s="177"/>
    </row>
    <row r="20" spans="1:1" s="178" customFormat="1" ht="36" customHeight="1" x14ac:dyDescent="0.4">
      <c r="A20" s="177"/>
    </row>
    <row r="21" spans="1:1" s="178" customFormat="1" ht="36" customHeight="1" x14ac:dyDescent="0.4">
      <c r="A21" s="177"/>
    </row>
    <row r="22" spans="1:1" s="178" customFormat="1" ht="36" customHeight="1" x14ac:dyDescent="0.4">
      <c r="A22" s="177"/>
    </row>
    <row r="23" spans="1:1" s="178" customFormat="1" ht="36" customHeight="1" x14ac:dyDescent="0.4">
      <c r="A23" s="177"/>
    </row>
    <row r="24" spans="1:1" s="178" customFormat="1" ht="36" customHeight="1" x14ac:dyDescent="0.4">
      <c r="A24" s="177"/>
    </row>
    <row r="25" spans="1:1" s="178" customFormat="1" ht="36" customHeight="1" x14ac:dyDescent="0.4">
      <c r="A25" s="177"/>
    </row>
    <row r="26" spans="1:1" s="178" customFormat="1" ht="36" customHeight="1" x14ac:dyDescent="0.4">
      <c r="A26" s="177"/>
    </row>
    <row r="27" spans="1:1" s="178" customFormat="1" ht="36" customHeight="1" x14ac:dyDescent="0.4">
      <c r="A27" s="177"/>
    </row>
    <row r="28" spans="1:1" s="178" customFormat="1" ht="36" customHeight="1" x14ac:dyDescent="0.4">
      <c r="A28" s="177"/>
    </row>
    <row r="29" spans="1:1" s="178" customFormat="1" ht="36" customHeight="1" x14ac:dyDescent="0.4">
      <c r="A29" s="177"/>
    </row>
    <row r="30" spans="1:1" s="178" customFormat="1" ht="36" customHeight="1" x14ac:dyDescent="0.4">
      <c r="A30" s="177"/>
    </row>
    <row r="31" spans="1:1" s="178" customFormat="1" ht="36" customHeight="1" x14ac:dyDescent="0.4">
      <c r="A31" s="177"/>
    </row>
    <row r="32" spans="1:1" s="178" customFormat="1" ht="36" customHeight="1" x14ac:dyDescent="0.4">
      <c r="A32" s="177"/>
    </row>
    <row r="33" spans="1:1" s="178" customFormat="1" ht="36" customHeight="1" x14ac:dyDescent="0.4">
      <c r="A33" s="177"/>
    </row>
    <row r="34" spans="1:1" s="178" customFormat="1" ht="36" customHeight="1" x14ac:dyDescent="0.4">
      <c r="A34" s="177"/>
    </row>
    <row r="35" spans="1:1" s="178" customFormat="1" ht="36" customHeight="1" x14ac:dyDescent="0.4">
      <c r="A35" s="177"/>
    </row>
    <row r="36" spans="1:1" s="178" customFormat="1" ht="36" customHeight="1" x14ac:dyDescent="0.4">
      <c r="A36" s="177"/>
    </row>
    <row r="37" spans="1:1" s="178" customFormat="1" ht="36" customHeight="1" x14ac:dyDescent="0.4">
      <c r="A37" s="177"/>
    </row>
    <row r="38" spans="1:1" s="178" customFormat="1" ht="36" customHeight="1" x14ac:dyDescent="0.4">
      <c r="A38" s="177"/>
    </row>
    <row r="39" spans="1:1" s="178" customFormat="1" ht="36" customHeight="1" x14ac:dyDescent="0.4">
      <c r="A39" s="177"/>
    </row>
    <row r="40" spans="1:1" s="178" customFormat="1" ht="36" customHeight="1" x14ac:dyDescent="0.4">
      <c r="A40" s="177"/>
    </row>
    <row r="41" spans="1:1" s="185" customFormat="1" ht="36" customHeight="1" x14ac:dyDescent="0.4">
      <c r="A41" s="184"/>
    </row>
    <row r="42" spans="1:1" s="185" customFormat="1" ht="36" customHeight="1" x14ac:dyDescent="0.4">
      <c r="A42" s="184"/>
    </row>
    <row r="43" spans="1:1" s="185" customFormat="1" ht="36" customHeight="1" x14ac:dyDescent="0.4">
      <c r="A43" s="184"/>
    </row>
    <row r="44" spans="1:1" s="185" customFormat="1" ht="36" customHeight="1" x14ac:dyDescent="0.4">
      <c r="A44" s="184"/>
    </row>
    <row r="45" spans="1:1" s="185" customFormat="1" ht="36" customHeight="1" x14ac:dyDescent="0.4">
      <c r="A45" s="184"/>
    </row>
    <row r="46" spans="1:1" s="185" customFormat="1" ht="36" customHeight="1" x14ac:dyDescent="0.4">
      <c r="A46" s="184"/>
    </row>
    <row r="47" spans="1:1" s="185" customFormat="1" ht="36" customHeight="1" x14ac:dyDescent="0.4">
      <c r="A47" s="184"/>
    </row>
    <row r="48" spans="1:1" s="185" customFormat="1" ht="36" customHeight="1" x14ac:dyDescent="0.4">
      <c r="A48" s="184"/>
    </row>
    <row r="49" spans="1:1" s="185" customFormat="1" ht="36" customHeight="1" x14ac:dyDescent="0.4">
      <c r="A49" s="184"/>
    </row>
    <row r="50" spans="1:1" s="185" customFormat="1" ht="36" customHeight="1" x14ac:dyDescent="0.4">
      <c r="A50" s="184"/>
    </row>
    <row r="51" spans="1:1" s="185" customFormat="1" ht="36" customHeight="1" x14ac:dyDescent="0.4">
      <c r="A51" s="184"/>
    </row>
    <row r="52" spans="1:1" s="185" customFormat="1" ht="36" customHeight="1" x14ac:dyDescent="0.4">
      <c r="A52" s="184"/>
    </row>
    <row r="53" spans="1:1" s="185" customFormat="1" ht="36" customHeight="1" x14ac:dyDescent="0.4">
      <c r="A53" s="184"/>
    </row>
    <row r="54" spans="1:1" s="185" customFormat="1" ht="36" customHeight="1" x14ac:dyDescent="0.4">
      <c r="A54" s="184"/>
    </row>
    <row r="55" spans="1:1" s="185" customFormat="1" ht="36" customHeight="1" x14ac:dyDescent="0.4">
      <c r="A55" s="184"/>
    </row>
    <row r="56" spans="1:1" s="185" customFormat="1" ht="36" customHeight="1" x14ac:dyDescent="0.4">
      <c r="A56" s="184"/>
    </row>
    <row r="57" spans="1:1" s="185" customFormat="1" ht="24" x14ac:dyDescent="0.4">
      <c r="A57" s="184"/>
    </row>
    <row r="58" spans="1:1" s="185" customFormat="1" ht="24" x14ac:dyDescent="0.4">
      <c r="A58" s="184"/>
    </row>
    <row r="59" spans="1:1" s="185" customFormat="1" ht="24" x14ac:dyDescent="0.4">
      <c r="A59" s="184"/>
    </row>
    <row r="60" spans="1:1" s="185" customFormat="1" ht="24" x14ac:dyDescent="0.4">
      <c r="A60" s="184"/>
    </row>
    <row r="61" spans="1:1" s="185" customFormat="1" ht="24" x14ac:dyDescent="0.4">
      <c r="A61" s="184"/>
    </row>
    <row r="62" spans="1:1" s="185" customFormat="1" ht="24" x14ac:dyDescent="0.4">
      <c r="A62" s="184"/>
    </row>
    <row r="63" spans="1:1" s="185" customFormat="1" ht="24" x14ac:dyDescent="0.4">
      <c r="A63" s="184"/>
    </row>
    <row r="64" spans="1:1" s="185" customFormat="1" ht="24" x14ac:dyDescent="0.4">
      <c r="A64" s="184"/>
    </row>
    <row r="65" spans="1:1" s="185" customFormat="1" ht="24" x14ac:dyDescent="0.4">
      <c r="A65" s="184"/>
    </row>
    <row r="66" spans="1:1" s="185" customFormat="1" ht="24" x14ac:dyDescent="0.4">
      <c r="A66" s="184"/>
    </row>
    <row r="67" spans="1:1" s="185" customFormat="1" ht="24" x14ac:dyDescent="0.4">
      <c r="A67" s="184"/>
    </row>
    <row r="68" spans="1:1" s="185" customFormat="1" ht="24" x14ac:dyDescent="0.4">
      <c r="A68" s="184"/>
    </row>
    <row r="69" spans="1:1" s="185" customFormat="1" ht="24" x14ac:dyDescent="0.4">
      <c r="A69" s="184"/>
    </row>
    <row r="70" spans="1:1" s="185" customFormat="1" ht="24" x14ac:dyDescent="0.4">
      <c r="A70" s="184"/>
    </row>
    <row r="71" spans="1:1" s="185" customFormat="1" ht="24" x14ac:dyDescent="0.4">
      <c r="A71" s="184"/>
    </row>
    <row r="72" spans="1:1" s="185" customFormat="1" ht="24" x14ac:dyDescent="0.4">
      <c r="A72" s="184"/>
    </row>
    <row r="73" spans="1:1" s="185" customFormat="1" ht="24" x14ac:dyDescent="0.4">
      <c r="A73" s="184"/>
    </row>
    <row r="74" spans="1:1" s="185" customFormat="1" ht="24" x14ac:dyDescent="0.4">
      <c r="A74" s="184"/>
    </row>
    <row r="75" spans="1:1" s="185" customFormat="1" ht="24" x14ac:dyDescent="0.4">
      <c r="A75" s="18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4A20-8CDC-4F83-95B5-262BD0D3E32E}">
  <dimension ref="A1:N26"/>
  <sheetViews>
    <sheetView showGridLines="0" tabSelected="1" view="pageBreakPreview" zoomScale="70" zoomScaleNormal="70" zoomScaleSheetLayoutView="70" workbookViewId="0">
      <selection activeCell="Y16" sqref="Y16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231</v>
      </c>
    </row>
    <row r="3" spans="1:14" ht="22.5" customHeight="1" x14ac:dyDescent="0.4">
      <c r="B3" s="2" t="s">
        <v>232</v>
      </c>
    </row>
    <row r="4" spans="1:14" s="73" customFormat="1" x14ac:dyDescent="0.4"/>
    <row r="5" spans="1:14" s="73" customFormat="1" x14ac:dyDescent="0.4">
      <c r="A5" s="144" t="s">
        <v>233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73" customForma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4">
      <c r="L7" s="83" t="s">
        <v>234</v>
      </c>
      <c r="N7" s="83"/>
    </row>
    <row r="8" spans="1:14" ht="21.95" customHeight="1" x14ac:dyDescent="0.4">
      <c r="B8" s="161" t="s">
        <v>235</v>
      </c>
      <c r="C8" s="162"/>
      <c r="D8" s="162"/>
      <c r="E8" s="162"/>
      <c r="F8" s="162"/>
      <c r="G8" s="162"/>
      <c r="H8" s="163"/>
      <c r="I8" s="187" t="s">
        <v>236</v>
      </c>
      <c r="J8" s="188"/>
      <c r="K8" s="169" t="s">
        <v>237</v>
      </c>
      <c r="L8" s="171"/>
      <c r="M8" s="169" t="s">
        <v>54</v>
      </c>
      <c r="N8" s="171"/>
    </row>
    <row r="9" spans="1:14" ht="21.95" customHeight="1" x14ac:dyDescent="0.4">
      <c r="B9" s="164"/>
      <c r="C9" s="165"/>
      <c r="D9" s="165"/>
      <c r="E9" s="165"/>
      <c r="F9" s="165"/>
      <c r="G9" s="165"/>
      <c r="H9" s="166"/>
      <c r="I9" s="117" t="s">
        <v>238</v>
      </c>
      <c r="J9" s="117" t="s">
        <v>239</v>
      </c>
      <c r="K9" s="117" t="s">
        <v>238</v>
      </c>
      <c r="L9" s="117" t="s">
        <v>239</v>
      </c>
      <c r="M9" s="117" t="s">
        <v>238</v>
      </c>
      <c r="N9" s="117" t="s">
        <v>239</v>
      </c>
    </row>
    <row r="10" spans="1:14" ht="21.95" customHeight="1" x14ac:dyDescent="0.4">
      <c r="B10" s="189" t="s">
        <v>240</v>
      </c>
      <c r="C10" s="190"/>
      <c r="D10" s="190"/>
      <c r="E10" s="190"/>
      <c r="F10" s="190"/>
      <c r="G10" s="190"/>
      <c r="H10" s="191"/>
      <c r="I10" s="85">
        <v>665000000</v>
      </c>
      <c r="J10" s="85">
        <v>0</v>
      </c>
      <c r="K10" s="85">
        <v>0</v>
      </c>
      <c r="L10" s="85">
        <v>0</v>
      </c>
      <c r="M10" s="192">
        <f>I10+K10</f>
        <v>665000000</v>
      </c>
      <c r="N10" s="192">
        <f>J10+L10</f>
        <v>0</v>
      </c>
    </row>
    <row r="11" spans="1:14" ht="21.95" customHeight="1" x14ac:dyDescent="0.4">
      <c r="B11" s="189" t="s">
        <v>241</v>
      </c>
      <c r="C11" s="190"/>
      <c r="D11" s="190"/>
      <c r="E11" s="190"/>
      <c r="F11" s="190"/>
      <c r="G11" s="190"/>
      <c r="H11" s="191"/>
      <c r="I11" s="85">
        <v>235472824</v>
      </c>
      <c r="J11" s="85">
        <v>-215274424</v>
      </c>
      <c r="K11" s="85">
        <v>10093523</v>
      </c>
      <c r="L11" s="85">
        <v>-9210473</v>
      </c>
      <c r="M11" s="192">
        <f>I11+K11</f>
        <v>245566347</v>
      </c>
      <c r="N11" s="192">
        <f>J11+L11</f>
        <v>-224484897</v>
      </c>
    </row>
    <row r="12" spans="1:14" ht="21.95" customHeight="1" x14ac:dyDescent="0.4">
      <c r="B12" s="189"/>
      <c r="C12" s="190"/>
      <c r="D12" s="190"/>
      <c r="E12" s="190"/>
      <c r="F12" s="190"/>
      <c r="G12" s="190"/>
      <c r="H12" s="191"/>
      <c r="I12" s="85"/>
      <c r="J12" s="85"/>
      <c r="K12" s="85"/>
      <c r="L12" s="85"/>
      <c r="M12" s="192">
        <f t="shared" ref="M12:N24" si="0">I12+K12</f>
        <v>0</v>
      </c>
      <c r="N12" s="192">
        <f t="shared" si="0"/>
        <v>0</v>
      </c>
    </row>
    <row r="13" spans="1:14" ht="21.95" customHeight="1" x14ac:dyDescent="0.4">
      <c r="B13" s="189"/>
      <c r="C13" s="190"/>
      <c r="D13" s="190"/>
      <c r="E13" s="190"/>
      <c r="F13" s="190"/>
      <c r="G13" s="190"/>
      <c r="H13" s="191"/>
      <c r="I13" s="85"/>
      <c r="J13" s="85"/>
      <c r="K13" s="85"/>
      <c r="L13" s="85"/>
      <c r="M13" s="192">
        <f t="shared" si="0"/>
        <v>0</v>
      </c>
      <c r="N13" s="192">
        <f t="shared" si="0"/>
        <v>0</v>
      </c>
    </row>
    <row r="14" spans="1:14" ht="21.95" customHeight="1" x14ac:dyDescent="0.4">
      <c r="B14" s="189"/>
      <c r="C14" s="190"/>
      <c r="D14" s="190"/>
      <c r="E14" s="190"/>
      <c r="F14" s="190"/>
      <c r="G14" s="190"/>
      <c r="H14" s="191"/>
      <c r="I14" s="85"/>
      <c r="J14" s="85"/>
      <c r="K14" s="85"/>
      <c r="L14" s="85"/>
      <c r="M14" s="192">
        <f t="shared" si="0"/>
        <v>0</v>
      </c>
      <c r="N14" s="192">
        <f t="shared" si="0"/>
        <v>0</v>
      </c>
    </row>
    <row r="15" spans="1:14" ht="21.95" customHeight="1" x14ac:dyDescent="0.4">
      <c r="B15" s="189"/>
      <c r="C15" s="190"/>
      <c r="D15" s="190"/>
      <c r="E15" s="190"/>
      <c r="F15" s="190"/>
      <c r="G15" s="190"/>
      <c r="H15" s="191"/>
      <c r="I15" s="85"/>
      <c r="J15" s="85"/>
      <c r="K15" s="85"/>
      <c r="L15" s="85"/>
      <c r="M15" s="192">
        <f t="shared" si="0"/>
        <v>0</v>
      </c>
      <c r="N15" s="192">
        <f t="shared" si="0"/>
        <v>0</v>
      </c>
    </row>
    <row r="16" spans="1:14" ht="21.95" customHeight="1" x14ac:dyDescent="0.4">
      <c r="B16" s="189"/>
      <c r="C16" s="190"/>
      <c r="D16" s="190"/>
      <c r="E16" s="190"/>
      <c r="F16" s="190"/>
      <c r="G16" s="190"/>
      <c r="H16" s="191"/>
      <c r="I16" s="85"/>
      <c r="J16" s="85"/>
      <c r="K16" s="85"/>
      <c r="L16" s="85"/>
      <c r="M16" s="192">
        <f t="shared" si="0"/>
        <v>0</v>
      </c>
      <c r="N16" s="192">
        <f t="shared" si="0"/>
        <v>0</v>
      </c>
    </row>
    <row r="17" spans="2:14" ht="21.95" customHeight="1" x14ac:dyDescent="0.4">
      <c r="B17" s="189"/>
      <c r="C17" s="190"/>
      <c r="D17" s="190"/>
      <c r="E17" s="190"/>
      <c r="F17" s="190"/>
      <c r="G17" s="190"/>
      <c r="H17" s="191"/>
      <c r="I17" s="85"/>
      <c r="J17" s="85"/>
      <c r="K17" s="85"/>
      <c r="L17" s="85"/>
      <c r="M17" s="192">
        <f t="shared" si="0"/>
        <v>0</v>
      </c>
      <c r="N17" s="192">
        <f t="shared" si="0"/>
        <v>0</v>
      </c>
    </row>
    <row r="18" spans="2:14" ht="21.95" customHeight="1" x14ac:dyDescent="0.4">
      <c r="B18" s="189"/>
      <c r="C18" s="190"/>
      <c r="D18" s="190"/>
      <c r="E18" s="190"/>
      <c r="F18" s="190"/>
      <c r="G18" s="190"/>
      <c r="H18" s="191"/>
      <c r="I18" s="85"/>
      <c r="J18" s="85"/>
      <c r="K18" s="85"/>
      <c r="L18" s="85"/>
      <c r="M18" s="192">
        <f t="shared" si="0"/>
        <v>0</v>
      </c>
      <c r="N18" s="192">
        <f t="shared" si="0"/>
        <v>0</v>
      </c>
    </row>
    <row r="19" spans="2:14" ht="21.95" customHeight="1" x14ac:dyDescent="0.4">
      <c r="B19" s="189"/>
      <c r="C19" s="190"/>
      <c r="D19" s="190"/>
      <c r="E19" s="190"/>
      <c r="F19" s="190"/>
      <c r="G19" s="190"/>
      <c r="H19" s="191"/>
      <c r="I19" s="85"/>
      <c r="J19" s="85"/>
      <c r="K19" s="85"/>
      <c r="L19" s="85"/>
      <c r="M19" s="192">
        <f t="shared" si="0"/>
        <v>0</v>
      </c>
      <c r="N19" s="192">
        <f t="shared" si="0"/>
        <v>0</v>
      </c>
    </row>
    <row r="20" spans="2:14" ht="21.95" customHeight="1" x14ac:dyDescent="0.4">
      <c r="B20" s="189"/>
      <c r="C20" s="190"/>
      <c r="D20" s="190"/>
      <c r="E20" s="190"/>
      <c r="F20" s="190"/>
      <c r="G20" s="190"/>
      <c r="H20" s="191"/>
      <c r="I20" s="85"/>
      <c r="J20" s="85"/>
      <c r="K20" s="85"/>
      <c r="L20" s="85"/>
      <c r="M20" s="192">
        <f t="shared" si="0"/>
        <v>0</v>
      </c>
      <c r="N20" s="192">
        <f t="shared" si="0"/>
        <v>0</v>
      </c>
    </row>
    <row r="21" spans="2:14" ht="21.95" customHeight="1" x14ac:dyDescent="0.4">
      <c r="B21" s="189"/>
      <c r="C21" s="190"/>
      <c r="D21" s="190"/>
      <c r="E21" s="190"/>
      <c r="F21" s="190"/>
      <c r="G21" s="190"/>
      <c r="H21" s="191"/>
      <c r="I21" s="85"/>
      <c r="J21" s="85"/>
      <c r="K21" s="85"/>
      <c r="L21" s="85"/>
      <c r="M21" s="192">
        <f t="shared" si="0"/>
        <v>0</v>
      </c>
      <c r="N21" s="192">
        <f t="shared" si="0"/>
        <v>0</v>
      </c>
    </row>
    <row r="22" spans="2:14" ht="21.95" customHeight="1" x14ac:dyDescent="0.4">
      <c r="B22" s="189"/>
      <c r="C22" s="190"/>
      <c r="D22" s="190"/>
      <c r="E22" s="190"/>
      <c r="F22" s="190"/>
      <c r="G22" s="190"/>
      <c r="H22" s="191"/>
      <c r="I22" s="85"/>
      <c r="J22" s="85"/>
      <c r="K22" s="85"/>
      <c r="L22" s="85"/>
      <c r="M22" s="192">
        <f t="shared" si="0"/>
        <v>0</v>
      </c>
      <c r="N22" s="192">
        <f t="shared" si="0"/>
        <v>0</v>
      </c>
    </row>
    <row r="23" spans="2:14" ht="21.95" customHeight="1" x14ac:dyDescent="0.4">
      <c r="B23" s="189"/>
      <c r="C23" s="190"/>
      <c r="D23" s="190"/>
      <c r="E23" s="190"/>
      <c r="F23" s="190"/>
      <c r="G23" s="190"/>
      <c r="H23" s="191"/>
      <c r="I23" s="85"/>
      <c r="J23" s="85"/>
      <c r="K23" s="85"/>
      <c r="L23" s="85"/>
      <c r="M23" s="192">
        <f t="shared" si="0"/>
        <v>0</v>
      </c>
      <c r="N23" s="192">
        <f t="shared" si="0"/>
        <v>0</v>
      </c>
    </row>
    <row r="24" spans="2:14" ht="21.95" customHeight="1" x14ac:dyDescent="0.4">
      <c r="B24" s="189"/>
      <c r="C24" s="190"/>
      <c r="D24" s="190"/>
      <c r="E24" s="190"/>
      <c r="F24" s="190"/>
      <c r="G24" s="190"/>
      <c r="H24" s="191"/>
      <c r="I24" s="85"/>
      <c r="J24" s="85"/>
      <c r="K24" s="85"/>
      <c r="L24" s="85"/>
      <c r="M24" s="192">
        <f t="shared" si="0"/>
        <v>0</v>
      </c>
      <c r="N24" s="192">
        <f>J24+L24</f>
        <v>0</v>
      </c>
    </row>
    <row r="25" spans="2:14" ht="21.95" customHeight="1" x14ac:dyDescent="0.4">
      <c r="B25" s="169" t="s">
        <v>242</v>
      </c>
      <c r="C25" s="170"/>
      <c r="D25" s="170"/>
      <c r="E25" s="170"/>
      <c r="F25" s="170"/>
      <c r="G25" s="170"/>
      <c r="H25" s="171"/>
      <c r="I25" s="85">
        <f>SUM(I11:I24)</f>
        <v>235472824</v>
      </c>
      <c r="J25" s="85">
        <f>SUM(J11:J24)</f>
        <v>-215274424</v>
      </c>
      <c r="K25" s="85">
        <f>SUM(K11:K24)</f>
        <v>10093523</v>
      </c>
      <c r="L25" s="85">
        <f>SUM(L11:L24)</f>
        <v>-9210473</v>
      </c>
      <c r="M25" s="192">
        <f t="shared" ref="M25:N25" si="1">SUM(M11:M24)</f>
        <v>245566347</v>
      </c>
      <c r="N25" s="192">
        <f t="shared" si="1"/>
        <v>-224484897</v>
      </c>
    </row>
    <row r="26" spans="2:14" ht="12" customHeight="1" x14ac:dyDescent="0.4"/>
  </sheetData>
  <mergeCells count="21">
    <mergeCell ref="B23:H23"/>
    <mergeCell ref="B24:H24"/>
    <mergeCell ref="B25:H25"/>
    <mergeCell ref="B17:H17"/>
    <mergeCell ref="B18:H18"/>
    <mergeCell ref="B19:H19"/>
    <mergeCell ref="B20:H20"/>
    <mergeCell ref="B21:H21"/>
    <mergeCell ref="B22:H22"/>
    <mergeCell ref="B11:H11"/>
    <mergeCell ref="B12:H12"/>
    <mergeCell ref="B13:H13"/>
    <mergeCell ref="B14:H14"/>
    <mergeCell ref="B15:H15"/>
    <mergeCell ref="B16:H16"/>
    <mergeCell ref="A5:N6"/>
    <mergeCell ref="B8:H9"/>
    <mergeCell ref="I8:J8"/>
    <mergeCell ref="K8:L8"/>
    <mergeCell ref="M8:N8"/>
    <mergeCell ref="B10:H10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貸付金明細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2024-10-25T06:01:26Z</cp:lastPrinted>
  <dcterms:created xsi:type="dcterms:W3CDTF">2024-08-21T05:33:41Z</dcterms:created>
  <dcterms:modified xsi:type="dcterms:W3CDTF">2024-10-25T06:02:03Z</dcterms:modified>
</cp:coreProperties>
</file>