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997D18B-4E75-4191-8F68-F72C97463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9志願者内訳（値）" sheetId="3" r:id="rId1"/>
  </sheets>
  <definedNames>
    <definedName name="_xlnm._FilterDatabase" localSheetId="0" hidden="1">'R9志願者内訳（値）'!$B$4:$AH$23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8" i="3"/>
  <c r="D8" i="3"/>
  <c r="J23" i="3"/>
  <c r="V22" i="3" l="1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7" i="3"/>
  <c r="V6" i="3"/>
  <c r="V5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7" i="3"/>
  <c r="P6" i="3"/>
  <c r="P5" i="3"/>
  <c r="P23" i="3" s="1"/>
  <c r="I5" i="3"/>
  <c r="O8" i="3"/>
  <c r="K8" i="3"/>
  <c r="P8" i="3" s="1"/>
  <c r="AI8" i="3"/>
  <c r="AI23" i="3" s="1"/>
  <c r="AG23" i="3"/>
  <c r="AF8" i="3"/>
  <c r="AD23" i="3"/>
  <c r="AC8" i="3"/>
  <c r="AC23" i="3" s="1"/>
  <c r="Z8" i="3"/>
  <c r="Z23" i="3" s="1"/>
  <c r="W8" i="3"/>
  <c r="W23" i="3" s="1"/>
  <c r="U8" i="3"/>
  <c r="V8" i="3" s="1"/>
  <c r="T8" i="3"/>
  <c r="R23" i="3"/>
  <c r="Q8" i="3"/>
  <c r="Q23" i="3" s="1"/>
  <c r="O23" i="3"/>
  <c r="N8" i="3"/>
  <c r="M8" i="3"/>
  <c r="L8" i="3"/>
  <c r="S5" i="3"/>
  <c r="Y5" i="3"/>
  <c r="S6" i="3"/>
  <c r="Y6" i="3"/>
  <c r="S7" i="3"/>
  <c r="Y7" i="3"/>
  <c r="AB7" i="3"/>
  <c r="AE7" i="3"/>
  <c r="AH7" i="3"/>
  <c r="N23" i="3"/>
  <c r="M23" i="3"/>
  <c r="L23" i="3"/>
  <c r="K23" i="3"/>
  <c r="AK22" i="3"/>
  <c r="Y22" i="3"/>
  <c r="S22" i="3"/>
  <c r="I22" i="3"/>
  <c r="AK21" i="3"/>
  <c r="AH21" i="3"/>
  <c r="AE21" i="3"/>
  <c r="Y21" i="3"/>
  <c r="S21" i="3"/>
  <c r="I21" i="3" s="1"/>
  <c r="AK20" i="3"/>
  <c r="AH20" i="3"/>
  <c r="AE20" i="3"/>
  <c r="Y20" i="3"/>
  <c r="S20" i="3"/>
  <c r="I20" i="3"/>
  <c r="AK19" i="3"/>
  <c r="AH19" i="3"/>
  <c r="AE19" i="3"/>
  <c r="Y19" i="3"/>
  <c r="S19" i="3"/>
  <c r="I19" i="3" s="1"/>
  <c r="AK18" i="3"/>
  <c r="AH18" i="3"/>
  <c r="AE18" i="3"/>
  <c r="AB18" i="3"/>
  <c r="Y18" i="3"/>
  <c r="S18" i="3"/>
  <c r="I18" i="3" s="1"/>
  <c r="AK17" i="3"/>
  <c r="AH17" i="3"/>
  <c r="AE17" i="3"/>
  <c r="AB17" i="3"/>
  <c r="Y17" i="3"/>
  <c r="S17" i="3"/>
  <c r="I17" i="3" s="1"/>
  <c r="AK16" i="3"/>
  <c r="AH16" i="3"/>
  <c r="AE16" i="3"/>
  <c r="AB16" i="3"/>
  <c r="Y16" i="3"/>
  <c r="S16" i="3"/>
  <c r="I16" i="3" s="1"/>
  <c r="AK15" i="3"/>
  <c r="AH15" i="3"/>
  <c r="AE15" i="3"/>
  <c r="Y15" i="3"/>
  <c r="S15" i="3"/>
  <c r="I15" i="3"/>
  <c r="AK14" i="3"/>
  <c r="AH14" i="3"/>
  <c r="AE14" i="3"/>
  <c r="AB14" i="3"/>
  <c r="Y14" i="3"/>
  <c r="S14" i="3"/>
  <c r="I14" i="3"/>
  <c r="AK13" i="3"/>
  <c r="AH13" i="3"/>
  <c r="AE13" i="3"/>
  <c r="Y13" i="3"/>
  <c r="S13" i="3"/>
  <c r="I13" i="3" s="1"/>
  <c r="AK12" i="3"/>
  <c r="AH12" i="3"/>
  <c r="AE12" i="3"/>
  <c r="AB12" i="3"/>
  <c r="Y12" i="3"/>
  <c r="S12" i="3"/>
  <c r="I12" i="3" s="1"/>
  <c r="AK11" i="3"/>
  <c r="AH11" i="3"/>
  <c r="AE11" i="3"/>
  <c r="AB11" i="3"/>
  <c r="Y11" i="3"/>
  <c r="S11" i="3"/>
  <c r="AK10" i="3"/>
  <c r="AH10" i="3"/>
  <c r="AE10" i="3"/>
  <c r="Y10" i="3"/>
  <c r="Y8" i="3" s="1"/>
  <c r="S10" i="3"/>
  <c r="I10" i="3"/>
  <c r="AK9" i="3"/>
  <c r="AH9" i="3"/>
  <c r="AH8" i="3" s="1"/>
  <c r="AE9" i="3"/>
  <c r="AB9" i="3"/>
  <c r="Y9" i="3"/>
  <c r="S9" i="3"/>
  <c r="I9" i="3"/>
  <c r="AJ23" i="3"/>
  <c r="AF23" i="3"/>
  <c r="AA23" i="3"/>
  <c r="X23" i="3"/>
  <c r="T23" i="3"/>
  <c r="J8" i="3"/>
  <c r="H8" i="3"/>
  <c r="H23" i="3" s="1"/>
  <c r="G8" i="3"/>
  <c r="G23" i="3" s="1"/>
  <c r="F8" i="3"/>
  <c r="F23" i="3" s="1"/>
  <c r="E8" i="3"/>
  <c r="E23" i="3" s="1"/>
  <c r="D23" i="3"/>
  <c r="AK7" i="3"/>
  <c r="I7" i="3"/>
  <c r="AK6" i="3"/>
  <c r="AE6" i="3"/>
  <c r="I6" i="3"/>
  <c r="AK5" i="3"/>
  <c r="AE5" i="3"/>
  <c r="U23" i="3" l="1"/>
  <c r="S8" i="3"/>
  <c r="I8" i="3"/>
  <c r="V23" i="3"/>
  <c r="AB8" i="3"/>
  <c r="AB23" i="3" s="1"/>
  <c r="S23" i="3"/>
  <c r="AE8" i="3"/>
  <c r="AK8" i="3"/>
  <c r="AK23" i="3" s="1"/>
  <c r="AH23" i="3"/>
  <c r="AE23" i="3"/>
  <c r="I11" i="3"/>
  <c r="Y23" i="3"/>
  <c r="I23" i="3" l="1"/>
</calcChain>
</file>

<file path=xl/sharedStrings.xml><?xml version="1.0" encoding="utf-8"?>
<sst xmlns="http://schemas.openxmlformats.org/spreadsheetml/2006/main" count="140" uniqueCount="50">
  <si>
    <t>総計</t>
  </si>
  <si>
    <t>幼稚園</t>
  </si>
  <si>
    <t>幼稚園・小学校共通</t>
  </si>
  <si>
    <t>小学校</t>
  </si>
  <si>
    <t>養護教諭（幼稚園）</t>
  </si>
  <si>
    <t>養護教諭（小学校・中学校共通）</t>
  </si>
  <si>
    <t>栄養教諭（小学校・中学校共通）</t>
  </si>
  <si>
    <t>国語</t>
  </si>
  <si>
    <t>社会</t>
  </si>
  <si>
    <t>数学</t>
  </si>
  <si>
    <t>理科</t>
  </si>
  <si>
    <t>音楽</t>
  </si>
  <si>
    <t>美術</t>
  </si>
  <si>
    <t>保健体育</t>
  </si>
  <si>
    <t>技術</t>
  </si>
  <si>
    <t>家庭</t>
  </si>
  <si>
    <t>英語</t>
  </si>
  <si>
    <t>特別支援学級</t>
  </si>
  <si>
    <t>一般</t>
  </si>
  <si>
    <t>障がい者</t>
  </si>
  <si>
    <t>大学院</t>
  </si>
  <si>
    <t>社会人</t>
    <phoneticPr fontId="1"/>
  </si>
  <si>
    <t>大阪市講師</t>
    <phoneticPr fontId="1"/>
  </si>
  <si>
    <t>講師</t>
    <phoneticPr fontId="1"/>
  </si>
  <si>
    <t>大学推薦</t>
    <phoneticPr fontId="1"/>
  </si>
  <si>
    <t>教職大学院推薦</t>
    <phoneticPr fontId="1"/>
  </si>
  <si>
    <t>養成講座</t>
    <phoneticPr fontId="1"/>
  </si>
  <si>
    <t>大学院</t>
    <phoneticPr fontId="1"/>
  </si>
  <si>
    <t>特例なし</t>
    <rPh sb="0" eb="2">
      <t>トクレイ</t>
    </rPh>
    <phoneticPr fontId="1"/>
  </si>
  <si>
    <t>合計</t>
  </si>
  <si>
    <t>1次選考における特例（志願者の内数）</t>
    <phoneticPr fontId="1"/>
  </si>
  <si>
    <t>-</t>
  </si>
  <si>
    <t xml:space="preserve">校種等名称 </t>
    <phoneticPr fontId="1"/>
  </si>
  <si>
    <t>中学校</t>
    <phoneticPr fontId="1"/>
  </si>
  <si>
    <t>教諭</t>
    <rPh sb="0" eb="2">
      <t>キョウユ</t>
    </rPh>
    <phoneticPr fontId="1"/>
  </si>
  <si>
    <t>3年次</t>
    <rPh sb="1" eb="3">
      <t>ネンジ</t>
    </rPh>
    <phoneticPr fontId="1"/>
  </si>
  <si>
    <t>スペシャリスト</t>
    <phoneticPr fontId="1"/>
  </si>
  <si>
    <t>（注）各選考区分は次のとおり表記しています。</t>
    <rPh sb="3" eb="4">
      <t>カク</t>
    </rPh>
    <rPh sb="4" eb="8">
      <t>センコウクブン</t>
    </rPh>
    <rPh sb="9" eb="10">
      <t>ツギ</t>
    </rPh>
    <rPh sb="14" eb="16">
      <t>ヒョウキ</t>
    </rPh>
    <phoneticPr fontId="3"/>
  </si>
  <si>
    <t>　　　一般選考：「一般」、障がい者対象選考：「障がい者」、大学院進（在）学者対象選考：「大学院」、</t>
    <rPh sb="3" eb="7">
      <t>イッパンセンコウ</t>
    </rPh>
    <rPh sb="9" eb="11">
      <t>イッパン</t>
    </rPh>
    <rPh sb="29" eb="30">
      <t>ススム</t>
    </rPh>
    <rPh sb="31" eb="32">
      <t>ザイ</t>
    </rPh>
    <rPh sb="33" eb="35">
      <t>ガクシャ</t>
    </rPh>
    <rPh sb="35" eb="37">
      <t>タイショウ</t>
    </rPh>
    <rPh sb="37" eb="39">
      <t>センコウ</t>
    </rPh>
    <rPh sb="44" eb="47">
      <t>ダイガクイン</t>
    </rPh>
    <rPh sb="45" eb="47">
      <t>ヒョウキ</t>
    </rPh>
    <phoneticPr fontId="3"/>
  </si>
  <si>
    <t>（注）各選考特例は次のとおり表記しています。</t>
    <rPh sb="3" eb="4">
      <t>カク</t>
    </rPh>
    <rPh sb="4" eb="6">
      <t>センコウ</t>
    </rPh>
    <rPh sb="6" eb="8">
      <t>トクレイ</t>
    </rPh>
    <rPh sb="9" eb="10">
      <t>ツギ</t>
    </rPh>
    <rPh sb="14" eb="16">
      <t>ヒョウキ</t>
    </rPh>
    <phoneticPr fontId="3"/>
  </si>
  <si>
    <t>　　　社会人経験者特例：「社会人」、大阪市立学校園現職講師特例：「大阪市講師」、講師等経験者特例：「講師」</t>
    <rPh sb="13" eb="16">
      <t>シャカイジン</t>
    </rPh>
    <rPh sb="33" eb="36">
      <t>オオサカシ</t>
    </rPh>
    <rPh sb="36" eb="38">
      <t>コウシ</t>
    </rPh>
    <rPh sb="50" eb="52">
      <t>コウシ</t>
    </rPh>
    <phoneticPr fontId="1"/>
  </si>
  <si>
    <t>　　　大学推薦特別選考特例：「大学推薦」、教職大学院推薦特別選考特例：「教職大学院推薦」、大阪市教師養成講座修了者特例：「養成講座」</t>
    <rPh sb="15" eb="17">
      <t>ダイガク</t>
    </rPh>
    <rPh sb="17" eb="19">
      <t>スイセン</t>
    </rPh>
    <rPh sb="36" eb="38">
      <t>キョウショク</t>
    </rPh>
    <rPh sb="38" eb="41">
      <t>ダイガクイン</t>
    </rPh>
    <rPh sb="41" eb="43">
      <t>スイセン</t>
    </rPh>
    <rPh sb="61" eb="63">
      <t>ヨウセイ</t>
    </rPh>
    <rPh sb="63" eb="65">
      <t>コウザ</t>
    </rPh>
    <phoneticPr fontId="1"/>
  </si>
  <si>
    <t>志願者数
（選考区分別）</t>
    <rPh sb="0" eb="3">
      <t>シガンシャ</t>
    </rPh>
    <rPh sb="3" eb="4">
      <t>スウ</t>
    </rPh>
    <rPh sb="6" eb="10">
      <t>センコウクブン</t>
    </rPh>
    <rPh sb="10" eb="11">
      <t>ベツ</t>
    </rPh>
    <phoneticPr fontId="1"/>
  </si>
  <si>
    <t>　　　スペシャリスト特別選考：「スペシャリスト」、教諭経験者特別選考：「教諭」、大学３年次前倒し特別選考：「３年次」</t>
    <phoneticPr fontId="1"/>
  </si>
  <si>
    <t>令和9年度　大阪市公立学校・幼稚園教員採用選考テスト　志願者数内訳</t>
    <rPh sb="0" eb="2">
      <t>レイワ</t>
    </rPh>
    <phoneticPr fontId="1"/>
  </si>
  <si>
    <t>（注）大学推薦特別選考特例、教職大学院推薦特別選考特例、大阪市教師養成講座修了者特例の対象外となる校種・教科については、ハイフン（-）で表記しています。</t>
    <rPh sb="3" eb="5">
      <t>ダイガク</t>
    </rPh>
    <rPh sb="19" eb="21">
      <t>スイセン</t>
    </rPh>
    <rPh sb="52" eb="54">
      <t>キョウカ</t>
    </rPh>
    <phoneticPr fontId="3"/>
  </si>
  <si>
    <t>（注）スペシャリスト特別選考は、対象外となる校種・教科については、ハイフン（-）で表記しています。</t>
    <rPh sb="10" eb="12">
      <t>トクベツ</t>
    </rPh>
    <rPh sb="12" eb="14">
      <t>センコウ</t>
    </rPh>
    <rPh sb="16" eb="19">
      <t>タイショウガイ</t>
    </rPh>
    <rPh sb="25" eb="27">
      <t>キョウカ</t>
    </rPh>
    <phoneticPr fontId="3"/>
  </si>
  <si>
    <t>　　　スペシャリスト特別選考では、第１次選考の筆答テストにおいて、択一式のテストに代えて論文試験を実施します。</t>
    <rPh sb="10" eb="14">
      <t>トクベツセンコウ</t>
    </rPh>
    <rPh sb="17" eb="18">
      <t>ダイ</t>
    </rPh>
    <rPh sb="19" eb="20">
      <t>ツギ</t>
    </rPh>
    <rPh sb="20" eb="22">
      <t>センコウ</t>
    </rPh>
    <rPh sb="23" eb="25">
      <t>ヒットウ</t>
    </rPh>
    <rPh sb="33" eb="35">
      <t>タクイツ</t>
    </rPh>
    <rPh sb="35" eb="36">
      <t>シキ</t>
    </rPh>
    <rPh sb="41" eb="42">
      <t>カ</t>
    </rPh>
    <rPh sb="44" eb="48">
      <t>ロンブンシケン</t>
    </rPh>
    <rPh sb="49" eb="51">
      <t>ジッシ</t>
    </rPh>
    <phoneticPr fontId="3"/>
  </si>
  <si>
    <t>前年度３</t>
    <rPh sb="0" eb="3">
      <t>ゼンネンド</t>
    </rPh>
    <phoneticPr fontId="1"/>
  </si>
  <si>
    <t>　　　前年度大学３年次前倒し特別選考合格者特例：「前年度３」</t>
    <rPh sb="3" eb="6">
      <t>ゼンネンド</t>
    </rPh>
    <rPh sb="6" eb="8">
      <t>ダイガク</t>
    </rPh>
    <rPh sb="9" eb="11">
      <t>ネンジ</t>
    </rPh>
    <rPh sb="11" eb="13">
      <t>マエダオ</t>
    </rPh>
    <rPh sb="14" eb="18">
      <t>トクベツセンコウ</t>
    </rPh>
    <rPh sb="18" eb="21">
      <t>ゴウカクシャ</t>
    </rPh>
    <rPh sb="21" eb="23">
      <t>トクレイ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</si>
</sst>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vertical="center" shrinkToFit="1"/>
    </xf>
    <xf numFmtId="38" fontId="5" fillId="0" borderId="8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176" fontId="5" fillId="0" borderId="5" xfId="1" applyNumberFormat="1" applyFont="1" applyFill="1" applyBorder="1" applyAlignment="1">
      <alignment horizontal="right" vertical="center" shrinkToFit="1"/>
    </xf>
    <xf numFmtId="176" fontId="5" fillId="0" borderId="6" xfId="1" applyNumberFormat="1" applyFont="1" applyFill="1" applyBorder="1" applyAlignment="1">
      <alignment horizontal="right" vertical="center" shrinkToFit="1"/>
    </xf>
    <xf numFmtId="176" fontId="5" fillId="0" borderId="5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38" fontId="5" fillId="0" borderId="28" xfId="1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wrapText="1"/>
    </xf>
    <xf numFmtId="38" fontId="5" fillId="0" borderId="31" xfId="1" applyFont="1" applyBorder="1" applyAlignment="1">
      <alignment horizontal="centerContinuous" vertical="center"/>
    </xf>
    <xf numFmtId="38" fontId="5" fillId="0" borderId="32" xfId="1" applyFont="1" applyBorder="1" applyAlignment="1">
      <alignment horizontal="centerContinuous" vertical="center"/>
    </xf>
    <xf numFmtId="38" fontId="5" fillId="0" borderId="33" xfId="1" applyFont="1" applyBorder="1" applyAlignment="1">
      <alignment horizontal="centerContinuous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 shrinkToFit="1"/>
    </xf>
    <xf numFmtId="38" fontId="2" fillId="0" borderId="12" xfId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right" vertical="center" shrinkToFit="1"/>
    </xf>
    <xf numFmtId="176" fontId="5" fillId="0" borderId="13" xfId="1" applyNumberFormat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right" vertical="center" shrinkToFit="1"/>
    </xf>
    <xf numFmtId="176" fontId="5" fillId="0" borderId="19" xfId="1" applyNumberFormat="1" applyFont="1" applyFill="1" applyBorder="1" applyAlignment="1">
      <alignment horizontal="right" vertical="center"/>
    </xf>
    <xf numFmtId="176" fontId="5" fillId="0" borderId="18" xfId="1" applyNumberFormat="1" applyFont="1" applyFill="1" applyBorder="1" applyAlignment="1">
      <alignment horizontal="right" vertical="center" shrinkToFit="1"/>
    </xf>
    <xf numFmtId="38" fontId="2" fillId="0" borderId="18" xfId="1" applyFont="1" applyFill="1" applyBorder="1" applyAlignment="1">
      <alignment horizontal="center" vertical="center"/>
    </xf>
    <xf numFmtId="176" fontId="5" fillId="0" borderId="17" xfId="1" applyNumberFormat="1" applyFont="1" applyFill="1" applyBorder="1" applyAlignment="1">
      <alignment horizontal="right" vertical="center" shrinkToFit="1"/>
    </xf>
    <xf numFmtId="176" fontId="5" fillId="0" borderId="18" xfId="1" applyNumberFormat="1" applyFont="1" applyFill="1" applyBorder="1" applyAlignment="1">
      <alignment horizontal="right" vertical="center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vertical="center"/>
    </xf>
    <xf numFmtId="38" fontId="2" fillId="0" borderId="6" xfId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right" vertical="center" shrinkToFit="1"/>
    </xf>
    <xf numFmtId="176" fontId="5" fillId="0" borderId="7" xfId="1" applyNumberFormat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34" xfId="1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horizontal="right" vertical="center" shrinkToFit="1"/>
    </xf>
    <xf numFmtId="38" fontId="2" fillId="0" borderId="25" xfId="1" applyFont="1" applyFill="1" applyBorder="1" applyAlignment="1">
      <alignment horizontal="center" vertical="center"/>
    </xf>
    <xf numFmtId="176" fontId="5" fillId="0" borderId="15" xfId="1" applyNumberFormat="1" applyFont="1" applyFill="1" applyBorder="1" applyAlignment="1">
      <alignment horizontal="right" vertical="center" shrinkToFit="1"/>
    </xf>
    <xf numFmtId="176" fontId="5" fillId="0" borderId="15" xfId="1" applyNumberFormat="1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right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38" fontId="5" fillId="0" borderId="20" xfId="1" applyFont="1" applyFill="1" applyBorder="1" applyAlignment="1">
      <alignment horizontal="centerContinuous" vertical="center" shrinkToFit="1"/>
    </xf>
    <xf numFmtId="38" fontId="5" fillId="0" borderId="11" xfId="1" applyFont="1" applyFill="1" applyBorder="1" applyAlignment="1">
      <alignment horizontal="centerContinuous" vertical="center" shrinkToFit="1"/>
    </xf>
    <xf numFmtId="38" fontId="5" fillId="0" borderId="1" xfId="1" applyFont="1" applyFill="1" applyBorder="1" applyAlignment="1">
      <alignment vertical="center" shrinkToFit="1"/>
    </xf>
    <xf numFmtId="38" fontId="5" fillId="0" borderId="21" xfId="1" applyFont="1" applyFill="1" applyBorder="1" applyAlignment="1">
      <alignment vertical="center" shrinkToFit="1"/>
    </xf>
    <xf numFmtId="38" fontId="5" fillId="0" borderId="22" xfId="1" applyFont="1" applyFill="1" applyBorder="1" applyAlignment="1">
      <alignment vertical="center" shrinkToFit="1"/>
    </xf>
    <xf numFmtId="38" fontId="5" fillId="0" borderId="23" xfId="1" applyFont="1" applyFill="1" applyBorder="1" applyAlignment="1">
      <alignment vertical="center" shrinkToFit="1"/>
    </xf>
    <xf numFmtId="38" fontId="5" fillId="0" borderId="0" xfId="1" applyFont="1" applyFill="1">
      <alignment vertical="center"/>
    </xf>
    <xf numFmtId="38" fontId="5" fillId="0" borderId="11" xfId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38" fontId="5" fillId="0" borderId="11" xfId="1" applyFont="1" applyFill="1" applyBorder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5" fillId="0" borderId="0" xfId="1" applyFont="1" applyBorder="1" applyAlignment="1">
      <alignment horizontal="left" vertical="center" wrapText="1"/>
    </xf>
    <xf numFmtId="38" fontId="5" fillId="0" borderId="0" xfId="1" applyFont="1" applyAlignment="1">
      <alignment horizontal="left" vertical="center" wrapText="1"/>
    </xf>
    <xf numFmtId="38" fontId="5" fillId="0" borderId="0" xfId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3B9D-2446-42EC-9D92-F5E76DA4E0AB}">
  <sheetPr>
    <tabColor rgb="FFFF0000"/>
    <pageSetUpPr fitToPage="1"/>
  </sheetPr>
  <dimension ref="A1:AK36"/>
  <sheetViews>
    <sheetView tabSelected="1" zoomScale="70" zoomScaleNormal="70" workbookViewId="0">
      <selection activeCell="AU10" sqref="AU10"/>
    </sheetView>
  </sheetViews>
  <sheetFormatPr defaultColWidth="9" defaultRowHeight="13.5" x14ac:dyDescent="0.4"/>
  <cols>
    <col min="1" max="1" width="3.5" style="1" customWidth="1"/>
    <col min="2" max="2" width="24.25" style="1" customWidth="1"/>
    <col min="3" max="37" width="5.625" style="1" customWidth="1"/>
    <col min="38" max="16384" width="9" style="1"/>
  </cols>
  <sheetData>
    <row r="1" spans="1:37" ht="33.75" customHeight="1" thickBot="1" x14ac:dyDescent="0.45">
      <c r="A1" s="1" t="s">
        <v>44</v>
      </c>
    </row>
    <row r="2" spans="1:37" ht="27" customHeight="1" thickBot="1" x14ac:dyDescent="0.45">
      <c r="A2" s="69" t="s">
        <v>32</v>
      </c>
      <c r="B2" s="70"/>
      <c r="C2" s="78" t="s">
        <v>42</v>
      </c>
      <c r="D2" s="79"/>
      <c r="E2" s="79"/>
      <c r="F2" s="79"/>
      <c r="G2" s="80"/>
      <c r="H2" s="80"/>
      <c r="I2" s="80"/>
      <c r="J2" s="12" t="s">
        <v>30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4"/>
    </row>
    <row r="3" spans="1:37" ht="27" customHeight="1" x14ac:dyDescent="0.4">
      <c r="A3" s="71"/>
      <c r="B3" s="72"/>
      <c r="C3" s="71"/>
      <c r="D3" s="81"/>
      <c r="E3" s="81"/>
      <c r="F3" s="81"/>
      <c r="G3" s="82"/>
      <c r="H3" s="82"/>
      <c r="I3" s="72"/>
      <c r="J3" s="75" t="s">
        <v>28</v>
      </c>
      <c r="K3" s="76"/>
      <c r="L3" s="76"/>
      <c r="M3" s="76"/>
      <c r="N3" s="83"/>
      <c r="O3" s="83"/>
      <c r="P3" s="77"/>
      <c r="Q3" s="75" t="s">
        <v>21</v>
      </c>
      <c r="R3" s="76"/>
      <c r="S3" s="77"/>
      <c r="T3" s="75" t="s">
        <v>22</v>
      </c>
      <c r="U3" s="76"/>
      <c r="V3" s="77"/>
      <c r="W3" s="75" t="s">
        <v>23</v>
      </c>
      <c r="X3" s="76"/>
      <c r="Y3" s="77"/>
      <c r="Z3" s="75" t="s">
        <v>24</v>
      </c>
      <c r="AA3" s="76"/>
      <c r="AB3" s="77"/>
      <c r="AC3" s="75" t="s">
        <v>25</v>
      </c>
      <c r="AD3" s="76"/>
      <c r="AE3" s="77"/>
      <c r="AF3" s="75" t="s">
        <v>26</v>
      </c>
      <c r="AG3" s="76"/>
      <c r="AH3" s="77"/>
      <c r="AI3" s="75" t="s">
        <v>48</v>
      </c>
      <c r="AJ3" s="76"/>
      <c r="AK3" s="77"/>
    </row>
    <row r="4" spans="1:37" s="2" customFormat="1" ht="27" customHeight="1" thickBot="1" x14ac:dyDescent="0.45">
      <c r="A4" s="73"/>
      <c r="B4" s="74"/>
      <c r="C4" s="3" t="s">
        <v>18</v>
      </c>
      <c r="D4" s="4" t="s">
        <v>19</v>
      </c>
      <c r="E4" s="4" t="s">
        <v>20</v>
      </c>
      <c r="F4" s="11" t="s">
        <v>36</v>
      </c>
      <c r="G4" s="10" t="s">
        <v>34</v>
      </c>
      <c r="H4" s="10" t="s">
        <v>35</v>
      </c>
      <c r="I4" s="5" t="s">
        <v>29</v>
      </c>
      <c r="J4" s="3" t="s">
        <v>18</v>
      </c>
      <c r="K4" s="4" t="s">
        <v>19</v>
      </c>
      <c r="L4" s="4" t="s">
        <v>27</v>
      </c>
      <c r="M4" s="11" t="s">
        <v>36</v>
      </c>
      <c r="N4" s="10" t="s">
        <v>34</v>
      </c>
      <c r="O4" s="10" t="s">
        <v>35</v>
      </c>
      <c r="P4" s="5" t="s">
        <v>29</v>
      </c>
      <c r="Q4" s="3" t="s">
        <v>18</v>
      </c>
      <c r="R4" s="4" t="s">
        <v>19</v>
      </c>
      <c r="S4" s="5" t="s">
        <v>29</v>
      </c>
      <c r="T4" s="3" t="s">
        <v>18</v>
      </c>
      <c r="U4" s="4" t="s">
        <v>19</v>
      </c>
      <c r="V4" s="5" t="s">
        <v>29</v>
      </c>
      <c r="W4" s="3" t="s">
        <v>18</v>
      </c>
      <c r="X4" s="4" t="s">
        <v>19</v>
      </c>
      <c r="Y4" s="5" t="s">
        <v>29</v>
      </c>
      <c r="Z4" s="3" t="s">
        <v>18</v>
      </c>
      <c r="AA4" s="4" t="s">
        <v>19</v>
      </c>
      <c r="AB4" s="5" t="s">
        <v>29</v>
      </c>
      <c r="AC4" s="3" t="s">
        <v>18</v>
      </c>
      <c r="AD4" s="4" t="s">
        <v>19</v>
      </c>
      <c r="AE4" s="5" t="s">
        <v>29</v>
      </c>
      <c r="AF4" s="3" t="s">
        <v>18</v>
      </c>
      <c r="AG4" s="4" t="s">
        <v>19</v>
      </c>
      <c r="AH4" s="5" t="s">
        <v>29</v>
      </c>
      <c r="AI4" s="3" t="s">
        <v>18</v>
      </c>
      <c r="AJ4" s="4" t="s">
        <v>19</v>
      </c>
      <c r="AK4" s="5" t="s">
        <v>29</v>
      </c>
    </row>
    <row r="5" spans="1:37" ht="21" customHeight="1" thickBot="1" x14ac:dyDescent="0.45">
      <c r="A5" s="65" t="s">
        <v>1</v>
      </c>
      <c r="B5" s="66"/>
      <c r="C5" s="25">
        <v>69</v>
      </c>
      <c r="D5" s="18">
        <v>0</v>
      </c>
      <c r="E5" s="18">
        <v>0</v>
      </c>
      <c r="F5" s="19" t="s">
        <v>31</v>
      </c>
      <c r="G5" s="18">
        <v>20</v>
      </c>
      <c r="H5" s="18">
        <v>26</v>
      </c>
      <c r="I5" s="20">
        <f>SUM(C5:H5)</f>
        <v>115</v>
      </c>
      <c r="J5" s="16">
        <v>44</v>
      </c>
      <c r="K5" s="17">
        <v>0</v>
      </c>
      <c r="L5" s="18">
        <v>0</v>
      </c>
      <c r="M5" s="19" t="s">
        <v>31</v>
      </c>
      <c r="N5" s="18">
        <v>20</v>
      </c>
      <c r="O5" s="18">
        <v>26</v>
      </c>
      <c r="P5" s="20">
        <f>SUM(J5:O5)</f>
        <v>90</v>
      </c>
      <c r="Q5" s="16">
        <v>3</v>
      </c>
      <c r="R5" s="17">
        <v>0</v>
      </c>
      <c r="S5" s="21">
        <f>Q5</f>
        <v>3</v>
      </c>
      <c r="T5" s="16">
        <v>9</v>
      </c>
      <c r="U5" s="17">
        <v>0</v>
      </c>
      <c r="V5" s="21">
        <f>SUM(T5:U5)</f>
        <v>9</v>
      </c>
      <c r="W5" s="16">
        <v>2</v>
      </c>
      <c r="X5" s="17">
        <v>0</v>
      </c>
      <c r="Y5" s="21">
        <f>W5</f>
        <v>2</v>
      </c>
      <c r="Z5" s="22" t="s">
        <v>31</v>
      </c>
      <c r="AA5" s="19" t="s">
        <v>31</v>
      </c>
      <c r="AB5" s="23" t="s">
        <v>31</v>
      </c>
      <c r="AC5" s="16">
        <v>0</v>
      </c>
      <c r="AD5" s="17">
        <v>0</v>
      </c>
      <c r="AE5" s="21">
        <f>AC5</f>
        <v>0</v>
      </c>
      <c r="AF5" s="22" t="s">
        <v>31</v>
      </c>
      <c r="AG5" s="19" t="s">
        <v>31</v>
      </c>
      <c r="AH5" s="23" t="s">
        <v>31</v>
      </c>
      <c r="AI5" s="24">
        <v>11</v>
      </c>
      <c r="AJ5" s="17">
        <v>0</v>
      </c>
      <c r="AK5" s="21">
        <f>AI5</f>
        <v>11</v>
      </c>
    </row>
    <row r="6" spans="1:37" ht="21" customHeight="1" thickBot="1" x14ac:dyDescent="0.45">
      <c r="A6" s="65" t="s">
        <v>2</v>
      </c>
      <c r="B6" s="66"/>
      <c r="C6" s="25">
        <v>19</v>
      </c>
      <c r="D6" s="18">
        <v>0</v>
      </c>
      <c r="E6" s="18">
        <v>0</v>
      </c>
      <c r="F6" s="19" t="s">
        <v>31</v>
      </c>
      <c r="G6" s="18">
        <v>5</v>
      </c>
      <c r="H6" s="18">
        <v>13</v>
      </c>
      <c r="I6" s="20">
        <f t="shared" ref="I6:I7" si="0">SUM(C6:H6)</f>
        <v>37</v>
      </c>
      <c r="J6" s="16">
        <v>14</v>
      </c>
      <c r="K6" s="18">
        <v>0</v>
      </c>
      <c r="L6" s="18">
        <v>0</v>
      </c>
      <c r="M6" s="19" t="s">
        <v>31</v>
      </c>
      <c r="N6" s="18">
        <v>5</v>
      </c>
      <c r="O6" s="18">
        <v>13</v>
      </c>
      <c r="P6" s="20">
        <f t="shared" ref="P6:P22" si="1">SUM(J6:O6)</f>
        <v>32</v>
      </c>
      <c r="Q6" s="16">
        <v>0</v>
      </c>
      <c r="R6" s="17">
        <v>0</v>
      </c>
      <c r="S6" s="21">
        <f>Q6</f>
        <v>0</v>
      </c>
      <c r="T6" s="16">
        <v>0</v>
      </c>
      <c r="U6" s="17">
        <v>0</v>
      </c>
      <c r="V6" s="21">
        <f t="shared" ref="V6:V22" si="2">SUM(T6:U6)</f>
        <v>0</v>
      </c>
      <c r="W6" s="16">
        <v>0</v>
      </c>
      <c r="X6" s="17">
        <v>0</v>
      </c>
      <c r="Y6" s="21">
        <f>W6</f>
        <v>0</v>
      </c>
      <c r="Z6" s="22" t="s">
        <v>31</v>
      </c>
      <c r="AA6" s="19" t="s">
        <v>31</v>
      </c>
      <c r="AB6" s="23" t="s">
        <v>31</v>
      </c>
      <c r="AC6" s="16">
        <v>0</v>
      </c>
      <c r="AD6" s="17">
        <v>0</v>
      </c>
      <c r="AE6" s="21">
        <f>AC6</f>
        <v>0</v>
      </c>
      <c r="AF6" s="22" t="s">
        <v>31</v>
      </c>
      <c r="AG6" s="19" t="s">
        <v>31</v>
      </c>
      <c r="AH6" s="23" t="s">
        <v>31</v>
      </c>
      <c r="AI6" s="24">
        <v>5</v>
      </c>
      <c r="AJ6" s="17">
        <v>0</v>
      </c>
      <c r="AK6" s="21">
        <f>AI6</f>
        <v>5</v>
      </c>
    </row>
    <row r="7" spans="1:37" ht="21" customHeight="1" thickBot="1" x14ac:dyDescent="0.45">
      <c r="A7" s="65" t="s">
        <v>3</v>
      </c>
      <c r="B7" s="66"/>
      <c r="C7" s="25">
        <v>848</v>
      </c>
      <c r="D7" s="18">
        <v>2</v>
      </c>
      <c r="E7" s="18">
        <v>2</v>
      </c>
      <c r="F7" s="19" t="s">
        <v>31</v>
      </c>
      <c r="G7" s="18">
        <v>115</v>
      </c>
      <c r="H7" s="18">
        <v>234</v>
      </c>
      <c r="I7" s="20">
        <f t="shared" si="0"/>
        <v>1201</v>
      </c>
      <c r="J7" s="16">
        <v>266</v>
      </c>
      <c r="K7" s="17">
        <v>1</v>
      </c>
      <c r="L7" s="17">
        <v>2</v>
      </c>
      <c r="M7" s="19" t="s">
        <v>31</v>
      </c>
      <c r="N7" s="17">
        <v>115</v>
      </c>
      <c r="O7" s="17">
        <v>234</v>
      </c>
      <c r="P7" s="20">
        <f t="shared" si="1"/>
        <v>618</v>
      </c>
      <c r="Q7" s="16">
        <v>15</v>
      </c>
      <c r="R7" s="17">
        <v>0</v>
      </c>
      <c r="S7" s="21">
        <f>Q7</f>
        <v>15</v>
      </c>
      <c r="T7" s="16">
        <v>268</v>
      </c>
      <c r="U7" s="17">
        <v>1</v>
      </c>
      <c r="V7" s="21">
        <f t="shared" si="2"/>
        <v>269</v>
      </c>
      <c r="W7" s="16">
        <v>36</v>
      </c>
      <c r="X7" s="17">
        <v>0</v>
      </c>
      <c r="Y7" s="21">
        <f>W7</f>
        <v>36</v>
      </c>
      <c r="Z7" s="16">
        <v>52</v>
      </c>
      <c r="AA7" s="17">
        <v>0</v>
      </c>
      <c r="AB7" s="21">
        <f>Z7</f>
        <v>52</v>
      </c>
      <c r="AC7" s="16">
        <v>1</v>
      </c>
      <c r="AD7" s="17">
        <v>0</v>
      </c>
      <c r="AE7" s="21">
        <f>AC7</f>
        <v>1</v>
      </c>
      <c r="AF7" s="16">
        <v>104</v>
      </c>
      <c r="AG7" s="17">
        <v>0</v>
      </c>
      <c r="AH7" s="21">
        <f>AF7</f>
        <v>104</v>
      </c>
      <c r="AI7" s="16">
        <v>106</v>
      </c>
      <c r="AJ7" s="17">
        <v>0</v>
      </c>
      <c r="AK7" s="21">
        <f>AI7</f>
        <v>106</v>
      </c>
    </row>
    <row r="8" spans="1:37" ht="21" customHeight="1" thickBot="1" x14ac:dyDescent="0.45">
      <c r="A8" s="58" t="s">
        <v>33</v>
      </c>
      <c r="B8" s="59"/>
      <c r="C8" s="25">
        <f>SUM(C9:C19)</f>
        <v>884</v>
      </c>
      <c r="D8" s="18">
        <f>SUM(D9:D19)</f>
        <v>6</v>
      </c>
      <c r="E8" s="18">
        <f>SUM(E9:E19)</f>
        <v>1</v>
      </c>
      <c r="F8" s="18">
        <f t="shared" ref="F8" si="3">SUM(F9:F19)</f>
        <v>2</v>
      </c>
      <c r="G8" s="18">
        <f>SUM(G9:G19)</f>
        <v>56</v>
      </c>
      <c r="H8" s="18">
        <f>SUM(H9:H19)</f>
        <v>199</v>
      </c>
      <c r="I8" s="20">
        <f>SUM(C8:H8)</f>
        <v>1148</v>
      </c>
      <c r="J8" s="25">
        <f>SUM(J9:J19)</f>
        <v>285</v>
      </c>
      <c r="K8" s="18">
        <f t="shared" ref="K8:AI8" si="4">SUM(K9:K19)</f>
        <v>4</v>
      </c>
      <c r="L8" s="18">
        <f t="shared" si="4"/>
        <v>1</v>
      </c>
      <c r="M8" s="18">
        <f t="shared" si="4"/>
        <v>2</v>
      </c>
      <c r="N8" s="18">
        <f t="shared" si="4"/>
        <v>56</v>
      </c>
      <c r="O8" s="18">
        <f>SUM(O9:O19)</f>
        <v>199</v>
      </c>
      <c r="P8" s="20">
        <f t="shared" si="1"/>
        <v>547</v>
      </c>
      <c r="Q8" s="25">
        <f t="shared" si="4"/>
        <v>24</v>
      </c>
      <c r="R8" s="18">
        <v>0</v>
      </c>
      <c r="S8" s="20">
        <f>SUM(S9:S19)</f>
        <v>24</v>
      </c>
      <c r="T8" s="25">
        <f t="shared" si="4"/>
        <v>381</v>
      </c>
      <c r="U8" s="18">
        <f t="shared" si="4"/>
        <v>2</v>
      </c>
      <c r="V8" s="20">
        <f>SUM(T8:U8)</f>
        <v>383</v>
      </c>
      <c r="W8" s="25">
        <f t="shared" si="4"/>
        <v>42</v>
      </c>
      <c r="X8" s="18">
        <v>0</v>
      </c>
      <c r="Y8" s="20">
        <f t="shared" si="4"/>
        <v>42</v>
      </c>
      <c r="Z8" s="25">
        <f t="shared" si="4"/>
        <v>13</v>
      </c>
      <c r="AA8" s="18">
        <v>0</v>
      </c>
      <c r="AB8" s="20">
        <f t="shared" si="4"/>
        <v>13</v>
      </c>
      <c r="AC8" s="25">
        <f t="shared" si="4"/>
        <v>4</v>
      </c>
      <c r="AD8" s="18">
        <v>0</v>
      </c>
      <c r="AE8" s="20">
        <f t="shared" si="4"/>
        <v>4</v>
      </c>
      <c r="AF8" s="25">
        <f t="shared" si="4"/>
        <v>54</v>
      </c>
      <c r="AG8" s="18">
        <v>0</v>
      </c>
      <c r="AH8" s="20">
        <f t="shared" si="4"/>
        <v>54</v>
      </c>
      <c r="AI8" s="25">
        <f t="shared" si="4"/>
        <v>81</v>
      </c>
      <c r="AJ8" s="18">
        <v>0</v>
      </c>
      <c r="AK8" s="20">
        <f t="shared" ref="AK8" si="5">SUM(AK9:AK19)</f>
        <v>81</v>
      </c>
    </row>
    <row r="9" spans="1:37" ht="21" customHeight="1" x14ac:dyDescent="0.4">
      <c r="A9" s="60"/>
      <c r="B9" s="61" t="s">
        <v>7</v>
      </c>
      <c r="C9" s="56">
        <v>109</v>
      </c>
      <c r="D9" s="27">
        <v>1</v>
      </c>
      <c r="E9" s="27">
        <v>1</v>
      </c>
      <c r="F9" s="28" t="s">
        <v>31</v>
      </c>
      <c r="G9" s="27">
        <v>7</v>
      </c>
      <c r="H9" s="27">
        <v>21</v>
      </c>
      <c r="I9" s="29">
        <f>SUM(C9:H9)</f>
        <v>139</v>
      </c>
      <c r="J9" s="26">
        <v>31</v>
      </c>
      <c r="K9" s="27">
        <v>1</v>
      </c>
      <c r="L9" s="27">
        <v>1</v>
      </c>
      <c r="M9" s="28" t="s">
        <v>31</v>
      </c>
      <c r="N9" s="27">
        <v>7</v>
      </c>
      <c r="O9" s="27">
        <v>21</v>
      </c>
      <c r="P9" s="29">
        <f t="shared" si="1"/>
        <v>61</v>
      </c>
      <c r="Q9" s="26">
        <v>2</v>
      </c>
      <c r="R9" s="30">
        <v>0</v>
      </c>
      <c r="S9" s="31">
        <f>Q9</f>
        <v>2</v>
      </c>
      <c r="T9" s="26">
        <v>49</v>
      </c>
      <c r="U9" s="30">
        <v>0</v>
      </c>
      <c r="V9" s="31">
        <f t="shared" si="2"/>
        <v>49</v>
      </c>
      <c r="W9" s="26">
        <v>2</v>
      </c>
      <c r="X9" s="30">
        <v>0</v>
      </c>
      <c r="Y9" s="31">
        <f>W9</f>
        <v>2</v>
      </c>
      <c r="Z9" s="26">
        <v>4</v>
      </c>
      <c r="AA9" s="9">
        <v>0</v>
      </c>
      <c r="AB9" s="31">
        <f>Z9</f>
        <v>4</v>
      </c>
      <c r="AC9" s="26">
        <v>1</v>
      </c>
      <c r="AD9" s="30">
        <v>0</v>
      </c>
      <c r="AE9" s="31">
        <f>AC9</f>
        <v>1</v>
      </c>
      <c r="AF9" s="26">
        <v>12</v>
      </c>
      <c r="AG9" s="30">
        <v>0</v>
      </c>
      <c r="AH9" s="31">
        <f>AF9</f>
        <v>12</v>
      </c>
      <c r="AI9" s="32">
        <v>8</v>
      </c>
      <c r="AJ9" s="30">
        <v>0</v>
      </c>
      <c r="AK9" s="31">
        <f>AI9</f>
        <v>8</v>
      </c>
    </row>
    <row r="10" spans="1:37" ht="21" customHeight="1" x14ac:dyDescent="0.4">
      <c r="A10" s="60"/>
      <c r="B10" s="62" t="s">
        <v>8</v>
      </c>
      <c r="C10" s="6">
        <v>142</v>
      </c>
      <c r="D10" s="7">
        <v>1</v>
      </c>
      <c r="E10" s="7">
        <v>0</v>
      </c>
      <c r="F10" s="33" t="s">
        <v>31</v>
      </c>
      <c r="G10" s="7">
        <v>9</v>
      </c>
      <c r="H10" s="7">
        <v>23</v>
      </c>
      <c r="I10" s="34">
        <f>SUM(C10:H10)</f>
        <v>175</v>
      </c>
      <c r="J10" s="8">
        <v>61</v>
      </c>
      <c r="K10" s="9">
        <v>0</v>
      </c>
      <c r="L10" s="7">
        <v>0</v>
      </c>
      <c r="M10" s="33" t="s">
        <v>31</v>
      </c>
      <c r="N10" s="7">
        <v>9</v>
      </c>
      <c r="O10" s="7">
        <v>23</v>
      </c>
      <c r="P10" s="34">
        <f t="shared" si="1"/>
        <v>93</v>
      </c>
      <c r="Q10" s="8">
        <v>7</v>
      </c>
      <c r="R10" s="9">
        <v>0</v>
      </c>
      <c r="S10" s="35">
        <f>Q10</f>
        <v>7</v>
      </c>
      <c r="T10" s="8">
        <v>45</v>
      </c>
      <c r="U10" s="9">
        <v>1</v>
      </c>
      <c r="V10" s="35">
        <f t="shared" si="2"/>
        <v>46</v>
      </c>
      <c r="W10" s="8">
        <v>10</v>
      </c>
      <c r="X10" s="9">
        <v>0</v>
      </c>
      <c r="Y10" s="35">
        <f>W10</f>
        <v>10</v>
      </c>
      <c r="Z10" s="36" t="s">
        <v>31</v>
      </c>
      <c r="AA10" s="33" t="s">
        <v>31</v>
      </c>
      <c r="AB10" s="37" t="s">
        <v>31</v>
      </c>
      <c r="AC10" s="8">
        <v>1</v>
      </c>
      <c r="AD10" s="9">
        <v>0</v>
      </c>
      <c r="AE10" s="35">
        <f>AC10</f>
        <v>1</v>
      </c>
      <c r="AF10" s="8">
        <v>9</v>
      </c>
      <c r="AG10" s="9">
        <v>0</v>
      </c>
      <c r="AH10" s="35">
        <f>AF10</f>
        <v>9</v>
      </c>
      <c r="AI10" s="15">
        <v>9</v>
      </c>
      <c r="AJ10" s="9">
        <v>0</v>
      </c>
      <c r="AK10" s="35">
        <f>AI10</f>
        <v>9</v>
      </c>
    </row>
    <row r="11" spans="1:37" ht="21" customHeight="1" x14ac:dyDescent="0.4">
      <c r="A11" s="60"/>
      <c r="B11" s="62" t="s">
        <v>9</v>
      </c>
      <c r="C11" s="6">
        <v>61</v>
      </c>
      <c r="D11" s="7">
        <v>0</v>
      </c>
      <c r="E11" s="7">
        <v>0</v>
      </c>
      <c r="F11" s="7">
        <v>1</v>
      </c>
      <c r="G11" s="7">
        <v>10</v>
      </c>
      <c r="H11" s="7">
        <v>26</v>
      </c>
      <c r="I11" s="34">
        <f t="shared" ref="I11:I18" si="6">SUM(C11:H11)</f>
        <v>98</v>
      </c>
      <c r="J11" s="8">
        <v>19</v>
      </c>
      <c r="K11" s="9">
        <v>0</v>
      </c>
      <c r="L11" s="7">
        <v>0</v>
      </c>
      <c r="M11" s="7">
        <v>1</v>
      </c>
      <c r="N11" s="7">
        <v>10</v>
      </c>
      <c r="O11" s="7">
        <v>26</v>
      </c>
      <c r="P11" s="34">
        <f t="shared" si="1"/>
        <v>56</v>
      </c>
      <c r="Q11" s="8">
        <v>3</v>
      </c>
      <c r="R11" s="9">
        <v>0</v>
      </c>
      <c r="S11" s="35">
        <f t="shared" ref="S11:S18" si="7">Q11</f>
        <v>3</v>
      </c>
      <c r="T11" s="8">
        <v>13</v>
      </c>
      <c r="U11" s="9">
        <v>0</v>
      </c>
      <c r="V11" s="35">
        <f t="shared" si="2"/>
        <v>13</v>
      </c>
      <c r="W11" s="8">
        <v>7</v>
      </c>
      <c r="X11" s="9">
        <v>0</v>
      </c>
      <c r="Y11" s="35">
        <f t="shared" ref="Y11:Y18" si="8">W11</f>
        <v>7</v>
      </c>
      <c r="Z11" s="8">
        <v>3</v>
      </c>
      <c r="AA11" s="9">
        <v>0</v>
      </c>
      <c r="AB11" s="35">
        <f t="shared" ref="AB11:AB18" si="9">Z11</f>
        <v>3</v>
      </c>
      <c r="AC11" s="8">
        <v>0</v>
      </c>
      <c r="AD11" s="9">
        <v>0</v>
      </c>
      <c r="AE11" s="35">
        <f t="shared" ref="AE11:AE18" si="10">AC11</f>
        <v>0</v>
      </c>
      <c r="AF11" s="8">
        <v>8</v>
      </c>
      <c r="AG11" s="9">
        <v>0</v>
      </c>
      <c r="AH11" s="35">
        <f t="shared" ref="AH11:AH18" si="11">AF11</f>
        <v>8</v>
      </c>
      <c r="AI11" s="15">
        <v>8</v>
      </c>
      <c r="AJ11" s="9">
        <v>0</v>
      </c>
      <c r="AK11" s="35">
        <f t="shared" ref="AK11:AK18" si="12">AI11</f>
        <v>8</v>
      </c>
    </row>
    <row r="12" spans="1:37" ht="21" customHeight="1" x14ac:dyDescent="0.4">
      <c r="A12" s="60"/>
      <c r="B12" s="62" t="s">
        <v>10</v>
      </c>
      <c r="C12" s="6">
        <v>46</v>
      </c>
      <c r="D12" s="7">
        <v>0</v>
      </c>
      <c r="E12" s="7">
        <v>0</v>
      </c>
      <c r="F12" s="7">
        <v>1</v>
      </c>
      <c r="G12" s="7">
        <v>8</v>
      </c>
      <c r="H12" s="7">
        <v>22</v>
      </c>
      <c r="I12" s="34">
        <f t="shared" si="6"/>
        <v>77</v>
      </c>
      <c r="J12" s="8">
        <v>16</v>
      </c>
      <c r="K12" s="7">
        <v>0</v>
      </c>
      <c r="L12" s="7">
        <v>0</v>
      </c>
      <c r="M12" s="7">
        <v>1</v>
      </c>
      <c r="N12" s="7">
        <v>8</v>
      </c>
      <c r="O12" s="7">
        <v>22</v>
      </c>
      <c r="P12" s="34">
        <f t="shared" si="1"/>
        <v>47</v>
      </c>
      <c r="Q12" s="8">
        <v>0</v>
      </c>
      <c r="R12" s="9">
        <v>0</v>
      </c>
      <c r="S12" s="35">
        <f t="shared" si="7"/>
        <v>0</v>
      </c>
      <c r="T12" s="8">
        <v>14</v>
      </c>
      <c r="U12" s="9">
        <v>0</v>
      </c>
      <c r="V12" s="35">
        <f t="shared" si="2"/>
        <v>14</v>
      </c>
      <c r="W12" s="8">
        <v>1</v>
      </c>
      <c r="X12" s="9">
        <v>0</v>
      </c>
      <c r="Y12" s="35">
        <f t="shared" si="8"/>
        <v>1</v>
      </c>
      <c r="Z12" s="8">
        <v>2</v>
      </c>
      <c r="AA12" s="9">
        <v>0</v>
      </c>
      <c r="AB12" s="35">
        <f t="shared" si="9"/>
        <v>2</v>
      </c>
      <c r="AC12" s="8">
        <v>0</v>
      </c>
      <c r="AD12" s="9">
        <v>0</v>
      </c>
      <c r="AE12" s="35">
        <f t="shared" si="10"/>
        <v>0</v>
      </c>
      <c r="AF12" s="8">
        <v>4</v>
      </c>
      <c r="AG12" s="9">
        <v>0</v>
      </c>
      <c r="AH12" s="35">
        <f t="shared" si="11"/>
        <v>4</v>
      </c>
      <c r="AI12" s="15">
        <v>9</v>
      </c>
      <c r="AJ12" s="9">
        <v>0</v>
      </c>
      <c r="AK12" s="35">
        <f t="shared" si="12"/>
        <v>9</v>
      </c>
    </row>
    <row r="13" spans="1:37" ht="21" customHeight="1" x14ac:dyDescent="0.4">
      <c r="A13" s="60"/>
      <c r="B13" s="62" t="s">
        <v>11</v>
      </c>
      <c r="C13" s="6">
        <v>64</v>
      </c>
      <c r="D13" s="7">
        <v>1</v>
      </c>
      <c r="E13" s="7">
        <v>0</v>
      </c>
      <c r="F13" s="33" t="s">
        <v>31</v>
      </c>
      <c r="G13" s="7">
        <v>4</v>
      </c>
      <c r="H13" s="7">
        <v>6</v>
      </c>
      <c r="I13" s="34">
        <f t="shared" si="6"/>
        <v>75</v>
      </c>
      <c r="J13" s="8">
        <v>31</v>
      </c>
      <c r="K13" s="7">
        <v>1</v>
      </c>
      <c r="L13" s="9">
        <v>0</v>
      </c>
      <c r="M13" s="33" t="s">
        <v>31</v>
      </c>
      <c r="N13" s="9">
        <v>4</v>
      </c>
      <c r="O13" s="9">
        <v>6</v>
      </c>
      <c r="P13" s="34">
        <f t="shared" si="1"/>
        <v>42</v>
      </c>
      <c r="Q13" s="8">
        <v>0</v>
      </c>
      <c r="R13" s="9">
        <v>0</v>
      </c>
      <c r="S13" s="35">
        <f t="shared" si="7"/>
        <v>0</v>
      </c>
      <c r="T13" s="8">
        <v>23</v>
      </c>
      <c r="U13" s="9">
        <v>0</v>
      </c>
      <c r="V13" s="35">
        <f t="shared" si="2"/>
        <v>23</v>
      </c>
      <c r="W13" s="8">
        <v>0</v>
      </c>
      <c r="X13" s="9">
        <v>0</v>
      </c>
      <c r="Y13" s="35">
        <f t="shared" si="8"/>
        <v>0</v>
      </c>
      <c r="Z13" s="38" t="s">
        <v>31</v>
      </c>
      <c r="AA13" s="33" t="s">
        <v>31</v>
      </c>
      <c r="AB13" s="37" t="s">
        <v>31</v>
      </c>
      <c r="AC13" s="8">
        <v>0</v>
      </c>
      <c r="AD13" s="9">
        <v>0</v>
      </c>
      <c r="AE13" s="35">
        <f t="shared" si="10"/>
        <v>0</v>
      </c>
      <c r="AF13" s="8">
        <v>5</v>
      </c>
      <c r="AG13" s="9">
        <v>0</v>
      </c>
      <c r="AH13" s="35">
        <f t="shared" si="11"/>
        <v>5</v>
      </c>
      <c r="AI13" s="15">
        <v>5</v>
      </c>
      <c r="AJ13" s="9">
        <v>0</v>
      </c>
      <c r="AK13" s="35">
        <f t="shared" si="12"/>
        <v>5</v>
      </c>
    </row>
    <row r="14" spans="1:37" ht="21" customHeight="1" x14ac:dyDescent="0.4">
      <c r="A14" s="60"/>
      <c r="B14" s="62" t="s">
        <v>12</v>
      </c>
      <c r="C14" s="6">
        <v>31</v>
      </c>
      <c r="D14" s="7">
        <v>0</v>
      </c>
      <c r="E14" s="7">
        <v>0</v>
      </c>
      <c r="F14" s="33" t="s">
        <v>31</v>
      </c>
      <c r="G14" s="7">
        <v>0</v>
      </c>
      <c r="H14" s="7">
        <v>14</v>
      </c>
      <c r="I14" s="34">
        <f t="shared" si="6"/>
        <v>45</v>
      </c>
      <c r="J14" s="8">
        <v>11</v>
      </c>
      <c r="K14" s="7">
        <v>0</v>
      </c>
      <c r="L14" s="7">
        <v>0</v>
      </c>
      <c r="M14" s="33" t="s">
        <v>31</v>
      </c>
      <c r="N14" s="7">
        <v>0</v>
      </c>
      <c r="O14" s="7">
        <v>14</v>
      </c>
      <c r="P14" s="34">
        <f t="shared" si="1"/>
        <v>25</v>
      </c>
      <c r="Q14" s="8">
        <v>1</v>
      </c>
      <c r="R14" s="9">
        <v>0</v>
      </c>
      <c r="S14" s="35">
        <f t="shared" si="7"/>
        <v>1</v>
      </c>
      <c r="T14" s="8">
        <v>10</v>
      </c>
      <c r="U14" s="9">
        <v>0</v>
      </c>
      <c r="V14" s="35">
        <f t="shared" si="2"/>
        <v>10</v>
      </c>
      <c r="W14" s="8">
        <v>1</v>
      </c>
      <c r="X14" s="9">
        <v>0</v>
      </c>
      <c r="Y14" s="35">
        <f t="shared" si="8"/>
        <v>1</v>
      </c>
      <c r="Z14" s="8">
        <v>3</v>
      </c>
      <c r="AA14" s="9">
        <v>0</v>
      </c>
      <c r="AB14" s="35">
        <f t="shared" si="9"/>
        <v>3</v>
      </c>
      <c r="AC14" s="8">
        <v>0</v>
      </c>
      <c r="AD14" s="9">
        <v>0</v>
      </c>
      <c r="AE14" s="35">
        <f t="shared" si="10"/>
        <v>0</v>
      </c>
      <c r="AF14" s="8">
        <v>2</v>
      </c>
      <c r="AG14" s="9">
        <v>0</v>
      </c>
      <c r="AH14" s="35">
        <f t="shared" si="11"/>
        <v>2</v>
      </c>
      <c r="AI14" s="15">
        <v>3</v>
      </c>
      <c r="AJ14" s="9">
        <v>0</v>
      </c>
      <c r="AK14" s="35">
        <f t="shared" si="12"/>
        <v>3</v>
      </c>
    </row>
    <row r="15" spans="1:37" ht="21" customHeight="1" x14ac:dyDescent="0.4">
      <c r="A15" s="60"/>
      <c r="B15" s="62" t="s">
        <v>13</v>
      </c>
      <c r="C15" s="6">
        <v>202</v>
      </c>
      <c r="D15" s="7">
        <v>0</v>
      </c>
      <c r="E15" s="7">
        <v>0</v>
      </c>
      <c r="F15" s="33" t="s">
        <v>31</v>
      </c>
      <c r="G15" s="7">
        <v>8</v>
      </c>
      <c r="H15" s="7">
        <v>46</v>
      </c>
      <c r="I15" s="34">
        <f t="shared" si="6"/>
        <v>256</v>
      </c>
      <c r="J15" s="8">
        <v>47</v>
      </c>
      <c r="K15" s="9">
        <v>0</v>
      </c>
      <c r="L15" s="7">
        <v>0</v>
      </c>
      <c r="M15" s="33" t="s">
        <v>31</v>
      </c>
      <c r="N15" s="7">
        <v>8</v>
      </c>
      <c r="O15" s="7">
        <v>46</v>
      </c>
      <c r="P15" s="34">
        <f t="shared" si="1"/>
        <v>101</v>
      </c>
      <c r="Q15" s="8">
        <v>5</v>
      </c>
      <c r="R15" s="9">
        <v>0</v>
      </c>
      <c r="S15" s="35">
        <f t="shared" si="7"/>
        <v>5</v>
      </c>
      <c r="T15" s="8">
        <v>114</v>
      </c>
      <c r="U15" s="9">
        <v>0</v>
      </c>
      <c r="V15" s="35">
        <f t="shared" si="2"/>
        <v>114</v>
      </c>
      <c r="W15" s="8">
        <v>6</v>
      </c>
      <c r="X15" s="9">
        <v>0</v>
      </c>
      <c r="Y15" s="35">
        <f t="shared" si="8"/>
        <v>6</v>
      </c>
      <c r="Z15" s="8">
        <v>0</v>
      </c>
      <c r="AA15" s="33" t="s">
        <v>31</v>
      </c>
      <c r="AB15" s="37" t="s">
        <v>31</v>
      </c>
      <c r="AC15" s="8">
        <v>1</v>
      </c>
      <c r="AD15" s="9">
        <v>0</v>
      </c>
      <c r="AE15" s="35">
        <f t="shared" si="10"/>
        <v>1</v>
      </c>
      <c r="AF15" s="8">
        <v>8</v>
      </c>
      <c r="AG15" s="9">
        <v>0</v>
      </c>
      <c r="AH15" s="35">
        <f t="shared" si="11"/>
        <v>8</v>
      </c>
      <c r="AI15" s="15">
        <v>21</v>
      </c>
      <c r="AJ15" s="9">
        <v>0</v>
      </c>
      <c r="AK15" s="35">
        <f t="shared" si="12"/>
        <v>21</v>
      </c>
    </row>
    <row r="16" spans="1:37" ht="21" customHeight="1" x14ac:dyDescent="0.4">
      <c r="A16" s="60"/>
      <c r="B16" s="62" t="s">
        <v>14</v>
      </c>
      <c r="C16" s="6">
        <v>11</v>
      </c>
      <c r="D16" s="7">
        <v>0</v>
      </c>
      <c r="E16" s="7">
        <v>0</v>
      </c>
      <c r="F16" s="7">
        <v>0</v>
      </c>
      <c r="G16" s="7">
        <v>1</v>
      </c>
      <c r="H16" s="7">
        <v>3</v>
      </c>
      <c r="I16" s="34">
        <f t="shared" si="6"/>
        <v>15</v>
      </c>
      <c r="J16" s="8">
        <v>5</v>
      </c>
      <c r="K16" s="7">
        <v>0</v>
      </c>
      <c r="L16" s="7">
        <v>0</v>
      </c>
      <c r="M16" s="7">
        <v>0</v>
      </c>
      <c r="N16" s="7">
        <v>1</v>
      </c>
      <c r="O16" s="7">
        <v>3</v>
      </c>
      <c r="P16" s="34">
        <f t="shared" si="1"/>
        <v>9</v>
      </c>
      <c r="Q16" s="8">
        <v>0</v>
      </c>
      <c r="R16" s="9">
        <v>0</v>
      </c>
      <c r="S16" s="35">
        <f t="shared" si="7"/>
        <v>0</v>
      </c>
      <c r="T16" s="8">
        <v>5</v>
      </c>
      <c r="U16" s="9">
        <v>0</v>
      </c>
      <c r="V16" s="35">
        <f t="shared" si="2"/>
        <v>5</v>
      </c>
      <c r="W16" s="8">
        <v>0</v>
      </c>
      <c r="X16" s="9">
        <v>0</v>
      </c>
      <c r="Y16" s="35">
        <f t="shared" si="8"/>
        <v>0</v>
      </c>
      <c r="Z16" s="8">
        <v>0</v>
      </c>
      <c r="AA16" s="9">
        <v>0</v>
      </c>
      <c r="AB16" s="35">
        <f>Z16</f>
        <v>0</v>
      </c>
      <c r="AC16" s="8">
        <v>0</v>
      </c>
      <c r="AD16" s="9">
        <v>0</v>
      </c>
      <c r="AE16" s="35">
        <f t="shared" si="10"/>
        <v>0</v>
      </c>
      <c r="AF16" s="8">
        <v>0</v>
      </c>
      <c r="AG16" s="9">
        <v>0</v>
      </c>
      <c r="AH16" s="35">
        <f t="shared" si="11"/>
        <v>0</v>
      </c>
      <c r="AI16" s="15">
        <v>1</v>
      </c>
      <c r="AJ16" s="9">
        <v>0</v>
      </c>
      <c r="AK16" s="35">
        <f t="shared" si="12"/>
        <v>1</v>
      </c>
    </row>
    <row r="17" spans="1:37" ht="21" customHeight="1" x14ac:dyDescent="0.4">
      <c r="A17" s="60"/>
      <c r="B17" s="62" t="s">
        <v>15</v>
      </c>
      <c r="C17" s="6">
        <v>24</v>
      </c>
      <c r="D17" s="7">
        <v>0</v>
      </c>
      <c r="E17" s="7">
        <v>0</v>
      </c>
      <c r="F17" s="33" t="s">
        <v>31</v>
      </c>
      <c r="G17" s="7">
        <v>1</v>
      </c>
      <c r="H17" s="7">
        <v>10</v>
      </c>
      <c r="I17" s="34">
        <f t="shared" si="6"/>
        <v>35</v>
      </c>
      <c r="J17" s="8">
        <v>12</v>
      </c>
      <c r="K17" s="7">
        <v>0</v>
      </c>
      <c r="L17" s="7">
        <v>0</v>
      </c>
      <c r="M17" s="33" t="s">
        <v>31</v>
      </c>
      <c r="N17" s="7">
        <v>1</v>
      </c>
      <c r="O17" s="7">
        <v>10</v>
      </c>
      <c r="P17" s="34">
        <f t="shared" si="1"/>
        <v>23</v>
      </c>
      <c r="Q17" s="8">
        <v>0</v>
      </c>
      <c r="R17" s="9">
        <v>0</v>
      </c>
      <c r="S17" s="35">
        <f t="shared" si="7"/>
        <v>0</v>
      </c>
      <c r="T17" s="8">
        <v>6</v>
      </c>
      <c r="U17" s="9">
        <v>0</v>
      </c>
      <c r="V17" s="35">
        <f t="shared" si="2"/>
        <v>6</v>
      </c>
      <c r="W17" s="8">
        <v>0</v>
      </c>
      <c r="X17" s="9">
        <v>0</v>
      </c>
      <c r="Y17" s="35">
        <f t="shared" si="8"/>
        <v>0</v>
      </c>
      <c r="Z17" s="8">
        <v>0</v>
      </c>
      <c r="AA17" s="9">
        <v>0</v>
      </c>
      <c r="AB17" s="35">
        <f t="shared" si="9"/>
        <v>0</v>
      </c>
      <c r="AC17" s="8">
        <v>0</v>
      </c>
      <c r="AD17" s="9">
        <v>0</v>
      </c>
      <c r="AE17" s="35">
        <f t="shared" si="10"/>
        <v>0</v>
      </c>
      <c r="AF17" s="8">
        <v>1</v>
      </c>
      <c r="AG17" s="9">
        <v>0</v>
      </c>
      <c r="AH17" s="35">
        <f t="shared" si="11"/>
        <v>1</v>
      </c>
      <c r="AI17" s="15">
        <v>5</v>
      </c>
      <c r="AJ17" s="9">
        <v>0</v>
      </c>
      <c r="AK17" s="35">
        <f t="shared" si="12"/>
        <v>5</v>
      </c>
    </row>
    <row r="18" spans="1:37" ht="21" customHeight="1" x14ac:dyDescent="0.4">
      <c r="A18" s="60"/>
      <c r="B18" s="62" t="s">
        <v>16</v>
      </c>
      <c r="C18" s="6">
        <v>87</v>
      </c>
      <c r="D18" s="7">
        <v>0</v>
      </c>
      <c r="E18" s="7">
        <v>0</v>
      </c>
      <c r="F18" s="33" t="s">
        <v>31</v>
      </c>
      <c r="G18" s="7">
        <v>7</v>
      </c>
      <c r="H18" s="7">
        <v>16</v>
      </c>
      <c r="I18" s="34">
        <f t="shared" si="6"/>
        <v>110</v>
      </c>
      <c r="J18" s="8">
        <v>35</v>
      </c>
      <c r="K18" s="9">
        <v>0</v>
      </c>
      <c r="L18" s="7">
        <v>0</v>
      </c>
      <c r="M18" s="33" t="s">
        <v>31</v>
      </c>
      <c r="N18" s="7">
        <v>7</v>
      </c>
      <c r="O18" s="7">
        <v>16</v>
      </c>
      <c r="P18" s="34">
        <f t="shared" si="1"/>
        <v>58</v>
      </c>
      <c r="Q18" s="8">
        <v>3</v>
      </c>
      <c r="R18" s="9">
        <v>0</v>
      </c>
      <c r="S18" s="35">
        <f t="shared" si="7"/>
        <v>3</v>
      </c>
      <c r="T18" s="8">
        <v>34</v>
      </c>
      <c r="U18" s="9">
        <v>0</v>
      </c>
      <c r="V18" s="35">
        <f t="shared" si="2"/>
        <v>34</v>
      </c>
      <c r="W18" s="8">
        <v>4</v>
      </c>
      <c r="X18" s="9">
        <v>0</v>
      </c>
      <c r="Y18" s="35">
        <f t="shared" si="8"/>
        <v>4</v>
      </c>
      <c r="Z18" s="8">
        <v>1</v>
      </c>
      <c r="AA18" s="9">
        <v>0</v>
      </c>
      <c r="AB18" s="35">
        <f t="shared" si="9"/>
        <v>1</v>
      </c>
      <c r="AC18" s="8">
        <v>0</v>
      </c>
      <c r="AD18" s="9">
        <v>0</v>
      </c>
      <c r="AE18" s="35">
        <f t="shared" si="10"/>
        <v>0</v>
      </c>
      <c r="AF18" s="8">
        <v>4</v>
      </c>
      <c r="AG18" s="9">
        <v>0</v>
      </c>
      <c r="AH18" s="35">
        <f t="shared" si="11"/>
        <v>4</v>
      </c>
      <c r="AI18" s="15">
        <v>6</v>
      </c>
      <c r="AJ18" s="9">
        <v>0</v>
      </c>
      <c r="AK18" s="35">
        <f t="shared" si="12"/>
        <v>6</v>
      </c>
    </row>
    <row r="19" spans="1:37" ht="21" customHeight="1" thickBot="1" x14ac:dyDescent="0.45">
      <c r="A19" s="60"/>
      <c r="B19" s="63" t="s">
        <v>17</v>
      </c>
      <c r="C19" s="57">
        <v>107</v>
      </c>
      <c r="D19" s="41">
        <v>3</v>
      </c>
      <c r="E19" s="41">
        <v>0</v>
      </c>
      <c r="F19" s="42" t="s">
        <v>31</v>
      </c>
      <c r="G19" s="41">
        <v>1</v>
      </c>
      <c r="H19" s="41">
        <v>12</v>
      </c>
      <c r="I19" s="43">
        <f>SUM(C19:H19)</f>
        <v>123</v>
      </c>
      <c r="J19" s="39">
        <v>17</v>
      </c>
      <c r="K19" s="40">
        <v>2</v>
      </c>
      <c r="L19" s="41">
        <v>0</v>
      </c>
      <c r="M19" s="42" t="s">
        <v>31</v>
      </c>
      <c r="N19" s="41">
        <v>1</v>
      </c>
      <c r="O19" s="41">
        <v>12</v>
      </c>
      <c r="P19" s="43">
        <f t="shared" si="1"/>
        <v>32</v>
      </c>
      <c r="Q19" s="39">
        <v>3</v>
      </c>
      <c r="R19" s="40">
        <v>0</v>
      </c>
      <c r="S19" s="44">
        <f>Q19</f>
        <v>3</v>
      </c>
      <c r="T19" s="39">
        <v>68</v>
      </c>
      <c r="U19" s="40">
        <v>1</v>
      </c>
      <c r="V19" s="44">
        <f t="shared" si="2"/>
        <v>69</v>
      </c>
      <c r="W19" s="39">
        <v>11</v>
      </c>
      <c r="X19" s="40">
        <v>0</v>
      </c>
      <c r="Y19" s="44">
        <f>W19</f>
        <v>11</v>
      </c>
      <c r="Z19" s="45" t="s">
        <v>31</v>
      </c>
      <c r="AA19" s="42" t="s">
        <v>31</v>
      </c>
      <c r="AB19" s="46" t="s">
        <v>31</v>
      </c>
      <c r="AC19" s="39">
        <v>1</v>
      </c>
      <c r="AD19" s="40">
        <v>0</v>
      </c>
      <c r="AE19" s="44">
        <f>AC19</f>
        <v>1</v>
      </c>
      <c r="AF19" s="39">
        <v>1</v>
      </c>
      <c r="AG19" s="40">
        <v>0</v>
      </c>
      <c r="AH19" s="44">
        <f>AF19</f>
        <v>1</v>
      </c>
      <c r="AI19" s="47">
        <v>6</v>
      </c>
      <c r="AJ19" s="40">
        <v>0</v>
      </c>
      <c r="AK19" s="44">
        <f>AI19</f>
        <v>6</v>
      </c>
    </row>
    <row r="20" spans="1:37" ht="21" customHeight="1" thickBot="1" x14ac:dyDescent="0.45">
      <c r="A20" s="67" t="s">
        <v>4</v>
      </c>
      <c r="B20" s="68"/>
      <c r="C20" s="25">
        <v>18</v>
      </c>
      <c r="D20" s="18">
        <v>0</v>
      </c>
      <c r="E20" s="18">
        <v>0</v>
      </c>
      <c r="F20" s="19" t="s">
        <v>31</v>
      </c>
      <c r="G20" s="18">
        <v>1</v>
      </c>
      <c r="H20" s="18">
        <v>1</v>
      </c>
      <c r="I20" s="20">
        <f t="shared" ref="I20:I22" si="13">SUM(C20:H20)</f>
        <v>20</v>
      </c>
      <c r="J20" s="16">
        <v>3</v>
      </c>
      <c r="K20" s="18">
        <v>0</v>
      </c>
      <c r="L20" s="18">
        <v>0</v>
      </c>
      <c r="M20" s="19" t="s">
        <v>31</v>
      </c>
      <c r="N20" s="18">
        <v>1</v>
      </c>
      <c r="O20" s="18">
        <v>1</v>
      </c>
      <c r="P20" s="20">
        <f t="shared" si="1"/>
        <v>5</v>
      </c>
      <c r="Q20" s="16">
        <v>1</v>
      </c>
      <c r="R20" s="17">
        <v>0</v>
      </c>
      <c r="S20" s="21">
        <f t="shared" ref="S20:S22" si="14">Q20</f>
        <v>1</v>
      </c>
      <c r="T20" s="16">
        <v>13</v>
      </c>
      <c r="U20" s="17">
        <v>0</v>
      </c>
      <c r="V20" s="21">
        <f t="shared" si="2"/>
        <v>13</v>
      </c>
      <c r="W20" s="16">
        <v>1</v>
      </c>
      <c r="X20" s="17">
        <v>0</v>
      </c>
      <c r="Y20" s="21">
        <f t="shared" ref="Y20:Y22" si="15">W20</f>
        <v>1</v>
      </c>
      <c r="Z20" s="48" t="s">
        <v>31</v>
      </c>
      <c r="AA20" s="49" t="s">
        <v>31</v>
      </c>
      <c r="AB20" s="50" t="s">
        <v>31</v>
      </c>
      <c r="AC20" s="16">
        <v>0</v>
      </c>
      <c r="AD20" s="17">
        <v>0</v>
      </c>
      <c r="AE20" s="21">
        <f t="shared" ref="AE20:AE21" si="16">AC20</f>
        <v>0</v>
      </c>
      <c r="AF20" s="16">
        <v>0</v>
      </c>
      <c r="AG20" s="17">
        <v>0</v>
      </c>
      <c r="AH20" s="21">
        <f t="shared" ref="AH20:AH21" si="17">AF20</f>
        <v>0</v>
      </c>
      <c r="AI20" s="51">
        <v>0</v>
      </c>
      <c r="AJ20" s="17">
        <v>0</v>
      </c>
      <c r="AK20" s="21">
        <f t="shared" ref="AK20:AK22" si="18">AI20</f>
        <v>0</v>
      </c>
    </row>
    <row r="21" spans="1:37" ht="21" customHeight="1" thickBot="1" x14ac:dyDescent="0.45">
      <c r="A21" s="67" t="s">
        <v>5</v>
      </c>
      <c r="B21" s="68"/>
      <c r="C21" s="25">
        <v>205</v>
      </c>
      <c r="D21" s="18">
        <v>0</v>
      </c>
      <c r="E21" s="18">
        <v>0</v>
      </c>
      <c r="F21" s="19" t="s">
        <v>31</v>
      </c>
      <c r="G21" s="18">
        <v>16</v>
      </c>
      <c r="H21" s="18">
        <v>21</v>
      </c>
      <c r="I21" s="20">
        <f t="shared" si="13"/>
        <v>242</v>
      </c>
      <c r="J21" s="16">
        <v>46</v>
      </c>
      <c r="K21" s="18">
        <v>0</v>
      </c>
      <c r="L21" s="18">
        <v>0</v>
      </c>
      <c r="M21" s="19" t="s">
        <v>31</v>
      </c>
      <c r="N21" s="18">
        <v>16</v>
      </c>
      <c r="O21" s="18">
        <v>21</v>
      </c>
      <c r="P21" s="20">
        <f t="shared" si="1"/>
        <v>83</v>
      </c>
      <c r="Q21" s="16">
        <v>6</v>
      </c>
      <c r="R21" s="17">
        <v>0</v>
      </c>
      <c r="S21" s="21">
        <f t="shared" si="14"/>
        <v>6</v>
      </c>
      <c r="T21" s="16">
        <v>116</v>
      </c>
      <c r="U21" s="17">
        <v>0</v>
      </c>
      <c r="V21" s="21">
        <f t="shared" si="2"/>
        <v>116</v>
      </c>
      <c r="W21" s="16">
        <v>16</v>
      </c>
      <c r="X21" s="17">
        <v>0</v>
      </c>
      <c r="Y21" s="21">
        <f t="shared" si="15"/>
        <v>16</v>
      </c>
      <c r="Z21" s="48" t="s">
        <v>31</v>
      </c>
      <c r="AA21" s="49" t="s">
        <v>31</v>
      </c>
      <c r="AB21" s="50" t="s">
        <v>31</v>
      </c>
      <c r="AC21" s="16">
        <v>2</v>
      </c>
      <c r="AD21" s="17">
        <v>0</v>
      </c>
      <c r="AE21" s="21">
        <f t="shared" si="16"/>
        <v>2</v>
      </c>
      <c r="AF21" s="16">
        <v>13</v>
      </c>
      <c r="AG21" s="17">
        <v>0</v>
      </c>
      <c r="AH21" s="21">
        <f t="shared" si="17"/>
        <v>13</v>
      </c>
      <c r="AI21" s="51">
        <v>6</v>
      </c>
      <c r="AJ21" s="17">
        <v>0</v>
      </c>
      <c r="AK21" s="21">
        <f t="shared" si="18"/>
        <v>6</v>
      </c>
    </row>
    <row r="22" spans="1:37" ht="21" customHeight="1" thickBot="1" x14ac:dyDescent="0.45">
      <c r="A22" s="67" t="s">
        <v>6</v>
      </c>
      <c r="B22" s="68"/>
      <c r="C22" s="25">
        <v>71</v>
      </c>
      <c r="D22" s="18">
        <v>0</v>
      </c>
      <c r="E22" s="18">
        <v>0</v>
      </c>
      <c r="F22" s="19" t="s">
        <v>31</v>
      </c>
      <c r="G22" s="18">
        <v>2</v>
      </c>
      <c r="H22" s="18">
        <v>9</v>
      </c>
      <c r="I22" s="20">
        <f t="shared" si="13"/>
        <v>82</v>
      </c>
      <c r="J22" s="16">
        <v>38</v>
      </c>
      <c r="K22" s="18">
        <v>0</v>
      </c>
      <c r="L22" s="18">
        <v>0</v>
      </c>
      <c r="M22" s="19" t="s">
        <v>31</v>
      </c>
      <c r="N22" s="18">
        <v>2</v>
      </c>
      <c r="O22" s="18">
        <v>9</v>
      </c>
      <c r="P22" s="20">
        <f t="shared" si="1"/>
        <v>49</v>
      </c>
      <c r="Q22" s="16">
        <v>7</v>
      </c>
      <c r="R22" s="17">
        <v>0</v>
      </c>
      <c r="S22" s="21">
        <f t="shared" si="14"/>
        <v>7</v>
      </c>
      <c r="T22" s="16">
        <v>19</v>
      </c>
      <c r="U22" s="17">
        <v>0</v>
      </c>
      <c r="V22" s="21">
        <f t="shared" si="2"/>
        <v>19</v>
      </c>
      <c r="W22" s="16">
        <v>1</v>
      </c>
      <c r="X22" s="17">
        <v>0</v>
      </c>
      <c r="Y22" s="21">
        <f t="shared" si="15"/>
        <v>1</v>
      </c>
      <c r="Z22" s="22" t="s">
        <v>31</v>
      </c>
      <c r="AA22" s="19" t="s">
        <v>31</v>
      </c>
      <c r="AB22" s="23" t="s">
        <v>31</v>
      </c>
      <c r="AC22" s="24">
        <v>0</v>
      </c>
      <c r="AD22" s="19" t="s">
        <v>31</v>
      </c>
      <c r="AE22" s="23" t="s">
        <v>31</v>
      </c>
      <c r="AF22" s="24">
        <v>0</v>
      </c>
      <c r="AG22" s="19" t="s">
        <v>31</v>
      </c>
      <c r="AH22" s="23" t="s">
        <v>31</v>
      </c>
      <c r="AI22" s="52">
        <v>6</v>
      </c>
      <c r="AJ22" s="17">
        <v>0</v>
      </c>
      <c r="AK22" s="21">
        <f t="shared" si="18"/>
        <v>6</v>
      </c>
    </row>
    <row r="23" spans="1:37" ht="21" customHeight="1" thickBot="1" x14ac:dyDescent="0.45">
      <c r="A23" s="84" t="s">
        <v>0</v>
      </c>
      <c r="B23" s="85"/>
      <c r="C23" s="53">
        <f>SUM(C5:C8,C20:C22)</f>
        <v>2114</v>
      </c>
      <c r="D23" s="54">
        <f t="shared" ref="D23:G23" si="19">SUM(D5:D8,D20:D22)</f>
        <v>8</v>
      </c>
      <c r="E23" s="54">
        <f>SUM(E5:E8,E20:E22)</f>
        <v>3</v>
      </c>
      <c r="F23" s="54">
        <f t="shared" si="19"/>
        <v>2</v>
      </c>
      <c r="G23" s="54">
        <f t="shared" si="19"/>
        <v>215</v>
      </c>
      <c r="H23" s="54">
        <f>SUM(H5:H8,H20:H22)</f>
        <v>503</v>
      </c>
      <c r="I23" s="55">
        <f>SUM(I5:I8,I20:I22)</f>
        <v>2845</v>
      </c>
      <c r="J23" s="53">
        <f>SUM(J5:J8,J20:J22)</f>
        <v>696</v>
      </c>
      <c r="K23" s="54">
        <f t="shared" ref="K23:AK23" si="20">SUM(K5:K8,K20:K22)</f>
        <v>5</v>
      </c>
      <c r="L23" s="54">
        <f t="shared" si="20"/>
        <v>3</v>
      </c>
      <c r="M23" s="54">
        <f t="shared" si="20"/>
        <v>2</v>
      </c>
      <c r="N23" s="54">
        <f t="shared" si="20"/>
        <v>215</v>
      </c>
      <c r="O23" s="54">
        <f t="shared" si="20"/>
        <v>503</v>
      </c>
      <c r="P23" s="55">
        <f>SUM(P5:P8,P20:P22)</f>
        <v>1424</v>
      </c>
      <c r="Q23" s="53">
        <f t="shared" si="20"/>
        <v>56</v>
      </c>
      <c r="R23" s="54">
        <f t="shared" si="20"/>
        <v>0</v>
      </c>
      <c r="S23" s="55">
        <f t="shared" si="20"/>
        <v>56</v>
      </c>
      <c r="T23" s="53">
        <f t="shared" si="20"/>
        <v>806</v>
      </c>
      <c r="U23" s="54">
        <f>SUM(U5:U8,U20:U22)</f>
        <v>3</v>
      </c>
      <c r="V23" s="55">
        <f>SUM(V5:V8,V20:V22)</f>
        <v>809</v>
      </c>
      <c r="W23" s="53">
        <f t="shared" si="20"/>
        <v>98</v>
      </c>
      <c r="X23" s="54">
        <f t="shared" si="20"/>
        <v>0</v>
      </c>
      <c r="Y23" s="55">
        <f t="shared" si="20"/>
        <v>98</v>
      </c>
      <c r="Z23" s="53">
        <f t="shared" si="20"/>
        <v>65</v>
      </c>
      <c r="AA23" s="54">
        <f t="shared" si="20"/>
        <v>0</v>
      </c>
      <c r="AB23" s="55">
        <f t="shared" si="20"/>
        <v>65</v>
      </c>
      <c r="AC23" s="53">
        <f t="shared" si="20"/>
        <v>7</v>
      </c>
      <c r="AD23" s="54">
        <f t="shared" si="20"/>
        <v>0</v>
      </c>
      <c r="AE23" s="55">
        <f t="shared" si="20"/>
        <v>7</v>
      </c>
      <c r="AF23" s="53">
        <f t="shared" si="20"/>
        <v>171</v>
      </c>
      <c r="AG23" s="54">
        <f t="shared" si="20"/>
        <v>0</v>
      </c>
      <c r="AH23" s="55">
        <f t="shared" si="20"/>
        <v>171</v>
      </c>
      <c r="AI23" s="53">
        <f t="shared" si="20"/>
        <v>215</v>
      </c>
      <c r="AJ23" s="54">
        <f t="shared" si="20"/>
        <v>0</v>
      </c>
      <c r="AK23" s="55">
        <f t="shared" si="20"/>
        <v>215</v>
      </c>
    </row>
    <row r="24" spans="1:37" ht="21" customHeight="1" x14ac:dyDescent="0.4">
      <c r="A24" s="64"/>
      <c r="B24" s="89" t="s">
        <v>45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64"/>
      <c r="AJ24" s="64"/>
      <c r="AK24" s="64"/>
    </row>
    <row r="25" spans="1:37" ht="21" customHeight="1" x14ac:dyDescent="0.4">
      <c r="B25" s="87" t="s">
        <v>37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</row>
    <row r="26" spans="1:37" ht="21" customHeight="1" x14ac:dyDescent="0.4">
      <c r="B26" s="87" t="s">
        <v>38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</row>
    <row r="27" spans="1:37" ht="21" customHeight="1" x14ac:dyDescent="0.4">
      <c r="B27" s="87" t="s">
        <v>43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</row>
    <row r="28" spans="1:37" ht="21" customHeight="1" x14ac:dyDescent="0.4">
      <c r="B28" s="88" t="s">
        <v>46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</row>
    <row r="29" spans="1:37" ht="21" customHeight="1" x14ac:dyDescent="0.4">
      <c r="B29" s="88" t="s">
        <v>47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</row>
    <row r="30" spans="1:37" ht="21" customHeight="1" x14ac:dyDescent="0.4">
      <c r="B30" s="87" t="s">
        <v>39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</row>
    <row r="31" spans="1:37" ht="21" customHeight="1" x14ac:dyDescent="0.4">
      <c r="B31" s="86" t="s">
        <v>40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</row>
    <row r="32" spans="1:37" ht="21" customHeight="1" x14ac:dyDescent="0.4">
      <c r="B32" s="86" t="s">
        <v>41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</row>
    <row r="33" spans="2:34" ht="21" customHeight="1" x14ac:dyDescent="0.4">
      <c r="B33" s="86" t="s">
        <v>49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</row>
    <row r="34" spans="2:34" ht="21" customHeight="1" x14ac:dyDescent="0.4"/>
    <row r="35" spans="2:34" ht="21" customHeight="1" x14ac:dyDescent="0.4"/>
    <row r="36" spans="2:34" ht="21" customHeight="1" x14ac:dyDescent="0.4"/>
  </sheetData>
  <mergeCells count="27">
    <mergeCell ref="A22:B22"/>
    <mergeCell ref="A23:B23"/>
    <mergeCell ref="B31:AH31"/>
    <mergeCell ref="B32:AH32"/>
    <mergeCell ref="B33:AH33"/>
    <mergeCell ref="B25:AH25"/>
    <mergeCell ref="B26:AH26"/>
    <mergeCell ref="B27:AH27"/>
    <mergeCell ref="B28:AH28"/>
    <mergeCell ref="B29:AH29"/>
    <mergeCell ref="B30:AH30"/>
    <mergeCell ref="B24:AH24"/>
    <mergeCell ref="AF3:AH3"/>
    <mergeCell ref="AI3:AK3"/>
    <mergeCell ref="A5:B5"/>
    <mergeCell ref="T3:V3"/>
    <mergeCell ref="W3:Y3"/>
    <mergeCell ref="C2:I3"/>
    <mergeCell ref="J3:P3"/>
    <mergeCell ref="Q3:S3"/>
    <mergeCell ref="Z3:AB3"/>
    <mergeCell ref="AC3:AE3"/>
    <mergeCell ref="A7:B7"/>
    <mergeCell ref="A20:B20"/>
    <mergeCell ref="A21:B21"/>
    <mergeCell ref="A6:B6"/>
    <mergeCell ref="A2:B4"/>
  </mergeCells>
  <phoneticPr fontId="1"/>
  <pageMargins left="0.7" right="0.7" top="0.75" bottom="0.75" header="0.3" footer="0.3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R9志願者内訳（値）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2022-06-10T06:21:51Z</dcterms:created>
  <dcterms:modified xsi:type="dcterms:W3CDTF">2026-05-22T01:44:22Z</dcterms:modified>
</cp:coreProperties>
</file>