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2.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3.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26B79C9-EBF4-4D8C-83D8-EB6414B15480}" xr6:coauthVersionLast="47" xr6:coauthVersionMax="47" xr10:uidLastSave="{00000000-0000-0000-0000-000000000000}"/>
  <bookViews>
    <workbookView xWindow="-108" yWindow="-108" windowWidth="23256" windowHeight="13896" tabRatio="935" xr2:uid="{00000000-000D-0000-FFFF-FFFF00000000}"/>
  </bookViews>
  <sheets>
    <sheet name="表紙" sheetId="74" r:id="rId1"/>
    <sheet name="Q1" sheetId="48" r:id="rId2"/>
    <sheet name="Q2" sheetId="67" r:id="rId3"/>
    <sheet name="Q3" sheetId="53" r:id="rId4"/>
    <sheet name="Q4" sheetId="54" r:id="rId5"/>
    <sheet name="Q5" sheetId="60" r:id="rId6"/>
    <sheet name="Q6" sheetId="61" r:id="rId7"/>
    <sheet name="Q7" sheetId="62" r:id="rId8"/>
    <sheet name="Q8" sheetId="73" r:id="rId9"/>
    <sheet name="Q9" sheetId="65" r:id="rId10"/>
    <sheet name="Q10" sheetId="75" r:id="rId11"/>
    <sheet name="Q11" sheetId="76" r:id="rId12"/>
    <sheet name="Q12" sheetId="77" r:id="rId13"/>
    <sheet name="Q13" sheetId="79" r:id="rId14"/>
    <sheet name="Q14" sheetId="81" r:id="rId15"/>
    <sheet name="Q15" sheetId="82" r:id="rId16"/>
  </sheets>
  <definedNames>
    <definedName name="_xlnm.Print_Area" localSheetId="1">'Q1'!$A$1:$AK$41</definedName>
    <definedName name="_xlnm.Print_Area" localSheetId="10">'Q10'!$A$1:$AK$48</definedName>
    <definedName name="_xlnm.Print_Area" localSheetId="11">'Q11'!$A$1:$AK$47</definedName>
    <definedName name="_xlnm.Print_Area" localSheetId="12">'Q12'!$A$1:$AK$41</definedName>
    <definedName name="_xlnm.Print_Area" localSheetId="13">'Q13'!$A$1:$AK$48</definedName>
    <definedName name="_xlnm.Print_Area" localSheetId="14">'Q14'!$A$1:$AK$50</definedName>
    <definedName name="_xlnm.Print_Area" localSheetId="15">'Q15'!$A$1:$AK$40</definedName>
    <definedName name="_xlnm.Print_Area" localSheetId="2">'Q2'!$A$1:$AK$39</definedName>
    <definedName name="_xlnm.Print_Area" localSheetId="3">'Q3'!$A$1:$AK$58</definedName>
    <definedName name="_xlnm.Print_Area" localSheetId="4">'Q4'!$A$1:$AK$58</definedName>
    <definedName name="_xlnm.Print_Area" localSheetId="5">'Q5'!$A$1:$AK$51</definedName>
    <definedName name="_xlnm.Print_Area" localSheetId="6">'Q6'!$A$1:$AK$35</definedName>
    <definedName name="_xlnm.Print_Area" localSheetId="7">'Q7'!$A$1:$AK$80</definedName>
    <definedName name="_xlnm.Print_Area" localSheetId="8">'Q8'!$A$1:$AK$44</definedName>
    <definedName name="_xlnm.Print_Area" localSheetId="9">'Q9'!$A$1:$AK$52</definedName>
    <definedName name="_xlnm.Print_Area" localSheetId="0">表紙!$A$1:$AJ$22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2" i="81" l="1"/>
  <c r="AS22" i="81"/>
  <c r="AR22" i="81"/>
  <c r="AQ22" i="81"/>
  <c r="AP22" i="81"/>
  <c r="AO22" i="81"/>
  <c r="AN22" i="81"/>
  <c r="AT21" i="81"/>
  <c r="AS21" i="81"/>
  <c r="AR21" i="81"/>
  <c r="AQ21" i="81"/>
  <c r="AP21" i="81"/>
  <c r="AO21" i="81"/>
  <c r="AN21" i="81"/>
  <c r="AO12" i="81"/>
  <c r="AP12" i="81"/>
  <c r="AQ12" i="81"/>
  <c r="AR12" i="81"/>
  <c r="AS12" i="81"/>
  <c r="AT12" i="81"/>
  <c r="AN13" i="81"/>
  <c r="AO13" i="81"/>
  <c r="AP13" i="81"/>
  <c r="AQ13" i="81"/>
  <c r="AR13" i="81"/>
  <c r="AS13" i="81"/>
  <c r="AT13" i="81"/>
  <c r="AN14" i="81"/>
  <c r="AO14" i="81"/>
  <c r="AP14" i="81"/>
  <c r="AQ14" i="81"/>
  <c r="AR14" i="81"/>
  <c r="AS14" i="81"/>
  <c r="AT14" i="81"/>
  <c r="AN15" i="81"/>
  <c r="AO15" i="81"/>
  <c r="AP15" i="81"/>
  <c r="AQ15" i="81"/>
  <c r="AR15" i="81"/>
  <c r="AS15" i="81"/>
  <c r="AT15" i="81"/>
  <c r="AN16" i="81"/>
  <c r="AO16" i="81"/>
  <c r="AP16" i="81"/>
  <c r="AQ16" i="81"/>
  <c r="AR16" i="81"/>
  <c r="AS16" i="81"/>
  <c r="AT16" i="81"/>
  <c r="AN17" i="81"/>
  <c r="AO17" i="81"/>
  <c r="AP17" i="81"/>
  <c r="AQ17" i="81"/>
  <c r="AR17" i="81"/>
  <c r="AS17" i="81"/>
  <c r="AT17" i="81"/>
  <c r="AN18" i="81"/>
  <c r="AO18" i="81"/>
  <c r="AP18" i="81"/>
  <c r="AQ18" i="81"/>
  <c r="AR18" i="81"/>
  <c r="AS18" i="81"/>
  <c r="AT18" i="81"/>
  <c r="AN19" i="81"/>
  <c r="AO19" i="81"/>
  <c r="AP19" i="81"/>
  <c r="AQ19" i="81"/>
  <c r="AR19" i="81"/>
  <c r="AS19" i="81"/>
  <c r="AT19" i="81"/>
  <c r="AN20" i="81"/>
  <c r="AO20" i="81"/>
  <c r="AP20" i="81"/>
  <c r="AQ20" i="81"/>
  <c r="AR20" i="81"/>
  <c r="AS20" i="81"/>
  <c r="AT20" i="81"/>
  <c r="AN20" i="79"/>
  <c r="AN19" i="79"/>
  <c r="AN17" i="79"/>
  <c r="AN16" i="79"/>
  <c r="AN15" i="79"/>
  <c r="AN14" i="79"/>
  <c r="AN13" i="79"/>
  <c r="AN12" i="79"/>
  <c r="AT11" i="79"/>
  <c r="AS11" i="79"/>
  <c r="AR11" i="79"/>
  <c r="AQ11" i="79"/>
  <c r="AP11" i="79"/>
  <c r="AO11" i="79"/>
  <c r="AN18" i="79"/>
  <c r="AO11" i="77"/>
  <c r="AP11" i="77"/>
  <c r="AQ11" i="77"/>
  <c r="AR11" i="77"/>
  <c r="AS11" i="77"/>
  <c r="AT11" i="77"/>
  <c r="AN12" i="77"/>
  <c r="AO12" i="77"/>
  <c r="AP12" i="77"/>
  <c r="AQ12" i="77"/>
  <c r="AR12" i="77"/>
  <c r="AS12" i="77"/>
  <c r="AT12" i="77"/>
  <c r="AN13" i="77"/>
  <c r="AO13" i="77"/>
  <c r="AP13" i="77"/>
  <c r="AQ13" i="77"/>
  <c r="AR13" i="77"/>
  <c r="AS13" i="77"/>
  <c r="AT13" i="77"/>
  <c r="AN14" i="77"/>
  <c r="AO14" i="77"/>
  <c r="AP14" i="77"/>
  <c r="AQ14" i="77"/>
  <c r="AR14" i="77"/>
  <c r="AS14" i="77"/>
  <c r="AT14" i="77"/>
  <c r="AN15" i="77"/>
  <c r="AO15" i="77"/>
  <c r="AP15" i="77"/>
  <c r="AQ15" i="77"/>
  <c r="AR15" i="77"/>
  <c r="AS15" i="77"/>
  <c r="AT15" i="77"/>
  <c r="AN16" i="77"/>
  <c r="AO16" i="77"/>
  <c r="AP16" i="77"/>
  <c r="AQ16" i="77"/>
  <c r="AR16" i="77"/>
  <c r="AS16" i="77"/>
  <c r="AT16" i="77"/>
  <c r="AN17" i="77"/>
  <c r="AO17" i="77"/>
  <c r="AP17" i="77"/>
  <c r="AQ17" i="77"/>
  <c r="AR17" i="77"/>
  <c r="AS17" i="77"/>
  <c r="AT17" i="77"/>
  <c r="AT18" i="76"/>
  <c r="AS18" i="76"/>
  <c r="AR18" i="76"/>
  <c r="AQ18" i="76"/>
  <c r="AP18" i="76"/>
  <c r="AO18" i="76"/>
  <c r="AN18" i="76"/>
  <c r="AT17" i="76"/>
  <c r="AS17" i="76"/>
  <c r="AR17" i="76"/>
  <c r="AQ17" i="76"/>
  <c r="AP17" i="76"/>
  <c r="AO17" i="76"/>
  <c r="AN17" i="76"/>
  <c r="AT16" i="76"/>
  <c r="AS16" i="76"/>
  <c r="AR16" i="76"/>
  <c r="AQ16" i="76"/>
  <c r="AP16" i="76"/>
  <c r="AO16" i="76"/>
  <c r="AN16" i="76"/>
  <c r="AT15" i="76"/>
  <c r="AS15" i="76"/>
  <c r="AR15" i="76"/>
  <c r="AQ15" i="76"/>
  <c r="AP15" i="76"/>
  <c r="AO15" i="76"/>
  <c r="AN15" i="76"/>
  <c r="AT14" i="76"/>
  <c r="AS14" i="76"/>
  <c r="AR14" i="76"/>
  <c r="AQ14" i="76"/>
  <c r="AP14" i="76"/>
  <c r="AO14" i="76"/>
  <c r="AN14" i="76"/>
  <c r="AT13" i="76"/>
  <c r="AS13" i="76"/>
  <c r="AR13" i="76"/>
  <c r="AQ13" i="76"/>
  <c r="AP13" i="76"/>
  <c r="AO13" i="76"/>
  <c r="AN13" i="76"/>
  <c r="AT12" i="76"/>
  <c r="AS12" i="76"/>
  <c r="AR12" i="76"/>
  <c r="AQ12" i="76"/>
  <c r="AP12" i="76"/>
  <c r="AO12" i="76"/>
  <c r="AN12" i="76"/>
  <c r="AT11" i="76"/>
  <c r="AS11" i="76"/>
  <c r="AR11" i="76"/>
  <c r="AQ11" i="76"/>
  <c r="AP11" i="76"/>
  <c r="AO11" i="76"/>
  <c r="AN11" i="76"/>
  <c r="AT10" i="76"/>
  <c r="AS10" i="76"/>
  <c r="AR10" i="76"/>
  <c r="AQ10" i="76"/>
  <c r="AP10" i="76"/>
  <c r="AO10" i="76"/>
  <c r="AN10" i="76"/>
  <c r="AT9" i="76"/>
  <c r="AS9" i="76"/>
  <c r="AR9" i="76"/>
  <c r="AQ9" i="76"/>
  <c r="AP9" i="76"/>
  <c r="AO9" i="76"/>
  <c r="AT19" i="76"/>
  <c r="AS19" i="76"/>
  <c r="AR19" i="76"/>
  <c r="AQ19" i="76"/>
  <c r="AP19" i="76"/>
  <c r="AO19" i="76"/>
  <c r="AN19" i="76"/>
  <c r="AT20" i="75"/>
  <c r="AS20" i="75"/>
  <c r="AR20" i="75"/>
  <c r="AQ20" i="75"/>
  <c r="AP20" i="75"/>
  <c r="AO20" i="75"/>
  <c r="AN20" i="75"/>
  <c r="AN19" i="75"/>
  <c r="AN18" i="75"/>
  <c r="AN17" i="75"/>
  <c r="AN16" i="75"/>
  <c r="AN15" i="75"/>
  <c r="AN14" i="75"/>
  <c r="AN13" i="75"/>
  <c r="AN12" i="75"/>
  <c r="AN11" i="75"/>
  <c r="AT10" i="75"/>
  <c r="AS10" i="75"/>
  <c r="AR10" i="75"/>
  <c r="AQ10" i="75"/>
  <c r="AP10" i="75"/>
  <c r="AO10" i="75"/>
  <c r="AN20" i="65"/>
  <c r="AN19" i="65"/>
  <c r="AN18" i="65"/>
  <c r="AN17" i="65"/>
  <c r="AN16" i="65"/>
  <c r="AN15" i="65"/>
  <c r="AN14" i="65"/>
  <c r="AN13" i="65"/>
  <c r="AN12" i="65"/>
  <c r="AT11" i="65"/>
  <c r="AS11" i="65"/>
  <c r="AR11" i="65"/>
  <c r="AQ11" i="65"/>
  <c r="AP11" i="65"/>
  <c r="AO11" i="65"/>
  <c r="AN20" i="62"/>
  <c r="AN21" i="62"/>
  <c r="AN22" i="62"/>
  <c r="AN23" i="62"/>
  <c r="AN24" i="62"/>
  <c r="AN25" i="62"/>
  <c r="AN26" i="62"/>
  <c r="AN27" i="62"/>
  <c r="AN19" i="62"/>
  <c r="AN18" i="62"/>
  <c r="AN17" i="62"/>
  <c r="AN16" i="62"/>
  <c r="AN15" i="62"/>
  <c r="AN14" i="62"/>
  <c r="AN13" i="62"/>
  <c r="AT12" i="62"/>
  <c r="AS12" i="62"/>
  <c r="AR12" i="62"/>
  <c r="AQ12" i="62"/>
  <c r="AP12" i="62"/>
  <c r="AO12" i="62"/>
  <c r="AN19" i="61"/>
  <c r="AN18" i="61"/>
  <c r="AN17" i="61"/>
  <c r="AN16" i="61"/>
  <c r="AN15" i="61"/>
  <c r="AN14" i="61"/>
  <c r="AN13" i="61"/>
  <c r="AT12" i="61"/>
  <c r="AS12" i="61"/>
  <c r="AR12" i="61"/>
  <c r="AQ12" i="61"/>
  <c r="AP12" i="61"/>
  <c r="AO12" i="61"/>
  <c r="AN20" i="54"/>
  <c r="AN19" i="54"/>
  <c r="AN18" i="54"/>
  <c r="AN17" i="54"/>
  <c r="AN16" i="54"/>
  <c r="AN15" i="54"/>
  <c r="AN14" i="54"/>
  <c r="AN13" i="54"/>
  <c r="AN12" i="54"/>
  <c r="AT11" i="54"/>
  <c r="AS11" i="54"/>
  <c r="AR11" i="54"/>
  <c r="AQ11" i="54"/>
  <c r="AP11" i="54"/>
  <c r="AO11" i="54"/>
  <c r="AT13" i="53"/>
  <c r="AS13" i="53"/>
  <c r="AR13" i="53"/>
  <c r="AQ13" i="53"/>
  <c r="AP13" i="53"/>
  <c r="AO13" i="53"/>
  <c r="AN15" i="53"/>
  <c r="AN16" i="53"/>
  <c r="AN17" i="53"/>
  <c r="AN18" i="53"/>
  <c r="AN19" i="53"/>
  <c r="AN20" i="53"/>
  <c r="AN21" i="53"/>
  <c r="AN14" i="53"/>
  <c r="AE16" i="82" l="1"/>
  <c r="AE15" i="82"/>
  <c r="AE14" i="82"/>
  <c r="AE13" i="82"/>
  <c r="AE12" i="82"/>
  <c r="AA16" i="82"/>
  <c r="AA15" i="82"/>
  <c r="AA14" i="82"/>
  <c r="AA13" i="82"/>
  <c r="AA12" i="82"/>
  <c r="W16" i="82"/>
  <c r="W15" i="82"/>
  <c r="W14" i="82"/>
  <c r="W13" i="82"/>
  <c r="W12" i="82"/>
  <c r="S16" i="82"/>
  <c r="S15" i="82"/>
  <c r="S14" i="82"/>
  <c r="S13" i="82"/>
  <c r="S12" i="82"/>
  <c r="O16" i="82"/>
  <c r="O15" i="82"/>
  <c r="O14" i="82"/>
  <c r="O13" i="82"/>
  <c r="O12" i="82"/>
  <c r="AI22" i="81"/>
  <c r="AI21" i="81"/>
  <c r="AI20" i="81"/>
  <c r="AI19" i="81"/>
  <c r="AI18" i="81"/>
  <c r="AI17" i="81"/>
  <c r="AI16" i="81"/>
  <c r="AI15" i="81"/>
  <c r="AI14" i="81"/>
  <c r="AI13" i="81"/>
  <c r="AE22" i="81"/>
  <c r="AE21" i="81"/>
  <c r="AE20" i="81"/>
  <c r="AE19" i="81"/>
  <c r="AE18" i="81"/>
  <c r="AE17" i="81"/>
  <c r="AE16" i="81"/>
  <c r="AE15" i="81"/>
  <c r="AE14" i="81"/>
  <c r="AE13" i="81"/>
  <c r="AA22" i="81"/>
  <c r="AA21" i="81"/>
  <c r="AA20" i="81"/>
  <c r="AA19" i="81"/>
  <c r="AA18" i="81"/>
  <c r="AA17" i="81"/>
  <c r="AA16" i="81"/>
  <c r="AA15" i="81"/>
  <c r="AA14" i="81"/>
  <c r="AA13" i="81"/>
  <c r="W22" i="81"/>
  <c r="W21" i="81"/>
  <c r="W20" i="81"/>
  <c r="W19" i="81"/>
  <c r="W18" i="81"/>
  <c r="W17" i="81"/>
  <c r="W16" i="81"/>
  <c r="W15" i="81"/>
  <c r="W14" i="81"/>
  <c r="W13" i="81"/>
  <c r="S22" i="81"/>
  <c r="S21" i="81"/>
  <c r="S20" i="81"/>
  <c r="S19" i="81"/>
  <c r="S18" i="81"/>
  <c r="S17" i="81"/>
  <c r="S16" i="81"/>
  <c r="S15" i="81"/>
  <c r="S14" i="81"/>
  <c r="S13" i="81"/>
  <c r="O22" i="81"/>
  <c r="O21" i="81"/>
  <c r="O20" i="81"/>
  <c r="O19" i="81"/>
  <c r="O18" i="81"/>
  <c r="O17" i="81"/>
  <c r="O16" i="81"/>
  <c r="O15" i="81"/>
  <c r="O14" i="81"/>
  <c r="O13" i="81"/>
  <c r="AE20" i="79"/>
  <c r="AS20" i="79" s="1"/>
  <c r="AE19" i="79"/>
  <c r="AS19" i="79" s="1"/>
  <c r="AE18" i="79"/>
  <c r="AS18" i="79" s="1"/>
  <c r="AE17" i="79"/>
  <c r="AS17" i="79" s="1"/>
  <c r="AE16" i="79"/>
  <c r="AS16" i="79" s="1"/>
  <c r="AE15" i="79"/>
  <c r="AS15" i="79" s="1"/>
  <c r="AE14" i="79"/>
  <c r="AS14" i="79" s="1"/>
  <c r="AE13" i="79"/>
  <c r="AS13" i="79" s="1"/>
  <c r="AE12" i="79"/>
  <c r="AS12" i="79" s="1"/>
  <c r="AA20" i="79"/>
  <c r="AR20" i="79" s="1"/>
  <c r="AA19" i="79"/>
  <c r="AR19" i="79" s="1"/>
  <c r="AA18" i="79"/>
  <c r="AR18" i="79" s="1"/>
  <c r="AA17" i="79"/>
  <c r="AR17" i="79" s="1"/>
  <c r="AA16" i="79"/>
  <c r="AR16" i="79" s="1"/>
  <c r="AA15" i="79"/>
  <c r="AR15" i="79" s="1"/>
  <c r="AA14" i="79"/>
  <c r="AR14" i="79" s="1"/>
  <c r="AA13" i="79"/>
  <c r="AR13" i="79" s="1"/>
  <c r="AA12" i="79"/>
  <c r="AR12" i="79" s="1"/>
  <c r="W20" i="79"/>
  <c r="AQ20" i="79" s="1"/>
  <c r="W19" i="79"/>
  <c r="AQ19" i="79" s="1"/>
  <c r="W18" i="79"/>
  <c r="AQ18" i="79" s="1"/>
  <c r="W17" i="79"/>
  <c r="AQ17" i="79" s="1"/>
  <c r="W16" i="79"/>
  <c r="AQ16" i="79" s="1"/>
  <c r="W15" i="79"/>
  <c r="AQ15" i="79" s="1"/>
  <c r="W14" i="79"/>
  <c r="AQ14" i="79" s="1"/>
  <c r="W13" i="79"/>
  <c r="AQ13" i="79" s="1"/>
  <c r="W12" i="79"/>
  <c r="AQ12" i="79" s="1"/>
  <c r="S20" i="79"/>
  <c r="AP20" i="79" s="1"/>
  <c r="S19" i="79"/>
  <c r="AP19" i="79" s="1"/>
  <c r="S18" i="79"/>
  <c r="AP18" i="79" s="1"/>
  <c r="S17" i="79"/>
  <c r="AP17" i="79" s="1"/>
  <c r="S16" i="79"/>
  <c r="AP16" i="79" s="1"/>
  <c r="S15" i="79"/>
  <c r="AP15" i="79" s="1"/>
  <c r="S14" i="79"/>
  <c r="AP14" i="79" s="1"/>
  <c r="S13" i="79"/>
  <c r="AP13" i="79" s="1"/>
  <c r="S12" i="79"/>
  <c r="AP12" i="79" s="1"/>
  <c r="O20" i="79"/>
  <c r="AO20" i="79" s="1"/>
  <c r="O19" i="79"/>
  <c r="AO19" i="79" s="1"/>
  <c r="O18" i="79"/>
  <c r="AO18" i="79" s="1"/>
  <c r="O17" i="79"/>
  <c r="AO17" i="79" s="1"/>
  <c r="O16" i="79"/>
  <c r="AO16" i="79" s="1"/>
  <c r="O15" i="79"/>
  <c r="AO15" i="79" s="1"/>
  <c r="O14" i="79"/>
  <c r="AO14" i="79" s="1"/>
  <c r="O13" i="79"/>
  <c r="AO13" i="79" s="1"/>
  <c r="O12" i="79"/>
  <c r="AO12" i="79" s="1"/>
  <c r="AI17" i="77"/>
  <c r="AI16" i="77"/>
  <c r="AI15" i="77"/>
  <c r="AI14" i="77"/>
  <c r="AI13" i="77"/>
  <c r="AI12" i="77"/>
  <c r="AE17" i="77"/>
  <c r="AE16" i="77"/>
  <c r="AE15" i="77"/>
  <c r="AE14" i="77"/>
  <c r="AE13" i="77"/>
  <c r="AE12" i="77"/>
  <c r="AA17" i="77"/>
  <c r="AA16" i="77"/>
  <c r="AA15" i="77"/>
  <c r="AA14" i="77"/>
  <c r="AA13" i="77"/>
  <c r="AA12" i="77"/>
  <c r="W17" i="77"/>
  <c r="W16" i="77"/>
  <c r="W15" i="77"/>
  <c r="W14" i="77"/>
  <c r="W13" i="77"/>
  <c r="W12" i="77"/>
  <c r="S17" i="77"/>
  <c r="S16" i="77"/>
  <c r="S15" i="77"/>
  <c r="S14" i="77"/>
  <c r="S13" i="77"/>
  <c r="S12" i="77"/>
  <c r="O17" i="77"/>
  <c r="O16" i="77"/>
  <c r="O15" i="77"/>
  <c r="O14" i="77"/>
  <c r="O13" i="77"/>
  <c r="O12" i="77"/>
  <c r="AI19" i="76"/>
  <c r="AI18" i="76"/>
  <c r="AI17" i="76"/>
  <c r="AI16" i="76"/>
  <c r="AI15" i="76"/>
  <c r="AI14" i="76"/>
  <c r="AI13" i="76"/>
  <c r="AI12" i="76"/>
  <c r="AI11" i="76"/>
  <c r="AI10" i="76"/>
  <c r="AE19" i="76"/>
  <c r="AE18" i="76"/>
  <c r="AE17" i="76"/>
  <c r="AE16" i="76"/>
  <c r="AE15" i="76"/>
  <c r="AE14" i="76"/>
  <c r="AE13" i="76"/>
  <c r="AE12" i="76"/>
  <c r="AE11" i="76"/>
  <c r="AE10" i="76"/>
  <c r="AA19" i="76"/>
  <c r="AA18" i="76"/>
  <c r="AA17" i="76"/>
  <c r="AA16" i="76"/>
  <c r="AA15" i="76"/>
  <c r="AA14" i="76"/>
  <c r="AA13" i="76"/>
  <c r="AA12" i="76"/>
  <c r="AA11" i="76"/>
  <c r="AA10" i="76"/>
  <c r="W19" i="76"/>
  <c r="W18" i="76"/>
  <c r="W17" i="76"/>
  <c r="W16" i="76"/>
  <c r="W15" i="76"/>
  <c r="W14" i="76"/>
  <c r="W13" i="76"/>
  <c r="W12" i="76"/>
  <c r="W11" i="76"/>
  <c r="W10" i="76"/>
  <c r="S19" i="76"/>
  <c r="S18" i="76"/>
  <c r="S17" i="76"/>
  <c r="S16" i="76"/>
  <c r="S15" i="76"/>
  <c r="S14" i="76"/>
  <c r="S13" i="76"/>
  <c r="S12" i="76"/>
  <c r="S11" i="76"/>
  <c r="S10" i="76"/>
  <c r="O19" i="76"/>
  <c r="O18" i="76"/>
  <c r="O17" i="76"/>
  <c r="O16" i="76"/>
  <c r="O15" i="76"/>
  <c r="O14" i="76"/>
  <c r="O13" i="76"/>
  <c r="O12" i="76"/>
  <c r="O11" i="76"/>
  <c r="O10" i="76"/>
  <c r="AE20" i="75"/>
  <c r="AE19" i="75"/>
  <c r="AS19" i="75" s="1"/>
  <c r="AE18" i="75"/>
  <c r="AS18" i="75" s="1"/>
  <c r="AE17" i="75"/>
  <c r="AS17" i="75" s="1"/>
  <c r="AE16" i="75"/>
  <c r="AS16" i="75" s="1"/>
  <c r="AE15" i="75"/>
  <c r="AS15" i="75" s="1"/>
  <c r="AE14" i="75"/>
  <c r="AS14" i="75" s="1"/>
  <c r="AE13" i="75"/>
  <c r="AS13" i="75" s="1"/>
  <c r="AE12" i="75"/>
  <c r="AS12" i="75" s="1"/>
  <c r="AE11" i="75"/>
  <c r="AS11" i="75" s="1"/>
  <c r="AA20" i="75"/>
  <c r="AA19" i="75"/>
  <c r="AR19" i="75" s="1"/>
  <c r="AA18" i="75"/>
  <c r="AR18" i="75" s="1"/>
  <c r="AA17" i="75"/>
  <c r="AR17" i="75" s="1"/>
  <c r="AA16" i="75"/>
  <c r="AR16" i="75" s="1"/>
  <c r="AA15" i="75"/>
  <c r="AR15" i="75" s="1"/>
  <c r="AA14" i="75"/>
  <c r="AR14" i="75" s="1"/>
  <c r="AA13" i="75"/>
  <c r="AR13" i="75" s="1"/>
  <c r="AA12" i="75"/>
  <c r="AR12" i="75" s="1"/>
  <c r="AA11" i="75"/>
  <c r="AR11" i="75" s="1"/>
  <c r="W20" i="75"/>
  <c r="W19" i="75"/>
  <c r="AQ19" i="75" s="1"/>
  <c r="W18" i="75"/>
  <c r="AQ18" i="75" s="1"/>
  <c r="W17" i="75"/>
  <c r="AQ17" i="75" s="1"/>
  <c r="W16" i="75"/>
  <c r="AQ16" i="75" s="1"/>
  <c r="W15" i="75"/>
  <c r="AQ15" i="75" s="1"/>
  <c r="W14" i="75"/>
  <c r="AQ14" i="75" s="1"/>
  <c r="W13" i="75"/>
  <c r="AQ13" i="75" s="1"/>
  <c r="W12" i="75"/>
  <c r="AQ12" i="75" s="1"/>
  <c r="W11" i="75"/>
  <c r="AQ11" i="75" s="1"/>
  <c r="S20" i="75"/>
  <c r="S19" i="75"/>
  <c r="AP19" i="75" s="1"/>
  <c r="S18" i="75"/>
  <c r="AP18" i="75" s="1"/>
  <c r="S17" i="75"/>
  <c r="AP17" i="75" s="1"/>
  <c r="S16" i="75"/>
  <c r="AP16" i="75" s="1"/>
  <c r="S15" i="75"/>
  <c r="AP15" i="75" s="1"/>
  <c r="S14" i="75"/>
  <c r="AP14" i="75" s="1"/>
  <c r="S13" i="75"/>
  <c r="AP13" i="75" s="1"/>
  <c r="S12" i="75"/>
  <c r="AP12" i="75" s="1"/>
  <c r="S11" i="75"/>
  <c r="AP11" i="75" s="1"/>
  <c r="O20" i="75"/>
  <c r="O19" i="75"/>
  <c r="AO19" i="75" s="1"/>
  <c r="O18" i="75"/>
  <c r="AO18" i="75" s="1"/>
  <c r="O17" i="75"/>
  <c r="AO17" i="75" s="1"/>
  <c r="O16" i="75"/>
  <c r="AO16" i="75" s="1"/>
  <c r="O15" i="75"/>
  <c r="AO15" i="75" s="1"/>
  <c r="O14" i="75"/>
  <c r="AO14" i="75" s="1"/>
  <c r="O13" i="75"/>
  <c r="AO13" i="75" s="1"/>
  <c r="O12" i="75"/>
  <c r="AO12" i="75" s="1"/>
  <c r="O11" i="75"/>
  <c r="AO11" i="75" s="1"/>
  <c r="W20" i="65"/>
  <c r="AQ20" i="65" s="1"/>
  <c r="W19" i="65"/>
  <c r="AQ19" i="65" s="1"/>
  <c r="W18" i="65"/>
  <c r="AQ18" i="65" s="1"/>
  <c r="W17" i="65"/>
  <c r="AQ17" i="65" s="1"/>
  <c r="W16" i="65"/>
  <c r="AQ16" i="65" s="1"/>
  <c r="W15" i="65"/>
  <c r="AQ15" i="65" s="1"/>
  <c r="W14" i="65"/>
  <c r="AQ14" i="65" s="1"/>
  <c r="W13" i="65"/>
  <c r="AQ13" i="65" s="1"/>
  <c r="W12" i="65"/>
  <c r="AQ12" i="65" s="1"/>
  <c r="AA20" i="65"/>
  <c r="AR20" i="65" s="1"/>
  <c r="AA19" i="65"/>
  <c r="AR19" i="65" s="1"/>
  <c r="AA18" i="65"/>
  <c r="AR18" i="65" s="1"/>
  <c r="AA17" i="65"/>
  <c r="AR17" i="65" s="1"/>
  <c r="AA16" i="65"/>
  <c r="AR16" i="65" s="1"/>
  <c r="AA15" i="65"/>
  <c r="AR15" i="65" s="1"/>
  <c r="AA14" i="65"/>
  <c r="AR14" i="65" s="1"/>
  <c r="AA13" i="65"/>
  <c r="AR13" i="65" s="1"/>
  <c r="AA12" i="65"/>
  <c r="AR12" i="65" s="1"/>
  <c r="AE20" i="65"/>
  <c r="AS20" i="65" s="1"/>
  <c r="AE19" i="65"/>
  <c r="AS19" i="65" s="1"/>
  <c r="AE18" i="65"/>
  <c r="AS18" i="65" s="1"/>
  <c r="AE17" i="65"/>
  <c r="AS17" i="65" s="1"/>
  <c r="AE16" i="65"/>
  <c r="AS16" i="65" s="1"/>
  <c r="AE15" i="65"/>
  <c r="AS15" i="65" s="1"/>
  <c r="AE14" i="65"/>
  <c r="AS14" i="65" s="1"/>
  <c r="AE13" i="65"/>
  <c r="AS13" i="65" s="1"/>
  <c r="AE12" i="65"/>
  <c r="AS12" i="65" s="1"/>
  <c r="S20" i="65"/>
  <c r="AP20" i="65" s="1"/>
  <c r="S19" i="65"/>
  <c r="AP19" i="65" s="1"/>
  <c r="S18" i="65"/>
  <c r="AP18" i="65" s="1"/>
  <c r="S17" i="65"/>
  <c r="AP17" i="65" s="1"/>
  <c r="S16" i="65"/>
  <c r="AP16" i="65" s="1"/>
  <c r="S15" i="65"/>
  <c r="AP15" i="65" s="1"/>
  <c r="S14" i="65"/>
  <c r="AP14" i="65" s="1"/>
  <c r="S13" i="65"/>
  <c r="AP13" i="65" s="1"/>
  <c r="S12" i="65"/>
  <c r="AP12" i="65" s="1"/>
  <c r="O20" i="65"/>
  <c r="AO20" i="65" s="1"/>
  <c r="O19" i="65"/>
  <c r="AO19" i="65" s="1"/>
  <c r="O18" i="65"/>
  <c r="AO18" i="65" s="1"/>
  <c r="O17" i="65"/>
  <c r="AO17" i="65" s="1"/>
  <c r="O16" i="65"/>
  <c r="AO16" i="65" s="1"/>
  <c r="O15" i="65"/>
  <c r="AO15" i="65" s="1"/>
  <c r="O14" i="65"/>
  <c r="AO14" i="65" s="1"/>
  <c r="O13" i="65"/>
  <c r="AO13" i="65" s="1"/>
  <c r="O12" i="65"/>
  <c r="AO12" i="65" s="1"/>
  <c r="AE27" i="62"/>
  <c r="AS27" i="62" s="1"/>
  <c r="AE26" i="62"/>
  <c r="AS26" i="62" s="1"/>
  <c r="AE25" i="62"/>
  <c r="AS25" i="62" s="1"/>
  <c r="AE24" i="62"/>
  <c r="AS24" i="62" s="1"/>
  <c r="AE23" i="62"/>
  <c r="AS23" i="62" s="1"/>
  <c r="AE22" i="62"/>
  <c r="AS22" i="62" s="1"/>
  <c r="AE21" i="62"/>
  <c r="AS21" i="62" s="1"/>
  <c r="AE20" i="62"/>
  <c r="AS20" i="62" s="1"/>
  <c r="AE19" i="62"/>
  <c r="AS19" i="62" s="1"/>
  <c r="AE18" i="62"/>
  <c r="AS18" i="62" s="1"/>
  <c r="AE17" i="62"/>
  <c r="AS17" i="62" s="1"/>
  <c r="AE16" i="62"/>
  <c r="AS16" i="62" s="1"/>
  <c r="AE15" i="62"/>
  <c r="AS15" i="62" s="1"/>
  <c r="AE14" i="62"/>
  <c r="AS14" i="62" s="1"/>
  <c r="AE13" i="62"/>
  <c r="AS13" i="62" s="1"/>
  <c r="AA27" i="62"/>
  <c r="AR27" i="62" s="1"/>
  <c r="AA26" i="62"/>
  <c r="AR26" i="62" s="1"/>
  <c r="AA25" i="62"/>
  <c r="AR25" i="62" s="1"/>
  <c r="AA24" i="62"/>
  <c r="AR24" i="62" s="1"/>
  <c r="AA23" i="62"/>
  <c r="AR23" i="62" s="1"/>
  <c r="AA22" i="62"/>
  <c r="AR22" i="62" s="1"/>
  <c r="AA21" i="62"/>
  <c r="AR21" i="62" s="1"/>
  <c r="AA20" i="62"/>
  <c r="AR20" i="62" s="1"/>
  <c r="AA19" i="62"/>
  <c r="AR19" i="62" s="1"/>
  <c r="AA18" i="62"/>
  <c r="AR18" i="62" s="1"/>
  <c r="AA17" i="62"/>
  <c r="AR17" i="62" s="1"/>
  <c r="AA16" i="62"/>
  <c r="AR16" i="62" s="1"/>
  <c r="AA15" i="62"/>
  <c r="AR15" i="62" s="1"/>
  <c r="AA14" i="62"/>
  <c r="AR14" i="62" s="1"/>
  <c r="AA13" i="62"/>
  <c r="AR13" i="62" s="1"/>
  <c r="W27" i="62"/>
  <c r="AQ27" i="62" s="1"/>
  <c r="W26" i="62"/>
  <c r="AQ26" i="62" s="1"/>
  <c r="W25" i="62"/>
  <c r="AQ25" i="62" s="1"/>
  <c r="W24" i="62"/>
  <c r="AQ24" i="62" s="1"/>
  <c r="W23" i="62"/>
  <c r="AQ23" i="62" s="1"/>
  <c r="W22" i="62"/>
  <c r="AQ22" i="62" s="1"/>
  <c r="W21" i="62"/>
  <c r="AQ21" i="62" s="1"/>
  <c r="W20" i="62"/>
  <c r="AQ20" i="62" s="1"/>
  <c r="W19" i="62"/>
  <c r="AQ19" i="62" s="1"/>
  <c r="W18" i="62"/>
  <c r="AQ18" i="62" s="1"/>
  <c r="W17" i="62"/>
  <c r="AQ17" i="62" s="1"/>
  <c r="W16" i="62"/>
  <c r="AQ16" i="62" s="1"/>
  <c r="W15" i="62"/>
  <c r="AQ15" i="62" s="1"/>
  <c r="W14" i="62"/>
  <c r="AQ14" i="62" s="1"/>
  <c r="W13" i="62"/>
  <c r="AQ13" i="62" s="1"/>
  <c r="S27" i="62"/>
  <c r="AP27" i="62" s="1"/>
  <c r="S26" i="62"/>
  <c r="AP26" i="62" s="1"/>
  <c r="S25" i="62"/>
  <c r="AP25" i="62" s="1"/>
  <c r="S24" i="62"/>
  <c r="AP24" i="62" s="1"/>
  <c r="S23" i="62"/>
  <c r="AP23" i="62" s="1"/>
  <c r="S22" i="62"/>
  <c r="AP22" i="62" s="1"/>
  <c r="S21" i="62"/>
  <c r="AP21" i="62" s="1"/>
  <c r="S20" i="62"/>
  <c r="AP20" i="62" s="1"/>
  <c r="S19" i="62"/>
  <c r="AP19" i="62" s="1"/>
  <c r="S18" i="62"/>
  <c r="AP18" i="62" s="1"/>
  <c r="S17" i="62"/>
  <c r="AP17" i="62" s="1"/>
  <c r="S16" i="62"/>
  <c r="AP16" i="62" s="1"/>
  <c r="S15" i="62"/>
  <c r="AP15" i="62" s="1"/>
  <c r="S14" i="62"/>
  <c r="AP14" i="62" s="1"/>
  <c r="S13" i="62"/>
  <c r="AP13" i="62" s="1"/>
  <c r="O27" i="62"/>
  <c r="AO27" i="62" s="1"/>
  <c r="O26" i="62"/>
  <c r="AO26" i="62" s="1"/>
  <c r="O25" i="62"/>
  <c r="AO25" i="62" s="1"/>
  <c r="O24" i="62"/>
  <c r="AO24" i="62" s="1"/>
  <c r="O23" i="62"/>
  <c r="AO23" i="62" s="1"/>
  <c r="O22" i="62"/>
  <c r="AO22" i="62" s="1"/>
  <c r="O21" i="62"/>
  <c r="AO21" i="62" s="1"/>
  <c r="O20" i="62"/>
  <c r="AO20" i="62" s="1"/>
  <c r="O19" i="62"/>
  <c r="AO19" i="62" s="1"/>
  <c r="O18" i="62"/>
  <c r="AO18" i="62" s="1"/>
  <c r="O17" i="62"/>
  <c r="AO17" i="62" s="1"/>
  <c r="O16" i="62"/>
  <c r="AO16" i="62" s="1"/>
  <c r="O15" i="62"/>
  <c r="AO15" i="62" s="1"/>
  <c r="O14" i="62"/>
  <c r="AO14" i="62" s="1"/>
  <c r="O13" i="62"/>
  <c r="AO13" i="62" s="1"/>
  <c r="AE19" i="61"/>
  <c r="AS19" i="61" s="1"/>
  <c r="AE18" i="61"/>
  <c r="AS18" i="61" s="1"/>
  <c r="AE17" i="61"/>
  <c r="AS17" i="61" s="1"/>
  <c r="AE16" i="61"/>
  <c r="AS16" i="61" s="1"/>
  <c r="AE15" i="61"/>
  <c r="AS15" i="61" s="1"/>
  <c r="AE14" i="61"/>
  <c r="AS14" i="61" s="1"/>
  <c r="AE13" i="61"/>
  <c r="AS13" i="61" s="1"/>
  <c r="AA19" i="61"/>
  <c r="AR19" i="61" s="1"/>
  <c r="AA18" i="61"/>
  <c r="AR18" i="61" s="1"/>
  <c r="AA17" i="61"/>
  <c r="AR17" i="61" s="1"/>
  <c r="AA16" i="61"/>
  <c r="AR16" i="61" s="1"/>
  <c r="AA15" i="61"/>
  <c r="AR15" i="61" s="1"/>
  <c r="AA14" i="61"/>
  <c r="AR14" i="61" s="1"/>
  <c r="AA13" i="61"/>
  <c r="AR13" i="61" s="1"/>
  <c r="W19" i="61"/>
  <c r="AQ19" i="61" s="1"/>
  <c r="W18" i="61"/>
  <c r="AQ18" i="61" s="1"/>
  <c r="W17" i="61"/>
  <c r="AQ17" i="61" s="1"/>
  <c r="W16" i="61"/>
  <c r="AQ16" i="61" s="1"/>
  <c r="W15" i="61"/>
  <c r="AQ15" i="61" s="1"/>
  <c r="W14" i="61"/>
  <c r="AQ14" i="61" s="1"/>
  <c r="W13" i="61"/>
  <c r="AQ13" i="61" s="1"/>
  <c r="S19" i="61"/>
  <c r="AP19" i="61" s="1"/>
  <c r="S18" i="61"/>
  <c r="AP18" i="61" s="1"/>
  <c r="S17" i="61"/>
  <c r="AP17" i="61" s="1"/>
  <c r="S16" i="61"/>
  <c r="AP16" i="61" s="1"/>
  <c r="S15" i="61"/>
  <c r="AP15" i="61" s="1"/>
  <c r="S14" i="61"/>
  <c r="AP14" i="61" s="1"/>
  <c r="S13" i="61"/>
  <c r="AP13" i="61" s="1"/>
  <c r="O19" i="61"/>
  <c r="AO19" i="61" s="1"/>
  <c r="O18" i="61"/>
  <c r="AO18" i="61" s="1"/>
  <c r="O17" i="61"/>
  <c r="AO17" i="61" s="1"/>
  <c r="O16" i="61"/>
  <c r="AO16" i="61" s="1"/>
  <c r="O15" i="61"/>
  <c r="AO15" i="61" s="1"/>
  <c r="O14" i="61"/>
  <c r="AO14" i="61" s="1"/>
  <c r="O13" i="61"/>
  <c r="AO13" i="61" s="1"/>
  <c r="AE20" i="54"/>
  <c r="AS20" i="54" s="1"/>
  <c r="AE19" i="54"/>
  <c r="AS19" i="54" s="1"/>
  <c r="AE18" i="54"/>
  <c r="AS18" i="54" s="1"/>
  <c r="AE17" i="54"/>
  <c r="AS17" i="54" s="1"/>
  <c r="AE16" i="54"/>
  <c r="AS16" i="54" s="1"/>
  <c r="AE15" i="54"/>
  <c r="AS15" i="54" s="1"/>
  <c r="AE14" i="54"/>
  <c r="AS14" i="54" s="1"/>
  <c r="AE13" i="54"/>
  <c r="AS13" i="54" s="1"/>
  <c r="AE12" i="54"/>
  <c r="AS12" i="54" s="1"/>
  <c r="AA20" i="54"/>
  <c r="AR20" i="54" s="1"/>
  <c r="AA19" i="54"/>
  <c r="AR19" i="54" s="1"/>
  <c r="AA18" i="54"/>
  <c r="AR18" i="54" s="1"/>
  <c r="AA17" i="54"/>
  <c r="AR17" i="54" s="1"/>
  <c r="AA16" i="54"/>
  <c r="AR16" i="54" s="1"/>
  <c r="AA15" i="54"/>
  <c r="AR15" i="54" s="1"/>
  <c r="AA14" i="54"/>
  <c r="AR14" i="54" s="1"/>
  <c r="AA13" i="54"/>
  <c r="AR13" i="54" s="1"/>
  <c r="AA12" i="54"/>
  <c r="AR12" i="54" s="1"/>
  <c r="W20" i="54"/>
  <c r="AQ20" i="54" s="1"/>
  <c r="W19" i="54"/>
  <c r="AQ19" i="54" s="1"/>
  <c r="W18" i="54"/>
  <c r="AQ18" i="54" s="1"/>
  <c r="W17" i="54"/>
  <c r="AQ17" i="54" s="1"/>
  <c r="W16" i="54"/>
  <c r="AQ16" i="54" s="1"/>
  <c r="W15" i="54"/>
  <c r="AQ15" i="54" s="1"/>
  <c r="W14" i="54"/>
  <c r="AQ14" i="54" s="1"/>
  <c r="W13" i="54"/>
  <c r="AQ13" i="54" s="1"/>
  <c r="W12" i="54"/>
  <c r="AQ12" i="54" s="1"/>
  <c r="S20" i="54"/>
  <c r="AP20" i="54" s="1"/>
  <c r="S19" i="54"/>
  <c r="AP19" i="54" s="1"/>
  <c r="S18" i="54"/>
  <c r="AP18" i="54" s="1"/>
  <c r="S17" i="54"/>
  <c r="AP17" i="54" s="1"/>
  <c r="S16" i="54"/>
  <c r="AP16" i="54" s="1"/>
  <c r="S15" i="54"/>
  <c r="AP15" i="54" s="1"/>
  <c r="S14" i="54"/>
  <c r="AP14" i="54" s="1"/>
  <c r="S13" i="54"/>
  <c r="AP13" i="54" s="1"/>
  <c r="S12" i="54"/>
  <c r="AP12" i="54" s="1"/>
  <c r="O20" i="54"/>
  <c r="AO20" i="54" s="1"/>
  <c r="O19" i="54"/>
  <c r="AO19" i="54" s="1"/>
  <c r="O18" i="54"/>
  <c r="AO18" i="54" s="1"/>
  <c r="O17" i="54"/>
  <c r="AO17" i="54" s="1"/>
  <c r="O16" i="54"/>
  <c r="AO16" i="54" s="1"/>
  <c r="O15" i="54"/>
  <c r="AO15" i="54" s="1"/>
  <c r="O14" i="54"/>
  <c r="AO14" i="54" s="1"/>
  <c r="O13" i="54"/>
  <c r="AO13" i="54" s="1"/>
  <c r="O12" i="54"/>
  <c r="AO12" i="54" s="1"/>
  <c r="O14" i="53"/>
  <c r="AO14" i="53" s="1"/>
  <c r="O21" i="53"/>
  <c r="AO21" i="53" s="1"/>
  <c r="O20" i="53"/>
  <c r="AO20" i="53" s="1"/>
  <c r="O19" i="53"/>
  <c r="AO19" i="53" s="1"/>
  <c r="O18" i="53"/>
  <c r="AO18" i="53" s="1"/>
  <c r="O17" i="53"/>
  <c r="AO17" i="53" s="1"/>
  <c r="O16" i="53"/>
  <c r="AO16" i="53" s="1"/>
  <c r="O15" i="53"/>
  <c r="AO15" i="53" s="1"/>
  <c r="S21" i="53"/>
  <c r="S20" i="53"/>
  <c r="S19" i="53"/>
  <c r="S18" i="53"/>
  <c r="S17" i="53"/>
  <c r="S16" i="53"/>
  <c r="S15" i="53"/>
  <c r="S14" i="53"/>
  <c r="AP14" i="53" s="1"/>
  <c r="W21" i="53"/>
  <c r="W20" i="53"/>
  <c r="W19" i="53"/>
  <c r="W18" i="53"/>
  <c r="W17" i="53"/>
  <c r="W16" i="53"/>
  <c r="W15" i="53"/>
  <c r="W14" i="53"/>
  <c r="AA21" i="53"/>
  <c r="AA20" i="53"/>
  <c r="AA19" i="53"/>
  <c r="AA18" i="53"/>
  <c r="AA17" i="53"/>
  <c r="AA16" i="53"/>
  <c r="AA15" i="53"/>
  <c r="AA14" i="53"/>
  <c r="AE21" i="53"/>
  <c r="AE20" i="53"/>
  <c r="AE19" i="53"/>
  <c r="AE18" i="53"/>
  <c r="AE17" i="53"/>
  <c r="AE16" i="53"/>
  <c r="AE15" i="53"/>
  <c r="AE14" i="53"/>
  <c r="C22" i="82"/>
  <c r="C23" i="82"/>
  <c r="C24" i="82"/>
  <c r="C25" i="82"/>
  <c r="C21" i="82"/>
  <c r="F24" i="67"/>
  <c r="F23" i="67"/>
  <c r="F22" i="67"/>
  <c r="F21" i="67"/>
  <c r="F20" i="67"/>
  <c r="AG13" i="81" l="1"/>
  <c r="AG20" i="79"/>
  <c r="AI20" i="79" s="1"/>
  <c r="AT20" i="79" s="1"/>
  <c r="AG19" i="79"/>
  <c r="AI19" i="79" s="1"/>
  <c r="AT19" i="79" s="1"/>
  <c r="AG18" i="79"/>
  <c r="AI18" i="79" s="1"/>
  <c r="AT18" i="79" s="1"/>
  <c r="AG17" i="79"/>
  <c r="AI17" i="79" s="1"/>
  <c r="AT17" i="79" s="1"/>
  <c r="AG16" i="79"/>
  <c r="AI16" i="79" s="1"/>
  <c r="AT16" i="79" s="1"/>
  <c r="AG15" i="79"/>
  <c r="AI15" i="79" s="1"/>
  <c r="AT15" i="79" s="1"/>
  <c r="AG14" i="79"/>
  <c r="AI14" i="79" s="1"/>
  <c r="AT14" i="79" s="1"/>
  <c r="AG13" i="79"/>
  <c r="AI13" i="79" s="1"/>
  <c r="AT13" i="79" s="1"/>
  <c r="AG12" i="79"/>
  <c r="AI12" i="79" s="1"/>
  <c r="AT12" i="79" s="1"/>
  <c r="AG12" i="77"/>
  <c r="AC10" i="73" l="1"/>
  <c r="AG26" i="62"/>
  <c r="AG13" i="61"/>
  <c r="AI13" i="61" s="1"/>
  <c r="AT13" i="61" s="1"/>
  <c r="AG14" i="53"/>
  <c r="AI14" i="53" s="1"/>
  <c r="AI26" i="62" l="1"/>
  <c r="AT26" i="62" s="1"/>
  <c r="AG19" i="75"/>
  <c r="AG15" i="77"/>
  <c r="AG16" i="82"/>
  <c r="AG14" i="82"/>
  <c r="AG13" i="82"/>
  <c r="AC22" i="82"/>
  <c r="Y22" i="82"/>
  <c r="U22" i="82"/>
  <c r="Q22" i="82"/>
  <c r="M22" i="82"/>
  <c r="AG15" i="82"/>
  <c r="AC24" i="82"/>
  <c r="Y24" i="82"/>
  <c r="U24" i="82"/>
  <c r="Q24" i="82"/>
  <c r="M24" i="82"/>
  <c r="AC23" i="82"/>
  <c r="Y23" i="82"/>
  <c r="U23" i="82"/>
  <c r="Q23" i="82"/>
  <c r="M23" i="82"/>
  <c r="AG12" i="82"/>
  <c r="AC21" i="82"/>
  <c r="Y21" i="82"/>
  <c r="U21" i="82"/>
  <c r="Q21" i="82"/>
  <c r="M21" i="82"/>
  <c r="AC25" i="82"/>
  <c r="Y25" i="82"/>
  <c r="U25" i="82"/>
  <c r="Q25" i="82"/>
  <c r="M25" i="82"/>
  <c r="AG22" i="81"/>
  <c r="AG21" i="81"/>
  <c r="AG20" i="81"/>
  <c r="AG19" i="81"/>
  <c r="AG18" i="81"/>
  <c r="AG17" i="81"/>
  <c r="AG16" i="81"/>
  <c r="AG15" i="81"/>
  <c r="AG14" i="81"/>
  <c r="AG17" i="77"/>
  <c r="AG14" i="77"/>
  <c r="AG16" i="77"/>
  <c r="AG13" i="77"/>
  <c r="AG15" i="76"/>
  <c r="AG19" i="76"/>
  <c r="AG18" i="76"/>
  <c r="AG17" i="76"/>
  <c r="AG16" i="76"/>
  <c r="AG14" i="76"/>
  <c r="AG13" i="76"/>
  <c r="AG12" i="76"/>
  <c r="AG11" i="76"/>
  <c r="AG10" i="76"/>
  <c r="AG20" i="75"/>
  <c r="AI20" i="75" s="1"/>
  <c r="AG18" i="75"/>
  <c r="AI18" i="75" s="1"/>
  <c r="AT18" i="75" s="1"/>
  <c r="AG17" i="75"/>
  <c r="AI17" i="75" s="1"/>
  <c r="AT17" i="75" s="1"/>
  <c r="AG16" i="75"/>
  <c r="AI16" i="75" s="1"/>
  <c r="AT16" i="75" s="1"/>
  <c r="AG15" i="75"/>
  <c r="AI15" i="75" s="1"/>
  <c r="AT15" i="75" s="1"/>
  <c r="AG14" i="75"/>
  <c r="AI14" i="75" s="1"/>
  <c r="AT14" i="75" s="1"/>
  <c r="AG13" i="75"/>
  <c r="AI13" i="75" s="1"/>
  <c r="AT13" i="75" s="1"/>
  <c r="AG12" i="75"/>
  <c r="AI12" i="75" s="1"/>
  <c r="AT12" i="75" s="1"/>
  <c r="AG11" i="75"/>
  <c r="AI11" i="75" s="1"/>
  <c r="AT11" i="75" s="1"/>
  <c r="AI15" i="82" l="1"/>
  <c r="AG24" i="82" s="1"/>
  <c r="AI13" i="82"/>
  <c r="AG22" i="82" s="1"/>
  <c r="AI16" i="82"/>
  <c r="AG25" i="82" s="1"/>
  <c r="AI12" i="82"/>
  <c r="AG21" i="82" s="1"/>
  <c r="AI14" i="82"/>
  <c r="AG23" i="82" s="1"/>
  <c r="AI19" i="75"/>
  <c r="AT19" i="75" s="1"/>
  <c r="AG20" i="65" l="1"/>
  <c r="AI20" i="65" s="1"/>
  <c r="AT20" i="65" s="1"/>
  <c r="AG19" i="65"/>
  <c r="AI19" i="65" s="1"/>
  <c r="AT19" i="65" s="1"/>
  <c r="AG17" i="65"/>
  <c r="AI17" i="65" s="1"/>
  <c r="AT17" i="65" s="1"/>
  <c r="AG16" i="65"/>
  <c r="AI16" i="65" s="1"/>
  <c r="AT16" i="65" s="1"/>
  <c r="AG15" i="65"/>
  <c r="AI15" i="65" s="1"/>
  <c r="AT15" i="65" s="1"/>
  <c r="AG14" i="65"/>
  <c r="AI14" i="65" s="1"/>
  <c r="AT14" i="65" s="1"/>
  <c r="AG13" i="65"/>
  <c r="AI13" i="65" s="1"/>
  <c r="AT13" i="65" s="1"/>
  <c r="AG12" i="65"/>
  <c r="AG27" i="62"/>
  <c r="AI27" i="62" s="1"/>
  <c r="AT27" i="62" s="1"/>
  <c r="AG25" i="62"/>
  <c r="AI25" i="62" s="1"/>
  <c r="AT25" i="62" s="1"/>
  <c r="AG24" i="62"/>
  <c r="AI24" i="62" s="1"/>
  <c r="AT24" i="62" s="1"/>
  <c r="AG23" i="62"/>
  <c r="AI23" i="62" s="1"/>
  <c r="AT23" i="62" s="1"/>
  <c r="AG22" i="62"/>
  <c r="AI22" i="62" s="1"/>
  <c r="AT22" i="62" s="1"/>
  <c r="AG21" i="62"/>
  <c r="AI21" i="62" s="1"/>
  <c r="AT21" i="62" s="1"/>
  <c r="AG20" i="62"/>
  <c r="AI20" i="62" s="1"/>
  <c r="AT20" i="62" s="1"/>
  <c r="AG19" i="62"/>
  <c r="AI19" i="62" s="1"/>
  <c r="AT19" i="62" s="1"/>
  <c r="AG18" i="62"/>
  <c r="AI18" i="62" s="1"/>
  <c r="AT18" i="62" s="1"/>
  <c r="AG17" i="62"/>
  <c r="AI17" i="62" s="1"/>
  <c r="AT17" i="62" s="1"/>
  <c r="AG16" i="62"/>
  <c r="AI16" i="62" s="1"/>
  <c r="AT16" i="62" s="1"/>
  <c r="AG15" i="62"/>
  <c r="AI15" i="62" s="1"/>
  <c r="AT15" i="62" s="1"/>
  <c r="AG14" i="62"/>
  <c r="AI14" i="62" s="1"/>
  <c r="AT14" i="62" s="1"/>
  <c r="AG13" i="62"/>
  <c r="AI12" i="65" l="1"/>
  <c r="AT12" i="65" s="1"/>
  <c r="AI13" i="62"/>
  <c r="AT13" i="62" s="1"/>
  <c r="AG19" i="61"/>
  <c r="AI19" i="61" s="1"/>
  <c r="AT19" i="61" s="1"/>
  <c r="AG17" i="61"/>
  <c r="AI17" i="61" s="1"/>
  <c r="AT17" i="61" s="1"/>
  <c r="AG16" i="61"/>
  <c r="AI16" i="61" s="1"/>
  <c r="AT16" i="61" s="1"/>
  <c r="AG15" i="61"/>
  <c r="AI15" i="61" s="1"/>
  <c r="AT15" i="61" s="1"/>
  <c r="AG14" i="61"/>
  <c r="AI14" i="61" s="1"/>
  <c r="AT14" i="61" s="1"/>
  <c r="AG19" i="54" l="1"/>
  <c r="AI19" i="54" s="1"/>
  <c r="AT19" i="54" s="1"/>
  <c r="AG20" i="54"/>
  <c r="AI20" i="54" s="1"/>
  <c r="AT20" i="54" s="1"/>
  <c r="AG18" i="54"/>
  <c r="AI18" i="54" s="1"/>
  <c r="AT18" i="54" s="1"/>
  <c r="AG17" i="54"/>
  <c r="AI17" i="54" s="1"/>
  <c r="AT17" i="54" s="1"/>
  <c r="AG16" i="54"/>
  <c r="AI16" i="54" s="1"/>
  <c r="AT16" i="54" s="1"/>
  <c r="AG15" i="54"/>
  <c r="AI15" i="54" s="1"/>
  <c r="AT15" i="54" s="1"/>
  <c r="AG14" i="54"/>
  <c r="AI14" i="54" s="1"/>
  <c r="AT14" i="54" s="1"/>
  <c r="AG13" i="54"/>
  <c r="AI13" i="54" s="1"/>
  <c r="AT13" i="54" s="1"/>
  <c r="AG12" i="54"/>
  <c r="AI12" i="54" s="1"/>
  <c r="AT12" i="54" s="1"/>
  <c r="AG21" i="53"/>
  <c r="AI21" i="53" s="1"/>
  <c r="AG20" i="53"/>
  <c r="AI20" i="53" s="1"/>
  <c r="AG19" i="53"/>
  <c r="AI19" i="53" s="1"/>
  <c r="AG18" i="53"/>
  <c r="AI18" i="53" s="1"/>
  <c r="AG17" i="53"/>
  <c r="AI17" i="53" s="1"/>
  <c r="AG16" i="53"/>
  <c r="AI16" i="53" s="1"/>
  <c r="AG15" i="53"/>
  <c r="AI15" i="53" s="1"/>
  <c r="AS14" i="53"/>
  <c r="AT14" i="53"/>
  <c r="AR14" i="53"/>
  <c r="AQ14" i="53"/>
  <c r="AC14" i="48" l="1"/>
  <c r="AG18" i="65" l="1"/>
  <c r="AI18" i="65" s="1"/>
  <c r="AT18" i="65" s="1"/>
  <c r="AG18" i="61" l="1"/>
  <c r="AI18" i="61" s="1"/>
  <c r="AT18" i="61" s="1"/>
  <c r="Q22" i="73" l="1"/>
  <c r="O22" i="73"/>
  <c r="M22" i="73"/>
  <c r="K22" i="73"/>
  <c r="Y14" i="73" l="1"/>
  <c r="AA11" i="73" s="1"/>
  <c r="M29" i="73" s="1"/>
  <c r="U14" i="73"/>
  <c r="W12" i="73" s="1"/>
  <c r="O28" i="73" s="1"/>
  <c r="Q14" i="73"/>
  <c r="S13" i="73" s="1"/>
  <c r="Q27" i="73" s="1"/>
  <c r="M14" i="73"/>
  <c r="O12" i="73" s="1"/>
  <c r="O26" i="73" s="1"/>
  <c r="I14" i="73"/>
  <c r="K11" i="73" s="1"/>
  <c r="M25" i="73" s="1"/>
  <c r="AC13" i="73"/>
  <c r="AC12" i="73"/>
  <c r="AC11" i="73"/>
  <c r="K10" i="73" l="1"/>
  <c r="K25" i="73" s="1"/>
  <c r="AA10" i="73"/>
  <c r="K29" i="73" s="1"/>
  <c r="W13" i="73"/>
  <c r="Q28" i="73" s="1"/>
  <c r="O13" i="73"/>
  <c r="Q26" i="73" s="1"/>
  <c r="O11" i="73"/>
  <c r="M26" i="73" s="1"/>
  <c r="S12" i="73"/>
  <c r="O27" i="73" s="1"/>
  <c r="AC14" i="73"/>
  <c r="AE10" i="73" s="1"/>
  <c r="W10" i="73"/>
  <c r="W11" i="73"/>
  <c r="M28" i="73" s="1"/>
  <c r="O10" i="73"/>
  <c r="S11" i="73"/>
  <c r="M27" i="73" s="1"/>
  <c r="K13" i="73"/>
  <c r="Q25" i="73" s="1"/>
  <c r="AA13" i="73"/>
  <c r="Q29" i="73" s="1"/>
  <c r="K12" i="73"/>
  <c r="AA12" i="73"/>
  <c r="S10" i="73"/>
  <c r="AE11" i="73" l="1"/>
  <c r="M23" i="73" s="1"/>
  <c r="AE13" i="73"/>
  <c r="Q23" i="73" s="1"/>
  <c r="K23" i="73"/>
  <c r="S14" i="73"/>
  <c r="K27" i="73"/>
  <c r="AA14" i="73"/>
  <c r="O29" i="73"/>
  <c r="W14" i="73"/>
  <c r="K28" i="73"/>
  <c r="K14" i="73"/>
  <c r="O25" i="73"/>
  <c r="AE12" i="73"/>
  <c r="O23" i="73" s="1"/>
  <c r="O14" i="73"/>
  <c r="K26" i="73"/>
  <c r="AE14" i="73" l="1"/>
  <c r="AC10" i="67" l="1"/>
  <c r="AC13" i="48"/>
  <c r="Y12" i="67" l="1"/>
  <c r="AA10" i="67" s="1"/>
  <c r="U12" i="67"/>
  <c r="W10" i="67" s="1"/>
  <c r="Q12" i="67"/>
  <c r="S11" i="67" s="1"/>
  <c r="M12" i="67"/>
  <c r="O10" i="67" s="1"/>
  <c r="I12" i="67"/>
  <c r="AC11" i="67"/>
  <c r="K11" i="67" l="1"/>
  <c r="R20" i="67" s="1"/>
  <c r="K10" i="67"/>
  <c r="AA11" i="67"/>
  <c r="R24" i="67" s="1"/>
  <c r="S10" i="67"/>
  <c r="L22" i="67" s="1"/>
  <c r="O11" i="67"/>
  <c r="R21" i="67" s="1"/>
  <c r="K12" i="67"/>
  <c r="L21" i="67"/>
  <c r="L23" i="67"/>
  <c r="W11" i="67"/>
  <c r="R23" i="67" s="1"/>
  <c r="AC12" i="67"/>
  <c r="L24" i="67"/>
  <c r="R22" i="67"/>
  <c r="AE11" i="67" l="1"/>
  <c r="R18" i="67" s="1"/>
  <c r="AE10" i="67"/>
  <c r="L18" i="67" s="1"/>
  <c r="O12" i="67"/>
  <c r="AA12" i="67"/>
  <c r="L20" i="67"/>
  <c r="S12" i="67"/>
  <c r="W12" i="67"/>
  <c r="AE12" i="67" l="1"/>
  <c r="R21" i="60" l="1"/>
  <c r="L21" i="60"/>
  <c r="Y15" i="60"/>
  <c r="U15" i="60"/>
  <c r="Q15" i="60"/>
  <c r="M15" i="60"/>
  <c r="I15" i="60"/>
  <c r="AC14" i="60"/>
  <c r="AC13" i="60"/>
  <c r="O14" i="60" l="1"/>
  <c r="R25" i="60" s="1"/>
  <c r="O13" i="60"/>
  <c r="L25" i="60" s="1"/>
  <c r="W14" i="60"/>
  <c r="R27" i="60" s="1"/>
  <c r="W13" i="60"/>
  <c r="L27" i="60" s="1"/>
  <c r="S14" i="60"/>
  <c r="R26" i="60" s="1"/>
  <c r="S13" i="60"/>
  <c r="K14" i="60"/>
  <c r="R24" i="60" s="1"/>
  <c r="K13" i="60"/>
  <c r="L24" i="60" s="1"/>
  <c r="AA14" i="60"/>
  <c r="R28" i="60" s="1"/>
  <c r="AA13" i="60"/>
  <c r="L28" i="60" s="1"/>
  <c r="AC15" i="60"/>
  <c r="AS21" i="53"/>
  <c r="AS18" i="53"/>
  <c r="AS19" i="53"/>
  <c r="AS16" i="53"/>
  <c r="AS15" i="53"/>
  <c r="AS20" i="53"/>
  <c r="AS17" i="53"/>
  <c r="AR21" i="53"/>
  <c r="AR18" i="53"/>
  <c r="AR19" i="53"/>
  <c r="AR16" i="53"/>
  <c r="AR15" i="53"/>
  <c r="AR20" i="53"/>
  <c r="AR17" i="53"/>
  <c r="AQ21" i="53"/>
  <c r="AQ18" i="53"/>
  <c r="AQ19" i="53"/>
  <c r="AQ16" i="53"/>
  <c r="AQ15" i="53"/>
  <c r="AQ20" i="53"/>
  <c r="AQ17" i="53"/>
  <c r="AP21" i="53"/>
  <c r="AP18" i="53"/>
  <c r="AP19" i="53"/>
  <c r="AP16" i="53"/>
  <c r="AP15" i="53"/>
  <c r="AP20" i="53"/>
  <c r="AP17" i="53"/>
  <c r="AE14" i="60" l="1"/>
  <c r="R22" i="60" s="1"/>
  <c r="AE13" i="60"/>
  <c r="S15" i="60"/>
  <c r="L26" i="60"/>
  <c r="AT15" i="53"/>
  <c r="AT21" i="53"/>
  <c r="AT16" i="53"/>
  <c r="AT20" i="53"/>
  <c r="AT17" i="53"/>
  <c r="AT19" i="53"/>
  <c r="AT18" i="53"/>
  <c r="O15" i="60"/>
  <c r="W15" i="60"/>
  <c r="K15" i="60"/>
  <c r="AA15" i="60"/>
  <c r="M15" i="48"/>
  <c r="O13" i="48" s="1"/>
  <c r="Y15" i="48"/>
  <c r="U15" i="48"/>
  <c r="Q15" i="48"/>
  <c r="I15" i="48"/>
  <c r="K13" i="48" s="1"/>
  <c r="L22" i="48" l="1"/>
  <c r="AE15" i="60"/>
  <c r="L22" i="60"/>
  <c r="W14" i="48"/>
  <c r="R25" i="48" s="1"/>
  <c r="W13" i="48"/>
  <c r="L25" i="48" s="1"/>
  <c r="S14" i="48"/>
  <c r="R24" i="48" s="1"/>
  <c r="S13" i="48"/>
  <c r="AA13" i="48"/>
  <c r="L26" i="48" s="1"/>
  <c r="AA14" i="48"/>
  <c r="K14" i="48"/>
  <c r="R22" i="48" s="1"/>
  <c r="O14" i="48"/>
  <c r="R23" i="48" s="1"/>
  <c r="AC15" i="48"/>
  <c r="AE14" i="48" s="1"/>
  <c r="R20" i="48" s="1"/>
  <c r="S15" i="48" l="1"/>
  <c r="K15" i="48"/>
  <c r="AE13" i="48"/>
  <c r="L20" i="48" s="1"/>
  <c r="W15" i="48"/>
  <c r="L24" i="48"/>
  <c r="AA15" i="48"/>
  <c r="R26" i="48"/>
  <c r="O15" i="48"/>
  <c r="L23" i="48"/>
  <c r="AE15" i="48" l="1"/>
</calcChain>
</file>

<file path=xl/sharedStrings.xml><?xml version="1.0" encoding="utf-8"?>
<sst xmlns="http://schemas.openxmlformats.org/spreadsheetml/2006/main" count="380" uniqueCount="250">
  <si>
    <t>合計</t>
    <rPh sb="0" eb="2">
      <t>ゴウケイ</t>
    </rPh>
    <phoneticPr fontId="18"/>
  </si>
  <si>
    <t>●全体の傾向</t>
    <rPh sb="1" eb="3">
      <t>ゼンタイ</t>
    </rPh>
    <rPh sb="4" eb="6">
      <t>ケイコウ</t>
    </rPh>
    <phoneticPr fontId="18"/>
  </si>
  <si>
    <t>知らない</t>
    <rPh sb="0" eb="1">
      <t>シ</t>
    </rPh>
    <phoneticPr fontId="18"/>
  </si>
  <si>
    <t>●年代別の傾向</t>
    <rPh sb="1" eb="4">
      <t>ネンダイベツ</t>
    </rPh>
    <rPh sb="5" eb="7">
      <t>ケイコウ</t>
    </rPh>
    <phoneticPr fontId="18"/>
  </si>
  <si>
    <t>（複数回答）</t>
  </si>
  <si>
    <t>.</t>
    <phoneticPr fontId="18"/>
  </si>
  <si>
    <t>特に理由はない（複数選択不可）</t>
    <rPh sb="0" eb="1">
      <t>トク</t>
    </rPh>
    <rPh sb="2" eb="4">
      <t>リユウ</t>
    </rPh>
    <rPh sb="8" eb="10">
      <t>フクスウ</t>
    </rPh>
    <rPh sb="10" eb="12">
      <t>センタク</t>
    </rPh>
    <rPh sb="12" eb="14">
      <t>フカ</t>
    </rPh>
    <phoneticPr fontId="18"/>
  </si>
  <si>
    <t>【調査目的】</t>
    <rPh sb="1" eb="3">
      <t>チョウサ</t>
    </rPh>
    <rPh sb="3" eb="5">
      <t>モクテキ</t>
    </rPh>
    <phoneticPr fontId="18"/>
  </si>
  <si>
    <t>【実施期間】</t>
    <rPh sb="1" eb="3">
      <t>ジッシ</t>
    </rPh>
    <rPh sb="3" eb="5">
      <t>キカン</t>
    </rPh>
    <phoneticPr fontId="18"/>
  </si>
  <si>
    <t>【調査票】</t>
    <rPh sb="1" eb="4">
      <t>チョウサヒョウ</t>
    </rPh>
    <phoneticPr fontId="18"/>
  </si>
  <si>
    <t>　　また、複数回答の質問については、回答者数を母数に比率表示しています。</t>
    <rPh sb="5" eb="7">
      <t>フクスウ</t>
    </rPh>
    <rPh sb="7" eb="9">
      <t>カイトウ</t>
    </rPh>
    <rPh sb="10" eb="12">
      <t>シツモン</t>
    </rPh>
    <rPh sb="18" eb="20">
      <t>カイトウ</t>
    </rPh>
    <rPh sb="20" eb="21">
      <t>シャ</t>
    </rPh>
    <rPh sb="21" eb="22">
      <t>スウ</t>
    </rPh>
    <rPh sb="23" eb="25">
      <t>ボスウ</t>
    </rPh>
    <rPh sb="26" eb="28">
      <t>ヒリツ</t>
    </rPh>
    <rPh sb="28" eb="30">
      <t>ヒョウジ</t>
    </rPh>
    <phoneticPr fontId="18"/>
  </si>
  <si>
    <t>　　したがって、内訳の合計が全体の計に一致しないことがあります。</t>
    <phoneticPr fontId="18"/>
  </si>
  <si>
    <t>※数値（％）は、各実数を元に比率表示し、小数第2位を四捨五入しています。</t>
    <phoneticPr fontId="18"/>
  </si>
  <si>
    <t>【留意点】</t>
    <phoneticPr fontId="18"/>
  </si>
  <si>
    <t>どこにも相談しなかった</t>
    <rPh sb="4" eb="6">
      <t>ソウダン</t>
    </rPh>
    <phoneticPr fontId="18"/>
  </si>
  <si>
    <t>わからない</t>
    <phoneticPr fontId="18"/>
  </si>
  <si>
    <t>相談した</t>
    <phoneticPr fontId="18"/>
  </si>
  <si>
    <r>
      <t>調査票（</t>
    </r>
    <r>
      <rPr>
        <sz val="11"/>
        <color theme="1"/>
        <rFont val="ＭＳ Ｐゴシック"/>
        <family val="2"/>
        <charset val="128"/>
        <scheme val="minor"/>
      </rPr>
      <t>データ添付）</t>
    </r>
    <rPh sb="0" eb="3">
      <t>チョウサヒョウ</t>
    </rPh>
    <rPh sb="7" eb="9">
      <t>テンプ</t>
    </rPh>
    <phoneticPr fontId="18"/>
  </si>
  <si>
    <t>あったことがある</t>
    <phoneticPr fontId="18"/>
  </si>
  <si>
    <t>あったことがない</t>
    <phoneticPr fontId="18"/>
  </si>
  <si>
    <t>あったことがない</t>
    <phoneticPr fontId="18"/>
  </si>
  <si>
    <t>相談した</t>
    <rPh sb="0" eb="2">
      <t>ソウダン</t>
    </rPh>
    <phoneticPr fontId="18"/>
  </si>
  <si>
    <t>どこにも相談しなかった</t>
    <phoneticPr fontId="18"/>
  </si>
  <si>
    <t>知っている</t>
    <rPh sb="0" eb="1">
      <t>シ</t>
    </rPh>
    <phoneticPr fontId="18"/>
  </si>
  <si>
    <t>そう思う</t>
    <phoneticPr fontId="18"/>
  </si>
  <si>
    <t>そう思わない</t>
    <phoneticPr fontId="18"/>
  </si>
  <si>
    <t>警察からの紹介</t>
  </si>
  <si>
    <t>あったことがある</t>
    <phoneticPr fontId="18"/>
  </si>
  <si>
    <t>全体（500名）</t>
    <rPh sb="0" eb="2">
      <t>ゼンタイ</t>
    </rPh>
    <phoneticPr fontId="18"/>
  </si>
  <si>
    <t>29歳以下(100名）</t>
    <rPh sb="2" eb="5">
      <t>サイイカ</t>
    </rPh>
    <phoneticPr fontId="18"/>
  </si>
  <si>
    <t>30歳代（100名）</t>
    <rPh sb="2" eb="4">
      <t>サイダイ</t>
    </rPh>
    <phoneticPr fontId="18"/>
  </si>
  <si>
    <t>40歳代（100名）</t>
    <rPh sb="2" eb="4">
      <t>サイダイ</t>
    </rPh>
    <phoneticPr fontId="18"/>
  </si>
  <si>
    <t>50歳代（100名）</t>
    <rPh sb="2" eb="4">
      <t>サイダイ</t>
    </rPh>
    <phoneticPr fontId="18"/>
  </si>
  <si>
    <t>60歳以上（100名）</t>
    <rPh sb="2" eb="5">
      <t>サイイジョウ</t>
    </rPh>
    <phoneticPr fontId="18"/>
  </si>
  <si>
    <t>その他</t>
    <rPh sb="2" eb="3">
      <t>タ</t>
    </rPh>
    <phoneticPr fontId="18"/>
  </si>
  <si>
    <t>29歳以下
(100名）</t>
    <rPh sb="2" eb="5">
      <t>サイイカ</t>
    </rPh>
    <rPh sb="10" eb="11">
      <t>メイ</t>
    </rPh>
    <phoneticPr fontId="18"/>
  </si>
  <si>
    <t>30歳代
（100名）</t>
    <rPh sb="2" eb="4">
      <t>サイダイ</t>
    </rPh>
    <rPh sb="9" eb="10">
      <t>メイ</t>
    </rPh>
    <phoneticPr fontId="18"/>
  </si>
  <si>
    <t>40歳代
（100名）</t>
    <rPh sb="2" eb="4">
      <t>サイダイ</t>
    </rPh>
    <rPh sb="9" eb="10">
      <t>メイ</t>
    </rPh>
    <phoneticPr fontId="18"/>
  </si>
  <si>
    <t>50歳代
（100名）</t>
    <rPh sb="2" eb="4">
      <t>サイダイ</t>
    </rPh>
    <rPh sb="9" eb="10">
      <t>メイ</t>
    </rPh>
    <phoneticPr fontId="18"/>
  </si>
  <si>
    <t>60歳以上
（100名）</t>
    <rPh sb="2" eb="5">
      <t>サイイジョウ</t>
    </rPh>
    <rPh sb="10" eb="11">
      <t>メイ</t>
    </rPh>
    <phoneticPr fontId="18"/>
  </si>
  <si>
    <t>自分は消費生活上のトラブルにあわないと思う（相談する必要がない）</t>
    <rPh sb="0" eb="2">
      <t>ジブン</t>
    </rPh>
    <rPh sb="3" eb="5">
      <t>ショウヒ</t>
    </rPh>
    <rPh sb="5" eb="7">
      <t>セイカツ</t>
    </rPh>
    <rPh sb="7" eb="8">
      <t>ジョウ</t>
    </rPh>
    <rPh sb="19" eb="20">
      <t>オモ</t>
    </rPh>
    <rPh sb="22" eb="24">
      <t>ソウダン</t>
    </rPh>
    <rPh sb="26" eb="28">
      <t>ヒツヨウ</t>
    </rPh>
    <phoneticPr fontId="18"/>
  </si>
  <si>
    <t>全体(500名)</t>
    <rPh sb="0" eb="2">
      <t>ゼンタイ</t>
    </rPh>
    <rPh sb="6" eb="7">
      <t>メイ</t>
    </rPh>
    <phoneticPr fontId="18"/>
  </si>
  <si>
    <t>回答者全体
（500名）</t>
    <rPh sb="0" eb="2">
      <t>カイトウ</t>
    </rPh>
    <rPh sb="2" eb="3">
      <t>シャ</t>
    </rPh>
    <rPh sb="3" eb="5">
      <t>ゼンタイ</t>
    </rPh>
    <rPh sb="10" eb="11">
      <t>メイ</t>
    </rPh>
    <phoneticPr fontId="18"/>
  </si>
  <si>
    <t>【対象者】</t>
    <rPh sb="1" eb="4">
      <t>タイショウシャ</t>
    </rPh>
    <phoneticPr fontId="18"/>
  </si>
  <si>
    <t>年代別（18～29歳、30～39歳、40～49歳、50～59歳、60歳以上）各100名　計500名</t>
    <rPh sb="0" eb="3">
      <t>ネンダイベツ</t>
    </rPh>
    <rPh sb="9" eb="10">
      <t>サイ</t>
    </rPh>
    <rPh sb="16" eb="17">
      <t>サイ</t>
    </rPh>
    <rPh sb="23" eb="24">
      <t>サイ</t>
    </rPh>
    <rPh sb="30" eb="31">
      <t>サイ</t>
    </rPh>
    <rPh sb="34" eb="37">
      <t>サイイジョウ</t>
    </rPh>
    <rPh sb="38" eb="39">
      <t>カク</t>
    </rPh>
    <rPh sb="42" eb="43">
      <t>メイ</t>
    </rPh>
    <rPh sb="44" eb="45">
      <t>ケイ</t>
    </rPh>
    <rPh sb="48" eb="49">
      <t>メイ</t>
    </rPh>
    <phoneticPr fontId="18"/>
  </si>
  <si>
    <t>【調査手法】</t>
    <rPh sb="1" eb="3">
      <t>チョウサ</t>
    </rPh>
    <rPh sb="3" eb="5">
      <t>シュホウ</t>
    </rPh>
    <phoneticPr fontId="18"/>
  </si>
  <si>
    <t>【回収状況】</t>
    <rPh sb="1" eb="3">
      <t>カイシュウ</t>
    </rPh>
    <rPh sb="3" eb="5">
      <t>ジョウキョウ</t>
    </rPh>
    <phoneticPr fontId="18"/>
  </si>
  <si>
    <t>回答数　500</t>
    <rPh sb="0" eb="2">
      <t>カイトウ</t>
    </rPh>
    <rPh sb="2" eb="3">
      <t>スウ</t>
    </rPh>
    <phoneticPr fontId="18"/>
  </si>
  <si>
    <t>　　</t>
    <phoneticPr fontId="18"/>
  </si>
  <si>
    <t>Ｑ２　Ｑ１で「あったことがある」と回答された方におたずねします。</t>
    <phoneticPr fontId="18"/>
  </si>
  <si>
    <t>Q８　あなたは今後、消費者トラブルにあったときや被害を受けたときに、相談先の一つとして大阪市消費者センターへ相談しようと</t>
    <phoneticPr fontId="18"/>
  </si>
  <si>
    <t>Q４　Q２で「どこにも相談しなかった」と回答された方におたずねします。</t>
    <phoneticPr fontId="18"/>
  </si>
  <si>
    <t>Q６　Q５で「知っている」と回答された方におたずねします。</t>
    <phoneticPr fontId="18"/>
  </si>
  <si>
    <t>Q７　Q５で「知っている」と回答された方におたずねします。</t>
    <phoneticPr fontId="18"/>
  </si>
  <si>
    <t>Q９　Q８で「そう思わない」と回答された方におたずねします。</t>
    <phoneticPr fontId="18"/>
  </si>
  <si>
    <t>　消費者行政の推進に向けた参考資料とするため、市民の皆様の消費者トラブルの実態や消費者センターの認知度などについてアンケートを実施しました。</t>
    <rPh sb="48" eb="51">
      <t>ニンチド</t>
    </rPh>
    <phoneticPr fontId="18"/>
  </si>
  <si>
    <t>民間調査会社に登録するインターネットモニターのうち、市内に居住する方（基準日は調査時点で外国籍住民を含む）</t>
    <rPh sb="0" eb="2">
      <t>ミンカン</t>
    </rPh>
    <rPh sb="2" eb="4">
      <t>チョウサ</t>
    </rPh>
    <rPh sb="4" eb="6">
      <t>カイシャ</t>
    </rPh>
    <rPh sb="7" eb="9">
      <t>トウロク</t>
    </rPh>
    <rPh sb="26" eb="28">
      <t>シナイ</t>
    </rPh>
    <rPh sb="29" eb="31">
      <t>キョジュウ</t>
    </rPh>
    <rPh sb="33" eb="34">
      <t>カタ</t>
    </rPh>
    <rPh sb="35" eb="38">
      <t>キジュンビ</t>
    </rPh>
    <rPh sb="39" eb="43">
      <t>チョウサジテン</t>
    </rPh>
    <rPh sb="44" eb="47">
      <t>ガイコクセキ</t>
    </rPh>
    <rPh sb="47" eb="49">
      <t>ジュウミン</t>
    </rPh>
    <rPh sb="50" eb="51">
      <t>フク</t>
    </rPh>
    <phoneticPr fontId="18"/>
  </si>
  <si>
    <t>※業務委託の受注者は、サンプル数が回収されるまでアンケート調査を行います。</t>
    <rPh sb="1" eb="5">
      <t>ギョウムイタク</t>
    </rPh>
    <rPh sb="6" eb="9">
      <t>ジュチュウシャ</t>
    </rPh>
    <rPh sb="15" eb="16">
      <t>スウ</t>
    </rPh>
    <rPh sb="17" eb="19">
      <t>カイシュウ</t>
    </rPh>
    <rPh sb="29" eb="31">
      <t>チョウサ</t>
    </rPh>
    <rPh sb="32" eb="33">
      <t>オコナ</t>
    </rPh>
    <phoneticPr fontId="18"/>
  </si>
  <si>
    <t>インターネットを利用したWebアンケート調査</t>
    <rPh sb="8" eb="10">
      <t>リヨウ</t>
    </rPh>
    <rPh sb="20" eb="22">
      <t>チョウサ</t>
    </rPh>
    <phoneticPr fontId="18"/>
  </si>
  <si>
    <t>Q３　Q２で「相談した」と回答された方におたずねします。</t>
    <phoneticPr fontId="18"/>
  </si>
  <si>
    <t>その他</t>
  </si>
  <si>
    <t>家族や知人からの情報</t>
  </si>
  <si>
    <t>必要ないときはキッパリと断る</t>
  </si>
  <si>
    <t>本当に必要な契約（購入）かよく考える</t>
    <phoneticPr fontId="18"/>
  </si>
  <si>
    <t>29歳以下(100名）</t>
    <rPh sb="2" eb="5">
      <t>サイイカ</t>
    </rPh>
    <rPh sb="9" eb="10">
      <t>メイ</t>
    </rPh>
    <phoneticPr fontId="18"/>
  </si>
  <si>
    <t>30歳代（100名）</t>
    <rPh sb="2" eb="4">
      <t>サイダイ</t>
    </rPh>
    <rPh sb="8" eb="9">
      <t>メイ</t>
    </rPh>
    <phoneticPr fontId="18"/>
  </si>
  <si>
    <t>40歳代（100名）</t>
    <rPh sb="2" eb="4">
      <t>サイダイ</t>
    </rPh>
    <rPh sb="8" eb="9">
      <t>メイ</t>
    </rPh>
    <phoneticPr fontId="18"/>
  </si>
  <si>
    <t>50歳代（100名）</t>
    <rPh sb="2" eb="4">
      <t>サイダイ</t>
    </rPh>
    <rPh sb="8" eb="9">
      <t>メイ</t>
    </rPh>
    <phoneticPr fontId="18"/>
  </si>
  <si>
    <t>60歳以上（100名）</t>
    <rPh sb="2" eb="5">
      <t>サイイジョウ</t>
    </rPh>
    <rPh sb="9" eb="10">
      <t>メイ</t>
    </rPh>
    <phoneticPr fontId="18"/>
  </si>
  <si>
    <t>全体（500名）</t>
    <rPh sb="0" eb="2">
      <t>ゼンタイ</t>
    </rPh>
    <rPh sb="6" eb="7">
      <t>メイ</t>
    </rPh>
    <phoneticPr fontId="18"/>
  </si>
  <si>
    <t>情報商材による高額請求</t>
    <phoneticPr fontId="18"/>
  </si>
  <si>
    <t>過量販売</t>
    <phoneticPr fontId="18"/>
  </si>
  <si>
    <t>小学校・中学校</t>
    <rPh sb="0" eb="3">
      <t>ショウガッコウ</t>
    </rPh>
    <rPh sb="4" eb="7">
      <t>チュウガッコウ</t>
    </rPh>
    <phoneticPr fontId="18"/>
  </si>
  <si>
    <t>高校、大学、専門学校</t>
    <phoneticPr fontId="18"/>
  </si>
  <si>
    <t>１万～３万円未満</t>
    <phoneticPr fontId="18"/>
  </si>
  <si>
    <t>１万円未満</t>
    <rPh sb="2" eb="3">
      <t>エン</t>
    </rPh>
    <rPh sb="3" eb="5">
      <t>ミマン</t>
    </rPh>
    <phoneticPr fontId="18"/>
  </si>
  <si>
    <t>３万円～５万円未満</t>
    <phoneticPr fontId="18"/>
  </si>
  <si>
    <t>町会など地域</t>
    <rPh sb="0" eb="2">
      <t>チョウカイ</t>
    </rPh>
    <rPh sb="4" eb="6">
      <t>チイキ</t>
    </rPh>
    <phoneticPr fontId="18"/>
  </si>
  <si>
    <t>保育園・幼稚園</t>
    <rPh sb="0" eb="3">
      <t>ホイクエン</t>
    </rPh>
    <rPh sb="4" eb="7">
      <t>ヨウチエン</t>
    </rPh>
    <phoneticPr fontId="18"/>
  </si>
  <si>
    <t>30歳代
（13名）</t>
    <rPh sb="2" eb="4">
      <t>サイダイ</t>
    </rPh>
    <rPh sb="8" eb="9">
      <t>メイ</t>
    </rPh>
    <phoneticPr fontId="3"/>
  </si>
  <si>
    <t>マルチ商法</t>
    <rPh sb="3" eb="5">
      <t>ショウホウ</t>
    </rPh>
    <phoneticPr fontId="23"/>
  </si>
  <si>
    <t>悪質な定期購入商法</t>
    <rPh sb="0" eb="2">
      <t>アクシツ</t>
    </rPh>
    <rPh sb="3" eb="5">
      <t>テイキ</t>
    </rPh>
    <rPh sb="5" eb="7">
      <t>コウニュウ</t>
    </rPh>
    <rPh sb="7" eb="9">
      <t>ショウホウ</t>
    </rPh>
    <phoneticPr fontId="23"/>
  </si>
  <si>
    <t>その他</t>
    <rPh sb="2" eb="3">
      <t>ホカ</t>
    </rPh>
    <phoneticPr fontId="18"/>
  </si>
  <si>
    <t>契約をしてしまったなどの、消費者トラブルが発生しています。（消費者トラブル事例は下記リンク参照）</t>
    <rPh sb="0" eb="2">
      <t>ケイヤク</t>
    </rPh>
    <rPh sb="13" eb="15">
      <t>ショウヒ</t>
    </rPh>
    <rPh sb="15" eb="16">
      <t>シャ</t>
    </rPh>
    <rPh sb="21" eb="23">
      <t>ハッセイ</t>
    </rPh>
    <rPh sb="30" eb="33">
      <t>ショウヒシャ</t>
    </rPh>
    <rPh sb="37" eb="39">
      <t>ジレイ</t>
    </rPh>
    <rPh sb="40" eb="42">
      <t>カキ</t>
    </rPh>
    <rPh sb="45" eb="47">
      <t>サンショウ</t>
    </rPh>
    <phoneticPr fontId="18"/>
  </si>
  <si>
    <t>(外部リンク）</t>
    <rPh sb="1" eb="3">
      <t>ガイブ</t>
    </rPh>
    <phoneticPr fontId="18"/>
  </si>
  <si>
    <t>https://www.city.osaka.lg.jp/lnet/page/0000433739.html</t>
    <phoneticPr fontId="18"/>
  </si>
  <si>
    <t>あなたは過去に、消費者トラブルにあったことがありますか。</t>
    <phoneticPr fontId="18"/>
  </si>
  <si>
    <t>ことが重要であると考えています。</t>
    <rPh sb="3" eb="5">
      <t>ジュウヨウ</t>
    </rPh>
    <rPh sb="9" eb="10">
      <t>カンガ</t>
    </rPh>
    <phoneticPr fontId="18"/>
  </si>
  <si>
    <t>その他</t>
    <phoneticPr fontId="23"/>
  </si>
  <si>
    <t>相談せず自身で解決しようとした</t>
    <phoneticPr fontId="23"/>
  </si>
  <si>
    <t>相談しても仕方ないと思った</t>
    <phoneticPr fontId="23"/>
  </si>
  <si>
    <t>区の広報紙</t>
  </si>
  <si>
    <t>チラシやポスターなど</t>
  </si>
  <si>
    <t>生活情報誌「くらしすと」</t>
    <phoneticPr fontId="23"/>
  </si>
  <si>
    <t>点検商法</t>
    <rPh sb="0" eb="2">
      <t>テンケン</t>
    </rPh>
    <rPh sb="2" eb="4">
      <t>ショウホウ</t>
    </rPh>
    <phoneticPr fontId="23"/>
  </si>
  <si>
    <t>どこに相談すればよいのか分からなかった</t>
    <phoneticPr fontId="18"/>
  </si>
  <si>
    <t>大阪市のホームページ（大阪市消費者センターのホームページも含む）</t>
    <phoneticPr fontId="18"/>
  </si>
  <si>
    <t>ネットショッピングはしなかった</t>
    <phoneticPr fontId="23"/>
  </si>
  <si>
    <t>新聞、ラジオ、テレビなどの
放送メディア</t>
    <phoneticPr fontId="18"/>
  </si>
  <si>
    <t>日曜日・祝日・年末年始を除いて
相談を受け付けている</t>
    <phoneticPr fontId="23"/>
  </si>
  <si>
    <t>インターネットを通じた消費者トラブル
（通信販売関連・ゲーム等サービスの
利用による課金など）に関する事例</t>
    <phoneticPr fontId="18"/>
  </si>
  <si>
    <t>講座などで消費者トラブルに関する
注意喚起や消費者センターの
周知を行っている</t>
    <phoneticPr fontId="23"/>
  </si>
  <si>
    <t>SF商法（催眠商法）</t>
    <rPh sb="2" eb="4">
      <t>ショウホウ</t>
    </rPh>
    <phoneticPr fontId="23"/>
  </si>
  <si>
    <t>特に理由はない（複数選択不可）</t>
    <rPh sb="8" eb="10">
      <t>フクスウ</t>
    </rPh>
    <rPh sb="10" eb="12">
      <t>センタク</t>
    </rPh>
    <rPh sb="12" eb="14">
      <t>フカ</t>
    </rPh>
    <phoneticPr fontId="23"/>
  </si>
  <si>
    <t>何も心がけていない（複数選択不可）</t>
    <rPh sb="10" eb="12">
      <t>フクスウ</t>
    </rPh>
    <rPh sb="12" eb="14">
      <t>センタク</t>
    </rPh>
    <rPh sb="14" eb="16">
      <t>フカ</t>
    </rPh>
    <phoneticPr fontId="18"/>
  </si>
  <si>
    <t>特にない（複数選択不可）</t>
    <rPh sb="0" eb="1">
      <t>トク</t>
    </rPh>
    <rPh sb="5" eb="7">
      <t>フクスウ</t>
    </rPh>
    <rPh sb="7" eb="9">
      <t>センタク</t>
    </rPh>
    <rPh sb="9" eb="11">
      <t>フカ</t>
    </rPh>
    <phoneticPr fontId="18"/>
  </si>
  <si>
    <t>※掲示、配架：ポスター、チラシ、パンフレットの掲示、配架。</t>
    <phoneticPr fontId="18"/>
  </si>
  <si>
    <t>知っているものはない
（複数選択不可）</t>
    <rPh sb="0" eb="1">
      <t>シ</t>
    </rPh>
    <rPh sb="12" eb="14">
      <t>フクスウ</t>
    </rPh>
    <rPh sb="14" eb="16">
      <t>センタク</t>
    </rPh>
    <rPh sb="16" eb="18">
      <t>フカ</t>
    </rPh>
    <phoneticPr fontId="18"/>
  </si>
  <si>
    <t>警察</t>
    <phoneticPr fontId="18"/>
  </si>
  <si>
    <t>消費者団体等</t>
    <phoneticPr fontId="18"/>
  </si>
  <si>
    <t>恥ずかしいので誰にも⾔えなかった</t>
  </si>
  <si>
    <t>市役所・区役所設置のモニター</t>
  </si>
  <si>
    <t>誰にも相談したくないから</t>
  </si>
  <si>
    <t>消費者センターへ気軽に相談しにくいから</t>
  </si>
  <si>
    <t>あやしいサイトは⾒ない</t>
  </si>
  <si>
    <t>アポイントメント商法</t>
  </si>
  <si>
    <t>職場</t>
  </si>
  <si>
    <t>家庭</t>
  </si>
  <si>
    <t>令和７年９月10日～９月12日</t>
    <rPh sb="0" eb="2">
      <t>レイワ</t>
    </rPh>
    <rPh sb="3" eb="4">
      <t>ネン</t>
    </rPh>
    <rPh sb="5" eb="6">
      <t>ガツ</t>
    </rPh>
    <rPh sb="8" eb="9">
      <t>ニチ</t>
    </rPh>
    <rPh sb="11" eb="12">
      <t>ガツ</t>
    </rPh>
    <rPh sb="14" eb="15">
      <t>ニチ</t>
    </rPh>
    <phoneticPr fontId="18"/>
  </si>
  <si>
    <t>民間ネット調査「消費生活に関する意識調査について」（令和７年９月10日から９月12日実施）の結果</t>
    <rPh sb="0" eb="2">
      <t>ミンカン</t>
    </rPh>
    <rPh sb="5" eb="7">
      <t>チョウサ</t>
    </rPh>
    <rPh sb="26" eb="28">
      <t>レイワ</t>
    </rPh>
    <rPh sb="29" eb="30">
      <t>ネン</t>
    </rPh>
    <rPh sb="31" eb="32">
      <t>ガツ</t>
    </rPh>
    <rPh sb="34" eb="35">
      <t>ニチ</t>
    </rPh>
    <rPh sb="38" eb="39">
      <t>ガツ</t>
    </rPh>
    <rPh sb="41" eb="42">
      <t>ニチ</t>
    </rPh>
    <rPh sb="42" eb="44">
      <t>ジッシ</t>
    </rPh>
    <rPh sb="46" eb="48">
      <t>ケッカ</t>
    </rPh>
    <phoneticPr fontId="18"/>
  </si>
  <si>
    <t>・消費者トラブルにあった経験については、「あったことがある」が13.2%、「あったことがない」が86.8%となっている。</t>
    <rPh sb="1" eb="4">
      <t>ショウヒシャ</t>
    </rPh>
    <rPh sb="12" eb="14">
      <t>ケイケン</t>
    </rPh>
    <phoneticPr fontId="18"/>
  </si>
  <si>
    <t>その被害について、どこかに相談しましたか。</t>
    <phoneticPr fontId="18"/>
  </si>
  <si>
    <t>・消費者トラブルの被害の相談の有無については、「相談した」が65.2 %、「どこにも相談しなかった」が34.8%となっている。</t>
    <rPh sb="1" eb="4">
      <t>ショウヒシャ</t>
    </rPh>
    <rPh sb="9" eb="11">
      <t>ヒガイ</t>
    </rPh>
    <rPh sb="12" eb="14">
      <t>ソウダン</t>
    </rPh>
    <rPh sb="15" eb="17">
      <t>ウム</t>
    </rPh>
    <rPh sb="24" eb="26">
      <t>ソウダン</t>
    </rPh>
    <rPh sb="42" eb="44">
      <t>ソウダン</t>
    </rPh>
    <phoneticPr fontId="18"/>
  </si>
  <si>
    <r>
      <t>その被害について、どこに相談しましたか。</t>
    </r>
    <r>
      <rPr>
        <sz val="11"/>
        <color rgb="FFFF0000"/>
        <rFont val="ＭＳ Ｐゴシック"/>
        <family val="3"/>
        <charset val="128"/>
        <scheme val="minor"/>
      </rPr>
      <t>（いくつでも）</t>
    </r>
    <rPh sb="2" eb="4">
      <t>ヒガイ</t>
    </rPh>
    <phoneticPr fontId="18"/>
  </si>
  <si>
    <r>
      <t>その被害について、どこにも相談しなかった理由は何ですか。</t>
    </r>
    <r>
      <rPr>
        <sz val="11"/>
        <color rgb="FFFF0000"/>
        <rFont val="ＭＳ Ｐゴシック"/>
        <family val="3"/>
        <charset val="128"/>
        <scheme val="minor"/>
      </rPr>
      <t>（３つまで）</t>
    </r>
    <rPh sb="2" eb="4">
      <t>ヒガイ</t>
    </rPh>
    <phoneticPr fontId="18"/>
  </si>
  <si>
    <t>受け付けており、気軽に安心して相談いただける身近な窓口として、消費者センターを知っていただくための取組をより一層進める</t>
    <rPh sb="0" eb="1">
      <t>ウ</t>
    </rPh>
    <rPh sb="2" eb="3">
      <t>ツ</t>
    </rPh>
    <rPh sb="8" eb="10">
      <t>キガル</t>
    </rPh>
    <rPh sb="11" eb="13">
      <t>アンシン</t>
    </rPh>
    <rPh sb="15" eb="17">
      <t>ソウダン</t>
    </rPh>
    <rPh sb="22" eb="24">
      <t>ミジカ</t>
    </rPh>
    <rPh sb="25" eb="27">
      <t>マドグチ</t>
    </rPh>
    <rPh sb="31" eb="34">
      <t>ショウヒシャ</t>
    </rPh>
    <rPh sb="39" eb="40">
      <t>シ</t>
    </rPh>
    <rPh sb="49" eb="51">
      <t>トリクミ</t>
    </rPh>
    <rPh sb="56" eb="57">
      <t>スス</t>
    </rPh>
    <phoneticPr fontId="18"/>
  </si>
  <si>
    <t>あなたは、大阪市消費者センターをご存知ですか。</t>
    <phoneticPr fontId="18"/>
  </si>
  <si>
    <t>・大阪市消費者センターについて、「知っている」が36.0%、「知らない」が64.0%となっている。</t>
    <rPh sb="1" eb="4">
      <t>オオサカシ</t>
    </rPh>
    <rPh sb="4" eb="7">
      <t>ショウヒシャ</t>
    </rPh>
    <rPh sb="31" eb="32">
      <t>シ</t>
    </rPh>
    <phoneticPr fontId="18"/>
  </si>
  <si>
    <r>
      <t>大阪市消費者センターについてご存知のものは何ですか。</t>
    </r>
    <r>
      <rPr>
        <sz val="11"/>
        <color rgb="FFFF0000"/>
        <rFont val="ＭＳ Ｐゴシック"/>
        <family val="3"/>
        <charset val="128"/>
        <scheme val="minor"/>
      </rPr>
      <t>（いくつでも）</t>
    </r>
    <phoneticPr fontId="18"/>
  </si>
  <si>
    <r>
      <t>・今後の大阪市消費者センターへの相談希望については、「そう思う」が49.2</t>
    </r>
    <r>
      <rPr>
        <sz val="11"/>
        <rFont val="ＭＳ Ｐゴシック"/>
        <family val="3"/>
        <charset val="128"/>
        <scheme val="minor"/>
      </rPr>
      <t>%</t>
    </r>
    <r>
      <rPr>
        <sz val="11"/>
        <color theme="1"/>
        <rFont val="ＭＳ Ｐゴシック"/>
        <family val="3"/>
        <charset val="128"/>
        <scheme val="minor"/>
      </rPr>
      <t>、「そう思わない」が9.4%となっている。</t>
    </r>
    <rPh sb="1" eb="3">
      <t>コンゴ</t>
    </rPh>
    <rPh sb="4" eb="7">
      <t>オオサカシ</t>
    </rPh>
    <rPh sb="7" eb="10">
      <t>ショウヒシャ</t>
    </rPh>
    <rPh sb="16" eb="18">
      <t>ソウダン</t>
    </rPh>
    <rPh sb="18" eb="20">
      <t>キボウ</t>
    </rPh>
    <rPh sb="29" eb="30">
      <t>オモ</t>
    </rPh>
    <rPh sb="42" eb="43">
      <t>オモ</t>
    </rPh>
    <phoneticPr fontId="18"/>
  </si>
  <si>
    <r>
      <t>相談しようと思わない理由は何ですか。</t>
    </r>
    <r>
      <rPr>
        <sz val="11"/>
        <color rgb="FFFF0000"/>
        <rFont val="ＭＳ Ｐゴシック"/>
        <family val="3"/>
        <charset val="128"/>
        <scheme val="minor"/>
      </rPr>
      <t>（３つまで）</t>
    </r>
    <phoneticPr fontId="18"/>
  </si>
  <si>
    <t>５万円以上</t>
    <phoneticPr fontId="18"/>
  </si>
  <si>
    <t>29歳以下
(12名）</t>
    <rPh sb="2" eb="5">
      <t>サイイカ</t>
    </rPh>
    <rPh sb="9" eb="10">
      <t>メイ</t>
    </rPh>
    <phoneticPr fontId="3"/>
  </si>
  <si>
    <t>40歳代
（11名）</t>
    <rPh sb="2" eb="4">
      <t>サイダイ</t>
    </rPh>
    <rPh sb="8" eb="9">
      <t>メイ</t>
    </rPh>
    <phoneticPr fontId="3"/>
  </si>
  <si>
    <t>50歳代
（16名）</t>
    <rPh sb="2" eb="4">
      <t>サイダイ</t>
    </rPh>
    <rPh sb="8" eb="9">
      <t>メイ</t>
    </rPh>
    <phoneticPr fontId="3"/>
  </si>
  <si>
    <t>60歳以上
（14名）</t>
    <rPh sb="2" eb="5">
      <t>サイイジョウ</t>
    </rPh>
    <rPh sb="9" eb="10">
      <t>メイ</t>
    </rPh>
    <phoneticPr fontId="3"/>
  </si>
  <si>
    <t>回答者全体
（66名）</t>
    <rPh sb="0" eb="2">
      <t>カイトウ</t>
    </rPh>
    <rPh sb="2" eb="3">
      <t>シャ</t>
    </rPh>
    <rPh sb="3" eb="5">
      <t>ゼンタイ</t>
    </rPh>
    <rPh sb="9" eb="10">
      <t>メイ</t>
    </rPh>
    <phoneticPr fontId="3"/>
  </si>
  <si>
    <t>全体（66名）</t>
    <rPh sb="0" eb="2">
      <t>ゼンタイ</t>
    </rPh>
    <phoneticPr fontId="18"/>
  </si>
  <si>
    <t>・「相談した」割合は29歳以下で83.3％と最も高く、逆に「どこにも相談しなかった」割合が多いのは50歳代で56.3％だった。</t>
    <rPh sb="2" eb="4">
      <t>ソウダン</t>
    </rPh>
    <rPh sb="7" eb="9">
      <t>ワリアイ</t>
    </rPh>
    <rPh sb="12" eb="13">
      <t>サイ</t>
    </rPh>
    <rPh sb="13" eb="15">
      <t>イカ</t>
    </rPh>
    <rPh sb="22" eb="23">
      <t>モット</t>
    </rPh>
    <rPh sb="24" eb="25">
      <t>タカ</t>
    </rPh>
    <rPh sb="27" eb="28">
      <t>ギャク</t>
    </rPh>
    <rPh sb="34" eb="36">
      <t>ソウダン</t>
    </rPh>
    <rPh sb="42" eb="44">
      <t>ワリアイ</t>
    </rPh>
    <rPh sb="45" eb="46">
      <t>オオ</t>
    </rPh>
    <rPh sb="52" eb="53">
      <t>ダイ</t>
    </rPh>
    <phoneticPr fontId="18"/>
  </si>
  <si>
    <t>・大阪市消費者センターへ相談しない理由については「特に理由はない」を除き「誰にも相談したくないから」の割合が最も高い。</t>
    <rPh sb="1" eb="4">
      <t>オオサカシ</t>
    </rPh>
    <rPh sb="12" eb="14">
      <t>ソウダン</t>
    </rPh>
    <rPh sb="17" eb="19">
      <t>リユウ</t>
    </rPh>
    <rPh sb="25" eb="26">
      <t>トク</t>
    </rPh>
    <rPh sb="27" eb="29">
      <t>リユウ</t>
    </rPh>
    <rPh sb="34" eb="35">
      <t>ノゾ</t>
    </rPh>
    <rPh sb="37" eb="38">
      <t>ダレ</t>
    </rPh>
    <rPh sb="40" eb="42">
      <t>ソウダン</t>
    </rPh>
    <rPh sb="51" eb="53">
      <t>ワリアイ</t>
    </rPh>
    <rPh sb="54" eb="55">
      <t>モット</t>
    </rPh>
    <rPh sb="56" eb="57">
      <t>タカ</t>
    </rPh>
    <phoneticPr fontId="18"/>
  </si>
  <si>
    <t>・学校を除く選択肢において、40歳代以下においては「職場」の割合が高く、60歳以上においては「町会など地域」の割合が高い。</t>
    <rPh sb="1" eb="3">
      <t>ガッコウ</t>
    </rPh>
    <rPh sb="4" eb="5">
      <t>ノゾ</t>
    </rPh>
    <rPh sb="6" eb="9">
      <t>センタクシ</t>
    </rPh>
    <rPh sb="16" eb="18">
      <t>サイダイ</t>
    </rPh>
    <rPh sb="18" eb="20">
      <t>イカ</t>
    </rPh>
    <rPh sb="26" eb="28">
      <t>ショクバ</t>
    </rPh>
    <rPh sb="30" eb="32">
      <t>ワリアイ</t>
    </rPh>
    <rPh sb="33" eb="34">
      <t>タカ</t>
    </rPh>
    <rPh sb="38" eb="39">
      <t>サイ</t>
    </rPh>
    <rPh sb="39" eb="41">
      <t>イジョウ</t>
    </rPh>
    <rPh sb="47" eb="49">
      <t>チョウカイ</t>
    </rPh>
    <rPh sb="51" eb="53">
      <t>チイキ</t>
    </rPh>
    <rPh sb="55" eb="57">
      <t>ワリアイ</t>
    </rPh>
    <rPh sb="58" eb="59">
      <t>タカ</t>
    </rPh>
    <phoneticPr fontId="18"/>
  </si>
  <si>
    <t>・「悪質商法など消費者トラブルの手口と対処方法」が49.2％と最も高く、次いで「インターネットトラブル</t>
    <phoneticPr fontId="18"/>
  </si>
  <si>
    <t>・「新聞、ラジオ、テレビなどの放送メディア」が36.6％と最も高くなっており、次いで「スーパーマーケット、コンビニエンスストア、</t>
    <rPh sb="29" eb="30">
      <t>モット</t>
    </rPh>
    <rPh sb="31" eb="32">
      <t>タカ</t>
    </rPh>
    <rPh sb="39" eb="40">
      <t>ツ</t>
    </rPh>
    <phoneticPr fontId="18"/>
  </si>
  <si>
    <t>　最も低いのは40歳代で11.0％となっている。</t>
    <phoneticPr fontId="18"/>
  </si>
  <si>
    <t>　最も低い29歳以下で26.0％となっている。</t>
    <phoneticPr fontId="18"/>
  </si>
  <si>
    <t>・トラブル回避のために何かを心掛けている割合は、年代が上がるほど高くなる。</t>
    <rPh sb="5" eb="7">
      <t>カイヒ</t>
    </rPh>
    <rPh sb="11" eb="12">
      <t>ナニ</t>
    </rPh>
    <rPh sb="14" eb="16">
      <t>ココロガ</t>
    </rPh>
    <rPh sb="20" eb="22">
      <t>ワリアイ</t>
    </rPh>
    <rPh sb="24" eb="26">
      <t>ネンダイ</t>
    </rPh>
    <rPh sb="27" eb="28">
      <t>ア</t>
    </rPh>
    <rPh sb="32" eb="33">
      <t>タカ</t>
    </rPh>
    <phoneticPr fontId="18"/>
  </si>
  <si>
    <t>・「マルチ商法」が65.8％と最も高くなっており、次いで「点検商法」が45.2％となっている。</t>
    <rPh sb="5" eb="7">
      <t>ショウホウ</t>
    </rPh>
    <rPh sb="15" eb="16">
      <t>モット</t>
    </rPh>
    <rPh sb="17" eb="18">
      <t>タカ</t>
    </rPh>
    <rPh sb="25" eb="26">
      <t>ツ</t>
    </rPh>
    <rPh sb="29" eb="31">
      <t>テンケン</t>
    </rPh>
    <rPh sb="31" eb="33">
      <t>ショウホウ</t>
    </rPh>
    <phoneticPr fontId="18"/>
  </si>
  <si>
    <t>・消費者トラブルについて知っている割合は、概ね年代が上がるほど高くなる。</t>
    <rPh sb="1" eb="4">
      <t>ショウヒシャ</t>
    </rPh>
    <rPh sb="12" eb="13">
      <t>シ</t>
    </rPh>
    <rPh sb="17" eb="19">
      <t>ワリアイ</t>
    </rPh>
    <rPh sb="21" eb="22">
      <t>オオム</t>
    </rPh>
    <rPh sb="23" eb="25">
      <t>ネンダイ</t>
    </rPh>
    <rPh sb="26" eb="27">
      <t>ア</t>
    </rPh>
    <rPh sb="31" eb="32">
      <t>タカ</t>
    </rPh>
    <phoneticPr fontId="18"/>
  </si>
  <si>
    <t>今後とも大阪市では、市民のみなさんが安心して消費生活を送るために、必要な知識、情報の提供等を通じた教育・啓発活動を</t>
    <phoneticPr fontId="18"/>
  </si>
  <si>
    <r>
      <t>行ってまいります。教育・啓発活動は、どのような場所で行うことが重要であると思いますか。</t>
    </r>
    <r>
      <rPr>
        <sz val="11"/>
        <color rgb="FFFF0000"/>
        <rFont val="ＭＳ Ｐゴシック"/>
        <family val="3"/>
        <charset val="128"/>
        <scheme val="minor"/>
      </rPr>
      <t>（３つまで）</t>
    </r>
    <phoneticPr fontId="18"/>
  </si>
  <si>
    <t>Ｑ１　身に覚えのない請求が来たり、インターネットで商品を頼んだが届かなかったり、突然の訪問や電話で勧誘されて不必要な工事や購入の</t>
    <rPh sb="3" eb="4">
      <t>ミ</t>
    </rPh>
    <rPh sb="5" eb="6">
      <t>オボ</t>
    </rPh>
    <rPh sb="10" eb="12">
      <t>セイキュウ</t>
    </rPh>
    <rPh sb="13" eb="14">
      <t>キ</t>
    </rPh>
    <rPh sb="25" eb="27">
      <t>ショウヒン</t>
    </rPh>
    <rPh sb="28" eb="29">
      <t>タノ</t>
    </rPh>
    <rPh sb="32" eb="33">
      <t>トド</t>
    </rPh>
    <rPh sb="40" eb="42">
      <t>トツゼン</t>
    </rPh>
    <rPh sb="43" eb="45">
      <t>ホウモン</t>
    </rPh>
    <rPh sb="46" eb="48">
      <t>デンワ</t>
    </rPh>
    <rPh sb="49" eb="51">
      <t>カンユウ</t>
    </rPh>
    <rPh sb="54" eb="57">
      <t>フヒツヨウ</t>
    </rPh>
    <rPh sb="58" eb="60">
      <t>コウジ</t>
    </rPh>
    <rPh sb="61" eb="63">
      <t>コウニュウ</t>
    </rPh>
    <phoneticPr fontId="18"/>
  </si>
  <si>
    <t>Q５　本市では消費者センターにおいて、消費者と事業者間の契約などに関する消費生活上の問題についての相談を</t>
    <phoneticPr fontId="18"/>
  </si>
  <si>
    <t>Q12　消費者教育とは、消費者の自立を支援するために行われる消費生活に関する教育及びこれに準ずる啓発活動のことをいいます。</t>
    <phoneticPr fontId="18"/>
  </si>
  <si>
    <r>
      <t>Q13　消費生活に関して大阪市に教育・啓発活動で取り扱ってほしいと思うテーマは何ですか。</t>
    </r>
    <r>
      <rPr>
        <sz val="11"/>
        <color rgb="FFFF0000"/>
        <rFont val="ＭＳ Ｐゴシック"/>
        <family val="3"/>
        <charset val="128"/>
        <scheme val="minor"/>
      </rPr>
      <t>（いくつでも）</t>
    </r>
    <rPh sb="12" eb="15">
      <t>オオサカシ</t>
    </rPh>
    <rPh sb="16" eb="18">
      <t>キョウイク</t>
    </rPh>
    <rPh sb="19" eb="23">
      <t>ケイハツカツドウ</t>
    </rPh>
    <rPh sb="24" eb="25">
      <t>ト</t>
    </rPh>
    <rPh sb="26" eb="27">
      <t>アツカ</t>
    </rPh>
    <rPh sb="33" eb="34">
      <t>オモ</t>
    </rPh>
    <rPh sb="39" eb="40">
      <t>ナニ</t>
    </rPh>
    <phoneticPr fontId="18"/>
  </si>
  <si>
    <t>Q14　市民のみなさんが教育・啓発活動を受けるための行政からの情報発信として、</t>
    <phoneticPr fontId="18"/>
  </si>
  <si>
    <t>Q15　あなたが令和６年（2024年）中にネットショッピングで支出をした月額平均について教えてください。（おおよその金額で構いません）</t>
    <phoneticPr fontId="18"/>
  </si>
  <si>
    <r>
      <t>あなたが効果的だと思う方法はどれですか。</t>
    </r>
    <r>
      <rPr>
        <sz val="11"/>
        <color rgb="FFFF0000"/>
        <rFont val="ＭＳ Ｐゴシック"/>
        <family val="3"/>
        <charset val="128"/>
        <scheme val="minor"/>
      </rPr>
      <t>（３つまで）</t>
    </r>
    <phoneticPr fontId="18"/>
  </si>
  <si>
    <r>
      <t>Q11　消費者トラブルとして相談の多いもののうち、あなたが内容を知っているものはどれですか。</t>
    </r>
    <r>
      <rPr>
        <sz val="11"/>
        <color rgb="FFFF0000"/>
        <rFont val="ＭＳ Ｐゴシック"/>
        <family val="3"/>
        <charset val="128"/>
        <scheme val="minor"/>
      </rPr>
      <t>（いくつでも）</t>
    </r>
    <phoneticPr fontId="18"/>
  </si>
  <si>
    <r>
      <t>思いますか。</t>
    </r>
    <r>
      <rPr>
        <sz val="11"/>
        <color rgb="FFFF0000"/>
        <rFont val="ＭＳ Ｐゴシック"/>
        <family val="3"/>
        <charset val="128"/>
        <scheme val="minor"/>
      </rPr>
      <t>（あてはまるものを１つだけ）</t>
    </r>
    <phoneticPr fontId="18"/>
  </si>
  <si>
    <r>
      <t>何をきっかけに大阪市消費者センターを知りましたか。</t>
    </r>
    <r>
      <rPr>
        <sz val="11"/>
        <color rgb="FFFF0000"/>
        <rFont val="ＭＳ Ｐゴシック"/>
        <family val="3"/>
        <charset val="128"/>
        <scheme val="minor"/>
      </rPr>
      <t>（３つまで）</t>
    </r>
    <phoneticPr fontId="18"/>
  </si>
  <si>
    <t>名前を知っている程度
（複数選択不可）</t>
    <phoneticPr fontId="18"/>
  </si>
  <si>
    <t>29歳以下</t>
    <rPh sb="2" eb="5">
      <t>サイイカ</t>
    </rPh>
    <phoneticPr fontId="3"/>
  </si>
  <si>
    <t>30歳代</t>
    <rPh sb="2" eb="4">
      <t>サイダイ</t>
    </rPh>
    <phoneticPr fontId="3"/>
  </si>
  <si>
    <t>40歳代</t>
    <rPh sb="2" eb="4">
      <t>サイダイ</t>
    </rPh>
    <phoneticPr fontId="3"/>
  </si>
  <si>
    <t>50歳代</t>
    <rPh sb="2" eb="4">
      <t>サイダイ</t>
    </rPh>
    <phoneticPr fontId="3"/>
  </si>
  <si>
    <t>60歳以上</t>
    <rPh sb="2" eb="5">
      <t>サイイジョウ</t>
    </rPh>
    <phoneticPr fontId="3"/>
  </si>
  <si>
    <t>回答者全体</t>
    <rPh sb="0" eb="2">
      <t>カイトウ</t>
    </rPh>
    <rPh sb="2" eb="3">
      <t>シャ</t>
    </rPh>
    <rPh sb="3" eb="5">
      <t>ゼンタイ</t>
    </rPh>
    <phoneticPr fontId="3"/>
  </si>
  <si>
    <t>商品やサービスの提供元である、
メーカー等事業者</t>
    <phoneticPr fontId="18"/>
  </si>
  <si>
    <t>市役所市民相談室や
天王寺サービスカウンター等でも
予約相談を行っている</t>
    <phoneticPr fontId="18"/>
  </si>
  <si>
    <t>地域の団体や学校等からの要請により、
無料で講師を派遣して、よくある消費者
トラブルの事例紹介や対処法について
解説する講座を行っている</t>
    <phoneticPr fontId="18"/>
  </si>
  <si>
    <t>以前に消費者センターへ相談したが、
対応に不満があったから</t>
    <phoneticPr fontId="18"/>
  </si>
  <si>
    <t>うまい話には裏があると考え、
安易にのらない</t>
    <phoneticPr fontId="18"/>
  </si>
  <si>
    <t>クーリング・オフ制度などトラブルへの
対処法をあらかじめ確認している</t>
    <phoneticPr fontId="18"/>
  </si>
  <si>
    <t>自身の個人情報が第三者に
わからないよう注意をしている</t>
    <phoneticPr fontId="18"/>
  </si>
  <si>
    <t>契約後であってもおかしいと思ったら、
家族や友人等に相談する</t>
    <phoneticPr fontId="18"/>
  </si>
  <si>
    <t>契約書や申込書の内容を
よく確認してから契約する</t>
    <phoneticPr fontId="18"/>
  </si>
  <si>
    <t>悪質商法など消費者トラブルの
手口と対処方法</t>
    <rPh sb="6" eb="9">
      <t>ショウヒシャ</t>
    </rPh>
    <phoneticPr fontId="18"/>
  </si>
  <si>
    <t>商品・サービスの安全性や
リコール情報</t>
    <phoneticPr fontId="18"/>
  </si>
  <si>
    <t>LINE、X(旧Twitter)、Facebook 、
YouTube などソーシャルネット
ワーキン グサービス(SNS)</t>
    <phoneticPr fontId="18"/>
  </si>
  <si>
    <t>何がきっかけか覚えていない
（複数選択不可）</t>
    <rPh sb="0" eb="1">
      <t>ナニ</t>
    </rPh>
    <rPh sb="7" eb="8">
      <t>オボ</t>
    </rPh>
    <rPh sb="15" eb="17">
      <t>フクスウ</t>
    </rPh>
    <rPh sb="17" eb="19">
      <t>センタク</t>
    </rPh>
    <rPh sb="19" eb="21">
      <t>フカ</t>
    </rPh>
    <phoneticPr fontId="18"/>
  </si>
  <si>
    <t>相談するほどの被害ではなかった</t>
    <phoneticPr fontId="18"/>
  </si>
  <si>
    <t>　「どこに相談すればよいのか分からなかった」、「相談するほどの被害ではなかった」が各21.7%で続く。</t>
    <phoneticPr fontId="18"/>
  </si>
  <si>
    <t>　が53.3%と割合が最も高く、次いで「名前を知っている程度」が34.4%、「講座などで消費者トラブルに関する注意喚起や消費者セン</t>
    <rPh sb="8" eb="10">
      <t>ワリアイ</t>
    </rPh>
    <phoneticPr fontId="18"/>
  </si>
  <si>
    <t>　ターの周知を行っている」が26.7%となっている。</t>
    <phoneticPr fontId="18"/>
  </si>
  <si>
    <t>・「区の広報誌」が37.2%と最も割合が高く、次いで「大阪市のホームページ（大阪市消費者センターのホームページも含む）」が23.9%、</t>
    <rPh sb="2" eb="3">
      <t>ク</t>
    </rPh>
    <rPh sb="4" eb="7">
      <t>コウホウシ</t>
    </rPh>
    <rPh sb="15" eb="16">
      <t>モット</t>
    </rPh>
    <rPh sb="17" eb="19">
      <t>ワリアイ</t>
    </rPh>
    <rPh sb="20" eb="21">
      <t>タカ</t>
    </rPh>
    <rPh sb="23" eb="24">
      <t>ツ</t>
    </rPh>
    <phoneticPr fontId="18"/>
  </si>
  <si>
    <t>　「チラシやポスターなど」が11.1％となっている。</t>
    <phoneticPr fontId="18"/>
  </si>
  <si>
    <t>・30歳代以外は「区の広報紙」が最も割合が高く、30歳代は「大阪市のホームページ（大阪市消費者センターのホームページも含む）」</t>
    <rPh sb="3" eb="4">
      <t>サイ</t>
    </rPh>
    <rPh sb="4" eb="5">
      <t>ダイ</t>
    </rPh>
    <rPh sb="5" eb="7">
      <t>イガイ</t>
    </rPh>
    <rPh sb="9" eb="10">
      <t>ク</t>
    </rPh>
    <rPh sb="11" eb="14">
      <t>コウホウシ</t>
    </rPh>
    <rPh sb="16" eb="17">
      <t>モット</t>
    </rPh>
    <rPh sb="18" eb="20">
      <t>ワリアイ</t>
    </rPh>
    <rPh sb="21" eb="22">
      <t>タカ</t>
    </rPh>
    <rPh sb="26" eb="28">
      <t>サイダイ</t>
    </rPh>
    <rPh sb="30" eb="33">
      <t>オオサカシ</t>
    </rPh>
    <rPh sb="41" eb="44">
      <t>オオサカシ</t>
    </rPh>
    <rPh sb="44" eb="47">
      <t>ショウヒシャ</t>
    </rPh>
    <rPh sb="59" eb="60">
      <t>フク</t>
    </rPh>
    <phoneticPr fontId="18"/>
  </si>
  <si>
    <t>　25.9%がきっかけとして割合が高い。</t>
    <rPh sb="14" eb="16">
      <t>ワリアイ</t>
    </rPh>
    <rPh sb="17" eb="18">
      <t>タカ</t>
    </rPh>
    <phoneticPr fontId="18"/>
  </si>
  <si>
    <t xml:space="preserve"> のほうが頼りになると思うから」の割合が高くなっている。</t>
    <rPh sb="17" eb="19">
      <t>ワリアイ</t>
    </rPh>
    <rPh sb="20" eb="21">
      <t>タカ</t>
    </rPh>
    <phoneticPr fontId="18"/>
  </si>
  <si>
    <t>・「１万円未満」30.8％が最も割合が高く、次いで「ネットショッピングはしなかった」21.6%と「５万円以上」20.4％とが同程度で、</t>
    <rPh sb="3" eb="7">
      <t>マンエンミマン</t>
    </rPh>
    <rPh sb="14" eb="15">
      <t>モット</t>
    </rPh>
    <rPh sb="16" eb="18">
      <t>ワリアイ</t>
    </rPh>
    <rPh sb="19" eb="20">
      <t>タカ</t>
    </rPh>
    <rPh sb="22" eb="23">
      <t>ツ</t>
    </rPh>
    <rPh sb="50" eb="52">
      <t>マンエン</t>
    </rPh>
    <rPh sb="52" eb="54">
      <t>イジョウ</t>
    </rPh>
    <phoneticPr fontId="18"/>
  </si>
  <si>
    <t xml:space="preserve"> 利用しない層と高額層が併存する。</t>
    <phoneticPr fontId="18"/>
  </si>
  <si>
    <t>　「３万円～５万円未満」6.0%と３万円を超える支出の割合が低い。</t>
    <phoneticPr fontId="18"/>
  </si>
  <si>
    <t>・30歳代と60歳以上において「相談せず自身で解決しようとした」割合が高めに出ている。</t>
    <rPh sb="3" eb="5">
      <t>サイダイ</t>
    </rPh>
    <rPh sb="8" eb="9">
      <t>サイ</t>
    </rPh>
    <rPh sb="9" eb="11">
      <t>イジョウ</t>
    </rPh>
    <rPh sb="16" eb="18">
      <t>ソウダン</t>
    </rPh>
    <rPh sb="20" eb="22">
      <t>ジシン</t>
    </rPh>
    <rPh sb="23" eb="25">
      <t>カイケツ</t>
    </rPh>
    <rPh sb="32" eb="34">
      <t>ワリアイ</t>
    </rPh>
    <rPh sb="35" eb="36">
      <t>タカ</t>
    </rPh>
    <rPh sb="38" eb="39">
      <t>デ</t>
    </rPh>
    <phoneticPr fontId="18"/>
  </si>
  <si>
    <t>・年代が上がるほど認知度が上がっており、認知度の最も高い60歳以上で「知っている」が54.0％、</t>
    <rPh sb="1" eb="3">
      <t>ネンダイ</t>
    </rPh>
    <rPh sb="4" eb="5">
      <t>ア</t>
    </rPh>
    <rPh sb="9" eb="12">
      <t>ニンチド</t>
    </rPh>
    <rPh sb="13" eb="14">
      <t>ア</t>
    </rPh>
    <rPh sb="20" eb="23">
      <t>ニンチド</t>
    </rPh>
    <rPh sb="24" eb="25">
      <t>モット</t>
    </rPh>
    <rPh sb="26" eb="27">
      <t>タカ</t>
    </rPh>
    <rPh sb="30" eb="33">
      <t>サイイジョウ</t>
    </rPh>
    <phoneticPr fontId="18"/>
  </si>
  <si>
    <t>・消費者トラブルの被害の相談先については、「市区町村や消費者センター等、行政機関の消費者窓口に相談した」が39.5%と最も高く、</t>
    <rPh sb="1" eb="4">
      <t>ショウヒシャ</t>
    </rPh>
    <rPh sb="9" eb="11">
      <t>ヒガイ</t>
    </rPh>
    <rPh sb="12" eb="14">
      <t>ソウダン</t>
    </rPh>
    <rPh sb="14" eb="15">
      <t>サキ</t>
    </rPh>
    <rPh sb="59" eb="60">
      <t>モット</t>
    </rPh>
    <rPh sb="61" eb="62">
      <t>タカ</t>
    </rPh>
    <phoneticPr fontId="18"/>
  </si>
  <si>
    <t>　次いで「商品やサービスの提供元である、メーカー等事業者に直接相談した」が34.9％、「家族や知人、同僚等の身近な人に相談した」</t>
    <phoneticPr fontId="18"/>
  </si>
  <si>
    <t>が32.6％となっている。</t>
    <phoneticPr fontId="18"/>
  </si>
  <si>
    <t>・「相談せず自分で解決しようとした」が34.8％で最も割合が高く、「相談しても仕方ないと思った」が26.1％、</t>
    <rPh sb="2" eb="4">
      <t>ソウダン</t>
    </rPh>
    <rPh sb="6" eb="8">
      <t>ジブン</t>
    </rPh>
    <rPh sb="9" eb="11">
      <t>カイケツ</t>
    </rPh>
    <rPh sb="25" eb="26">
      <t>モット</t>
    </rPh>
    <rPh sb="27" eb="29">
      <t>ワリアイ</t>
    </rPh>
    <rPh sb="30" eb="31">
      <t>タカ</t>
    </rPh>
    <phoneticPr fontId="18"/>
  </si>
  <si>
    <t>・消費者センターの事業内容の認知については、「クーリング・オフの方法等、トラブル解決に必要な助言やあっせんを行っている」</t>
    <rPh sb="9" eb="11">
      <t>ジギョウ</t>
    </rPh>
    <rPh sb="11" eb="13">
      <t>ナイヨウ</t>
    </rPh>
    <rPh sb="14" eb="16">
      <t>ニンチ</t>
    </rPh>
    <phoneticPr fontId="18"/>
  </si>
  <si>
    <t>・全年代を通じて「クーリング・オフの方法等、トラブル解決に必要な助言やあっせんを行っている」が最も高くなっている。</t>
    <rPh sb="1" eb="2">
      <t>ゼン</t>
    </rPh>
    <rPh sb="2" eb="4">
      <t>ネンダイ</t>
    </rPh>
    <rPh sb="5" eb="6">
      <t>ツウ</t>
    </rPh>
    <rPh sb="47" eb="48">
      <t>モット</t>
    </rPh>
    <rPh sb="49" eb="50">
      <t>タカ</t>
    </rPh>
    <phoneticPr fontId="18"/>
  </si>
  <si>
    <t>・「必要ないときはキッパリと断る」が52.0％と最も割合が高く、「本当に必要な契約（購入）かよく考える」44.8%、</t>
    <rPh sb="2" eb="4">
      <t>ヒツヨウ</t>
    </rPh>
    <rPh sb="14" eb="15">
      <t>コトワ</t>
    </rPh>
    <rPh sb="24" eb="25">
      <t>モット</t>
    </rPh>
    <rPh sb="26" eb="28">
      <t>ワリアイ</t>
    </rPh>
    <rPh sb="29" eb="30">
      <t>タカ</t>
    </rPh>
    <rPh sb="33" eb="35">
      <t>ホントウ</t>
    </rPh>
    <rPh sb="42" eb="44">
      <t>コウニュウ</t>
    </rPh>
    <phoneticPr fontId="18"/>
  </si>
  <si>
    <t>　「うまい話には裏があると考え、安易にのらない」42.0%が続く。</t>
    <phoneticPr fontId="18"/>
  </si>
  <si>
    <t>・「高校、大学、専門学校」が48.8％と最も大きく、次いで「小学校、中学校」が41.8％となっている。</t>
    <rPh sb="20" eb="21">
      <t>モット</t>
    </rPh>
    <rPh sb="22" eb="23">
      <t>オオ</t>
    </rPh>
    <rPh sb="26" eb="27">
      <t>ツ</t>
    </rPh>
    <rPh sb="30" eb="33">
      <t>ショウガッコウ</t>
    </rPh>
    <rPh sb="34" eb="37">
      <t>チュウガッコウ</t>
    </rPh>
    <phoneticPr fontId="18"/>
  </si>
  <si>
    <t>（通信販売関連・ゲーム等サービスの利用による課金など）に関する事例」が42.2％と続く。</t>
    <rPh sb="31" eb="33">
      <t>ジレイ</t>
    </rPh>
    <phoneticPr fontId="18"/>
  </si>
  <si>
    <t>商店街等の掲示板等への掲示、配架」が31.2％となっている。</t>
    <rPh sb="14" eb="16">
      <t>ハイカ</t>
    </rPh>
    <phoneticPr fontId="18"/>
  </si>
  <si>
    <t>・30歳代以下においては「ＬＩＮＥ、Ｘ（旧Twitter）、Facebook、YouTubeなどソーシャルネットワーキングサービス（ＳＮＳ）」の割合が</t>
    <rPh sb="3" eb="5">
      <t>サイダイ</t>
    </rPh>
    <rPh sb="5" eb="7">
      <t>イカ</t>
    </rPh>
    <rPh sb="72" eb="74">
      <t>ワリアイ</t>
    </rPh>
    <phoneticPr fontId="18"/>
  </si>
  <si>
    <t>・「ネットショッピングはしなかった」割合は、年代が下がるほど高い傾向にある一方で、60歳以上は「５万円以上」9.0%、</t>
    <rPh sb="18" eb="20">
      <t>ワリアイ</t>
    </rPh>
    <rPh sb="22" eb="24">
      <t>ネンダイ</t>
    </rPh>
    <rPh sb="25" eb="26">
      <t>サ</t>
    </rPh>
    <rPh sb="30" eb="31">
      <t>タカ</t>
    </rPh>
    <rPh sb="32" eb="34">
      <t>ケイコウ</t>
    </rPh>
    <rPh sb="37" eb="39">
      <t>イッポウ</t>
    </rPh>
    <phoneticPr fontId="18"/>
  </si>
  <si>
    <t>エシカル消費</t>
    <phoneticPr fontId="18"/>
  </si>
  <si>
    <t>・全年代において「あったことがある」と回答した割合の差は大きくないが、その割合が最も高いのは50歳代で16.0％、</t>
    <rPh sb="1" eb="2">
      <t>ゼン</t>
    </rPh>
    <rPh sb="2" eb="4">
      <t>ネンダイ</t>
    </rPh>
    <rPh sb="19" eb="21">
      <t>カイトウ</t>
    </rPh>
    <rPh sb="23" eb="25">
      <t>ワリアイ</t>
    </rPh>
    <rPh sb="26" eb="27">
      <t>サ</t>
    </rPh>
    <rPh sb="28" eb="29">
      <t>オオ</t>
    </rPh>
    <rPh sb="37" eb="39">
      <t>ワリアイ</t>
    </rPh>
    <rPh sb="40" eb="41">
      <t>モット</t>
    </rPh>
    <rPh sb="42" eb="43">
      <t>タカ</t>
    </rPh>
    <rPh sb="48" eb="50">
      <t>サイダイ</t>
    </rPh>
    <phoneticPr fontId="18"/>
  </si>
  <si>
    <t>クーリング・オフの方法等、
トラブル解決に必要な助言や
あっせんを行っている</t>
    <phoneticPr fontId="18"/>
  </si>
  <si>
    <t>・年代が上がるほど相談しようと思う傾向があるが、30歳代においては「わからない」の割合が40.0％と最も高くなっている。</t>
    <rPh sb="1" eb="3">
      <t>ネンダイ</t>
    </rPh>
    <rPh sb="4" eb="5">
      <t>ア</t>
    </rPh>
    <rPh sb="9" eb="11">
      <t>ソウダン</t>
    </rPh>
    <rPh sb="15" eb="16">
      <t>オモ</t>
    </rPh>
    <rPh sb="17" eb="19">
      <t>ケイコウ</t>
    </rPh>
    <rPh sb="26" eb="28">
      <t>サイダイ</t>
    </rPh>
    <rPh sb="41" eb="43">
      <t>ワリアイ</t>
    </rPh>
    <rPh sb="50" eb="51">
      <t>モット</t>
    </rPh>
    <rPh sb="52" eb="53">
      <t>タカ</t>
    </rPh>
    <phoneticPr fontId="18"/>
  </si>
  <si>
    <r>
      <t>Q10　消費者トラブルにあわないために日頃実行しようと心がけていることは何ですか。</t>
    </r>
    <r>
      <rPr>
        <sz val="11"/>
        <color rgb="FFFF0000"/>
        <rFont val="ＭＳ Ｐゴシック"/>
        <family val="3"/>
        <charset val="128"/>
        <scheme val="minor"/>
      </rPr>
      <t>（いくつでも）</t>
    </r>
    <phoneticPr fontId="18"/>
  </si>
  <si>
    <t>・多くのテーマで年代が上がるほど選択率が上がる。</t>
    <rPh sb="8" eb="10">
      <t>ネンダイ</t>
    </rPh>
    <rPh sb="11" eb="12">
      <t>ア</t>
    </rPh>
    <phoneticPr fontId="18"/>
  </si>
  <si>
    <r>
      <t>家族や知人、同僚等の</t>
    </r>
    <r>
      <rPr>
        <sz val="11"/>
        <color theme="1"/>
        <rFont val="Microsoft JhengHei"/>
        <family val="2"/>
        <charset val="136"/>
      </rPr>
      <t>⾝</t>
    </r>
    <r>
      <rPr>
        <sz val="11"/>
        <color theme="1"/>
        <rFont val="ＭＳ Ｐゴシック"/>
        <family val="3"/>
        <charset val="128"/>
        <scheme val="minor"/>
      </rPr>
      <t>近な人</t>
    </r>
    <rPh sb="3" eb="5">
      <t>チジン</t>
    </rPh>
    <rPh sb="13" eb="14">
      <t>ヒト</t>
    </rPh>
    <phoneticPr fontId="18"/>
  </si>
  <si>
    <r>
      <t>弁護士や司法書士等の専</t>
    </r>
    <r>
      <rPr>
        <sz val="11"/>
        <color theme="1"/>
        <rFont val="Microsoft JhengHei"/>
        <family val="2"/>
        <charset val="136"/>
      </rPr>
      <t>⾨</t>
    </r>
    <r>
      <rPr>
        <sz val="11"/>
        <color theme="1"/>
        <rFont val="ＭＳ Ｐゴシック"/>
        <family val="3"/>
        <charset val="128"/>
        <scheme val="minor"/>
      </rPr>
      <t>家</t>
    </r>
    <rPh sb="0" eb="3">
      <t>ベンゴシ</t>
    </rPh>
    <rPh sb="4" eb="8">
      <t>シホウショシ</t>
    </rPh>
    <phoneticPr fontId="18"/>
  </si>
  <si>
    <t>・29歳以下で「誰にも相談したくないから」の割合が37.5%と高く、40～50歳代では「メーカー、販売店、警察、弁護士など、他の専門機関</t>
    <rPh sb="22" eb="24">
      <t>ワリアイ</t>
    </rPh>
    <rPh sb="31" eb="32">
      <t>タカ</t>
    </rPh>
    <rPh sb="56" eb="59">
      <t>ベンゴシ</t>
    </rPh>
    <rPh sb="64" eb="66">
      <t>センモン</t>
    </rPh>
    <phoneticPr fontId="18"/>
  </si>
  <si>
    <t>メーカー、販売店、警察、弁護士など、
他の専門機関のほうが頼りになると思うから</t>
    <rPh sb="12" eb="15">
      <t>ベンゴシ</t>
    </rPh>
    <rPh sb="21" eb="23">
      <t>センモン</t>
    </rPh>
    <phoneticPr fontId="18"/>
  </si>
  <si>
    <t>家族や知人のほうが頼りになると思うから</t>
    <rPh sb="3" eb="5">
      <t>チジン</t>
    </rPh>
    <phoneticPr fontId="18"/>
  </si>
  <si>
    <t>迷ったときは、その場ですぐ決めないで
よく考え、必要に応じ家族や友人に
相談する</t>
    <rPh sb="32" eb="34">
      <t>ユウジン</t>
    </rPh>
    <phoneticPr fontId="18"/>
  </si>
  <si>
    <t>展示会商法</t>
    <rPh sb="0" eb="2">
      <t>テンジ</t>
    </rPh>
    <phoneticPr fontId="18"/>
  </si>
  <si>
    <t>消費生活に関わりの深い
法律、制度</t>
    <rPh sb="2" eb="4">
      <t>セイカツ</t>
    </rPh>
    <phoneticPr fontId="18"/>
  </si>
  <si>
    <r>
      <t xml:space="preserve"> 相対的に高く、60歳以上においては「区役所、区</t>
    </r>
    <r>
      <rPr>
        <sz val="11"/>
        <color theme="1"/>
        <rFont val="游ゴシック"/>
        <family val="3"/>
        <charset val="128"/>
      </rPr>
      <t>⺠</t>
    </r>
    <r>
      <rPr>
        <sz val="11"/>
        <color theme="1"/>
        <rFont val="ＭＳ Ｐゴシック"/>
        <family val="3"/>
        <charset val="128"/>
        <scheme val="minor"/>
      </rPr>
      <t>センター、図書館等公的施設等への掲示、配架の割合が高くなっている。</t>
    </r>
    <rPh sb="41" eb="43">
      <t>ケイジ</t>
    </rPh>
    <rPh sb="44" eb="46">
      <t>ハイカ</t>
    </rPh>
    <rPh sb="47" eb="49">
      <t>ワリアイ</t>
    </rPh>
    <rPh sb="50" eb="51">
      <t>タカ</t>
    </rPh>
    <phoneticPr fontId="18"/>
  </si>
  <si>
    <t>スーパーマーケット、コンビニエンス
ストア、商店街等の掲示板等への
掲示、配架</t>
    <rPh sb="27" eb="29">
      <t>ケイジ</t>
    </rPh>
    <rPh sb="34" eb="36">
      <t>ケイジ</t>
    </rPh>
    <phoneticPr fontId="18"/>
  </si>
  <si>
    <t>大阪市のホームページ</t>
    <rPh sb="0" eb="2">
      <t>オオサカ</t>
    </rPh>
    <phoneticPr fontId="18"/>
  </si>
  <si>
    <t>町会など地域の掲示板等への
掲示、配架</t>
    <rPh sb="7" eb="9">
      <t>ケイジ</t>
    </rPh>
    <rPh sb="14" eb="16">
      <t>ケイジ</t>
    </rPh>
    <phoneticPr fontId="18"/>
  </si>
  <si>
    <t>区社会福祉協議会などの施設等への
掲示、配架</t>
    <rPh sb="17" eb="19">
      <t>ケイジ</t>
    </rPh>
    <phoneticPr fontId="18"/>
  </si>
  <si>
    <t>憩いの家等地域集会施設への
掲示、配架</t>
    <rPh sb="14" eb="16">
      <t>ケイジ</t>
    </rPh>
    <phoneticPr fontId="18"/>
  </si>
  <si>
    <t>商品及びサービスの勧誘や販売を行う、セールスマンや販売店、代理店等</t>
    <rPh sb="15" eb="16">
      <t>オコナ</t>
    </rPh>
    <phoneticPr fontId="18"/>
  </si>
  <si>
    <t>相談する適切な相手がいなかった</t>
    <rPh sb="7" eb="9">
      <t>アイテ</t>
    </rPh>
    <phoneticPr fontId="18"/>
  </si>
  <si>
    <t>自分にも責任があると思った</t>
    <rPh sb="0" eb="2">
      <t>ジブン</t>
    </rPh>
    <phoneticPr fontId="18"/>
  </si>
  <si>
    <t>大阪市市民局のFacebook ・公式YouTubeチャンネル</t>
    <rPh sb="0" eb="3">
      <t>オオサカシ</t>
    </rPh>
    <rPh sb="3" eb="6">
      <t>シミンキョク</t>
    </rPh>
    <phoneticPr fontId="18"/>
  </si>
  <si>
    <t>大阪市消費者センター主催の
各種講座</t>
    <rPh sb="0" eb="2">
      <t>オオサカ</t>
    </rPh>
    <phoneticPr fontId="18"/>
  </si>
  <si>
    <t>プロ野球・J リーグの試合会場での
大型ビジョン</t>
    <rPh sb="18" eb="20">
      <t>オオガタ</t>
    </rPh>
    <phoneticPr fontId="18"/>
  </si>
  <si>
    <t>大阪市のLINE・X(旧Twitter)</t>
    <rPh sb="0" eb="2">
      <t>オオサカ</t>
    </rPh>
    <phoneticPr fontId="18"/>
  </si>
  <si>
    <t>記載のあるもの以外の
大阪市各所属のSNS(Instagram 等)</t>
    <rPh sb="0" eb="2">
      <t>キサイ</t>
    </rPh>
    <rPh sb="11" eb="13">
      <t>オオサカ</t>
    </rPh>
    <phoneticPr fontId="18"/>
  </si>
  <si>
    <t>弁護士や各種相談窓口からの紹介</t>
    <rPh sb="0" eb="3">
      <t>ベンゴシ</t>
    </rPh>
    <rPh sb="8" eb="10">
      <t>マドグチ</t>
    </rPh>
    <phoneticPr fontId="18"/>
  </si>
  <si>
    <t>自分で解決できると思うから</t>
    <rPh sb="0" eb="2">
      <t>ジブン</t>
    </rPh>
    <phoneticPr fontId="18"/>
  </si>
  <si>
    <t>消費者センターに相談しても
仕方がないと思うから</t>
    <rPh sb="14" eb="16">
      <t>シカタ</t>
    </rPh>
    <phoneticPr fontId="18"/>
  </si>
  <si>
    <t>高額な料金を請求する
「暮らしのレスキューサービス」など
悪質な訪問販売</t>
    <rPh sb="0" eb="2">
      <t>コウガク</t>
    </rPh>
    <rPh sb="3" eb="5">
      <t>リョウキン</t>
    </rPh>
    <phoneticPr fontId="18"/>
  </si>
  <si>
    <t>消費生活に関する相談窓口の
役割や利用方法</t>
    <rPh sb="2" eb="4">
      <t>セイカツ</t>
    </rPh>
    <rPh sb="10" eb="12">
      <t>マドグチ</t>
    </rPh>
    <rPh sb="17" eb="19">
      <t>リヨウ</t>
    </rPh>
    <rPh sb="19" eb="21">
      <t>ホウホウ</t>
    </rPh>
    <phoneticPr fontId="18"/>
  </si>
  <si>
    <t>食品の安全性や食品表示制度</t>
    <rPh sb="0" eb="2">
      <t>ショクヒン</t>
    </rPh>
    <rPh sb="7" eb="11">
      <t>ショクヒンヒョウジ</t>
    </rPh>
    <rPh sb="11" eb="13">
      <t>セイド</t>
    </rPh>
    <phoneticPr fontId="18"/>
  </si>
  <si>
    <t>区役所、区民センター、図書館等
公的施設等への掲示、配架</t>
    <rPh sb="4" eb="6">
      <t>クミン</t>
    </rPh>
    <rPh sb="23" eb="25">
      <t>ケイジ</t>
    </rPh>
    <phoneticPr fontId="18"/>
  </si>
  <si>
    <t>駅の掲示板等への掲示、配架</t>
    <rPh sb="2" eb="4">
      <t>ケイジ</t>
    </rPh>
    <rPh sb="8" eb="10">
      <t>ケイジ</t>
    </rPh>
    <phoneticPr fontId="18"/>
  </si>
  <si>
    <t>市区町村や消費者センター等、
行政機関の消費者窓口</t>
    <rPh sb="15" eb="17">
      <t>ギョウセイ</t>
    </rPh>
    <rPh sb="23" eb="25">
      <t>マドグチ</t>
    </rPh>
    <phoneticPr fontId="18"/>
  </si>
  <si>
    <t>である、メーカー等事業者に直接相談した」が50.0%、57.1%と最多。60歳以上では「警察に相談した」が37.5%で最多となっている。</t>
    <rPh sb="33" eb="35">
      <t>サイタ</t>
    </rPh>
    <phoneticPr fontId="18"/>
  </si>
  <si>
    <r>
      <t>・30歳代以下では「市区町村や消費者センター等、</t>
    </r>
    <r>
      <rPr>
        <sz val="11"/>
        <color theme="1"/>
        <rFont val="Microsoft JhengHei"/>
        <family val="2"/>
        <charset val="136"/>
      </rPr>
      <t>⾏</t>
    </r>
    <r>
      <rPr>
        <sz val="11"/>
        <color theme="1"/>
        <rFont val="ＭＳ Ｐゴシック"/>
        <family val="3"/>
        <charset val="128"/>
        <scheme val="minor"/>
      </rPr>
      <t>政機関の消費者窓口」が各60.0％、40～50歳代では「商品やサービスの提供元</t>
    </r>
    <rPh sb="3" eb="4">
      <t>サイ</t>
    </rPh>
    <rPh sb="4" eb="5">
      <t>ダイ</t>
    </rPh>
    <rPh sb="5" eb="7">
      <t>イカ</t>
    </rPh>
    <rPh sb="10" eb="14">
      <t>シクチョウソン</t>
    </rPh>
    <rPh sb="36" eb="37">
      <t>カク</t>
    </rPh>
    <rPh sb="48" eb="49">
      <t>サイ</t>
    </rPh>
    <rPh sb="49" eb="50">
      <t>ダイ</t>
    </rPh>
    <rPh sb="53" eb="55">
      <t>ショウヒン</t>
    </rPh>
    <phoneticPr fontId="18"/>
  </si>
  <si>
    <t xml:space="preserve">  特に「特にない」は29歳以下37.0%、30歳代42.0%に対し、60歳以上14.0%と大きく低下する。</t>
    <phoneticPr fontId="18"/>
  </si>
  <si>
    <t xml:space="preserve"> ※エシカル消費：</t>
    <rPh sb="6" eb="8">
      <t>ショウヒ</t>
    </rPh>
    <phoneticPr fontId="18"/>
  </si>
  <si>
    <t>環境に配慮した商品等の情報や省エネなどの実践方法、食ロスの削減に関すること、</t>
    <phoneticPr fontId="18"/>
  </si>
  <si>
    <t>デマに惑わされず買い占めをしないことなど</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</si>
</sst>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Red]\(0\)"/>
    <numFmt numFmtId="178" formatCode="\(General&quot;名&quot;\)"/>
    <numFmt numFmtId="179" formatCode="0.0%;[Red]\-0.0%;#"/>
  </numFmts>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5"/>
      <name val="HGS創英角ｺﾞｼｯｸUB"/>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ゴシック"/>
      <family val="2"/>
      <charset val="128"/>
      <scheme val="minor"/>
    </font>
    <font>
      <u/>
      <sz val="11"/>
      <color theme="10"/>
      <name val="ＭＳ Ｐゴシック"/>
      <family val="2"/>
      <charset val="128"/>
      <scheme val="minor"/>
    </font>
    <font>
      <u/>
      <sz val="11"/>
      <name val="ＭＳ Ｐゴシック"/>
      <family val="3"/>
      <charset val="128"/>
      <scheme val="minor"/>
    </font>
    <font>
      <sz val="11"/>
      <color theme="1"/>
      <name val="Microsoft JhengHei"/>
      <family val="2"/>
      <charset val="136"/>
    </font>
    <font>
      <sz val="9"/>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11"/>
      <color theme="1"/>
      <name val="ＭＳ 明朝"/>
      <family val="1"/>
      <charset val="128"/>
    </font>
    <font>
      <sz val="11"/>
      <color theme="1"/>
      <name val="游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theme="0" tint="-4.9989318521683403E-2"/>
        <bgColor indexed="64"/>
      </patternFill>
    </fill>
    <fill>
      <patternFill patternType="solid">
        <fgColor theme="0"/>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double">
        <color indexed="64"/>
      </left>
      <right/>
      <top style="thin">
        <color indexed="64"/>
      </top>
      <bottom style="thin">
        <color indexed="64"/>
      </bottom>
      <diagonal/>
    </border>
    <border>
      <left/>
      <right/>
      <top style="thin">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right style="thin">
        <color indexed="64"/>
      </right>
      <top style="thin">
        <color indexed="64"/>
      </top>
      <bottom/>
      <diagonal/>
    </border>
    <border>
      <left style="double">
        <color indexed="64"/>
      </left>
      <right/>
      <top style="thin">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48">
    <xf numFmtId="0" fontId="0" fillId="0" borderId="0" xfId="0">
      <alignment vertical="center"/>
    </xf>
    <xf numFmtId="176" fontId="0" fillId="0" borderId="0" xfId="0" applyNumberFormat="1" applyAlignment="1">
      <alignment horizontal="right" vertical="center"/>
    </xf>
    <xf numFmtId="0" fontId="19" fillId="0" borderId="0" xfId="0" applyFont="1">
      <alignment vertical="center"/>
    </xf>
    <xf numFmtId="176" fontId="0" fillId="0" borderId="0" xfId="0" applyNumberFormat="1">
      <alignment vertical="center"/>
    </xf>
    <xf numFmtId="176" fontId="0" fillId="0" borderId="0" xfId="42" applyNumberFormat="1" applyFont="1" applyBorder="1" applyAlignment="1">
      <alignment vertical="center"/>
    </xf>
    <xf numFmtId="176" fontId="0" fillId="0" borderId="0" xfId="42" applyNumberFormat="1" applyFont="1" applyBorder="1" applyAlignment="1">
      <alignment horizontal="right" vertical="center"/>
    </xf>
    <xf numFmtId="176" fontId="0" fillId="0" borderId="0" xfId="42" applyNumberFormat="1" applyFont="1">
      <alignment vertical="center"/>
    </xf>
    <xf numFmtId="0" fontId="0" fillId="0" borderId="0" xfId="0" applyAlignment="1">
      <alignment horizontal="left" vertical="center" wrapText="1"/>
    </xf>
    <xf numFmtId="0" fontId="20" fillId="0" borderId="0" xfId="0" applyFont="1">
      <alignment vertical="center"/>
    </xf>
    <xf numFmtId="0" fontId="0" fillId="0" borderId="10" xfId="0" applyBorder="1">
      <alignment vertical="center"/>
    </xf>
    <xf numFmtId="0" fontId="0" fillId="0" borderId="0" xfId="0" applyAlignment="1">
      <alignment horizontal="right" vertical="center"/>
    </xf>
    <xf numFmtId="0" fontId="0" fillId="35" borderId="0" xfId="0" applyFill="1">
      <alignment vertical="center"/>
    </xf>
    <xf numFmtId="0" fontId="0" fillId="0" borderId="14" xfId="0" applyBorder="1">
      <alignment vertical="center"/>
    </xf>
    <xf numFmtId="0" fontId="0" fillId="0" borderId="17" xfId="0" applyBorder="1">
      <alignment vertical="center"/>
    </xf>
    <xf numFmtId="0" fontId="0" fillId="0" borderId="15" xfId="0" applyBorder="1">
      <alignment vertical="center"/>
    </xf>
    <xf numFmtId="0" fontId="14" fillId="0" borderId="0" xfId="0" applyFont="1">
      <alignment vertical="center"/>
    </xf>
    <xf numFmtId="0" fontId="21" fillId="0" borderId="0" xfId="0" applyFont="1">
      <alignment vertical="center"/>
    </xf>
    <xf numFmtId="0" fontId="14" fillId="0" borderId="16" xfId="0" applyFont="1" applyBorder="1">
      <alignment vertical="center"/>
    </xf>
    <xf numFmtId="0" fontId="21" fillId="0" borderId="0" xfId="0" applyFont="1" applyAlignment="1">
      <alignment horizontal="center" vertical="center"/>
    </xf>
    <xf numFmtId="0" fontId="21" fillId="0" borderId="0" xfId="0" applyFont="1" applyAlignment="1">
      <alignment horizontal="right" vertical="center"/>
    </xf>
    <xf numFmtId="176" fontId="21" fillId="0" borderId="0" xfId="0" applyNumberFormat="1" applyFont="1" applyAlignment="1">
      <alignment horizontal="right" vertical="center"/>
    </xf>
    <xf numFmtId="0" fontId="21" fillId="0" borderId="16" xfId="0" applyFont="1" applyBorder="1" applyAlignment="1">
      <alignment horizontal="right" vertical="center"/>
    </xf>
    <xf numFmtId="0" fontId="20" fillId="0" borderId="0" xfId="0" applyFont="1" applyAlignment="1">
      <alignment horizontal="right" vertical="center"/>
    </xf>
    <xf numFmtId="0" fontId="0" fillId="0" borderId="0" xfId="0" applyAlignment="1">
      <alignment horizontal="center" vertical="center"/>
    </xf>
    <xf numFmtId="0" fontId="20" fillId="0" borderId="0" xfId="0" applyFont="1" applyAlignment="1">
      <alignment vertical="center" wrapTex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20" fillId="0" borderId="0" xfId="0" applyFont="1" applyBorder="1" applyAlignment="1">
      <alignment horizontal="left" vertical="center" wrapText="1"/>
    </xf>
    <xf numFmtId="0" fontId="20" fillId="0" borderId="0" xfId="0" applyFont="1" applyBorder="1" applyAlignment="1">
      <alignment horizontal="right" vertical="center"/>
    </xf>
    <xf numFmtId="0" fontId="0" fillId="0" borderId="0" xfId="0" applyAlignment="1">
      <alignment horizontal="left" vertical="center" wrapText="1"/>
    </xf>
    <xf numFmtId="0" fontId="24" fillId="35" borderId="0" xfId="0" applyFont="1" applyFill="1">
      <alignment vertical="center"/>
    </xf>
    <xf numFmtId="0" fontId="22" fillId="0" borderId="0" xfId="0" applyFont="1">
      <alignment vertical="center"/>
    </xf>
    <xf numFmtId="0" fontId="26" fillId="0" borderId="0" xfId="43" applyFont="1">
      <alignment vertical="center"/>
    </xf>
    <xf numFmtId="0" fontId="22" fillId="0" borderId="16" xfId="0" applyFont="1" applyBorder="1">
      <alignment vertical="center"/>
    </xf>
    <xf numFmtId="0" fontId="22" fillId="0" borderId="16" xfId="0" applyFont="1" applyBorder="1" applyAlignment="1">
      <alignment horizontal="right" vertical="center"/>
    </xf>
    <xf numFmtId="0" fontId="22" fillId="0" borderId="0" xfId="0" applyFont="1" applyAlignment="1">
      <alignment horizontal="right" vertical="center"/>
    </xf>
    <xf numFmtId="176" fontId="0" fillId="0" borderId="0" xfId="0" applyNumberFormat="1" applyAlignment="1">
      <alignment horizontal="center" vertical="center"/>
    </xf>
    <xf numFmtId="0" fontId="20" fillId="0" borderId="0"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21" fillId="0" borderId="0" xfId="0" applyFont="1" applyAlignment="1">
      <alignment vertical="center"/>
    </xf>
    <xf numFmtId="0" fontId="22" fillId="0" borderId="0" xfId="0" applyFont="1" applyAlignment="1">
      <alignment horizontal="left" vertical="center"/>
    </xf>
    <xf numFmtId="0" fontId="0" fillId="0" borderId="10" xfId="0" applyBorder="1" applyAlignment="1">
      <alignment horizontal="center" vertical="center"/>
    </xf>
    <xf numFmtId="0" fontId="20" fillId="0" borderId="10" xfId="0" applyFont="1" applyBorder="1" applyAlignment="1">
      <alignment horizontal="left" vertical="center" wrapText="1"/>
    </xf>
    <xf numFmtId="176" fontId="0" fillId="0" borderId="10" xfId="42" applyNumberFormat="1" applyFont="1" applyBorder="1" applyAlignment="1">
      <alignment vertical="center"/>
    </xf>
    <xf numFmtId="0" fontId="28" fillId="0" borderId="10" xfId="0" applyFont="1" applyBorder="1" applyAlignment="1">
      <alignment horizontal="left" vertical="center" wrapText="1"/>
    </xf>
    <xf numFmtId="0" fontId="0" fillId="0" borderId="0" xfId="0" applyBorder="1">
      <alignment vertical="center"/>
    </xf>
    <xf numFmtId="0" fontId="0" fillId="0" borderId="0" xfId="0" applyBorder="1" applyAlignment="1">
      <alignment horizontal="left" vertical="center" wrapText="1"/>
    </xf>
    <xf numFmtId="0" fontId="20" fillId="0" borderId="0" xfId="0" applyFont="1" applyBorder="1">
      <alignment vertical="center"/>
    </xf>
    <xf numFmtId="179" fontId="0" fillId="0" borderId="10" xfId="42" applyNumberFormat="1" applyFont="1" applyBorder="1" applyAlignment="1">
      <alignment vertical="center"/>
    </xf>
    <xf numFmtId="0" fontId="28" fillId="0" borderId="36" xfId="0" applyFont="1" applyBorder="1" applyAlignment="1">
      <alignment horizontal="left" vertical="center" wrapText="1"/>
    </xf>
    <xf numFmtId="179" fontId="0" fillId="0" borderId="36" xfId="42" applyNumberFormat="1" applyFont="1" applyBorder="1" applyAlignment="1">
      <alignment vertical="center"/>
    </xf>
    <xf numFmtId="0" fontId="28" fillId="0" borderId="0" xfId="0" applyFont="1" applyBorder="1" applyAlignment="1">
      <alignment horizontal="left" vertical="center" wrapText="1"/>
    </xf>
    <xf numFmtId="179" fontId="0" fillId="0" borderId="0" xfId="42" applyNumberFormat="1" applyFont="1" applyBorder="1" applyAlignment="1">
      <alignment vertical="center"/>
    </xf>
    <xf numFmtId="0" fontId="0" fillId="0" borderId="0" xfId="0" applyBorder="1" applyAlignment="1">
      <alignment horizontal="center" vertical="center"/>
    </xf>
    <xf numFmtId="0" fontId="30" fillId="0" borderId="10" xfId="0" applyFont="1" applyBorder="1" applyAlignment="1">
      <alignment horizontal="left" vertical="center" wrapText="1"/>
    </xf>
    <xf numFmtId="10" fontId="0" fillId="0" borderId="0" xfId="0" applyNumberFormat="1">
      <alignment vertical="center"/>
    </xf>
    <xf numFmtId="0" fontId="31" fillId="0" borderId="0" xfId="0" applyFont="1">
      <alignment vertical="center"/>
    </xf>
    <xf numFmtId="0" fontId="20" fillId="0" borderId="0" xfId="0" applyFont="1" applyBorder="1" applyAlignment="1">
      <alignment horizontal="left" vertical="center" wrapText="1"/>
    </xf>
    <xf numFmtId="0" fontId="0" fillId="0" borderId="0" xfId="0" applyAlignment="1">
      <alignment horizontal="left" vertical="center" indent="1"/>
    </xf>
    <xf numFmtId="0" fontId="24" fillId="0" borderId="0" xfId="0" applyFont="1" applyAlignment="1">
      <alignment horizontal="left" vertical="center" indent="1"/>
    </xf>
    <xf numFmtId="0" fontId="0" fillId="0" borderId="0" xfId="0" applyAlignment="1">
      <alignment horizontal="left" vertical="center"/>
    </xf>
    <xf numFmtId="0" fontId="20" fillId="0" borderId="0" xfId="0" applyFont="1" applyBorder="1" applyAlignment="1">
      <alignment horizontal="left" vertical="center" indent="9"/>
    </xf>
    <xf numFmtId="0" fontId="20" fillId="0" borderId="0" xfId="0" applyFont="1" applyBorder="1" applyAlignment="1">
      <alignment horizontal="right"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0" fillId="0" borderId="1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2" xfId="0" applyFont="1" applyBorder="1" applyAlignment="1">
      <alignment horizontal="center" vertical="center" wrapText="1"/>
    </xf>
    <xf numFmtId="0" fontId="0" fillId="35" borderId="13" xfId="0" applyFill="1" applyBorder="1" applyAlignment="1">
      <alignment horizontal="center" vertical="center"/>
    </xf>
    <xf numFmtId="0" fontId="0" fillId="35" borderId="21" xfId="0" applyFill="1" applyBorder="1" applyAlignment="1">
      <alignment horizontal="center" vertical="center"/>
    </xf>
    <xf numFmtId="0" fontId="0" fillId="0" borderId="22" xfId="0" applyBorder="1" applyAlignment="1">
      <alignment horizontal="center" vertical="center" wrapText="1"/>
    </xf>
    <xf numFmtId="0" fontId="20" fillId="0" borderId="24" xfId="0" applyFont="1" applyBorder="1" applyAlignment="1">
      <alignment horizontal="right" vertical="center"/>
    </xf>
    <xf numFmtId="0" fontId="20" fillId="0" borderId="11" xfId="0" applyFont="1" applyBorder="1" applyAlignment="1">
      <alignment horizontal="right" vertical="center"/>
    </xf>
    <xf numFmtId="176" fontId="20" fillId="33" borderId="11" xfId="42" applyNumberFormat="1" applyFont="1" applyFill="1" applyBorder="1" applyAlignment="1">
      <alignment horizontal="right" vertical="center"/>
    </xf>
    <xf numFmtId="0" fontId="20" fillId="0" borderId="11" xfId="0" applyFont="1" applyBorder="1" applyAlignment="1">
      <alignment horizontal="left" vertical="center"/>
    </xf>
    <xf numFmtId="0" fontId="20" fillId="0" borderId="23" xfId="0" applyFont="1" applyBorder="1" applyAlignment="1">
      <alignment horizontal="left" vertical="center"/>
    </xf>
    <xf numFmtId="0" fontId="20" fillId="0" borderId="29" xfId="0" applyFont="1" applyBorder="1" applyAlignment="1">
      <alignment horizontal="right" vertical="center"/>
    </xf>
    <xf numFmtId="176" fontId="20" fillId="33" borderId="23" xfId="42" applyNumberFormat="1" applyFont="1" applyFill="1" applyBorder="1" applyAlignment="1">
      <alignment horizontal="right" vertical="center"/>
    </xf>
    <xf numFmtId="176" fontId="20" fillId="33" borderId="11" xfId="0" applyNumberFormat="1" applyFont="1" applyFill="1" applyBorder="1" applyAlignment="1">
      <alignment horizontal="right" vertical="center"/>
    </xf>
    <xf numFmtId="176" fontId="20" fillId="33" borderId="19" xfId="42" applyNumberFormat="1" applyFont="1" applyFill="1" applyBorder="1" applyAlignment="1">
      <alignment horizontal="right" vertical="center"/>
    </xf>
    <xf numFmtId="176" fontId="20" fillId="33" borderId="18" xfId="42" applyNumberFormat="1" applyFont="1" applyFill="1" applyBorder="1" applyAlignment="1">
      <alignment horizontal="right" vertical="center"/>
    </xf>
    <xf numFmtId="0" fontId="20" fillId="0" borderId="19" xfId="0" applyFont="1" applyBorder="1" applyAlignment="1">
      <alignment horizontal="left" vertical="center" wrapText="1"/>
    </xf>
    <xf numFmtId="0" fontId="20" fillId="0" borderId="18" xfId="0" applyFont="1" applyBorder="1" applyAlignment="1">
      <alignment horizontal="left" vertical="center" wrapText="1"/>
    </xf>
    <xf numFmtId="0" fontId="20" fillId="0" borderId="22" xfId="0" applyFont="1" applyBorder="1" applyAlignment="1">
      <alignment horizontal="right" vertical="center"/>
    </xf>
    <xf numFmtId="0" fontId="20" fillId="0" borderId="12" xfId="0" applyFont="1" applyBorder="1" applyAlignment="1">
      <alignment horizontal="right" vertical="center"/>
    </xf>
    <xf numFmtId="0" fontId="20" fillId="0" borderId="19" xfId="0" applyFont="1" applyBorder="1" applyAlignment="1">
      <alignment horizontal="right" vertical="center"/>
    </xf>
    <xf numFmtId="0" fontId="0" fillId="0" borderId="0" xfId="0" applyAlignment="1">
      <alignment horizontal="center" vertical="center"/>
    </xf>
    <xf numFmtId="0" fontId="20" fillId="0" borderId="11"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right" vertical="center"/>
    </xf>
    <xf numFmtId="0" fontId="0" fillId="0" borderId="10" xfId="0" applyBorder="1" applyAlignment="1">
      <alignment horizontal="center" vertical="center"/>
    </xf>
    <xf numFmtId="176" fontId="0" fillId="0" borderId="10" xfId="42" applyNumberFormat="1" applyFont="1" applyBorder="1" applyAlignment="1">
      <alignment horizontal="center"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176" fontId="0" fillId="0" borderId="28" xfId="42" applyNumberFormat="1" applyFont="1" applyBorder="1" applyAlignment="1">
      <alignment horizontal="center" vertical="center"/>
    </xf>
    <xf numFmtId="176" fontId="0" fillId="0" borderId="0" xfId="42" applyNumberFormat="1" applyFont="1"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20" fillId="0" borderId="19" xfId="0" applyFont="1" applyBorder="1" applyAlignment="1">
      <alignment horizontal="left" vertical="center" shrinkToFit="1"/>
    </xf>
    <xf numFmtId="0" fontId="20" fillId="0" borderId="18" xfId="0" applyFont="1" applyBorder="1" applyAlignment="1">
      <alignment horizontal="left" vertical="center" shrinkToFit="1"/>
    </xf>
    <xf numFmtId="0" fontId="20" fillId="0" borderId="25" xfId="0" applyFont="1" applyBorder="1" applyAlignment="1">
      <alignment horizontal="right" vertical="center"/>
    </xf>
    <xf numFmtId="0" fontId="21" fillId="0" borderId="0" xfId="0" applyFont="1" applyAlignment="1">
      <alignment horizontal="center" vertical="center"/>
    </xf>
    <xf numFmtId="0" fontId="20" fillId="0" borderId="37" xfId="0" applyFont="1" applyBorder="1" applyAlignment="1">
      <alignment horizontal="left" vertical="center" wrapText="1"/>
    </xf>
    <xf numFmtId="0" fontId="20" fillId="0" borderId="38" xfId="0" applyFont="1" applyBorder="1" applyAlignment="1">
      <alignment horizontal="left" vertical="center" wrapText="1"/>
    </xf>
    <xf numFmtId="0" fontId="20" fillId="0" borderId="39" xfId="0" applyFont="1" applyBorder="1" applyAlignment="1">
      <alignment horizontal="left" vertical="center" wrapText="1"/>
    </xf>
    <xf numFmtId="0" fontId="20" fillId="0" borderId="30" xfId="0" applyFont="1" applyBorder="1" applyAlignment="1">
      <alignment horizontal="right" vertical="center"/>
    </xf>
    <xf numFmtId="176" fontId="22" fillId="33" borderId="23" xfId="0" applyNumberFormat="1" applyFont="1" applyFill="1" applyBorder="1" applyAlignment="1">
      <alignment horizontal="right" vertical="center"/>
    </xf>
    <xf numFmtId="176" fontId="22" fillId="33" borderId="24" xfId="0" applyNumberFormat="1" applyFont="1" applyFill="1" applyBorder="1" applyAlignment="1">
      <alignment horizontal="right" vertical="center"/>
    </xf>
    <xf numFmtId="0" fontId="20" fillId="0" borderId="23" xfId="0" applyFont="1" applyBorder="1" applyAlignment="1">
      <alignment horizontal="right" vertical="center"/>
    </xf>
    <xf numFmtId="176" fontId="20" fillId="33" borderId="23" xfId="0" applyNumberFormat="1" applyFont="1" applyFill="1" applyBorder="1" applyAlignment="1">
      <alignment horizontal="right" vertical="center"/>
    </xf>
    <xf numFmtId="176" fontId="20" fillId="33" borderId="24" xfId="0" applyNumberFormat="1" applyFont="1" applyFill="1" applyBorder="1" applyAlignment="1">
      <alignment horizontal="right" vertical="center"/>
    </xf>
    <xf numFmtId="0" fontId="20" fillId="0" borderId="14" xfId="0" applyFont="1" applyBorder="1" applyAlignment="1">
      <alignment horizontal="left" vertical="center" wrapText="1"/>
    </xf>
    <xf numFmtId="0" fontId="20" fillId="0" borderId="17" xfId="0" applyFont="1" applyBorder="1" applyAlignment="1">
      <alignment horizontal="left" vertical="center" wrapText="1"/>
    </xf>
    <xf numFmtId="0" fontId="20" fillId="0" borderId="20" xfId="0" applyFont="1" applyBorder="1" applyAlignment="1">
      <alignment horizontal="left" vertical="center" wrapText="1"/>
    </xf>
    <xf numFmtId="0" fontId="20" fillId="0" borderId="17" xfId="0" applyFont="1" applyBorder="1" applyAlignment="1">
      <alignment horizontal="right" vertical="center"/>
    </xf>
    <xf numFmtId="0" fontId="20" fillId="0" borderId="15" xfId="0" applyFont="1" applyBorder="1" applyAlignment="1">
      <alignment horizontal="right" vertical="center"/>
    </xf>
    <xf numFmtId="176" fontId="20" fillId="33" borderId="14" xfId="0" applyNumberFormat="1" applyFont="1" applyFill="1" applyBorder="1" applyAlignment="1">
      <alignment horizontal="right" vertical="center"/>
    </xf>
    <xf numFmtId="176" fontId="20" fillId="33" borderId="15" xfId="0" applyNumberFormat="1" applyFont="1" applyFill="1" applyBorder="1" applyAlignment="1">
      <alignment horizontal="right" vertical="center"/>
    </xf>
    <xf numFmtId="0" fontId="20" fillId="0" borderId="14" xfId="0" applyFont="1" applyBorder="1" applyAlignment="1">
      <alignment horizontal="right" vertical="center"/>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178" fontId="20" fillId="0" borderId="34" xfId="0" applyNumberFormat="1" applyFont="1" applyBorder="1" applyAlignment="1">
      <alignment horizontal="center" vertical="center" wrapText="1"/>
    </xf>
    <xf numFmtId="178" fontId="20" fillId="0" borderId="32" xfId="0" applyNumberFormat="1" applyFont="1" applyBorder="1" applyAlignment="1">
      <alignment horizontal="center" vertical="center" wrapText="1"/>
    </xf>
    <xf numFmtId="0" fontId="20" fillId="0" borderId="18" xfId="0" applyFont="1" applyBorder="1" applyAlignment="1">
      <alignment horizontal="center" vertical="center"/>
    </xf>
    <xf numFmtId="0" fontId="20" fillId="0" borderId="36" xfId="0" applyFont="1" applyBorder="1" applyAlignment="1">
      <alignment horizontal="center" vertical="center"/>
    </xf>
    <xf numFmtId="0" fontId="20" fillId="0" borderId="40" xfId="0" applyFont="1" applyBorder="1" applyAlignment="1">
      <alignment horizontal="center" vertical="center"/>
    </xf>
    <xf numFmtId="0" fontId="20" fillId="0" borderId="33" xfId="0" applyFont="1" applyBorder="1" applyAlignment="1">
      <alignment horizontal="center"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2" fillId="0" borderId="23"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2" fillId="0" borderId="29" xfId="0" applyFont="1" applyBorder="1" applyAlignment="1">
      <alignment horizontal="right" vertical="center"/>
    </xf>
    <xf numFmtId="0" fontId="22" fillId="0" borderId="24" xfId="0" applyFont="1" applyBorder="1" applyAlignment="1">
      <alignment horizontal="right" vertical="center"/>
    </xf>
    <xf numFmtId="0" fontId="22" fillId="0" borderId="23" xfId="0" applyFont="1" applyBorder="1" applyAlignment="1">
      <alignment horizontal="right" vertical="center"/>
    </xf>
    <xf numFmtId="176" fontId="22" fillId="33" borderId="14" xfId="0" applyNumberFormat="1" applyFont="1" applyFill="1" applyBorder="1" applyAlignment="1">
      <alignment horizontal="right" vertical="center"/>
    </xf>
    <xf numFmtId="176" fontId="22" fillId="33" borderId="15" xfId="0" applyNumberFormat="1" applyFont="1" applyFill="1" applyBorder="1" applyAlignment="1">
      <alignment horizontal="right" vertical="center"/>
    </xf>
    <xf numFmtId="0" fontId="22" fillId="0" borderId="14"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22" fillId="0" borderId="35" xfId="0" applyFont="1" applyBorder="1" applyAlignment="1">
      <alignment horizontal="right" vertical="center"/>
    </xf>
    <xf numFmtId="0" fontId="22" fillId="0" borderId="15" xfId="0" applyFont="1" applyBorder="1" applyAlignment="1">
      <alignment horizontal="right" vertical="center"/>
    </xf>
    <xf numFmtId="0" fontId="22" fillId="0" borderId="14" xfId="0" applyFont="1" applyBorder="1" applyAlignment="1">
      <alignment horizontal="right" vertical="center"/>
    </xf>
    <xf numFmtId="0" fontId="22" fillId="0" borderId="18"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0" fontId="22" fillId="0" borderId="33"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0" fillId="0" borderId="0" xfId="0" applyAlignment="1">
      <alignment horizontal="center"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xf>
    <xf numFmtId="0" fontId="0" fillId="0" borderId="17" xfId="0" applyBorder="1" applyAlignment="1">
      <alignment horizontal="left" vertical="center"/>
    </xf>
    <xf numFmtId="0" fontId="0" fillId="0" borderId="15" xfId="0" applyBorder="1" applyAlignment="1">
      <alignment horizontal="left" vertical="center"/>
    </xf>
    <xf numFmtId="0" fontId="20" fillId="35" borderId="13" xfId="0" applyFont="1" applyFill="1" applyBorder="1" applyAlignment="1">
      <alignment horizontal="center" vertical="center"/>
    </xf>
    <xf numFmtId="0" fontId="20" fillId="35" borderId="21" xfId="0" applyFont="1" applyFill="1" applyBorder="1" applyAlignment="1">
      <alignment horizontal="center" vertical="center"/>
    </xf>
    <xf numFmtId="0" fontId="20" fillId="0" borderId="22" xfId="0" applyFont="1" applyBorder="1" applyAlignment="1">
      <alignment horizontal="center" vertical="center" wrapText="1"/>
    </xf>
    <xf numFmtId="0" fontId="0" fillId="0" borderId="0" xfId="0" applyFill="1" applyBorder="1" applyAlignment="1">
      <alignment horizontal="left" vertical="center" wrapText="1"/>
    </xf>
    <xf numFmtId="176" fontId="0" fillId="0" borderId="0" xfId="42" applyNumberFormat="1" applyFont="1" applyBorder="1" applyAlignment="1">
      <alignment horizontal="right" vertical="center"/>
    </xf>
    <xf numFmtId="0" fontId="29" fillId="0" borderId="14" xfId="0" applyFont="1" applyFill="1" applyBorder="1" applyAlignment="1">
      <alignment vertical="center" wrapText="1"/>
    </xf>
    <xf numFmtId="0" fontId="29" fillId="0" borderId="17" xfId="0" applyFont="1" applyFill="1" applyBorder="1" applyAlignment="1">
      <alignment vertical="center" wrapText="1"/>
    </xf>
    <xf numFmtId="0" fontId="29" fillId="0" borderId="20" xfId="0" applyFont="1" applyFill="1" applyBorder="1" applyAlignment="1">
      <alignment vertical="center" wrapText="1"/>
    </xf>
    <xf numFmtId="0" fontId="22" fillId="0" borderId="14" xfId="0" applyFont="1" applyFill="1" applyBorder="1" applyAlignment="1">
      <alignment vertical="center" wrapText="1"/>
    </xf>
    <xf numFmtId="0" fontId="22" fillId="0" borderId="17" xfId="0" applyFont="1" applyFill="1" applyBorder="1" applyAlignment="1">
      <alignment vertical="center" wrapText="1"/>
    </xf>
    <xf numFmtId="0" fontId="22" fillId="0" borderId="20" xfId="0" applyFont="1" applyFill="1" applyBorder="1" applyAlignment="1">
      <alignment vertical="center" wrapText="1"/>
    </xf>
    <xf numFmtId="0" fontId="22" fillId="0" borderId="0" xfId="0" applyFont="1" applyBorder="1" applyAlignment="1">
      <alignment horizontal="center" vertical="center" wrapText="1"/>
    </xf>
    <xf numFmtId="0" fontId="0" fillId="0" borderId="0" xfId="0" applyBorder="1" applyAlignment="1">
      <alignment horizontal="center" vertical="center"/>
    </xf>
    <xf numFmtId="0" fontId="22" fillId="0" borderId="23" xfId="0" applyFont="1" applyFill="1" applyBorder="1" applyAlignment="1">
      <alignment vertical="center" wrapText="1"/>
    </xf>
    <xf numFmtId="0" fontId="22" fillId="0" borderId="30" xfId="0" applyFont="1" applyFill="1" applyBorder="1" applyAlignment="1">
      <alignment vertical="center" wrapText="1"/>
    </xf>
    <xf numFmtId="0" fontId="22" fillId="0" borderId="31" xfId="0" applyFont="1" applyFill="1" applyBorder="1" applyAlignment="1">
      <alignment vertical="center" wrapText="1"/>
    </xf>
    <xf numFmtId="176" fontId="22" fillId="0" borderId="0" xfId="42" applyNumberFormat="1" applyFont="1" applyBorder="1" applyAlignment="1">
      <alignment horizontal="right" vertical="center"/>
    </xf>
    <xf numFmtId="0" fontId="22" fillId="0" borderId="0" xfId="0" applyFont="1" applyFill="1" applyBorder="1" applyAlignment="1">
      <alignment horizontal="left" vertical="center" wrapText="1"/>
    </xf>
    <xf numFmtId="0" fontId="22" fillId="0" borderId="17" xfId="0" applyFont="1" applyBorder="1" applyAlignment="1">
      <alignment horizontal="right" vertical="center"/>
    </xf>
    <xf numFmtId="0" fontId="22" fillId="0" borderId="35" xfId="0" applyFont="1" applyBorder="1" applyAlignment="1">
      <alignment horizontal="right" vertical="center" wrapText="1"/>
    </xf>
    <xf numFmtId="0" fontId="22" fillId="0" borderId="15" xfId="0" applyFont="1" applyBorder="1" applyAlignment="1">
      <alignment horizontal="right" vertical="center" wrapText="1"/>
    </xf>
    <xf numFmtId="0" fontId="22" fillId="0" borderId="0" xfId="0" applyFont="1" applyBorder="1" applyAlignment="1">
      <alignment horizontal="center" vertical="center"/>
    </xf>
    <xf numFmtId="176" fontId="0" fillId="34" borderId="14" xfId="42" applyNumberFormat="1" applyFont="1" applyFill="1" applyBorder="1" applyAlignment="1">
      <alignment horizontal="right" vertical="center"/>
    </xf>
    <xf numFmtId="176" fontId="0" fillId="34" borderId="15" xfId="42" applyNumberFormat="1" applyFont="1" applyFill="1" applyBorder="1" applyAlignment="1">
      <alignment horizontal="right" vertical="center"/>
    </xf>
    <xf numFmtId="176" fontId="0" fillId="0" borderId="14" xfId="42" applyNumberFormat="1" applyFont="1" applyBorder="1" applyAlignment="1">
      <alignment horizontal="right" vertical="center"/>
    </xf>
    <xf numFmtId="176" fontId="0" fillId="0" borderId="15" xfId="42" applyNumberFormat="1" applyFont="1" applyBorder="1" applyAlignment="1">
      <alignment horizontal="right" vertical="center"/>
    </xf>
    <xf numFmtId="176" fontId="20" fillId="33" borderId="10" xfId="42" applyNumberFormat="1" applyFont="1" applyFill="1" applyBorder="1" applyAlignment="1">
      <alignment horizontal="right" vertical="center"/>
    </xf>
    <xf numFmtId="0" fontId="20" fillId="0" borderId="32" xfId="0" applyFont="1" applyBorder="1" applyAlignment="1">
      <alignment horizontal="right" vertical="center"/>
    </xf>
    <xf numFmtId="176" fontId="20" fillId="33" borderId="32" xfId="42" applyNumberFormat="1" applyFont="1" applyFill="1" applyBorder="1" applyAlignment="1">
      <alignment horizontal="right" vertical="center"/>
    </xf>
    <xf numFmtId="176" fontId="20" fillId="33" borderId="33" xfId="42" applyNumberFormat="1" applyFont="1" applyFill="1" applyBorder="1" applyAlignment="1">
      <alignment horizontal="right"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176" fontId="20" fillId="33" borderId="24" xfId="42" applyNumberFormat="1" applyFont="1" applyFill="1" applyBorder="1" applyAlignment="1">
      <alignment horizontal="right" vertical="center"/>
    </xf>
    <xf numFmtId="0" fontId="20" fillId="0" borderId="10" xfId="0" applyFont="1" applyBorder="1" applyAlignment="1">
      <alignment horizontal="right" vertical="center"/>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0" fontId="20" fillId="0" borderId="34" xfId="0" applyFont="1" applyBorder="1" applyAlignment="1">
      <alignment horizontal="right" vertical="center"/>
    </xf>
    <xf numFmtId="0" fontId="20" fillId="0" borderId="10" xfId="0" applyFont="1" applyBorder="1" applyAlignment="1">
      <alignment horizontal="left" vertical="center" shrinkToFit="1"/>
    </xf>
    <xf numFmtId="0" fontId="20" fillId="0" borderId="14" xfId="0" applyFont="1" applyBorder="1" applyAlignment="1">
      <alignment horizontal="left" vertical="center" shrinkToFit="1"/>
    </xf>
    <xf numFmtId="0" fontId="20" fillId="0" borderId="26" xfId="0" applyFont="1" applyBorder="1" applyAlignment="1">
      <alignment horizontal="right" vertical="center"/>
    </xf>
    <xf numFmtId="176" fontId="20" fillId="33" borderId="14" xfId="42" applyNumberFormat="1" applyFont="1" applyFill="1" applyBorder="1" applyAlignment="1">
      <alignment horizontal="right" vertical="center"/>
    </xf>
    <xf numFmtId="176" fontId="20" fillId="33" borderId="15" xfId="42" applyNumberFormat="1" applyFont="1" applyFill="1" applyBorder="1" applyAlignment="1">
      <alignment horizontal="right" vertical="center"/>
    </xf>
    <xf numFmtId="0" fontId="20" fillId="0" borderId="11" xfId="0" applyFont="1" applyBorder="1" applyAlignment="1">
      <alignment horizontal="left" vertical="center" shrinkToFit="1"/>
    </xf>
    <xf numFmtId="0" fontId="20" fillId="0" borderId="23" xfId="0" applyFont="1" applyBorder="1" applyAlignment="1">
      <alignment horizontal="left" vertical="center" shrinkToFit="1"/>
    </xf>
    <xf numFmtId="0" fontId="21" fillId="35" borderId="13" xfId="0" applyFont="1" applyFill="1" applyBorder="1" applyAlignment="1">
      <alignment horizontal="center" vertical="center"/>
    </xf>
    <xf numFmtId="0" fontId="21" fillId="35" borderId="21" xfId="0" applyFont="1" applyFill="1" applyBorder="1" applyAlignment="1">
      <alignment horizontal="center" vertical="center"/>
    </xf>
    <xf numFmtId="0" fontId="0" fillId="0" borderId="15" xfId="0" applyBorder="1" applyAlignment="1">
      <alignment horizontal="right" vertical="center"/>
    </xf>
    <xf numFmtId="0" fontId="22" fillId="0" borderId="14" xfId="0" applyFont="1" applyBorder="1" applyAlignment="1">
      <alignment horizontal="left" vertical="center" wrapText="1"/>
    </xf>
    <xf numFmtId="0" fontId="22" fillId="0" borderId="17" xfId="0" applyFont="1" applyBorder="1" applyAlignment="1">
      <alignment horizontal="left" vertical="center" wrapText="1"/>
    </xf>
    <xf numFmtId="0" fontId="22" fillId="0" borderId="20" xfId="0" applyFont="1" applyBorder="1" applyAlignment="1">
      <alignment horizontal="left" vertical="center" wrapText="1"/>
    </xf>
    <xf numFmtId="0" fontId="22" fillId="0" borderId="23" xfId="0" applyFont="1" applyBorder="1" applyAlignment="1">
      <alignment horizontal="left" vertical="center" wrapText="1"/>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20" fillId="0" borderId="0" xfId="0" applyFont="1" applyBorder="1" applyAlignment="1">
      <alignment horizontal="left" vertical="center" wrapText="1"/>
    </xf>
    <xf numFmtId="0" fontId="29" fillId="0" borderId="14" xfId="0" applyFont="1" applyBorder="1" applyAlignment="1">
      <alignment horizontal="left" vertical="center" wrapText="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2" fillId="0" borderId="0" xfId="0" applyFont="1" applyBorder="1" applyAlignment="1">
      <alignment horizontal="left" vertical="center" wrapText="1"/>
    </xf>
    <xf numFmtId="0" fontId="22" fillId="0" borderId="14" xfId="0" applyFont="1" applyBorder="1" applyAlignment="1">
      <alignment horizontal="right" vertical="center" wrapText="1"/>
    </xf>
    <xf numFmtId="0" fontId="22" fillId="0" borderId="11" xfId="0" applyFont="1" applyBorder="1" applyAlignment="1">
      <alignment horizontal="left" vertical="center" wrapText="1"/>
    </xf>
    <xf numFmtId="0" fontId="22" fillId="0" borderId="10" xfId="0" applyFont="1" applyBorder="1" applyAlignment="1">
      <alignment horizontal="left" vertical="center" wrapText="1"/>
    </xf>
    <xf numFmtId="0" fontId="20" fillId="0" borderId="18"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6" xfId="0" applyFont="1" applyBorder="1" applyAlignment="1">
      <alignment horizontal="center" vertical="center" wrapText="1"/>
    </xf>
    <xf numFmtId="178" fontId="20" fillId="0" borderId="44" xfId="0" applyNumberFormat="1" applyFont="1" applyBorder="1" applyAlignment="1">
      <alignment horizontal="center" vertical="center" wrapText="1"/>
    </xf>
    <xf numFmtId="178" fontId="20" fillId="0" borderId="41" xfId="0" applyNumberFormat="1" applyFont="1" applyBorder="1" applyAlignment="1">
      <alignment horizontal="center" vertical="center" wrapText="1"/>
    </xf>
    <xf numFmtId="178" fontId="20" fillId="0" borderId="43" xfId="0" applyNumberFormat="1" applyFont="1" applyBorder="1" applyAlignment="1">
      <alignment horizontal="center" vertical="center" wrapText="1"/>
    </xf>
    <xf numFmtId="178" fontId="20" fillId="0" borderId="33" xfId="0" applyNumberFormat="1" applyFont="1" applyBorder="1" applyAlignment="1">
      <alignment horizontal="center" vertical="center" wrapText="1"/>
    </xf>
    <xf numFmtId="177" fontId="22" fillId="0" borderId="14" xfId="0" applyNumberFormat="1" applyFont="1" applyBorder="1" applyAlignment="1">
      <alignment horizontal="right" vertical="center"/>
    </xf>
    <xf numFmtId="177" fontId="22" fillId="0" borderId="15" xfId="0" applyNumberFormat="1" applyFont="1" applyBorder="1" applyAlignment="1">
      <alignment horizontal="right" vertical="center"/>
    </xf>
    <xf numFmtId="177" fontId="22" fillId="0" borderId="23" xfId="0" applyNumberFormat="1" applyFont="1" applyBorder="1" applyAlignment="1">
      <alignment horizontal="right" vertical="center"/>
    </xf>
    <xf numFmtId="177" fontId="22" fillId="0" borderId="24" xfId="0" applyNumberFormat="1" applyFont="1" applyBorder="1" applyAlignment="1">
      <alignment horizontal="right" vertical="center"/>
    </xf>
    <xf numFmtId="0" fontId="22" fillId="0" borderId="29" xfId="0" applyFont="1" applyBorder="1" applyAlignment="1">
      <alignment horizontal="right" vertical="center" wrapText="1"/>
    </xf>
    <xf numFmtId="0" fontId="22" fillId="0" borderId="24" xfId="0" applyFont="1" applyBorder="1" applyAlignment="1">
      <alignment horizontal="right" vertical="center" wrapText="1"/>
    </xf>
    <xf numFmtId="0" fontId="29" fillId="0" borderId="10" xfId="0" applyFont="1" applyBorder="1" applyAlignment="1">
      <alignment horizontal="left" vertical="center" wrapText="1"/>
    </xf>
    <xf numFmtId="0" fontId="20" fillId="0" borderId="0" xfId="0" applyFont="1" applyBorder="1" applyAlignment="1">
      <alignment horizontal="center" vertical="center" wrapText="1"/>
    </xf>
    <xf numFmtId="176" fontId="0" fillId="0" borderId="10" xfId="42" applyNumberFormat="1" applyFont="1" applyBorder="1" applyAlignment="1">
      <alignment horizontal="right" vertical="center"/>
    </xf>
    <xf numFmtId="0" fontId="21" fillId="0" borderId="14"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2" fillId="0" borderId="10" xfId="0" applyFont="1" applyBorder="1" applyAlignment="1">
      <alignment horizontal="right" vertical="center"/>
    </xf>
    <xf numFmtId="176" fontId="22" fillId="33" borderId="10" xfId="0" applyNumberFormat="1" applyFont="1" applyFill="1" applyBorder="1" applyAlignment="1">
      <alignment horizontal="righ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9" defaultPivotStyle="PivotStyleLight16"/>
  <colors>
    <mruColors>
      <color rgb="FF9BBB59"/>
      <color rgb="FFB7DEE8"/>
      <color rgb="FF00B0F0"/>
      <color rgb="FF31869B"/>
      <color rgb="FFD99694"/>
      <color rgb="FF4572A7"/>
      <color rgb="FF6FBDD1"/>
      <color rgb="FF4F81BD"/>
      <color rgb="FF000000"/>
      <color rgb="FF276A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view3D>
      <c:rotX val="15"/>
      <c:rotY val="20"/>
      <c:rAngAx val="1"/>
    </c:view3D>
    <c:floor>
      <c:thickness val="0"/>
    </c:floor>
    <c:sideWall>
      <c:thickness val="0"/>
    </c:sideWall>
    <c:backWall>
      <c:thickness val="0"/>
    </c:backWall>
    <c:plotArea>
      <c:layout/>
      <c:bar3DChart>
        <c:barDir val="bar"/>
        <c:grouping val="percentStacked"/>
        <c:varyColors val="0"/>
        <c:ser>
          <c:idx val="0"/>
          <c:order val="0"/>
          <c:tx>
            <c:strRef>
              <c:f>'Q1'!$L$19</c:f>
              <c:strCache>
                <c:ptCount val="1"/>
                <c:pt idx="0">
                  <c:v>あったことがある</c:v>
                </c:pt>
              </c:strCache>
            </c:strRef>
          </c:tx>
          <c:invertIfNegative val="0"/>
          <c:dPt>
            <c:idx val="0"/>
            <c:invertIfNegative val="0"/>
            <c:bubble3D val="0"/>
            <c:spPr>
              <a:solidFill>
                <a:srgbClr val="4572A7"/>
              </a:solidFill>
            </c:spPr>
            <c:extLst>
              <c:ext xmlns:c16="http://schemas.microsoft.com/office/drawing/2014/chart" uri="{C3380CC4-5D6E-409C-BE32-E72D297353CC}">
                <c16:uniqueId val="{00000001-7315-4428-981E-715350792198}"/>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'Q1'!$F$20:$K$26</c:f>
              <c:strCache>
                <c:ptCount val="7"/>
                <c:pt idx="0">
                  <c:v>全体（500名）</c:v>
                </c:pt>
                <c:pt idx="2">
                  <c:v>29歳以下(100名）</c:v>
                </c:pt>
                <c:pt idx="3">
                  <c:v>30歳代（100名）</c:v>
                </c:pt>
                <c:pt idx="4">
                  <c:v>40歳代（100名）</c:v>
                </c:pt>
                <c:pt idx="5">
                  <c:v>50歳代（100名）</c:v>
                </c:pt>
                <c:pt idx="6">
                  <c:v>60歳以上（100名）</c:v>
                </c:pt>
              </c:strCache>
            </c:strRef>
          </c:cat>
          <c:val>
            <c:numRef>
              <c:f>'Q1'!$L$20:$L$26</c:f>
              <c:numCache>
                <c:formatCode>General</c:formatCode>
                <c:ptCount val="7"/>
                <c:pt idx="0" formatCode="0.0%">
                  <c:v>0.13200000000000001</c:v>
                </c:pt>
                <c:pt idx="2" formatCode="0.0%">
                  <c:v>0.12</c:v>
                </c:pt>
                <c:pt idx="3" formatCode="0.0%">
                  <c:v>0.13</c:v>
                </c:pt>
                <c:pt idx="4" formatCode="0.0%">
                  <c:v>0.11</c:v>
                </c:pt>
                <c:pt idx="5" formatCode="0.0%">
                  <c:v>0.16</c:v>
                </c:pt>
                <c:pt idx="6" formatCode="0.0%">
                  <c:v>0.14000000000000001</c:v>
                </c:pt>
              </c:numCache>
            </c:numRef>
          </c:val>
          <c:extLst>
            <c:ext xmlns:c16="http://schemas.microsoft.com/office/drawing/2014/chart" uri="{C3380CC4-5D6E-409C-BE32-E72D297353CC}">
              <c16:uniqueId val="{00000002-7315-4428-981E-715350792198}"/>
            </c:ext>
          </c:extLst>
        </c:ser>
        <c:ser>
          <c:idx val="6"/>
          <c:order val="1"/>
          <c:tx>
            <c:strRef>
              <c:f>'Q1'!$R$19</c:f>
              <c:strCache>
                <c:ptCount val="1"/>
                <c:pt idx="0">
                  <c:v>あったことがない</c:v>
                </c:pt>
              </c:strCache>
            </c:strRef>
          </c:tx>
          <c:spPr>
            <a:solidFill>
              <a:srgbClr val="D9969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'Q1'!$F$20:$K$26</c:f>
              <c:strCache>
                <c:ptCount val="7"/>
                <c:pt idx="0">
                  <c:v>全体（500名）</c:v>
                </c:pt>
                <c:pt idx="2">
                  <c:v>29歳以下(100名）</c:v>
                </c:pt>
                <c:pt idx="3">
                  <c:v>30歳代（100名）</c:v>
                </c:pt>
                <c:pt idx="4">
                  <c:v>40歳代（100名）</c:v>
                </c:pt>
                <c:pt idx="5">
                  <c:v>50歳代（100名）</c:v>
                </c:pt>
                <c:pt idx="6">
                  <c:v>60歳以上（100名）</c:v>
                </c:pt>
              </c:strCache>
            </c:strRef>
          </c:cat>
          <c:val>
            <c:numRef>
              <c:f>'Q1'!$R$20:$R$26</c:f>
              <c:numCache>
                <c:formatCode>General</c:formatCode>
                <c:ptCount val="7"/>
                <c:pt idx="0" formatCode="0.0%">
                  <c:v>0.86799999999999999</c:v>
                </c:pt>
                <c:pt idx="2" formatCode="0.0%">
                  <c:v>0.88</c:v>
                </c:pt>
                <c:pt idx="3" formatCode="0.0%">
                  <c:v>0.87</c:v>
                </c:pt>
                <c:pt idx="4" formatCode="0.0%">
                  <c:v>0.89</c:v>
                </c:pt>
                <c:pt idx="5" formatCode="0.0%">
                  <c:v>0.84</c:v>
                </c:pt>
                <c:pt idx="6" formatCode="0.0%">
                  <c:v>0.86</c:v>
                </c:pt>
              </c:numCache>
            </c:numRef>
          </c:val>
          <c:extLst>
            <c:ext xmlns:c16="http://schemas.microsoft.com/office/drawing/2014/chart" uri="{C3380CC4-5D6E-409C-BE32-E72D297353CC}">
              <c16:uniqueId val="{00000003-7315-4428-981E-715350792198}"/>
            </c:ext>
          </c:extLst>
        </c:ser>
        <c:dLbls>
          <c:showLegendKey val="0"/>
          <c:showVal val="0"/>
          <c:showCatName val="0"/>
          <c:showSerName val="0"/>
          <c:showPercent val="0"/>
          <c:showBubbleSize val="0"/>
        </c:dLbls>
        <c:gapWidth val="75"/>
        <c:shape val="box"/>
        <c:axId val="350305400"/>
        <c:axId val="350310496"/>
        <c:axId val="0"/>
      </c:bar3DChart>
      <c:catAx>
        <c:axId val="350305400"/>
        <c:scaling>
          <c:orientation val="maxMin"/>
        </c:scaling>
        <c:delete val="0"/>
        <c:axPos val="l"/>
        <c:numFmt formatCode="General" sourceLinked="0"/>
        <c:majorTickMark val="none"/>
        <c:minorTickMark val="none"/>
        <c:tickLblPos val="low"/>
        <c:crossAx val="350310496"/>
        <c:crosses val="autoZero"/>
        <c:auto val="1"/>
        <c:lblAlgn val="ctr"/>
        <c:lblOffset val="100"/>
        <c:noMultiLvlLbl val="0"/>
      </c:catAx>
      <c:valAx>
        <c:axId val="350310496"/>
        <c:scaling>
          <c:orientation val="minMax"/>
        </c:scaling>
        <c:delete val="0"/>
        <c:axPos val="t"/>
        <c:majorGridlines/>
        <c:numFmt formatCode="0%" sourceLinked="1"/>
        <c:majorTickMark val="none"/>
        <c:minorTickMark val="none"/>
        <c:tickLblPos val="nextTo"/>
        <c:spPr>
          <a:ln w="9525">
            <a:noFill/>
          </a:ln>
        </c:spPr>
        <c:crossAx val="350305400"/>
        <c:crosses val="autoZero"/>
        <c:crossBetween val="between"/>
      </c:valAx>
    </c:plotArea>
    <c:legend>
      <c:legendPos val="b"/>
      <c:overlay val="0"/>
    </c:legend>
    <c:plotVisOnly val="1"/>
    <c:dispBlanksAs val="gap"/>
    <c:showDLblsOverMax val="0"/>
  </c:chart>
  <c:spPr>
    <a:ln>
      <a:solidFill>
        <a:schemeClr val="tx1"/>
      </a:solidFill>
    </a:ln>
  </c:spPr>
  <c:printSettings>
    <c:headerFooter/>
    <c:pageMargins b="0.75000000000000044" l="0.7000000000000004" r="0.7000000000000004" t="0.75000000000000044" header="0.30000000000000021" footer="0.3000000000000002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95000"/>
          </a:schemeClr>
        </a:solidFill>
        <a:ln w="25400">
          <a:noFill/>
        </a:ln>
      </c:spPr>
    </c:sideWall>
    <c:backWall>
      <c:thickness val="0"/>
      <c:spPr>
        <a:solidFill>
          <a:schemeClr val="bg1">
            <a:lumMod val="95000"/>
          </a:schemeClr>
        </a:solidFill>
        <a:ln w="25400">
          <a:noFill/>
        </a:ln>
      </c:spPr>
    </c:backWall>
    <c:plotArea>
      <c:layout>
        <c:manualLayout>
          <c:layoutTarget val="inner"/>
          <c:xMode val="edge"/>
          <c:yMode val="edge"/>
          <c:x val="0.35281881765475226"/>
          <c:y val="4.9791841914716563E-2"/>
          <c:w val="0.62352749418917486"/>
          <c:h val="0.84144024470860668"/>
        </c:manualLayout>
      </c:layout>
      <c:bar3DChart>
        <c:barDir val="bar"/>
        <c:grouping val="clustered"/>
        <c:varyColors val="0"/>
        <c:ser>
          <c:idx val="0"/>
          <c:order val="0"/>
          <c:tx>
            <c:strRef>
              <c:f>'Q10'!$AO$10</c:f>
              <c:strCache>
                <c:ptCount val="1"/>
                <c:pt idx="0">
                  <c:v>29歳以下(100名)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'Q10'!$AN$11:$AN$20</c:f>
              <c:strCache>
                <c:ptCount val="10"/>
                <c:pt idx="0">
                  <c:v>必要ないときはキッパリと断る</c:v>
                </c:pt>
                <c:pt idx="1">
                  <c:v>本当に必要な契約（購入）かよく考える</c:v>
                </c:pt>
                <c:pt idx="2">
                  <c:v>うまい話には裏があると考え、
安易にのらない</c:v>
                </c:pt>
                <c:pt idx="3">
                  <c:v>あやしいサイトは⾒ない</c:v>
                </c:pt>
                <c:pt idx="4">
                  <c:v>迷ったときは、その場ですぐ決めないで
よく考え、必要に応じ家族や友人に
相談する</c:v>
                </c:pt>
                <c:pt idx="5">
                  <c:v>契約書や申込書の内容を
よく確認してから契約する</c:v>
                </c:pt>
                <c:pt idx="6">
                  <c:v>クーリング・オフ制度などトラブルへの
対処法をあらかじめ確認している</c:v>
                </c:pt>
                <c:pt idx="7">
                  <c:v>自身の個人情報が第三者に
わからないよう注意をしている</c:v>
                </c:pt>
                <c:pt idx="8">
                  <c:v>契約後であってもおかしいと思ったら、
家族や友人等に相談する</c:v>
                </c:pt>
                <c:pt idx="9">
                  <c:v>何も心がけていない（複数選択不可）</c:v>
                </c:pt>
              </c:strCache>
            </c:strRef>
          </c:cat>
          <c:val>
            <c:numRef>
              <c:f>'Q10'!$AO$11:$AO$20</c:f>
              <c:numCache>
                <c:formatCode>0.0%;[Red]\-0.0%;#</c:formatCode>
                <c:ptCount val="10"/>
                <c:pt idx="0">
                  <c:v>0.34</c:v>
                </c:pt>
                <c:pt idx="1">
                  <c:v>0.39</c:v>
                </c:pt>
                <c:pt idx="2">
                  <c:v>0.24</c:v>
                </c:pt>
                <c:pt idx="3">
                  <c:v>0.25</c:v>
                </c:pt>
                <c:pt idx="4">
                  <c:v>0.25</c:v>
                </c:pt>
                <c:pt idx="5">
                  <c:v>0.21</c:v>
                </c:pt>
                <c:pt idx="6">
                  <c:v>0.15</c:v>
                </c:pt>
                <c:pt idx="7">
                  <c:v>0.16</c:v>
                </c:pt>
                <c:pt idx="8">
                  <c:v>0.15</c:v>
                </c:pt>
                <c:pt idx="9">
                  <c:v>0.31</c:v>
                </c:pt>
              </c:numCache>
            </c:numRef>
          </c:val>
          <c:extLst xmlns:c15="http://schemas.microsoft.com/office/drawing/2012/chart">
            <c:ext xmlns:c16="http://schemas.microsoft.com/office/drawing/2014/chart" uri="{C3380CC4-5D6E-409C-BE32-E72D297353CC}">
              <c16:uniqueId val="{00000004-2E0C-4E16-8181-A7EC8D832CFA}"/>
            </c:ext>
          </c:extLst>
        </c:ser>
        <c:ser>
          <c:idx val="15"/>
          <c:order val="1"/>
          <c:tx>
            <c:strRef>
              <c:f>'Q10'!$AP$10</c:f>
              <c:strCache>
                <c:ptCount val="1"/>
                <c:pt idx="0">
                  <c:v>30歳代(100名)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'Q10'!$AN$11:$AN$20</c:f>
              <c:strCache>
                <c:ptCount val="10"/>
                <c:pt idx="0">
                  <c:v>必要ないときはキッパリと断る</c:v>
                </c:pt>
                <c:pt idx="1">
                  <c:v>本当に必要な契約（購入）かよく考える</c:v>
                </c:pt>
                <c:pt idx="2">
                  <c:v>うまい話には裏があると考え、
安易にのらない</c:v>
                </c:pt>
                <c:pt idx="3">
                  <c:v>あやしいサイトは⾒ない</c:v>
                </c:pt>
                <c:pt idx="4">
                  <c:v>迷ったときは、その場ですぐ決めないで
よく考え、必要に応じ家族や友人に
相談する</c:v>
                </c:pt>
                <c:pt idx="5">
                  <c:v>契約書や申込書の内容を
よく確認してから契約する</c:v>
                </c:pt>
                <c:pt idx="6">
                  <c:v>クーリング・オフ制度などトラブルへの
対処法をあらかじめ確認している</c:v>
                </c:pt>
                <c:pt idx="7">
                  <c:v>自身の個人情報が第三者に
わからないよう注意をしている</c:v>
                </c:pt>
                <c:pt idx="8">
                  <c:v>契約後であってもおかしいと思ったら、
家族や友人等に相談する</c:v>
                </c:pt>
                <c:pt idx="9">
                  <c:v>何も心がけていない（複数選択不可）</c:v>
                </c:pt>
              </c:strCache>
            </c:strRef>
          </c:cat>
          <c:val>
            <c:numRef>
              <c:f>'Q10'!$AP$11:$AP$20</c:f>
              <c:numCache>
                <c:formatCode>0.0%;[Red]\-0.0%;#</c:formatCode>
                <c:ptCount val="10"/>
                <c:pt idx="0">
                  <c:v>0.36</c:v>
                </c:pt>
                <c:pt idx="1">
                  <c:v>0.43</c:v>
                </c:pt>
                <c:pt idx="2">
                  <c:v>0.38</c:v>
                </c:pt>
                <c:pt idx="3">
                  <c:v>0.33</c:v>
                </c:pt>
                <c:pt idx="4">
                  <c:v>0.27</c:v>
                </c:pt>
                <c:pt idx="5">
                  <c:v>0.22</c:v>
                </c:pt>
                <c:pt idx="6">
                  <c:v>0.21</c:v>
                </c:pt>
                <c:pt idx="7">
                  <c:v>0.15</c:v>
                </c:pt>
                <c:pt idx="8">
                  <c:v>0.12</c:v>
                </c:pt>
                <c:pt idx="9">
                  <c:v>0.28999999999999998</c:v>
                </c:pt>
              </c:numCache>
            </c:numRef>
          </c:val>
          <c:extLst xmlns:c15="http://schemas.microsoft.com/office/drawing/2012/chart">
            <c:ext xmlns:c16="http://schemas.microsoft.com/office/drawing/2014/chart" uri="{C3380CC4-5D6E-409C-BE32-E72D297353CC}">
              <c16:uniqueId val="{0000000A-2E0C-4E16-8181-A7EC8D832CFA}"/>
            </c:ext>
          </c:extLst>
        </c:ser>
        <c:ser>
          <c:idx val="3"/>
          <c:order val="2"/>
          <c:tx>
            <c:strRef>
              <c:f>'Q10'!$AQ$10</c:f>
              <c:strCache>
                <c:ptCount val="1"/>
                <c:pt idx="0">
                  <c:v>40歳代(100名)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'Q10'!$AN$11:$AN$20</c:f>
              <c:strCache>
                <c:ptCount val="10"/>
                <c:pt idx="0">
                  <c:v>必要ないときはキッパリと断る</c:v>
                </c:pt>
                <c:pt idx="1">
                  <c:v>本当に必要な契約（購入）かよく考える</c:v>
                </c:pt>
                <c:pt idx="2">
                  <c:v>うまい話には裏があると考え、
安易にのらない</c:v>
                </c:pt>
                <c:pt idx="3">
                  <c:v>あやしいサイトは⾒ない</c:v>
                </c:pt>
                <c:pt idx="4">
                  <c:v>迷ったときは、その場ですぐ決めないで
よく考え、必要に応じ家族や友人に
相談する</c:v>
                </c:pt>
                <c:pt idx="5">
                  <c:v>契約書や申込書の内容を
よく確認してから契約する</c:v>
                </c:pt>
                <c:pt idx="6">
                  <c:v>クーリング・オフ制度などトラブルへの
対処法をあらかじめ確認している</c:v>
                </c:pt>
                <c:pt idx="7">
                  <c:v>自身の個人情報が第三者に
わからないよう注意をしている</c:v>
                </c:pt>
                <c:pt idx="8">
                  <c:v>契約後であってもおかしいと思ったら、
家族や友人等に相談する</c:v>
                </c:pt>
                <c:pt idx="9">
                  <c:v>何も心がけていない（複数選択不可）</c:v>
                </c:pt>
              </c:strCache>
            </c:strRef>
          </c:cat>
          <c:val>
            <c:numRef>
              <c:f>'Q10'!$AQ$11:$AQ$20</c:f>
              <c:numCache>
                <c:formatCode>0.0%;[Red]\-0.0%;#</c:formatCode>
                <c:ptCount val="10"/>
                <c:pt idx="0">
                  <c:v>0.57999999999999996</c:v>
                </c:pt>
                <c:pt idx="1">
                  <c:v>0.42</c:v>
                </c:pt>
                <c:pt idx="2">
                  <c:v>0.41</c:v>
                </c:pt>
                <c:pt idx="3">
                  <c:v>0.36</c:v>
                </c:pt>
                <c:pt idx="4">
                  <c:v>0.3</c:v>
                </c:pt>
                <c:pt idx="5">
                  <c:v>0.27</c:v>
                </c:pt>
                <c:pt idx="6">
                  <c:v>0.15</c:v>
                </c:pt>
                <c:pt idx="7">
                  <c:v>0.19</c:v>
                </c:pt>
                <c:pt idx="8">
                  <c:v>0.11</c:v>
                </c:pt>
                <c:pt idx="9">
                  <c:v>0.21</c:v>
                </c:pt>
              </c:numCache>
            </c:numRef>
          </c:val>
          <c:extLst xmlns:c15="http://schemas.microsoft.com/office/drawing/2012/chart">
            <c:ext xmlns:c16="http://schemas.microsoft.com/office/drawing/2014/chart" uri="{C3380CC4-5D6E-409C-BE32-E72D297353CC}">
              <c16:uniqueId val="{0000000F-2E0C-4E16-8181-A7EC8D832CFA}"/>
            </c:ext>
          </c:extLst>
        </c:ser>
        <c:ser>
          <c:idx val="8"/>
          <c:order val="3"/>
          <c:tx>
            <c:strRef>
              <c:f>'Q10'!$AR$10</c:f>
              <c:strCache>
                <c:ptCount val="1"/>
                <c:pt idx="0">
                  <c:v>50歳代(100名)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'Q10'!$AN$11:$AN$20</c:f>
              <c:strCache>
                <c:ptCount val="10"/>
                <c:pt idx="0">
                  <c:v>必要ないときはキッパリと断る</c:v>
                </c:pt>
                <c:pt idx="1">
                  <c:v>本当に必要な契約（購入）かよく考える</c:v>
                </c:pt>
                <c:pt idx="2">
                  <c:v>うまい話には裏があると考え、
安易にのらない</c:v>
                </c:pt>
                <c:pt idx="3">
                  <c:v>あやしいサイトは⾒ない</c:v>
                </c:pt>
                <c:pt idx="4">
                  <c:v>迷ったときは、その場ですぐ決めないで
よく考え、必要に応じ家族や友人に
相談する</c:v>
                </c:pt>
                <c:pt idx="5">
                  <c:v>契約書や申込書の内容を
よく確認してから契約する</c:v>
                </c:pt>
                <c:pt idx="6">
                  <c:v>クーリング・オフ制度などトラブルへの
対処法をあらかじめ確認している</c:v>
                </c:pt>
                <c:pt idx="7">
                  <c:v>自身の個人情報が第三者に
わからないよう注意をしている</c:v>
                </c:pt>
                <c:pt idx="8">
                  <c:v>契約後であってもおかしいと思ったら、
家族や友人等に相談する</c:v>
                </c:pt>
                <c:pt idx="9">
                  <c:v>何も心がけていない（複数選択不可）</c:v>
                </c:pt>
              </c:strCache>
            </c:strRef>
          </c:cat>
          <c:val>
            <c:numRef>
              <c:f>'Q10'!$AR$11:$AR$20</c:f>
              <c:numCache>
                <c:formatCode>0.0%;[Red]\-0.0%;#</c:formatCode>
                <c:ptCount val="10"/>
                <c:pt idx="0">
                  <c:v>0.62</c:v>
                </c:pt>
                <c:pt idx="1">
                  <c:v>0.46</c:v>
                </c:pt>
                <c:pt idx="2">
                  <c:v>0.5</c:v>
                </c:pt>
                <c:pt idx="3">
                  <c:v>0.35</c:v>
                </c:pt>
                <c:pt idx="4">
                  <c:v>0.28000000000000003</c:v>
                </c:pt>
                <c:pt idx="5">
                  <c:v>0.24</c:v>
                </c:pt>
                <c:pt idx="6">
                  <c:v>0.22</c:v>
                </c:pt>
                <c:pt idx="7">
                  <c:v>0.15</c:v>
                </c:pt>
                <c:pt idx="8">
                  <c:v>0.15</c:v>
                </c:pt>
                <c:pt idx="9">
                  <c:v>0.11</c:v>
                </c:pt>
              </c:numCache>
            </c:numRef>
          </c:val>
          <c:extLst xmlns:c15="http://schemas.microsoft.com/office/drawing/2012/chart">
            <c:ext xmlns:c16="http://schemas.microsoft.com/office/drawing/2014/chart" uri="{C3380CC4-5D6E-409C-BE32-E72D297353CC}">
              <c16:uniqueId val="{00000013-2E0C-4E16-8181-A7EC8D832CFA}"/>
            </c:ext>
          </c:extLst>
        </c:ser>
        <c:ser>
          <c:idx val="14"/>
          <c:order val="4"/>
          <c:tx>
            <c:strRef>
              <c:f>'Q10'!$AS$10</c:f>
              <c:strCache>
                <c:ptCount val="1"/>
                <c:pt idx="0">
                  <c:v>60歳以上(100名)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'Q10'!$AN$11:$AN$20</c:f>
              <c:strCache>
                <c:ptCount val="10"/>
                <c:pt idx="0">
                  <c:v>必要ないときはキッパリと断る</c:v>
                </c:pt>
                <c:pt idx="1">
                  <c:v>本当に必要な契約（購入）かよく考える</c:v>
                </c:pt>
                <c:pt idx="2">
                  <c:v>うまい話には裏があると考え、
安易にのらない</c:v>
                </c:pt>
                <c:pt idx="3">
                  <c:v>あやしいサイトは⾒ない</c:v>
                </c:pt>
                <c:pt idx="4">
                  <c:v>迷ったときは、その場ですぐ決めないで
よく考え、必要に応じ家族や友人に
相談する</c:v>
                </c:pt>
                <c:pt idx="5">
                  <c:v>契約書や申込書の内容を
よく確認してから契約する</c:v>
                </c:pt>
                <c:pt idx="6">
                  <c:v>クーリング・オフ制度などトラブルへの
対処法をあらかじめ確認している</c:v>
                </c:pt>
                <c:pt idx="7">
                  <c:v>自身の個人情報が第三者に
わからないよう注意をしている</c:v>
                </c:pt>
                <c:pt idx="8">
                  <c:v>契約後であってもおかしいと思ったら、
家族や友人等に相談する</c:v>
                </c:pt>
                <c:pt idx="9">
                  <c:v>何も心がけていない（複数選択不可）</c:v>
                </c:pt>
              </c:strCache>
            </c:strRef>
          </c:cat>
          <c:val>
            <c:numRef>
              <c:f>'Q10'!$AS$11:$AS$20</c:f>
              <c:numCache>
                <c:formatCode>0.0%;[Red]\-0.0%;#</c:formatCode>
                <c:ptCount val="10"/>
                <c:pt idx="0">
                  <c:v>0.7</c:v>
                </c:pt>
                <c:pt idx="1">
                  <c:v>0.54</c:v>
                </c:pt>
                <c:pt idx="2">
                  <c:v>0.56999999999999995</c:v>
                </c:pt>
                <c:pt idx="3">
                  <c:v>0.49</c:v>
                </c:pt>
                <c:pt idx="4">
                  <c:v>0.44</c:v>
                </c:pt>
                <c:pt idx="5">
                  <c:v>0.3</c:v>
                </c:pt>
                <c:pt idx="6">
                  <c:v>0.28000000000000003</c:v>
                </c:pt>
                <c:pt idx="7">
                  <c:v>0.27</c:v>
                </c:pt>
                <c:pt idx="8">
                  <c:v>0.23</c:v>
                </c:pt>
                <c:pt idx="9">
                  <c:v>0.08</c:v>
                </c:pt>
              </c:numCache>
            </c:numRef>
          </c:val>
          <c:extLst xmlns:c15="http://schemas.microsoft.com/office/drawing/2012/chart">
            <c:ext xmlns:c16="http://schemas.microsoft.com/office/drawing/2014/chart" uri="{C3380CC4-5D6E-409C-BE32-E72D297353CC}">
              <c16:uniqueId val="{0000001A-2E0C-4E16-8181-A7EC8D832CFA}"/>
            </c:ext>
          </c:extLst>
        </c:ser>
        <c:dLbls>
          <c:showLegendKey val="0"/>
          <c:showVal val="1"/>
          <c:showCatName val="0"/>
          <c:showSerName val="0"/>
          <c:showPercent val="0"/>
          <c:showBubbleSize val="0"/>
        </c:dLbls>
        <c:gapWidth val="75"/>
        <c:shape val="box"/>
        <c:axId val="471471312"/>
        <c:axId val="471472096"/>
        <c:axId val="0"/>
        <c:extLst/>
      </c:bar3DChart>
      <c:catAx>
        <c:axId val="471471312"/>
        <c:scaling>
          <c:orientation val="maxMin"/>
        </c:scaling>
        <c:delete val="0"/>
        <c:axPos val="l"/>
        <c:numFmt formatCode="General" sourceLinked="0"/>
        <c:majorTickMark val="none"/>
        <c:minorTickMark val="none"/>
        <c:tickLblPos val="low"/>
        <c:crossAx val="471472096"/>
        <c:crosses val="autoZero"/>
        <c:auto val="1"/>
        <c:lblAlgn val="ctr"/>
        <c:lblOffset val="100"/>
        <c:noMultiLvlLbl val="0"/>
      </c:catAx>
      <c:valAx>
        <c:axId val="471472096"/>
        <c:scaling>
          <c:orientation val="minMax"/>
          <c:max val="0.8"/>
        </c:scaling>
        <c:delete val="0"/>
        <c:axPos val="t"/>
        <c:majorGridlines/>
        <c:numFmt formatCode="0%" sourceLinked="0"/>
        <c:majorTickMark val="none"/>
        <c:minorTickMark val="none"/>
        <c:tickLblPos val="nextTo"/>
        <c:crossAx val="471471312"/>
        <c:crosses val="autoZero"/>
        <c:crossBetween val="between"/>
      </c:valAx>
    </c:plotArea>
    <c:legend>
      <c:legendPos val="b"/>
      <c:layout>
        <c:manualLayout>
          <c:xMode val="edge"/>
          <c:yMode val="edge"/>
          <c:x val="0.17256602557943701"/>
          <c:y val="0.94258118277146563"/>
          <c:w val="0.82743410952133445"/>
          <c:h val="2.215772407785176E-2"/>
        </c:manualLayout>
      </c:layout>
      <c:overlay val="0"/>
    </c:legend>
    <c:plotVisOnly val="0"/>
    <c:dispBlanksAs val="gap"/>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95000"/>
          </a:schemeClr>
        </a:solidFill>
        <a:ln w="25400">
          <a:noFill/>
        </a:ln>
      </c:spPr>
    </c:sideWall>
    <c:backWall>
      <c:thickness val="0"/>
      <c:spPr>
        <a:solidFill>
          <a:schemeClr val="bg1">
            <a:lumMod val="95000"/>
          </a:schemeClr>
        </a:solidFill>
        <a:ln w="25400">
          <a:noFill/>
        </a:ln>
      </c:spPr>
    </c:backWall>
    <c:plotArea>
      <c:layout>
        <c:manualLayout>
          <c:layoutTarget val="inner"/>
          <c:xMode val="edge"/>
          <c:yMode val="edge"/>
          <c:x val="0.27695771379315204"/>
          <c:y val="4.690050904518224E-2"/>
          <c:w val="0.69740627896090857"/>
          <c:h val="0.84144024470860668"/>
        </c:manualLayout>
      </c:layout>
      <c:bar3DChart>
        <c:barDir val="bar"/>
        <c:grouping val="clustered"/>
        <c:varyColors val="0"/>
        <c:ser>
          <c:idx val="0"/>
          <c:order val="0"/>
          <c:tx>
            <c:strRef>
              <c:f>'Q11'!$AO$9</c:f>
              <c:strCache>
                <c:ptCount val="1"/>
                <c:pt idx="0">
                  <c:v>29歳以下(100名)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'Q11'!$AN$10:$AN$19</c:f>
              <c:strCache>
                <c:ptCount val="10"/>
                <c:pt idx="0">
                  <c:v>マルチ商法</c:v>
                </c:pt>
                <c:pt idx="1">
                  <c:v>点検商法</c:v>
                </c:pt>
                <c:pt idx="2">
                  <c:v>悪質な定期購入商法</c:v>
                </c:pt>
                <c:pt idx="3">
                  <c:v>高額な料金を請求する
「暮らしのレスキューサービス」など
悪質な訪問販売</c:v>
                </c:pt>
                <c:pt idx="4">
                  <c:v>アポイントメント商法</c:v>
                </c:pt>
                <c:pt idx="5">
                  <c:v>SF商法（催眠商法）</c:v>
                </c:pt>
                <c:pt idx="6">
                  <c:v>展示会商法</c:v>
                </c:pt>
                <c:pt idx="7">
                  <c:v>情報商材による高額請求</c:v>
                </c:pt>
                <c:pt idx="8">
                  <c:v>過量販売</c:v>
                </c:pt>
                <c:pt idx="9">
                  <c:v>知っているものはない
（複数選択不可）</c:v>
                </c:pt>
              </c:strCache>
            </c:strRef>
          </c:cat>
          <c:val>
            <c:numRef>
              <c:f>'Q11'!$AO$10:$AO$19</c:f>
              <c:numCache>
                <c:formatCode>0.0%;[Red]\-0.0%;#</c:formatCode>
                <c:ptCount val="10"/>
                <c:pt idx="0">
                  <c:v>0.5</c:v>
                </c:pt>
                <c:pt idx="1">
                  <c:v>0.25</c:v>
                </c:pt>
                <c:pt idx="2">
                  <c:v>0.23</c:v>
                </c:pt>
                <c:pt idx="3">
                  <c:v>0.19</c:v>
                </c:pt>
                <c:pt idx="4">
                  <c:v>0.2</c:v>
                </c:pt>
                <c:pt idx="5">
                  <c:v>0.28999999999999998</c:v>
                </c:pt>
                <c:pt idx="6">
                  <c:v>0.16</c:v>
                </c:pt>
                <c:pt idx="7">
                  <c:v>0.21</c:v>
                </c:pt>
                <c:pt idx="8">
                  <c:v>0.11</c:v>
                </c:pt>
                <c:pt idx="9">
                  <c:v>0.34</c:v>
                </c:pt>
              </c:numCache>
            </c:numRef>
          </c:val>
          <c:extLst xmlns:c15="http://schemas.microsoft.com/office/drawing/2012/chart">
            <c:ext xmlns:c16="http://schemas.microsoft.com/office/drawing/2014/chart" uri="{C3380CC4-5D6E-409C-BE32-E72D297353CC}">
              <c16:uniqueId val="{00000004-2160-4E87-9ACF-683CB23419AC}"/>
            </c:ext>
          </c:extLst>
        </c:ser>
        <c:ser>
          <c:idx val="15"/>
          <c:order val="1"/>
          <c:tx>
            <c:strRef>
              <c:f>'Q11'!$AP$9</c:f>
              <c:strCache>
                <c:ptCount val="1"/>
                <c:pt idx="0">
                  <c:v>30歳代(100名)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'Q11'!$AN$10:$AN$19</c:f>
              <c:strCache>
                <c:ptCount val="10"/>
                <c:pt idx="0">
                  <c:v>マルチ商法</c:v>
                </c:pt>
                <c:pt idx="1">
                  <c:v>点検商法</c:v>
                </c:pt>
                <c:pt idx="2">
                  <c:v>悪質な定期購入商法</c:v>
                </c:pt>
                <c:pt idx="3">
                  <c:v>高額な料金を請求する
「暮らしのレスキューサービス」など
悪質な訪問販売</c:v>
                </c:pt>
                <c:pt idx="4">
                  <c:v>アポイントメント商法</c:v>
                </c:pt>
                <c:pt idx="5">
                  <c:v>SF商法（催眠商法）</c:v>
                </c:pt>
                <c:pt idx="6">
                  <c:v>展示会商法</c:v>
                </c:pt>
                <c:pt idx="7">
                  <c:v>情報商材による高額請求</c:v>
                </c:pt>
                <c:pt idx="8">
                  <c:v>過量販売</c:v>
                </c:pt>
                <c:pt idx="9">
                  <c:v>知っているものはない
（複数選択不可）</c:v>
                </c:pt>
              </c:strCache>
            </c:strRef>
          </c:cat>
          <c:val>
            <c:numRef>
              <c:f>'Q11'!$AP$10:$AP$19</c:f>
              <c:numCache>
                <c:formatCode>0.0%;[Red]\-0.0%;#</c:formatCode>
                <c:ptCount val="10"/>
                <c:pt idx="0">
                  <c:v>0.53</c:v>
                </c:pt>
                <c:pt idx="1">
                  <c:v>0.28000000000000003</c:v>
                </c:pt>
                <c:pt idx="2">
                  <c:v>0.27</c:v>
                </c:pt>
                <c:pt idx="3">
                  <c:v>0.23</c:v>
                </c:pt>
                <c:pt idx="4">
                  <c:v>0.21</c:v>
                </c:pt>
                <c:pt idx="5">
                  <c:v>0.16</c:v>
                </c:pt>
                <c:pt idx="6">
                  <c:v>0.12</c:v>
                </c:pt>
                <c:pt idx="7">
                  <c:v>0.21</c:v>
                </c:pt>
                <c:pt idx="8">
                  <c:v>0.05</c:v>
                </c:pt>
                <c:pt idx="9">
                  <c:v>0.4</c:v>
                </c:pt>
              </c:numCache>
            </c:numRef>
          </c:val>
          <c:extLst xmlns:c15="http://schemas.microsoft.com/office/drawing/2012/chart">
            <c:ext xmlns:c16="http://schemas.microsoft.com/office/drawing/2014/chart" uri="{C3380CC4-5D6E-409C-BE32-E72D297353CC}">
              <c16:uniqueId val="{0000000A-2160-4E87-9ACF-683CB23419AC}"/>
            </c:ext>
          </c:extLst>
        </c:ser>
        <c:ser>
          <c:idx val="3"/>
          <c:order val="2"/>
          <c:tx>
            <c:strRef>
              <c:f>'Q11'!$AQ$9</c:f>
              <c:strCache>
                <c:ptCount val="1"/>
                <c:pt idx="0">
                  <c:v>40歳代(100名)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'Q11'!$AN$10:$AN$19</c:f>
              <c:strCache>
                <c:ptCount val="10"/>
                <c:pt idx="0">
                  <c:v>マルチ商法</c:v>
                </c:pt>
                <c:pt idx="1">
                  <c:v>点検商法</c:v>
                </c:pt>
                <c:pt idx="2">
                  <c:v>悪質な定期購入商法</c:v>
                </c:pt>
                <c:pt idx="3">
                  <c:v>高額な料金を請求する
「暮らしのレスキューサービス」など
悪質な訪問販売</c:v>
                </c:pt>
                <c:pt idx="4">
                  <c:v>アポイントメント商法</c:v>
                </c:pt>
                <c:pt idx="5">
                  <c:v>SF商法（催眠商法）</c:v>
                </c:pt>
                <c:pt idx="6">
                  <c:v>展示会商法</c:v>
                </c:pt>
                <c:pt idx="7">
                  <c:v>情報商材による高額請求</c:v>
                </c:pt>
                <c:pt idx="8">
                  <c:v>過量販売</c:v>
                </c:pt>
                <c:pt idx="9">
                  <c:v>知っているものはない
（複数選択不可）</c:v>
                </c:pt>
              </c:strCache>
            </c:strRef>
          </c:cat>
          <c:val>
            <c:numRef>
              <c:f>'Q11'!$AQ$10:$AQ$19</c:f>
              <c:numCache>
                <c:formatCode>0.0%;[Red]\-0.0%;#</c:formatCode>
                <c:ptCount val="10"/>
                <c:pt idx="0">
                  <c:v>0.67</c:v>
                </c:pt>
                <c:pt idx="1">
                  <c:v>0.4</c:v>
                </c:pt>
                <c:pt idx="2">
                  <c:v>0.32</c:v>
                </c:pt>
                <c:pt idx="3">
                  <c:v>0.28000000000000003</c:v>
                </c:pt>
                <c:pt idx="4">
                  <c:v>0.23</c:v>
                </c:pt>
                <c:pt idx="5">
                  <c:v>0.23</c:v>
                </c:pt>
                <c:pt idx="6">
                  <c:v>0.26</c:v>
                </c:pt>
                <c:pt idx="7">
                  <c:v>0.28000000000000003</c:v>
                </c:pt>
                <c:pt idx="8">
                  <c:v>7.0000000000000007E-2</c:v>
                </c:pt>
                <c:pt idx="9">
                  <c:v>0.28000000000000003</c:v>
                </c:pt>
              </c:numCache>
            </c:numRef>
          </c:val>
          <c:extLst xmlns:c15="http://schemas.microsoft.com/office/drawing/2012/chart">
            <c:ext xmlns:c16="http://schemas.microsoft.com/office/drawing/2014/chart" uri="{C3380CC4-5D6E-409C-BE32-E72D297353CC}">
              <c16:uniqueId val="{0000000F-2160-4E87-9ACF-683CB23419AC}"/>
            </c:ext>
          </c:extLst>
        </c:ser>
        <c:ser>
          <c:idx val="8"/>
          <c:order val="3"/>
          <c:tx>
            <c:strRef>
              <c:f>'Q11'!$AR$9</c:f>
              <c:strCache>
                <c:ptCount val="1"/>
                <c:pt idx="0">
                  <c:v>50歳代(100名)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'Q11'!$AN$10:$AN$19</c:f>
              <c:strCache>
                <c:ptCount val="10"/>
                <c:pt idx="0">
                  <c:v>マルチ商法</c:v>
                </c:pt>
                <c:pt idx="1">
                  <c:v>点検商法</c:v>
                </c:pt>
                <c:pt idx="2">
                  <c:v>悪質な定期購入商法</c:v>
                </c:pt>
                <c:pt idx="3">
                  <c:v>高額な料金を請求する
「暮らしのレスキューサービス」など
悪質な訪問販売</c:v>
                </c:pt>
                <c:pt idx="4">
                  <c:v>アポイントメント商法</c:v>
                </c:pt>
                <c:pt idx="5">
                  <c:v>SF商法（催眠商法）</c:v>
                </c:pt>
                <c:pt idx="6">
                  <c:v>展示会商法</c:v>
                </c:pt>
                <c:pt idx="7">
                  <c:v>情報商材による高額請求</c:v>
                </c:pt>
                <c:pt idx="8">
                  <c:v>過量販売</c:v>
                </c:pt>
                <c:pt idx="9">
                  <c:v>知っているものはない
（複数選択不可）</c:v>
                </c:pt>
              </c:strCache>
            </c:strRef>
          </c:cat>
          <c:val>
            <c:numRef>
              <c:f>'Q11'!$AR$10:$AR$19</c:f>
              <c:numCache>
                <c:formatCode>0.0%;[Red]\-0.0%;#</c:formatCode>
                <c:ptCount val="10"/>
                <c:pt idx="0">
                  <c:v>0.78</c:v>
                </c:pt>
                <c:pt idx="1">
                  <c:v>0.63</c:v>
                </c:pt>
                <c:pt idx="2">
                  <c:v>0.47</c:v>
                </c:pt>
                <c:pt idx="3">
                  <c:v>0.46</c:v>
                </c:pt>
                <c:pt idx="4">
                  <c:v>0.39</c:v>
                </c:pt>
                <c:pt idx="5">
                  <c:v>0.32</c:v>
                </c:pt>
                <c:pt idx="6">
                  <c:v>0.35</c:v>
                </c:pt>
                <c:pt idx="7">
                  <c:v>0.3</c:v>
                </c:pt>
                <c:pt idx="8">
                  <c:v>0.05</c:v>
                </c:pt>
                <c:pt idx="9">
                  <c:v>0.16</c:v>
                </c:pt>
              </c:numCache>
            </c:numRef>
          </c:val>
          <c:extLst xmlns:c15="http://schemas.microsoft.com/office/drawing/2012/chart">
            <c:ext xmlns:c16="http://schemas.microsoft.com/office/drawing/2014/chart" uri="{C3380CC4-5D6E-409C-BE32-E72D297353CC}">
              <c16:uniqueId val="{00000013-2160-4E87-9ACF-683CB23419AC}"/>
            </c:ext>
          </c:extLst>
        </c:ser>
        <c:ser>
          <c:idx val="14"/>
          <c:order val="4"/>
          <c:tx>
            <c:strRef>
              <c:f>'Q11'!$AS$9</c:f>
              <c:strCache>
                <c:ptCount val="1"/>
                <c:pt idx="0">
                  <c:v>60歳以上(100名)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'Q11'!$AN$10:$AN$19</c:f>
              <c:strCache>
                <c:ptCount val="10"/>
                <c:pt idx="0">
                  <c:v>マルチ商法</c:v>
                </c:pt>
                <c:pt idx="1">
                  <c:v>点検商法</c:v>
                </c:pt>
                <c:pt idx="2">
                  <c:v>悪質な定期購入商法</c:v>
                </c:pt>
                <c:pt idx="3">
                  <c:v>高額な料金を請求する
「暮らしのレスキューサービス」など
悪質な訪問販売</c:v>
                </c:pt>
                <c:pt idx="4">
                  <c:v>アポイントメント商法</c:v>
                </c:pt>
                <c:pt idx="5">
                  <c:v>SF商法（催眠商法）</c:v>
                </c:pt>
                <c:pt idx="6">
                  <c:v>展示会商法</c:v>
                </c:pt>
                <c:pt idx="7">
                  <c:v>情報商材による高額請求</c:v>
                </c:pt>
                <c:pt idx="8">
                  <c:v>過量販売</c:v>
                </c:pt>
                <c:pt idx="9">
                  <c:v>知っているものはない
（複数選択不可）</c:v>
                </c:pt>
              </c:strCache>
            </c:strRef>
          </c:cat>
          <c:val>
            <c:numRef>
              <c:f>'Q11'!$AS$10:$AS$19</c:f>
              <c:numCache>
                <c:formatCode>0.0%;[Red]\-0.0%;#</c:formatCode>
                <c:ptCount val="10"/>
                <c:pt idx="0">
                  <c:v>0.81</c:v>
                </c:pt>
                <c:pt idx="1">
                  <c:v>0.7</c:v>
                </c:pt>
                <c:pt idx="2">
                  <c:v>0.42</c:v>
                </c:pt>
                <c:pt idx="3">
                  <c:v>0.45</c:v>
                </c:pt>
                <c:pt idx="4">
                  <c:v>0.39</c:v>
                </c:pt>
                <c:pt idx="5">
                  <c:v>0.34</c:v>
                </c:pt>
                <c:pt idx="6">
                  <c:v>0.42</c:v>
                </c:pt>
                <c:pt idx="7">
                  <c:v>0.25</c:v>
                </c:pt>
                <c:pt idx="8">
                  <c:v>0.11</c:v>
                </c:pt>
                <c:pt idx="9">
                  <c:v>0.09</c:v>
                </c:pt>
              </c:numCache>
            </c:numRef>
          </c:val>
          <c:extLst xmlns:c15="http://schemas.microsoft.com/office/drawing/2012/chart">
            <c:ext xmlns:c16="http://schemas.microsoft.com/office/drawing/2014/chart" uri="{C3380CC4-5D6E-409C-BE32-E72D297353CC}">
              <c16:uniqueId val="{0000001A-2160-4E87-9ACF-683CB23419AC}"/>
            </c:ext>
          </c:extLst>
        </c:ser>
        <c:dLbls>
          <c:showLegendKey val="0"/>
          <c:showVal val="1"/>
          <c:showCatName val="0"/>
          <c:showSerName val="0"/>
          <c:showPercent val="0"/>
          <c:showBubbleSize val="0"/>
        </c:dLbls>
        <c:gapWidth val="75"/>
        <c:shape val="box"/>
        <c:axId val="471471312"/>
        <c:axId val="471472096"/>
        <c:axId val="0"/>
        <c:extLst/>
      </c:bar3DChart>
      <c:catAx>
        <c:axId val="471471312"/>
        <c:scaling>
          <c:orientation val="maxMin"/>
        </c:scaling>
        <c:delete val="0"/>
        <c:axPos val="l"/>
        <c:numFmt formatCode="General" sourceLinked="0"/>
        <c:majorTickMark val="none"/>
        <c:minorTickMark val="none"/>
        <c:tickLblPos val="low"/>
        <c:crossAx val="471472096"/>
        <c:crosses val="autoZero"/>
        <c:auto val="1"/>
        <c:lblAlgn val="ctr"/>
        <c:lblOffset val="100"/>
        <c:noMultiLvlLbl val="0"/>
      </c:catAx>
      <c:valAx>
        <c:axId val="471472096"/>
        <c:scaling>
          <c:orientation val="minMax"/>
        </c:scaling>
        <c:delete val="0"/>
        <c:axPos val="t"/>
        <c:majorGridlines/>
        <c:numFmt formatCode="0%" sourceLinked="0"/>
        <c:majorTickMark val="none"/>
        <c:minorTickMark val="none"/>
        <c:tickLblPos val="nextTo"/>
        <c:crossAx val="471471312"/>
        <c:crosses val="autoZero"/>
        <c:crossBetween val="between"/>
      </c:valAx>
    </c:plotArea>
    <c:legend>
      <c:legendPos val="b"/>
      <c:layout>
        <c:manualLayout>
          <c:xMode val="edge"/>
          <c:yMode val="edge"/>
          <c:x val="0.17256602557943701"/>
          <c:y val="0.94258118277146563"/>
          <c:w val="0.8274339972782383"/>
          <c:h val="2.6340032357730702E-2"/>
        </c:manualLayout>
      </c:layout>
      <c:overlay val="0"/>
    </c:legend>
    <c:plotVisOnly val="0"/>
    <c:dispBlanksAs val="gap"/>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95000"/>
          </a:schemeClr>
        </a:solidFill>
        <a:ln w="25400">
          <a:noFill/>
        </a:ln>
      </c:spPr>
    </c:sideWall>
    <c:backWall>
      <c:thickness val="0"/>
      <c:spPr>
        <a:solidFill>
          <a:schemeClr val="bg1">
            <a:lumMod val="95000"/>
          </a:schemeClr>
        </a:solidFill>
        <a:ln w="25400">
          <a:noFill/>
        </a:ln>
      </c:spPr>
    </c:backWall>
    <c:plotArea>
      <c:layout>
        <c:manualLayout>
          <c:layoutTarget val="inner"/>
          <c:xMode val="edge"/>
          <c:yMode val="edge"/>
          <c:x val="0.25342212049981444"/>
          <c:y val="4.690050904518224E-2"/>
          <c:w val="0.72094185327229987"/>
          <c:h val="0.84144024470860668"/>
        </c:manualLayout>
      </c:layout>
      <c:bar3DChart>
        <c:barDir val="bar"/>
        <c:grouping val="clustered"/>
        <c:varyColors val="0"/>
        <c:ser>
          <c:idx val="0"/>
          <c:order val="0"/>
          <c:tx>
            <c:strRef>
              <c:f>'Q12'!$AO$11</c:f>
              <c:strCache>
                <c:ptCount val="1"/>
                <c:pt idx="0">
                  <c:v>29歳以下(100名)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'Q12'!$AN$12:$AN$17</c:f>
              <c:strCache>
                <c:ptCount val="6"/>
                <c:pt idx="0">
                  <c:v>高校、大学、専門学校</c:v>
                </c:pt>
                <c:pt idx="1">
                  <c:v>小学校・中学校</c:v>
                </c:pt>
                <c:pt idx="2">
                  <c:v>町会など地域</c:v>
                </c:pt>
                <c:pt idx="3">
                  <c:v>職場</c:v>
                </c:pt>
                <c:pt idx="4">
                  <c:v>家庭</c:v>
                </c:pt>
                <c:pt idx="5">
                  <c:v>保育園・幼稚園</c:v>
                </c:pt>
              </c:strCache>
            </c:strRef>
          </c:cat>
          <c:val>
            <c:numRef>
              <c:f>'Q12'!$AO$12:$AO$17</c:f>
              <c:numCache>
                <c:formatCode>0.0%;[Red]\-0.0%;#</c:formatCode>
                <c:ptCount val="6"/>
                <c:pt idx="0">
                  <c:v>0.46</c:v>
                </c:pt>
                <c:pt idx="1">
                  <c:v>0.42</c:v>
                </c:pt>
                <c:pt idx="2">
                  <c:v>0.21</c:v>
                </c:pt>
                <c:pt idx="3">
                  <c:v>0.4</c:v>
                </c:pt>
                <c:pt idx="4">
                  <c:v>0.26</c:v>
                </c:pt>
                <c:pt idx="5">
                  <c:v>0.09</c:v>
                </c:pt>
              </c:numCache>
            </c:numRef>
          </c:val>
          <c:extLst xmlns:c15="http://schemas.microsoft.com/office/drawing/2012/chart">
            <c:ext xmlns:c16="http://schemas.microsoft.com/office/drawing/2014/chart" uri="{C3380CC4-5D6E-409C-BE32-E72D297353CC}">
              <c16:uniqueId val="{00000004-AC64-4521-B393-9EA2B8CF46CD}"/>
            </c:ext>
          </c:extLst>
        </c:ser>
        <c:ser>
          <c:idx val="15"/>
          <c:order val="1"/>
          <c:tx>
            <c:strRef>
              <c:f>'Q12'!$AP$11</c:f>
              <c:strCache>
                <c:ptCount val="1"/>
                <c:pt idx="0">
                  <c:v>30歳代(100名)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'Q12'!$AN$12:$AN$17</c:f>
              <c:strCache>
                <c:ptCount val="6"/>
                <c:pt idx="0">
                  <c:v>高校、大学、専門学校</c:v>
                </c:pt>
                <c:pt idx="1">
                  <c:v>小学校・中学校</c:v>
                </c:pt>
                <c:pt idx="2">
                  <c:v>町会など地域</c:v>
                </c:pt>
                <c:pt idx="3">
                  <c:v>職場</c:v>
                </c:pt>
                <c:pt idx="4">
                  <c:v>家庭</c:v>
                </c:pt>
                <c:pt idx="5">
                  <c:v>保育園・幼稚園</c:v>
                </c:pt>
              </c:strCache>
            </c:strRef>
          </c:cat>
          <c:val>
            <c:numRef>
              <c:f>'Q12'!$AP$12:$AP$17</c:f>
              <c:numCache>
                <c:formatCode>0.0%;[Red]\-0.0%;#</c:formatCode>
                <c:ptCount val="6"/>
                <c:pt idx="0">
                  <c:v>0.46</c:v>
                </c:pt>
                <c:pt idx="1">
                  <c:v>0.37</c:v>
                </c:pt>
                <c:pt idx="2">
                  <c:v>0.22</c:v>
                </c:pt>
                <c:pt idx="3">
                  <c:v>0.44</c:v>
                </c:pt>
                <c:pt idx="4">
                  <c:v>0.31</c:v>
                </c:pt>
                <c:pt idx="5">
                  <c:v>0.08</c:v>
                </c:pt>
              </c:numCache>
            </c:numRef>
          </c:val>
          <c:extLst xmlns:c15="http://schemas.microsoft.com/office/drawing/2012/chart">
            <c:ext xmlns:c16="http://schemas.microsoft.com/office/drawing/2014/chart" uri="{C3380CC4-5D6E-409C-BE32-E72D297353CC}">
              <c16:uniqueId val="{0000000A-AC64-4521-B393-9EA2B8CF46CD}"/>
            </c:ext>
          </c:extLst>
        </c:ser>
        <c:ser>
          <c:idx val="3"/>
          <c:order val="2"/>
          <c:tx>
            <c:strRef>
              <c:f>'Q12'!$AQ$11</c:f>
              <c:strCache>
                <c:ptCount val="1"/>
                <c:pt idx="0">
                  <c:v>40歳代(100名)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'Q12'!$AN$12:$AN$17</c:f>
              <c:strCache>
                <c:ptCount val="6"/>
                <c:pt idx="0">
                  <c:v>高校、大学、専門学校</c:v>
                </c:pt>
                <c:pt idx="1">
                  <c:v>小学校・中学校</c:v>
                </c:pt>
                <c:pt idx="2">
                  <c:v>町会など地域</c:v>
                </c:pt>
                <c:pt idx="3">
                  <c:v>職場</c:v>
                </c:pt>
                <c:pt idx="4">
                  <c:v>家庭</c:v>
                </c:pt>
                <c:pt idx="5">
                  <c:v>保育園・幼稚園</c:v>
                </c:pt>
              </c:strCache>
            </c:strRef>
          </c:cat>
          <c:val>
            <c:numRef>
              <c:f>'Q12'!$AQ$12:$AQ$17</c:f>
              <c:numCache>
                <c:formatCode>0.0%;[Red]\-0.0%;#</c:formatCode>
                <c:ptCount val="6"/>
                <c:pt idx="0">
                  <c:v>0.46</c:v>
                </c:pt>
                <c:pt idx="1">
                  <c:v>0.38</c:v>
                </c:pt>
                <c:pt idx="2">
                  <c:v>0.38</c:v>
                </c:pt>
                <c:pt idx="3">
                  <c:v>0.44</c:v>
                </c:pt>
                <c:pt idx="4">
                  <c:v>0.4</c:v>
                </c:pt>
                <c:pt idx="5">
                  <c:v>0.03</c:v>
                </c:pt>
              </c:numCache>
            </c:numRef>
          </c:val>
          <c:extLst xmlns:c15="http://schemas.microsoft.com/office/drawing/2012/chart">
            <c:ext xmlns:c16="http://schemas.microsoft.com/office/drawing/2014/chart" uri="{C3380CC4-5D6E-409C-BE32-E72D297353CC}">
              <c16:uniqueId val="{0000000F-AC64-4521-B393-9EA2B8CF46CD}"/>
            </c:ext>
          </c:extLst>
        </c:ser>
        <c:ser>
          <c:idx val="8"/>
          <c:order val="3"/>
          <c:tx>
            <c:strRef>
              <c:f>'Q12'!$AR$11</c:f>
              <c:strCache>
                <c:ptCount val="1"/>
                <c:pt idx="0">
                  <c:v>50歳代(100名)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'Q12'!$AN$12:$AN$17</c:f>
              <c:strCache>
                <c:ptCount val="6"/>
                <c:pt idx="0">
                  <c:v>高校、大学、専門学校</c:v>
                </c:pt>
                <c:pt idx="1">
                  <c:v>小学校・中学校</c:v>
                </c:pt>
                <c:pt idx="2">
                  <c:v>町会など地域</c:v>
                </c:pt>
                <c:pt idx="3">
                  <c:v>職場</c:v>
                </c:pt>
                <c:pt idx="4">
                  <c:v>家庭</c:v>
                </c:pt>
                <c:pt idx="5">
                  <c:v>保育園・幼稚園</c:v>
                </c:pt>
              </c:strCache>
            </c:strRef>
          </c:cat>
          <c:val>
            <c:numRef>
              <c:f>'Q12'!$AR$12:$AR$17</c:f>
              <c:numCache>
                <c:formatCode>0.0%;[Red]\-0.0%;#</c:formatCode>
                <c:ptCount val="6"/>
                <c:pt idx="0">
                  <c:v>0.55000000000000004</c:v>
                </c:pt>
                <c:pt idx="1">
                  <c:v>0.44</c:v>
                </c:pt>
                <c:pt idx="2">
                  <c:v>0.35</c:v>
                </c:pt>
                <c:pt idx="3">
                  <c:v>0.28999999999999998</c:v>
                </c:pt>
                <c:pt idx="4">
                  <c:v>0.34</c:v>
                </c:pt>
                <c:pt idx="5">
                  <c:v>0.05</c:v>
                </c:pt>
              </c:numCache>
            </c:numRef>
          </c:val>
          <c:extLst xmlns:c15="http://schemas.microsoft.com/office/drawing/2012/chart">
            <c:ext xmlns:c16="http://schemas.microsoft.com/office/drawing/2014/chart" uri="{C3380CC4-5D6E-409C-BE32-E72D297353CC}">
              <c16:uniqueId val="{00000013-AC64-4521-B393-9EA2B8CF46CD}"/>
            </c:ext>
          </c:extLst>
        </c:ser>
        <c:ser>
          <c:idx val="14"/>
          <c:order val="4"/>
          <c:tx>
            <c:strRef>
              <c:f>'Q12'!$AS$11</c:f>
              <c:strCache>
                <c:ptCount val="1"/>
                <c:pt idx="0">
                  <c:v>60歳以上(100名)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'Q12'!$AN$12:$AN$17</c:f>
              <c:strCache>
                <c:ptCount val="6"/>
                <c:pt idx="0">
                  <c:v>高校、大学、専門学校</c:v>
                </c:pt>
                <c:pt idx="1">
                  <c:v>小学校・中学校</c:v>
                </c:pt>
                <c:pt idx="2">
                  <c:v>町会など地域</c:v>
                </c:pt>
                <c:pt idx="3">
                  <c:v>職場</c:v>
                </c:pt>
                <c:pt idx="4">
                  <c:v>家庭</c:v>
                </c:pt>
                <c:pt idx="5">
                  <c:v>保育園・幼稚園</c:v>
                </c:pt>
              </c:strCache>
            </c:strRef>
          </c:cat>
          <c:val>
            <c:numRef>
              <c:f>'Q12'!$AS$12:$AS$17</c:f>
              <c:numCache>
                <c:formatCode>0.0%;[Red]\-0.0%;#</c:formatCode>
                <c:ptCount val="6"/>
                <c:pt idx="0">
                  <c:v>0.51</c:v>
                </c:pt>
                <c:pt idx="1">
                  <c:v>0.48</c:v>
                </c:pt>
                <c:pt idx="2">
                  <c:v>0.65</c:v>
                </c:pt>
                <c:pt idx="3">
                  <c:v>0.21</c:v>
                </c:pt>
                <c:pt idx="4">
                  <c:v>0.3</c:v>
                </c:pt>
                <c:pt idx="5">
                  <c:v>0.02</c:v>
                </c:pt>
              </c:numCache>
            </c:numRef>
          </c:val>
          <c:extLst xmlns:c15="http://schemas.microsoft.com/office/drawing/2012/chart">
            <c:ext xmlns:c16="http://schemas.microsoft.com/office/drawing/2014/chart" uri="{C3380CC4-5D6E-409C-BE32-E72D297353CC}">
              <c16:uniqueId val="{0000001A-AC64-4521-B393-9EA2B8CF46CD}"/>
            </c:ext>
          </c:extLst>
        </c:ser>
        <c:dLbls>
          <c:showLegendKey val="0"/>
          <c:showVal val="1"/>
          <c:showCatName val="0"/>
          <c:showSerName val="0"/>
          <c:showPercent val="0"/>
          <c:showBubbleSize val="0"/>
        </c:dLbls>
        <c:gapWidth val="75"/>
        <c:shape val="box"/>
        <c:axId val="471471312"/>
        <c:axId val="471472096"/>
        <c:axId val="0"/>
        <c:extLst/>
      </c:bar3DChart>
      <c:catAx>
        <c:axId val="471471312"/>
        <c:scaling>
          <c:orientation val="maxMin"/>
        </c:scaling>
        <c:delete val="0"/>
        <c:axPos val="l"/>
        <c:numFmt formatCode="General" sourceLinked="0"/>
        <c:majorTickMark val="none"/>
        <c:minorTickMark val="none"/>
        <c:tickLblPos val="low"/>
        <c:crossAx val="471472096"/>
        <c:crosses val="autoZero"/>
        <c:auto val="1"/>
        <c:lblAlgn val="ctr"/>
        <c:lblOffset val="100"/>
        <c:noMultiLvlLbl val="0"/>
      </c:catAx>
      <c:valAx>
        <c:axId val="471472096"/>
        <c:scaling>
          <c:orientation val="minMax"/>
        </c:scaling>
        <c:delete val="0"/>
        <c:axPos val="t"/>
        <c:majorGridlines/>
        <c:numFmt formatCode="0%" sourceLinked="0"/>
        <c:majorTickMark val="none"/>
        <c:minorTickMark val="none"/>
        <c:tickLblPos val="nextTo"/>
        <c:crossAx val="471471312"/>
        <c:crosses val="autoZero"/>
        <c:crossBetween val="between"/>
      </c:valAx>
    </c:plotArea>
    <c:legend>
      <c:legendPos val="b"/>
      <c:layout>
        <c:manualLayout>
          <c:xMode val="edge"/>
          <c:yMode val="edge"/>
          <c:x val="0.17256602557943701"/>
          <c:y val="0.94258118277146563"/>
          <c:w val="0.82743398570675009"/>
          <c:h val="3.1557077164393529E-2"/>
        </c:manualLayout>
      </c:layout>
      <c:overlay val="0"/>
    </c:legend>
    <c:plotVisOnly val="0"/>
    <c:dispBlanksAs val="gap"/>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95000"/>
          </a:schemeClr>
        </a:solidFill>
        <a:ln w="25400">
          <a:noFill/>
        </a:ln>
      </c:spPr>
    </c:sideWall>
    <c:backWall>
      <c:thickness val="0"/>
      <c:spPr>
        <a:solidFill>
          <a:schemeClr val="bg1">
            <a:lumMod val="95000"/>
          </a:schemeClr>
        </a:solidFill>
        <a:ln w="25400">
          <a:noFill/>
        </a:ln>
      </c:spPr>
    </c:backWall>
    <c:plotArea>
      <c:layout>
        <c:manualLayout>
          <c:layoutTarget val="inner"/>
          <c:xMode val="edge"/>
          <c:yMode val="edge"/>
          <c:x val="0.298595137245244"/>
          <c:y val="4.9981001926730863E-2"/>
          <c:w val="0.67576880120050198"/>
          <c:h val="0.84144024470860668"/>
        </c:manualLayout>
      </c:layout>
      <c:bar3DChart>
        <c:barDir val="bar"/>
        <c:grouping val="clustered"/>
        <c:varyColors val="0"/>
        <c:ser>
          <c:idx val="0"/>
          <c:order val="0"/>
          <c:tx>
            <c:strRef>
              <c:f>'Q13'!$AO$11</c:f>
              <c:strCache>
                <c:ptCount val="1"/>
                <c:pt idx="0">
                  <c:v>29歳以下(100名)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'Q13'!$AN$12:$AN$20</c:f>
              <c:strCache>
                <c:ptCount val="9"/>
                <c:pt idx="0">
                  <c:v>悪質商法など消費者トラブルの
手口と対処方法</c:v>
                </c:pt>
                <c:pt idx="1">
                  <c:v>インターネットを通じた消費者トラブル
（通信販売関連・ゲーム等サービスの
利用による課金など）に関する事例</c:v>
                </c:pt>
                <c:pt idx="2">
                  <c:v>消費生活に関する相談窓口の
役割や利用方法</c:v>
                </c:pt>
                <c:pt idx="3">
                  <c:v>消費生活に関わりの深い
法律、制度</c:v>
                </c:pt>
                <c:pt idx="4">
                  <c:v>商品・サービスの安全性や
リコール情報</c:v>
                </c:pt>
                <c:pt idx="5">
                  <c:v>食品の安全性や食品表示制度</c:v>
                </c:pt>
                <c:pt idx="6">
                  <c:v>エシカル消費</c:v>
                </c:pt>
                <c:pt idx="7">
                  <c:v>その他</c:v>
                </c:pt>
                <c:pt idx="8">
                  <c:v>特にない（複数選択不可）</c:v>
                </c:pt>
              </c:strCache>
            </c:strRef>
          </c:cat>
          <c:val>
            <c:numRef>
              <c:f>'Q13'!$AO$12:$AO$20</c:f>
              <c:numCache>
                <c:formatCode>0.0%;[Red]\-0.0%;#</c:formatCode>
                <c:ptCount val="9"/>
                <c:pt idx="0">
                  <c:v>0.39</c:v>
                </c:pt>
                <c:pt idx="1">
                  <c:v>0.34</c:v>
                </c:pt>
                <c:pt idx="2">
                  <c:v>0.27</c:v>
                </c:pt>
                <c:pt idx="3">
                  <c:v>0.26</c:v>
                </c:pt>
                <c:pt idx="4">
                  <c:v>0.18</c:v>
                </c:pt>
                <c:pt idx="5">
                  <c:v>0.2</c:v>
                </c:pt>
                <c:pt idx="6">
                  <c:v>0.18</c:v>
                </c:pt>
                <c:pt idx="7">
                  <c:v>0</c:v>
                </c:pt>
                <c:pt idx="8">
                  <c:v>0.37</c:v>
                </c:pt>
              </c:numCache>
            </c:numRef>
          </c:val>
          <c:extLst xmlns:c15="http://schemas.microsoft.com/office/drawing/2012/chart">
            <c:ext xmlns:c16="http://schemas.microsoft.com/office/drawing/2014/chart" uri="{C3380CC4-5D6E-409C-BE32-E72D297353CC}">
              <c16:uniqueId val="{00000004-1F30-4592-8530-43657B0DAF9B}"/>
            </c:ext>
          </c:extLst>
        </c:ser>
        <c:ser>
          <c:idx val="14"/>
          <c:order val="1"/>
          <c:tx>
            <c:strRef>
              <c:f>'Q13'!$AP$11</c:f>
              <c:strCache>
                <c:ptCount val="1"/>
                <c:pt idx="0">
                  <c:v>30歳代(100名)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'Q13'!$AN$12:$AN$20</c:f>
              <c:strCache>
                <c:ptCount val="9"/>
                <c:pt idx="0">
                  <c:v>悪質商法など消費者トラブルの
手口と対処方法</c:v>
                </c:pt>
                <c:pt idx="1">
                  <c:v>インターネットを通じた消費者トラブル
（通信販売関連・ゲーム等サービスの
利用による課金など）に関する事例</c:v>
                </c:pt>
                <c:pt idx="2">
                  <c:v>消費生活に関する相談窓口の
役割や利用方法</c:v>
                </c:pt>
                <c:pt idx="3">
                  <c:v>消費生活に関わりの深い
法律、制度</c:v>
                </c:pt>
                <c:pt idx="4">
                  <c:v>商品・サービスの安全性や
リコール情報</c:v>
                </c:pt>
                <c:pt idx="5">
                  <c:v>食品の安全性や食品表示制度</c:v>
                </c:pt>
                <c:pt idx="6">
                  <c:v>エシカル消費</c:v>
                </c:pt>
                <c:pt idx="7">
                  <c:v>その他</c:v>
                </c:pt>
                <c:pt idx="8">
                  <c:v>特にない（複数選択不可）</c:v>
                </c:pt>
              </c:strCache>
            </c:strRef>
          </c:cat>
          <c:val>
            <c:numRef>
              <c:f>'Q13'!$AP$12:$AP$20</c:f>
              <c:numCache>
                <c:formatCode>0.0%;[Red]\-0.0%;#</c:formatCode>
                <c:ptCount val="9"/>
                <c:pt idx="0">
                  <c:v>0.44</c:v>
                </c:pt>
                <c:pt idx="1">
                  <c:v>0.36</c:v>
                </c:pt>
                <c:pt idx="2">
                  <c:v>0.25</c:v>
                </c:pt>
                <c:pt idx="3">
                  <c:v>0.22</c:v>
                </c:pt>
                <c:pt idx="4">
                  <c:v>0.17</c:v>
                </c:pt>
                <c:pt idx="5">
                  <c:v>0.12</c:v>
                </c:pt>
                <c:pt idx="6">
                  <c:v>0.09</c:v>
                </c:pt>
                <c:pt idx="7">
                  <c:v>0.01</c:v>
                </c:pt>
                <c:pt idx="8">
                  <c:v>0.42</c:v>
                </c:pt>
              </c:numCache>
            </c:numRef>
          </c:val>
          <c:extLst xmlns:c15="http://schemas.microsoft.com/office/drawing/2012/chart">
            <c:ext xmlns:c16="http://schemas.microsoft.com/office/drawing/2014/chart" uri="{C3380CC4-5D6E-409C-BE32-E72D297353CC}">
              <c16:uniqueId val="{0000001A-1F30-4592-8530-43657B0DAF9B}"/>
            </c:ext>
          </c:extLst>
        </c:ser>
        <c:ser>
          <c:idx val="4"/>
          <c:order val="2"/>
          <c:tx>
            <c:strRef>
              <c:f>'Q13'!$AQ$11</c:f>
              <c:strCache>
                <c:ptCount val="1"/>
                <c:pt idx="0">
                  <c:v>40歳代(100名)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'Q13'!$AN$12:$AN$20</c:f>
              <c:strCache>
                <c:ptCount val="9"/>
                <c:pt idx="0">
                  <c:v>悪質商法など消費者トラブルの
手口と対処方法</c:v>
                </c:pt>
                <c:pt idx="1">
                  <c:v>インターネットを通じた消費者トラブル
（通信販売関連・ゲーム等サービスの
利用による課金など）に関する事例</c:v>
                </c:pt>
                <c:pt idx="2">
                  <c:v>消費生活に関する相談窓口の
役割や利用方法</c:v>
                </c:pt>
                <c:pt idx="3">
                  <c:v>消費生活に関わりの深い
法律、制度</c:v>
                </c:pt>
                <c:pt idx="4">
                  <c:v>商品・サービスの安全性や
リコール情報</c:v>
                </c:pt>
                <c:pt idx="5">
                  <c:v>食品の安全性や食品表示制度</c:v>
                </c:pt>
                <c:pt idx="6">
                  <c:v>エシカル消費</c:v>
                </c:pt>
                <c:pt idx="7">
                  <c:v>その他</c:v>
                </c:pt>
                <c:pt idx="8">
                  <c:v>特にない（複数選択不可）</c:v>
                </c:pt>
              </c:strCache>
            </c:strRef>
          </c:cat>
          <c:val>
            <c:numRef>
              <c:f>'Q13'!$AQ$12:$AQ$20</c:f>
              <c:numCache>
                <c:formatCode>0.0%;[Red]\-0.0%;#</c:formatCode>
                <c:ptCount val="9"/>
                <c:pt idx="0">
                  <c:v>0.45</c:v>
                </c:pt>
                <c:pt idx="1">
                  <c:v>0.43</c:v>
                </c:pt>
                <c:pt idx="2">
                  <c:v>0.36</c:v>
                </c:pt>
                <c:pt idx="3">
                  <c:v>0.21</c:v>
                </c:pt>
                <c:pt idx="4">
                  <c:v>0.21</c:v>
                </c:pt>
                <c:pt idx="5">
                  <c:v>0.14000000000000001</c:v>
                </c:pt>
                <c:pt idx="6">
                  <c:v>0.11</c:v>
                </c:pt>
                <c:pt idx="7">
                  <c:v>0</c:v>
                </c:pt>
                <c:pt idx="8">
                  <c:v>0.35</c:v>
                </c:pt>
              </c:numCache>
            </c:numRef>
          </c:val>
          <c:extLst xmlns:c15="http://schemas.microsoft.com/office/drawing/2012/chart">
            <c:ext xmlns:c16="http://schemas.microsoft.com/office/drawing/2014/chart" uri="{C3380CC4-5D6E-409C-BE32-E72D297353CC}">
              <c16:uniqueId val="{00000005-BE78-41D6-BB8B-4FB695B9266D}"/>
            </c:ext>
          </c:extLst>
        </c:ser>
        <c:ser>
          <c:idx val="9"/>
          <c:order val="3"/>
          <c:tx>
            <c:strRef>
              <c:f>'Q13'!$AR$11</c:f>
              <c:strCache>
                <c:ptCount val="1"/>
                <c:pt idx="0">
                  <c:v>50歳代(100名)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'Q13'!$AN$12:$AN$20</c:f>
              <c:strCache>
                <c:ptCount val="9"/>
                <c:pt idx="0">
                  <c:v>悪質商法など消費者トラブルの
手口と対処方法</c:v>
                </c:pt>
                <c:pt idx="1">
                  <c:v>インターネットを通じた消費者トラブル
（通信販売関連・ゲーム等サービスの
利用による課金など）に関する事例</c:v>
                </c:pt>
                <c:pt idx="2">
                  <c:v>消費生活に関する相談窓口の
役割や利用方法</c:v>
                </c:pt>
                <c:pt idx="3">
                  <c:v>消費生活に関わりの深い
法律、制度</c:v>
                </c:pt>
                <c:pt idx="4">
                  <c:v>商品・サービスの安全性や
リコール情報</c:v>
                </c:pt>
                <c:pt idx="5">
                  <c:v>食品の安全性や食品表示制度</c:v>
                </c:pt>
                <c:pt idx="6">
                  <c:v>エシカル消費</c:v>
                </c:pt>
                <c:pt idx="7">
                  <c:v>その他</c:v>
                </c:pt>
                <c:pt idx="8">
                  <c:v>特にない（複数選択不可）</c:v>
                </c:pt>
              </c:strCache>
            </c:strRef>
          </c:cat>
          <c:val>
            <c:numRef>
              <c:f>'Q13'!$AR$12:$AR$20</c:f>
              <c:numCache>
                <c:formatCode>0.0%;[Red]\-0.0%;#</c:formatCode>
                <c:ptCount val="9"/>
                <c:pt idx="0">
                  <c:v>0.54</c:v>
                </c:pt>
                <c:pt idx="1">
                  <c:v>0.48</c:v>
                </c:pt>
                <c:pt idx="2">
                  <c:v>0.34</c:v>
                </c:pt>
                <c:pt idx="3">
                  <c:v>0.27</c:v>
                </c:pt>
                <c:pt idx="4">
                  <c:v>0.16</c:v>
                </c:pt>
                <c:pt idx="5">
                  <c:v>0.17</c:v>
                </c:pt>
                <c:pt idx="6">
                  <c:v>0.12</c:v>
                </c:pt>
                <c:pt idx="7">
                  <c:v>0</c:v>
                </c:pt>
                <c:pt idx="8">
                  <c:v>0.3</c:v>
                </c:pt>
              </c:numCache>
            </c:numRef>
          </c:val>
          <c:extLst>
            <c:ext xmlns:c16="http://schemas.microsoft.com/office/drawing/2014/chart" uri="{C3380CC4-5D6E-409C-BE32-E72D297353CC}">
              <c16:uniqueId val="{00000003-5C24-49D3-81E5-6C94A8D2254A}"/>
            </c:ext>
          </c:extLst>
        </c:ser>
        <c:ser>
          <c:idx val="13"/>
          <c:order val="4"/>
          <c:tx>
            <c:strRef>
              <c:f>'Q13'!$AS$11</c:f>
              <c:strCache>
                <c:ptCount val="1"/>
                <c:pt idx="0">
                  <c:v>60歳以上(100名)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'Q13'!$AN$12:$AN$20</c:f>
              <c:strCache>
                <c:ptCount val="9"/>
                <c:pt idx="0">
                  <c:v>悪質商法など消費者トラブルの
手口と対処方法</c:v>
                </c:pt>
                <c:pt idx="1">
                  <c:v>インターネットを通じた消費者トラブル
（通信販売関連・ゲーム等サービスの
利用による課金など）に関する事例</c:v>
                </c:pt>
                <c:pt idx="2">
                  <c:v>消費生活に関する相談窓口の
役割や利用方法</c:v>
                </c:pt>
                <c:pt idx="3">
                  <c:v>消費生活に関わりの深い
法律、制度</c:v>
                </c:pt>
                <c:pt idx="4">
                  <c:v>商品・サービスの安全性や
リコール情報</c:v>
                </c:pt>
                <c:pt idx="5">
                  <c:v>食品の安全性や食品表示制度</c:v>
                </c:pt>
                <c:pt idx="6">
                  <c:v>エシカル消費</c:v>
                </c:pt>
                <c:pt idx="7">
                  <c:v>その他</c:v>
                </c:pt>
                <c:pt idx="8">
                  <c:v>特にない（複数選択不可）</c:v>
                </c:pt>
              </c:strCache>
            </c:strRef>
          </c:cat>
          <c:val>
            <c:numRef>
              <c:f>'Q13'!$AS$12:$AS$20</c:f>
              <c:numCache>
                <c:formatCode>0.0%;[Red]\-0.0%;#</c:formatCode>
                <c:ptCount val="9"/>
                <c:pt idx="0">
                  <c:v>0.64</c:v>
                </c:pt>
                <c:pt idx="1">
                  <c:v>0.5</c:v>
                </c:pt>
                <c:pt idx="2">
                  <c:v>0.46</c:v>
                </c:pt>
                <c:pt idx="3">
                  <c:v>0.34</c:v>
                </c:pt>
                <c:pt idx="4">
                  <c:v>0.28999999999999998</c:v>
                </c:pt>
                <c:pt idx="5">
                  <c:v>0.22</c:v>
                </c:pt>
                <c:pt idx="6">
                  <c:v>0.21</c:v>
                </c:pt>
                <c:pt idx="7">
                  <c:v>0.02</c:v>
                </c:pt>
                <c:pt idx="8">
                  <c:v>0.14000000000000001</c:v>
                </c:pt>
              </c:numCache>
            </c:numRef>
          </c:val>
          <c:extLst>
            <c:ext xmlns:c16="http://schemas.microsoft.com/office/drawing/2014/chart" uri="{C3380CC4-5D6E-409C-BE32-E72D297353CC}">
              <c16:uniqueId val="{00000007-5C24-49D3-81E5-6C94A8D2254A}"/>
            </c:ext>
          </c:extLst>
        </c:ser>
        <c:dLbls>
          <c:showLegendKey val="0"/>
          <c:showVal val="1"/>
          <c:showCatName val="0"/>
          <c:showSerName val="0"/>
          <c:showPercent val="0"/>
          <c:showBubbleSize val="0"/>
        </c:dLbls>
        <c:gapWidth val="75"/>
        <c:shape val="box"/>
        <c:axId val="471471312"/>
        <c:axId val="471472096"/>
        <c:axId val="0"/>
        <c:extLst/>
      </c:bar3DChart>
      <c:catAx>
        <c:axId val="471471312"/>
        <c:scaling>
          <c:orientation val="maxMin"/>
        </c:scaling>
        <c:delete val="0"/>
        <c:axPos val="l"/>
        <c:numFmt formatCode="General" sourceLinked="0"/>
        <c:majorTickMark val="none"/>
        <c:minorTickMark val="none"/>
        <c:tickLblPos val="nextTo"/>
        <c:txPr>
          <a:bodyPr/>
          <a:lstStyle/>
          <a:p>
            <a:pPr>
              <a:defRPr sz="900"/>
            </a:pPr>
            <a:endParaRPr lang="ja-JP"/>
          </a:p>
        </c:txPr>
        <c:crossAx val="471472096"/>
        <c:crosses val="autoZero"/>
        <c:auto val="1"/>
        <c:lblAlgn val="ctr"/>
        <c:lblOffset val="100"/>
        <c:noMultiLvlLbl val="0"/>
      </c:catAx>
      <c:valAx>
        <c:axId val="471472096"/>
        <c:scaling>
          <c:orientation val="minMax"/>
        </c:scaling>
        <c:delete val="0"/>
        <c:axPos val="t"/>
        <c:majorGridlines/>
        <c:numFmt formatCode="0%" sourceLinked="0"/>
        <c:majorTickMark val="none"/>
        <c:minorTickMark val="none"/>
        <c:tickLblPos val="nextTo"/>
        <c:crossAx val="471471312"/>
        <c:crosses val="autoZero"/>
        <c:crossBetween val="between"/>
      </c:valAx>
    </c:plotArea>
    <c:legend>
      <c:legendPos val="b"/>
      <c:layout>
        <c:manualLayout>
          <c:xMode val="edge"/>
          <c:yMode val="edge"/>
          <c:x val="0.17256602557943701"/>
          <c:y val="0.94258118277146563"/>
          <c:w val="0.76917137360414445"/>
          <c:h val="2.9412646158385895E-2"/>
        </c:manualLayout>
      </c:layout>
      <c:overlay val="0"/>
    </c:legend>
    <c:plotVisOnly val="0"/>
    <c:dispBlanksAs val="gap"/>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95000"/>
          </a:schemeClr>
        </a:solidFill>
        <a:ln w="25400">
          <a:noFill/>
        </a:ln>
      </c:spPr>
    </c:sideWall>
    <c:backWall>
      <c:thickness val="0"/>
      <c:spPr>
        <a:solidFill>
          <a:schemeClr val="bg1">
            <a:lumMod val="95000"/>
          </a:schemeClr>
        </a:solidFill>
        <a:ln w="25400">
          <a:noFill/>
        </a:ln>
      </c:spPr>
    </c:backWall>
    <c:plotArea>
      <c:layout>
        <c:manualLayout>
          <c:layoutTarget val="inner"/>
          <c:xMode val="edge"/>
          <c:yMode val="edge"/>
          <c:x val="0.35083647705202209"/>
          <c:y val="4.690050904518224E-2"/>
          <c:w val="0.62352749418917486"/>
          <c:h val="0.84144024470860668"/>
        </c:manualLayout>
      </c:layout>
      <c:bar3DChart>
        <c:barDir val="bar"/>
        <c:grouping val="clustered"/>
        <c:varyColors val="0"/>
        <c:ser>
          <c:idx val="0"/>
          <c:order val="0"/>
          <c:tx>
            <c:strRef>
              <c:f>'Q14'!$AO$12</c:f>
              <c:strCache>
                <c:ptCount val="1"/>
                <c:pt idx="0">
                  <c:v>29歳以下(100名)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'Q14'!$AN$13:$AN$22</c:f>
              <c:strCache>
                <c:ptCount val="10"/>
                <c:pt idx="0">
                  <c:v>新聞、ラジオ、テレビなどの
放送メディア</c:v>
                </c:pt>
                <c:pt idx="1">
                  <c:v>スーパーマーケット、コンビニエンス
ストア、商店街等の掲示板等への
掲示、配架</c:v>
                </c:pt>
                <c:pt idx="2">
                  <c:v>区役所、区民センター、図書館等
公的施設等への掲示、配架</c:v>
                </c:pt>
                <c:pt idx="3">
                  <c:v>LINE、X(旧Twitter)、Facebook 、
YouTube などソーシャルネット
ワーキン グサービス(SNS)</c:v>
                </c:pt>
                <c:pt idx="4">
                  <c:v>大阪市のホームページ</c:v>
                </c:pt>
                <c:pt idx="5">
                  <c:v>区の広報紙</c:v>
                </c:pt>
                <c:pt idx="6">
                  <c:v>町会など地域の掲示板等への
掲示、配架</c:v>
                </c:pt>
                <c:pt idx="7">
                  <c:v>駅の掲示板等への掲示、配架</c:v>
                </c:pt>
                <c:pt idx="8">
                  <c:v>区社会福祉協議会などの施設等への
掲示、配架</c:v>
                </c:pt>
                <c:pt idx="9">
                  <c:v>憩いの家等地域集会施設への
掲示、配架</c:v>
                </c:pt>
              </c:strCache>
            </c:strRef>
          </c:cat>
          <c:val>
            <c:numRef>
              <c:f>'Q14'!$AO$13:$AO$22</c:f>
              <c:numCache>
                <c:formatCode>0.0%;[Red]\-0.0%;#</c:formatCode>
                <c:ptCount val="10"/>
                <c:pt idx="0">
                  <c:v>0.28000000000000003</c:v>
                </c:pt>
                <c:pt idx="1">
                  <c:v>0.33</c:v>
                </c:pt>
                <c:pt idx="2">
                  <c:v>0.26</c:v>
                </c:pt>
                <c:pt idx="3">
                  <c:v>0.26</c:v>
                </c:pt>
                <c:pt idx="4">
                  <c:v>0.24</c:v>
                </c:pt>
                <c:pt idx="5">
                  <c:v>0.06</c:v>
                </c:pt>
                <c:pt idx="6">
                  <c:v>0.06</c:v>
                </c:pt>
                <c:pt idx="7">
                  <c:v>0.1</c:v>
                </c:pt>
                <c:pt idx="8">
                  <c:v>0.15</c:v>
                </c:pt>
                <c:pt idx="9">
                  <c:v>7.0000000000000007E-2</c:v>
                </c:pt>
              </c:numCache>
            </c:numRef>
          </c:val>
          <c:extLst xmlns:c15="http://schemas.microsoft.com/office/drawing/2012/chart">
            <c:ext xmlns:c16="http://schemas.microsoft.com/office/drawing/2014/chart" uri="{C3380CC4-5D6E-409C-BE32-E72D297353CC}">
              <c16:uniqueId val="{00000006-86FD-463A-917D-6A28FCFD047D}"/>
            </c:ext>
          </c:extLst>
        </c:ser>
        <c:ser>
          <c:idx val="15"/>
          <c:order val="1"/>
          <c:tx>
            <c:strRef>
              <c:f>'Q14'!$AP$12</c:f>
              <c:strCache>
                <c:ptCount val="1"/>
                <c:pt idx="0">
                  <c:v>30歳代(100名)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'Q14'!$AN$13:$AN$22</c:f>
              <c:strCache>
                <c:ptCount val="10"/>
                <c:pt idx="0">
                  <c:v>新聞、ラジオ、テレビなどの
放送メディア</c:v>
                </c:pt>
                <c:pt idx="1">
                  <c:v>スーパーマーケット、コンビニエンス
ストア、商店街等の掲示板等への
掲示、配架</c:v>
                </c:pt>
                <c:pt idx="2">
                  <c:v>区役所、区民センター、図書館等
公的施設等への掲示、配架</c:v>
                </c:pt>
                <c:pt idx="3">
                  <c:v>LINE、X(旧Twitter)、Facebook 、
YouTube などソーシャルネット
ワーキン グサービス(SNS)</c:v>
                </c:pt>
                <c:pt idx="4">
                  <c:v>大阪市のホームページ</c:v>
                </c:pt>
                <c:pt idx="5">
                  <c:v>区の広報紙</c:v>
                </c:pt>
                <c:pt idx="6">
                  <c:v>町会など地域の掲示板等への
掲示、配架</c:v>
                </c:pt>
                <c:pt idx="7">
                  <c:v>駅の掲示板等への掲示、配架</c:v>
                </c:pt>
                <c:pt idx="8">
                  <c:v>区社会福祉協議会などの施設等への
掲示、配架</c:v>
                </c:pt>
                <c:pt idx="9">
                  <c:v>憩いの家等地域集会施設への
掲示、配架</c:v>
                </c:pt>
              </c:strCache>
            </c:strRef>
          </c:cat>
          <c:val>
            <c:numRef>
              <c:f>'Q14'!$AP$13:$AP$22</c:f>
              <c:numCache>
                <c:formatCode>0.0%;[Red]\-0.0%;#</c:formatCode>
                <c:ptCount val="10"/>
                <c:pt idx="0">
                  <c:v>0.4</c:v>
                </c:pt>
                <c:pt idx="1">
                  <c:v>0.33</c:v>
                </c:pt>
                <c:pt idx="2">
                  <c:v>0.32</c:v>
                </c:pt>
                <c:pt idx="3">
                  <c:v>0.28999999999999998</c:v>
                </c:pt>
                <c:pt idx="4">
                  <c:v>0.17</c:v>
                </c:pt>
                <c:pt idx="5">
                  <c:v>0.08</c:v>
                </c:pt>
                <c:pt idx="6">
                  <c:v>0.01</c:v>
                </c:pt>
                <c:pt idx="7">
                  <c:v>0.12</c:v>
                </c:pt>
                <c:pt idx="8">
                  <c:v>0.04</c:v>
                </c:pt>
                <c:pt idx="9">
                  <c:v>0.05</c:v>
                </c:pt>
              </c:numCache>
            </c:numRef>
          </c:val>
          <c:extLst xmlns:c15="http://schemas.microsoft.com/office/drawing/2012/chart">
            <c:ext xmlns:c16="http://schemas.microsoft.com/office/drawing/2014/chart" uri="{C3380CC4-5D6E-409C-BE32-E72D297353CC}">
              <c16:uniqueId val="{00000007-86FD-463A-917D-6A28FCFD047D}"/>
            </c:ext>
          </c:extLst>
        </c:ser>
        <c:ser>
          <c:idx val="3"/>
          <c:order val="2"/>
          <c:tx>
            <c:strRef>
              <c:f>'Q14'!$AQ$12</c:f>
              <c:strCache>
                <c:ptCount val="1"/>
                <c:pt idx="0">
                  <c:v>40歳代(100名)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'Q14'!$AN$13:$AN$22</c:f>
              <c:strCache>
                <c:ptCount val="10"/>
                <c:pt idx="0">
                  <c:v>新聞、ラジオ、テレビなどの
放送メディア</c:v>
                </c:pt>
                <c:pt idx="1">
                  <c:v>スーパーマーケット、コンビニエンス
ストア、商店街等の掲示板等への
掲示、配架</c:v>
                </c:pt>
                <c:pt idx="2">
                  <c:v>区役所、区民センター、図書館等
公的施設等への掲示、配架</c:v>
                </c:pt>
                <c:pt idx="3">
                  <c:v>LINE、X(旧Twitter)、Facebook 、
YouTube などソーシャルネット
ワーキン グサービス(SNS)</c:v>
                </c:pt>
                <c:pt idx="4">
                  <c:v>大阪市のホームページ</c:v>
                </c:pt>
                <c:pt idx="5">
                  <c:v>区の広報紙</c:v>
                </c:pt>
                <c:pt idx="6">
                  <c:v>町会など地域の掲示板等への
掲示、配架</c:v>
                </c:pt>
                <c:pt idx="7">
                  <c:v>駅の掲示板等への掲示、配架</c:v>
                </c:pt>
                <c:pt idx="8">
                  <c:v>区社会福祉協議会などの施設等への
掲示、配架</c:v>
                </c:pt>
                <c:pt idx="9">
                  <c:v>憩いの家等地域集会施設への
掲示、配架</c:v>
                </c:pt>
              </c:strCache>
            </c:strRef>
          </c:cat>
          <c:val>
            <c:numRef>
              <c:f>'Q14'!$AQ$13:$AQ$22</c:f>
              <c:numCache>
                <c:formatCode>0.0%;[Red]\-0.0%;#</c:formatCode>
                <c:ptCount val="10"/>
                <c:pt idx="0">
                  <c:v>0.41</c:v>
                </c:pt>
                <c:pt idx="1">
                  <c:v>0.28999999999999998</c:v>
                </c:pt>
                <c:pt idx="2">
                  <c:v>0.24</c:v>
                </c:pt>
                <c:pt idx="3">
                  <c:v>0.19</c:v>
                </c:pt>
                <c:pt idx="4">
                  <c:v>0.18</c:v>
                </c:pt>
                <c:pt idx="5">
                  <c:v>0.18</c:v>
                </c:pt>
                <c:pt idx="6">
                  <c:v>0.1</c:v>
                </c:pt>
                <c:pt idx="7">
                  <c:v>0.12</c:v>
                </c:pt>
                <c:pt idx="8">
                  <c:v>0.02</c:v>
                </c:pt>
                <c:pt idx="9">
                  <c:v>0.04</c:v>
                </c:pt>
              </c:numCache>
            </c:numRef>
          </c:val>
          <c:extLst xmlns:c15="http://schemas.microsoft.com/office/drawing/2012/chart">
            <c:ext xmlns:c16="http://schemas.microsoft.com/office/drawing/2014/chart" uri="{C3380CC4-5D6E-409C-BE32-E72D297353CC}">
              <c16:uniqueId val="{00000008-86FD-463A-917D-6A28FCFD047D}"/>
            </c:ext>
          </c:extLst>
        </c:ser>
        <c:ser>
          <c:idx val="8"/>
          <c:order val="3"/>
          <c:tx>
            <c:strRef>
              <c:f>'Q14'!$AR$12</c:f>
              <c:strCache>
                <c:ptCount val="1"/>
                <c:pt idx="0">
                  <c:v>50歳代(100名)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'Q14'!$AN$13:$AN$22</c:f>
              <c:strCache>
                <c:ptCount val="10"/>
                <c:pt idx="0">
                  <c:v>新聞、ラジオ、テレビなどの
放送メディア</c:v>
                </c:pt>
                <c:pt idx="1">
                  <c:v>スーパーマーケット、コンビニエンス
ストア、商店街等の掲示板等への
掲示、配架</c:v>
                </c:pt>
                <c:pt idx="2">
                  <c:v>区役所、区民センター、図書館等
公的施設等への掲示、配架</c:v>
                </c:pt>
                <c:pt idx="3">
                  <c:v>LINE、X(旧Twitter)、Facebook 、
YouTube などソーシャルネット
ワーキン グサービス(SNS)</c:v>
                </c:pt>
                <c:pt idx="4">
                  <c:v>大阪市のホームページ</c:v>
                </c:pt>
                <c:pt idx="5">
                  <c:v>区の広報紙</c:v>
                </c:pt>
                <c:pt idx="6">
                  <c:v>町会など地域の掲示板等への
掲示、配架</c:v>
                </c:pt>
                <c:pt idx="7">
                  <c:v>駅の掲示板等への掲示、配架</c:v>
                </c:pt>
                <c:pt idx="8">
                  <c:v>区社会福祉協議会などの施設等への
掲示、配架</c:v>
                </c:pt>
                <c:pt idx="9">
                  <c:v>憩いの家等地域集会施設への
掲示、配架</c:v>
                </c:pt>
              </c:strCache>
            </c:strRef>
          </c:cat>
          <c:val>
            <c:numRef>
              <c:f>'Q14'!$AR$13:$AR$22</c:f>
              <c:numCache>
                <c:formatCode>0.0%;[Red]\-0.0%;#</c:formatCode>
                <c:ptCount val="10"/>
                <c:pt idx="0">
                  <c:v>0.41</c:v>
                </c:pt>
                <c:pt idx="1">
                  <c:v>0.27</c:v>
                </c:pt>
                <c:pt idx="2">
                  <c:v>0.25</c:v>
                </c:pt>
                <c:pt idx="3">
                  <c:v>0.16</c:v>
                </c:pt>
                <c:pt idx="4">
                  <c:v>0.15</c:v>
                </c:pt>
                <c:pt idx="5">
                  <c:v>0.21</c:v>
                </c:pt>
                <c:pt idx="6">
                  <c:v>0.14000000000000001</c:v>
                </c:pt>
                <c:pt idx="7">
                  <c:v>0.19</c:v>
                </c:pt>
                <c:pt idx="8">
                  <c:v>0.1</c:v>
                </c:pt>
                <c:pt idx="9">
                  <c:v>0.05</c:v>
                </c:pt>
              </c:numCache>
            </c:numRef>
          </c:val>
          <c:extLst xmlns:c15="http://schemas.microsoft.com/office/drawing/2012/chart">
            <c:ext xmlns:c16="http://schemas.microsoft.com/office/drawing/2014/chart" uri="{C3380CC4-5D6E-409C-BE32-E72D297353CC}">
              <c16:uniqueId val="{00000009-86FD-463A-917D-6A28FCFD047D}"/>
            </c:ext>
          </c:extLst>
        </c:ser>
        <c:ser>
          <c:idx val="14"/>
          <c:order val="4"/>
          <c:tx>
            <c:strRef>
              <c:f>'Q14'!$AS$12</c:f>
              <c:strCache>
                <c:ptCount val="1"/>
                <c:pt idx="0">
                  <c:v>60歳以上(100名)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'Q14'!$AN$13:$AN$22</c:f>
              <c:strCache>
                <c:ptCount val="10"/>
                <c:pt idx="0">
                  <c:v>新聞、ラジオ、テレビなどの
放送メディア</c:v>
                </c:pt>
                <c:pt idx="1">
                  <c:v>スーパーマーケット、コンビニエンス
ストア、商店街等の掲示板等への
掲示、配架</c:v>
                </c:pt>
                <c:pt idx="2">
                  <c:v>区役所、区民センター、図書館等
公的施設等への掲示、配架</c:v>
                </c:pt>
                <c:pt idx="3">
                  <c:v>LINE、X(旧Twitter)、Facebook 、
YouTube などソーシャルネット
ワーキン グサービス(SNS)</c:v>
                </c:pt>
                <c:pt idx="4">
                  <c:v>大阪市のホームページ</c:v>
                </c:pt>
                <c:pt idx="5">
                  <c:v>区の広報紙</c:v>
                </c:pt>
                <c:pt idx="6">
                  <c:v>町会など地域の掲示板等への
掲示、配架</c:v>
                </c:pt>
                <c:pt idx="7">
                  <c:v>駅の掲示板等への掲示、配架</c:v>
                </c:pt>
                <c:pt idx="8">
                  <c:v>区社会福祉協議会などの施設等への
掲示、配架</c:v>
                </c:pt>
                <c:pt idx="9">
                  <c:v>憩いの家等地域集会施設への
掲示、配架</c:v>
                </c:pt>
              </c:strCache>
            </c:strRef>
          </c:cat>
          <c:val>
            <c:numRef>
              <c:f>'Q14'!$AS$13:$AS$22</c:f>
              <c:numCache>
                <c:formatCode>0.0%;[Red]\-0.0%;#</c:formatCode>
                <c:ptCount val="10"/>
                <c:pt idx="0">
                  <c:v>0.33</c:v>
                </c:pt>
                <c:pt idx="1">
                  <c:v>0.34</c:v>
                </c:pt>
                <c:pt idx="2">
                  <c:v>0.46</c:v>
                </c:pt>
                <c:pt idx="3">
                  <c:v>0.18</c:v>
                </c:pt>
                <c:pt idx="4">
                  <c:v>0.16</c:v>
                </c:pt>
                <c:pt idx="5">
                  <c:v>0.36</c:v>
                </c:pt>
                <c:pt idx="6">
                  <c:v>0.33</c:v>
                </c:pt>
                <c:pt idx="7">
                  <c:v>0.05</c:v>
                </c:pt>
                <c:pt idx="8">
                  <c:v>7.0000000000000007E-2</c:v>
                </c:pt>
                <c:pt idx="9">
                  <c:v>0.08</c:v>
                </c:pt>
              </c:numCache>
            </c:numRef>
          </c:val>
          <c:extLst xmlns:c15="http://schemas.microsoft.com/office/drawing/2012/chart">
            <c:ext xmlns:c16="http://schemas.microsoft.com/office/drawing/2014/chart" uri="{C3380CC4-5D6E-409C-BE32-E72D297353CC}">
              <c16:uniqueId val="{0000000A-86FD-463A-917D-6A28FCFD047D}"/>
            </c:ext>
          </c:extLst>
        </c:ser>
        <c:dLbls>
          <c:showLegendKey val="0"/>
          <c:showVal val="1"/>
          <c:showCatName val="0"/>
          <c:showSerName val="0"/>
          <c:showPercent val="0"/>
          <c:showBubbleSize val="0"/>
        </c:dLbls>
        <c:gapWidth val="75"/>
        <c:shape val="box"/>
        <c:axId val="471471312"/>
        <c:axId val="471472096"/>
        <c:axId val="0"/>
        <c:extLst/>
      </c:bar3DChart>
      <c:catAx>
        <c:axId val="471471312"/>
        <c:scaling>
          <c:orientation val="maxMin"/>
        </c:scaling>
        <c:delete val="0"/>
        <c:axPos val="l"/>
        <c:numFmt formatCode="General" sourceLinked="0"/>
        <c:majorTickMark val="none"/>
        <c:minorTickMark val="none"/>
        <c:tickLblPos val="low"/>
        <c:crossAx val="471472096"/>
        <c:crosses val="autoZero"/>
        <c:auto val="1"/>
        <c:lblAlgn val="ctr"/>
        <c:lblOffset val="100"/>
        <c:noMultiLvlLbl val="0"/>
      </c:catAx>
      <c:valAx>
        <c:axId val="471472096"/>
        <c:scaling>
          <c:orientation val="minMax"/>
        </c:scaling>
        <c:delete val="0"/>
        <c:axPos val="t"/>
        <c:majorGridlines/>
        <c:numFmt formatCode="0%" sourceLinked="0"/>
        <c:majorTickMark val="none"/>
        <c:minorTickMark val="none"/>
        <c:tickLblPos val="nextTo"/>
        <c:crossAx val="471471312"/>
        <c:crosses val="autoZero"/>
        <c:crossBetween val="between"/>
      </c:valAx>
    </c:plotArea>
    <c:legend>
      <c:legendPos val="b"/>
      <c:layout>
        <c:manualLayout>
          <c:xMode val="edge"/>
          <c:yMode val="edge"/>
          <c:x val="0.17256602557943701"/>
          <c:y val="0.94258118277146563"/>
          <c:w val="0.8274339972782383"/>
          <c:h val="2.6340032357730702E-2"/>
        </c:manualLayout>
      </c:layout>
      <c:overlay val="0"/>
    </c:legend>
    <c:plotVisOnly val="0"/>
    <c:dispBlanksAs val="gap"/>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95000"/>
          </a:schemeClr>
        </a:solidFill>
        <a:ln w="25400">
          <a:noFill/>
        </a:ln>
      </c:spPr>
    </c:sideWall>
    <c:backWall>
      <c:thickness val="0"/>
      <c:spPr>
        <a:solidFill>
          <a:schemeClr val="bg1">
            <a:lumMod val="95000"/>
          </a:schemeClr>
        </a:solidFill>
        <a:ln w="25400">
          <a:noFill/>
        </a:ln>
      </c:spPr>
    </c:backWall>
    <c:plotArea>
      <c:layout>
        <c:manualLayout>
          <c:layoutTarget val="inner"/>
          <c:xMode val="edge"/>
          <c:yMode val="edge"/>
          <c:x val="0.25342212049981444"/>
          <c:y val="4.690050904518224E-2"/>
          <c:w val="0.72094185327229987"/>
          <c:h val="0.84144024470860668"/>
        </c:manualLayout>
      </c:layout>
      <c:bar3DChart>
        <c:barDir val="bar"/>
        <c:grouping val="clustered"/>
        <c:varyColors val="0"/>
        <c:ser>
          <c:idx val="5"/>
          <c:order val="9"/>
          <c:tx>
            <c:strRef>
              <c:f>'Q15'!$M$20</c:f>
              <c:strCache>
                <c:ptCount val="1"/>
                <c:pt idx="0">
                  <c:v>29歳以下(100名）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'Q15'!$C$21:$C$25</c:f>
              <c:strCache>
                <c:ptCount val="5"/>
                <c:pt idx="0">
                  <c:v>１万円未満</c:v>
                </c:pt>
                <c:pt idx="1">
                  <c:v>５万円以上</c:v>
                </c:pt>
                <c:pt idx="2">
                  <c:v>１万～３万円未満</c:v>
                </c:pt>
                <c:pt idx="3">
                  <c:v>３万円～５万円未満</c:v>
                </c:pt>
                <c:pt idx="4">
                  <c:v>ネットショッピングはしなかった</c:v>
                </c:pt>
              </c:strCache>
            </c:strRef>
          </c:cat>
          <c:val>
            <c:numRef>
              <c:f>'Q15'!$M$21:$M$25</c:f>
              <c:numCache>
                <c:formatCode>0.0%</c:formatCode>
                <c:ptCount val="5"/>
                <c:pt idx="0">
                  <c:v>0.26</c:v>
                </c:pt>
                <c:pt idx="1">
                  <c:v>0.21</c:v>
                </c:pt>
                <c:pt idx="2">
                  <c:v>0.18</c:v>
                </c:pt>
                <c:pt idx="3">
                  <c:v>0.08</c:v>
                </c:pt>
                <c:pt idx="4">
                  <c:v>0.27</c:v>
                </c:pt>
              </c:numCache>
            </c:numRef>
          </c:val>
          <c:extLst>
            <c:ext xmlns:c16="http://schemas.microsoft.com/office/drawing/2014/chart" uri="{C3380CC4-5D6E-409C-BE32-E72D297353CC}">
              <c16:uniqueId val="{00000021-FDB6-499F-85DD-84252B537AB8}"/>
            </c:ext>
          </c:extLst>
        </c:ser>
        <c:ser>
          <c:idx val="10"/>
          <c:order val="13"/>
          <c:tx>
            <c:strRef>
              <c:f>'Q15'!$Q$20</c:f>
              <c:strCache>
                <c:ptCount val="1"/>
                <c:pt idx="0">
                  <c:v>30歳代（100名）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'Q15'!$C$21:$C$25</c:f>
              <c:strCache>
                <c:ptCount val="5"/>
                <c:pt idx="0">
                  <c:v>１万円未満</c:v>
                </c:pt>
                <c:pt idx="1">
                  <c:v>５万円以上</c:v>
                </c:pt>
                <c:pt idx="2">
                  <c:v>１万～３万円未満</c:v>
                </c:pt>
                <c:pt idx="3">
                  <c:v>３万円～５万円未満</c:v>
                </c:pt>
                <c:pt idx="4">
                  <c:v>ネットショッピングはしなかった</c:v>
                </c:pt>
              </c:strCache>
            </c:strRef>
          </c:cat>
          <c:val>
            <c:numRef>
              <c:f>'Q15'!$Q$21:$Q$25</c:f>
              <c:numCache>
                <c:formatCode>0.0%</c:formatCode>
                <c:ptCount val="5"/>
                <c:pt idx="0">
                  <c:v>0.26</c:v>
                </c:pt>
                <c:pt idx="1">
                  <c:v>0.25</c:v>
                </c:pt>
                <c:pt idx="2">
                  <c:v>0.17</c:v>
                </c:pt>
                <c:pt idx="3">
                  <c:v>7.0000000000000007E-2</c:v>
                </c:pt>
                <c:pt idx="4">
                  <c:v>0.25</c:v>
                </c:pt>
              </c:numCache>
            </c:numRef>
          </c:val>
          <c:extLst>
            <c:ext xmlns:c16="http://schemas.microsoft.com/office/drawing/2014/chart" uri="{C3380CC4-5D6E-409C-BE32-E72D297353CC}">
              <c16:uniqueId val="{00000025-FDB6-499F-85DD-84252B537AB8}"/>
            </c:ext>
          </c:extLst>
        </c:ser>
        <c:ser>
          <c:idx val="16"/>
          <c:order val="17"/>
          <c:tx>
            <c:strRef>
              <c:f>'Q15'!$U$20</c:f>
              <c:strCache>
                <c:ptCount val="1"/>
                <c:pt idx="0">
                  <c:v>40歳代（100名）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'Q15'!$C$21:$C$25</c:f>
              <c:strCache>
                <c:ptCount val="5"/>
                <c:pt idx="0">
                  <c:v>１万円未満</c:v>
                </c:pt>
                <c:pt idx="1">
                  <c:v>５万円以上</c:v>
                </c:pt>
                <c:pt idx="2">
                  <c:v>１万～３万円未満</c:v>
                </c:pt>
                <c:pt idx="3">
                  <c:v>３万円～５万円未満</c:v>
                </c:pt>
                <c:pt idx="4">
                  <c:v>ネットショッピングはしなかった</c:v>
                </c:pt>
              </c:strCache>
            </c:strRef>
          </c:cat>
          <c:val>
            <c:numRef>
              <c:f>'Q15'!$U$21:$U$25</c:f>
              <c:numCache>
                <c:formatCode>0.0%</c:formatCode>
                <c:ptCount val="5"/>
                <c:pt idx="0">
                  <c:v>0.27</c:v>
                </c:pt>
                <c:pt idx="1">
                  <c:v>0.27</c:v>
                </c:pt>
                <c:pt idx="2">
                  <c:v>0.15</c:v>
                </c:pt>
                <c:pt idx="3">
                  <c:v>0.08</c:v>
                </c:pt>
                <c:pt idx="4">
                  <c:v>0.23</c:v>
                </c:pt>
              </c:numCache>
            </c:numRef>
          </c:val>
          <c:extLst>
            <c:ext xmlns:c16="http://schemas.microsoft.com/office/drawing/2014/chart" uri="{C3380CC4-5D6E-409C-BE32-E72D297353CC}">
              <c16:uniqueId val="{00000029-FDB6-499F-85DD-84252B537AB8}"/>
            </c:ext>
          </c:extLst>
        </c:ser>
        <c:ser>
          <c:idx val="21"/>
          <c:order val="21"/>
          <c:tx>
            <c:strRef>
              <c:f>'Q15'!$Y$20</c:f>
              <c:strCache>
                <c:ptCount val="1"/>
                <c:pt idx="0">
                  <c:v>50歳代（100名）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'Q15'!$C$21:$C$25</c:f>
              <c:strCache>
                <c:ptCount val="5"/>
                <c:pt idx="0">
                  <c:v>１万円未満</c:v>
                </c:pt>
                <c:pt idx="1">
                  <c:v>５万円以上</c:v>
                </c:pt>
                <c:pt idx="2">
                  <c:v>１万～３万円未満</c:v>
                </c:pt>
                <c:pt idx="3">
                  <c:v>３万円～５万円未満</c:v>
                </c:pt>
                <c:pt idx="4">
                  <c:v>ネットショッピングはしなかった</c:v>
                </c:pt>
              </c:strCache>
            </c:strRef>
          </c:cat>
          <c:val>
            <c:numRef>
              <c:f>'Q15'!$Y$21:$Y$25</c:f>
              <c:numCache>
                <c:formatCode>0.0%</c:formatCode>
                <c:ptCount val="5"/>
                <c:pt idx="0">
                  <c:v>0.34</c:v>
                </c:pt>
                <c:pt idx="1">
                  <c:v>0.2</c:v>
                </c:pt>
                <c:pt idx="2">
                  <c:v>0.21</c:v>
                </c:pt>
                <c:pt idx="3">
                  <c:v>0.09</c:v>
                </c:pt>
                <c:pt idx="4">
                  <c:v>0.16</c:v>
                </c:pt>
              </c:numCache>
            </c:numRef>
          </c:val>
          <c:extLst>
            <c:ext xmlns:c16="http://schemas.microsoft.com/office/drawing/2014/chart" uri="{C3380CC4-5D6E-409C-BE32-E72D297353CC}">
              <c16:uniqueId val="{0000002D-FDB6-499F-85DD-84252B537AB8}"/>
            </c:ext>
          </c:extLst>
        </c:ser>
        <c:ser>
          <c:idx val="25"/>
          <c:order val="25"/>
          <c:tx>
            <c:strRef>
              <c:f>'Q15'!$AC$20</c:f>
              <c:strCache>
                <c:ptCount val="1"/>
                <c:pt idx="0">
                  <c:v>60歳以上（100名）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'Q15'!$C$21:$C$25</c:f>
              <c:strCache>
                <c:ptCount val="5"/>
                <c:pt idx="0">
                  <c:v>１万円未満</c:v>
                </c:pt>
                <c:pt idx="1">
                  <c:v>５万円以上</c:v>
                </c:pt>
                <c:pt idx="2">
                  <c:v>１万～３万円未満</c:v>
                </c:pt>
                <c:pt idx="3">
                  <c:v>３万円～５万円未満</c:v>
                </c:pt>
                <c:pt idx="4">
                  <c:v>ネットショッピングはしなかった</c:v>
                </c:pt>
              </c:strCache>
            </c:strRef>
          </c:cat>
          <c:val>
            <c:numRef>
              <c:f>'Q15'!$AC$21:$AC$25</c:f>
              <c:numCache>
                <c:formatCode>0.0%</c:formatCode>
                <c:ptCount val="5"/>
                <c:pt idx="0">
                  <c:v>0.41</c:v>
                </c:pt>
                <c:pt idx="1">
                  <c:v>0.09</c:v>
                </c:pt>
                <c:pt idx="2">
                  <c:v>0.27</c:v>
                </c:pt>
                <c:pt idx="3">
                  <c:v>0.06</c:v>
                </c:pt>
                <c:pt idx="4">
                  <c:v>0.17</c:v>
                </c:pt>
              </c:numCache>
            </c:numRef>
          </c:val>
          <c:extLst>
            <c:ext xmlns:c16="http://schemas.microsoft.com/office/drawing/2014/chart" uri="{C3380CC4-5D6E-409C-BE32-E72D297353CC}">
              <c16:uniqueId val="{00000031-FDB6-499F-85DD-84252B537AB8}"/>
            </c:ext>
          </c:extLst>
        </c:ser>
        <c:dLbls>
          <c:showLegendKey val="0"/>
          <c:showVal val="1"/>
          <c:showCatName val="0"/>
          <c:showSerName val="0"/>
          <c:showPercent val="0"/>
          <c:showBubbleSize val="0"/>
        </c:dLbls>
        <c:gapWidth val="75"/>
        <c:shape val="box"/>
        <c:axId val="471471312"/>
        <c:axId val="471472096"/>
        <c:axId val="0"/>
        <c:extLst>
          <c:ext xmlns:c15="http://schemas.microsoft.com/office/drawing/2012/chart" uri="{02D57815-91ED-43cb-92C2-25804820EDAC}">
            <c15:filteredBarSeries>
              <c15:ser>
                <c:idx val="0"/>
                <c:order val="0"/>
                <c:tx>
                  <c:strRef>
                    <c:extLst>
                      <c:ext uri="{02D57815-91ED-43cb-92C2-25804820EDAC}">
                        <c15:formulaRef>
                          <c15:sqref>'Q15'!$D$20</c15:sqref>
                        </c15:formulaRef>
                      </c:ext>
                    </c:extLst>
                    <c:strCache>
                      <c:ptCount val="1"/>
                    </c:strCache>
                  </c:strRef>
                </c:tx>
                <c:invertIfNegative val="0"/>
                <c:dLbls>
                  <c:dLbl>
                    <c:idx val="1"/>
                    <c:layout>
                      <c:manualLayout>
                        <c:x val="0"/>
                        <c:y val="2.8681978401566893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FDB6-499F-85DD-84252B537AB8}"/>
                      </c:ext>
                    </c:extLst>
                  </c:dLbl>
                  <c:dLbl>
                    <c:idx val="2"/>
                    <c:layout>
                      <c:manualLayout>
                        <c:x val="-5.3521714394381885E-17"/>
                        <c:y val="2.7939296488514931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1-FDB6-499F-85DD-84252B537AB8}"/>
                      </c:ext>
                    </c:extLst>
                  </c:dLbl>
                  <c:dLbl>
                    <c:idx val="5"/>
                    <c:delete val="1"/>
                    <c:extLst>
                      <c:ext uri="{CE6537A1-D6FC-4f65-9D91-7224C49458BB}"/>
                      <c:ext xmlns:c16="http://schemas.microsoft.com/office/drawing/2014/chart" uri="{C3380CC4-5D6E-409C-BE32-E72D297353CC}">
                        <c16:uniqueId val="{00000002-FDB6-499F-85DD-84252B537AB8}"/>
                      </c:ext>
                    </c:extLst>
                  </c:dLbl>
                  <c:dLbl>
                    <c:idx val="6"/>
                    <c:delete val="1"/>
                    <c:extLst>
                      <c:ext uri="{CE6537A1-D6FC-4f65-9D91-7224C49458BB}"/>
                      <c:ext xmlns:c16="http://schemas.microsoft.com/office/drawing/2014/chart" uri="{C3380CC4-5D6E-409C-BE32-E72D297353CC}">
                        <c16:uniqueId val="{00000003-FDB6-499F-85DD-84252B537AB8}"/>
                      </c:ext>
                    </c:extLst>
                  </c:dLbl>
                  <c:spPr>
                    <a:noFill/>
                    <a:ln>
                      <a:noFill/>
                    </a:ln>
                    <a:effectLst/>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c:ext uri="{02D57815-91ED-43cb-92C2-25804820EDAC}">
                        <c15:formulaRef>
                          <c15:sqref>'Q15'!$D$21:$D$25</c15:sqref>
                        </c15:formulaRef>
                      </c:ext>
                    </c:extLst>
                    <c:numCache>
                      <c:formatCode>General</c:formatCode>
                      <c:ptCount val="5"/>
                    </c:numCache>
                  </c:numRef>
                </c:val>
                <c:extLst>
                  <c:ext xmlns:c16="http://schemas.microsoft.com/office/drawing/2014/chart" uri="{C3380CC4-5D6E-409C-BE32-E72D297353CC}">
                    <c16:uniqueId val="{00000004-FDB6-499F-85DD-84252B537AB8}"/>
                  </c:ext>
                </c:extLst>
              </c15:ser>
            </c15:filteredBarSeries>
            <c15:filteredBarSeries>
              <c15:ser>
                <c:idx val="15"/>
                <c:order val="1"/>
                <c:tx>
                  <c:strRef>
                    <c:extLst xmlns:c15="http://schemas.microsoft.com/office/drawing/2012/chart">
                      <c:ext xmlns:c15="http://schemas.microsoft.com/office/drawing/2012/chart" uri="{02D57815-91ED-43cb-92C2-25804820EDAC}">
                        <c15:formulaRef>
                          <c15:sqref>'Q15'!$E$20</c15:sqref>
                        </c15:formulaRef>
                      </c:ext>
                    </c:extLst>
                    <c:strCache>
                      <c:ptCount val="1"/>
                    </c:strCache>
                  </c:strRef>
                </c:tx>
                <c:invertIfNegative val="0"/>
                <c:dLbls>
                  <c:dLbl>
                    <c:idx val="0"/>
                    <c:layout>
                      <c:manualLayout>
                        <c:x val="-1.0693700085732145E-16"/>
                        <c:y val="2.826672299704078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FDB6-499F-85DD-84252B537AB8}"/>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6-FDB6-499F-85DD-84252B537AB8}"/>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7-FDB6-499F-85DD-84252B537AB8}"/>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8-FDB6-499F-85DD-84252B537AB8}"/>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9-FDB6-499F-85DD-84252B537AB8}"/>
                      </c:ext>
                    </c:extLst>
                  </c:dLbl>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'Q15'!$E$21:$E$25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A-FDB6-499F-85DD-84252B537AB8}"/>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'Q15'!$F$20</c15:sqref>
                        </c15:formulaRef>
                      </c:ext>
                    </c:extLst>
                    <c:strCache>
                      <c:ptCount val="1"/>
                    </c:strCache>
                  </c:strRef>
                </c:tx>
                <c:invertIfNegative val="0"/>
                <c:dLbls>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B-FDB6-499F-85DD-84252B537AB8}"/>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C-FDB6-499F-85DD-84252B537AB8}"/>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D-FDB6-499F-85DD-84252B537AB8}"/>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E-FDB6-499F-85DD-84252B537AB8}"/>
                      </c:ext>
                    </c:extLst>
                  </c:dLbl>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'Q15'!$F$21:$F$25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F-FDB6-499F-85DD-84252B537AB8}"/>
                  </c:ext>
                </c:extLst>
              </c15:ser>
            </c15:filteredBarSeries>
            <c15:filteredBarSeries>
              <c15:ser>
                <c:idx val="8"/>
                <c:order val="3"/>
                <c:tx>
                  <c:strRef>
                    <c:extLst xmlns:c15="http://schemas.microsoft.com/office/drawing/2012/chart">
                      <c:ext xmlns:c15="http://schemas.microsoft.com/office/drawing/2012/chart" uri="{02D57815-91ED-43cb-92C2-25804820EDAC}">
                        <c15:formulaRef>
                          <c15:sqref>'Q15'!$G$20</c15:sqref>
                        </c15:formulaRef>
                      </c:ext>
                    </c:extLst>
                    <c:strCache>
                      <c:ptCount val="1"/>
                    </c:strCache>
                  </c:strRef>
                </c:tx>
                <c:invertIfNegative val="0"/>
                <c:dLbls>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0-FDB6-499F-85DD-84252B537AB8}"/>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1-FDB6-499F-85DD-84252B537AB8}"/>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2-FDB6-499F-85DD-84252B537AB8}"/>
                      </c:ext>
                    </c:extLst>
                  </c:dLbl>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'Q15'!$G$21:$G$25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13-FDB6-499F-85DD-84252B537AB8}"/>
                  </c:ext>
                </c:extLst>
              </c15:ser>
            </c15:filteredBarSeries>
            <c15:filteredBarSeries>
              <c15:ser>
                <c:idx val="14"/>
                <c:order val="4"/>
                <c:tx>
                  <c:strRef>
                    <c:extLst xmlns:c15="http://schemas.microsoft.com/office/drawing/2012/chart">
                      <c:ext xmlns:c15="http://schemas.microsoft.com/office/drawing/2012/chart" uri="{02D57815-91ED-43cb-92C2-25804820EDAC}">
                        <c15:formulaRef>
                          <c15:sqref>'Q15'!$H$20</c15:sqref>
                        </c15:formulaRef>
                      </c:ext>
                    </c:extLst>
                    <c:strCache>
                      <c:ptCount val="1"/>
                    </c:strCache>
                  </c:strRef>
                </c:tx>
                <c:invertIfNegative val="0"/>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4-FDB6-499F-85DD-84252B537AB8}"/>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5-FDB6-499F-85DD-84252B537AB8}"/>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6-FDB6-499F-85DD-84252B537AB8}"/>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7-FDB6-499F-85DD-84252B537AB8}"/>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8-FDB6-499F-85DD-84252B537AB8}"/>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9-FDB6-499F-85DD-84252B537AB8}"/>
                      </c:ext>
                    </c:extLst>
                  </c:dLbl>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'Q15'!$H$21:$H$25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1A-FDB6-499F-85DD-84252B537AB8}"/>
                  </c:ext>
                </c:extLst>
              </c15:ser>
            </c15:filteredBarSeries>
            <c15:filteredBarSeries>
              <c15:ser>
                <c:idx val="20"/>
                <c:order val="5"/>
                <c:tx>
                  <c:strRef>
                    <c:extLst xmlns:c15="http://schemas.microsoft.com/office/drawing/2012/chart">
                      <c:ext xmlns:c15="http://schemas.microsoft.com/office/drawing/2012/chart" uri="{02D57815-91ED-43cb-92C2-25804820EDAC}">
                        <c15:formulaRef>
                          <c15:sqref>'Q15'!$I$20</c15:sqref>
                        </c15:formulaRef>
                      </c:ext>
                    </c:extLst>
                    <c:strCache>
                      <c:ptCount val="1"/>
                    </c:strCache>
                  </c:strRef>
                </c:tx>
                <c:invertIfNegative val="0"/>
                <c:dLbls>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B-FDB6-499F-85DD-84252B537AB8}"/>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C-FDB6-499F-85DD-84252B537AB8}"/>
                      </c:ext>
                    </c:extLst>
                  </c:dLbl>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'Q15'!$I$21:$I$25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1D-FDB6-499F-85DD-84252B537AB8}"/>
                  </c:ext>
                </c:extLst>
              </c15:ser>
            </c15:filteredBarSeries>
            <c15:filteredBarSeries>
              <c15:ser>
                <c:idx val="1"/>
                <c:order val="6"/>
                <c:tx>
                  <c:strRef>
                    <c:extLst xmlns:c15="http://schemas.microsoft.com/office/drawing/2012/chart">
                      <c:ext xmlns:c15="http://schemas.microsoft.com/office/drawing/2012/chart" uri="{02D57815-91ED-43cb-92C2-25804820EDAC}">
                        <c15:formulaRef>
                          <c15:sqref>'Q15'!$J$20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'Q15'!$J$21:$J$25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1E-FDB6-499F-85DD-84252B537AB8}"/>
                  </c:ext>
                </c:extLst>
              </c15:ser>
            </c15:filteredBarSeries>
            <c15:filteredBarSeries>
              <c15:ser>
                <c:idx val="2"/>
                <c:order val="7"/>
                <c:tx>
                  <c:strRef>
                    <c:extLst xmlns:c15="http://schemas.microsoft.com/office/drawing/2012/chart">
                      <c:ext xmlns:c15="http://schemas.microsoft.com/office/drawing/2012/chart" uri="{02D57815-91ED-43cb-92C2-25804820EDAC}">
                        <c15:formulaRef>
                          <c15:sqref>'Q15'!$K$20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'Q15'!$K$21:$K$25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1F-FDB6-499F-85DD-84252B537AB8}"/>
                  </c:ext>
                </c:extLst>
              </c15:ser>
            </c15:filteredBarSeries>
            <c15:filteredBarSeries>
              <c15:ser>
                <c:idx val="4"/>
                <c:order val="8"/>
                <c:tx>
                  <c:strRef>
                    <c:extLst xmlns:c15="http://schemas.microsoft.com/office/drawing/2012/chart">
                      <c:ext xmlns:c15="http://schemas.microsoft.com/office/drawing/2012/chart" uri="{02D57815-91ED-43cb-92C2-25804820EDAC}">
                        <c15:formulaRef>
                          <c15:sqref>'Q15'!$L$20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'Q15'!$L$21:$L$25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20-FDB6-499F-85DD-84252B537AB8}"/>
                  </c:ext>
                </c:extLst>
              </c15:ser>
            </c15:filteredBarSeries>
            <c15:filteredBarSeries>
              <c15:ser>
                <c:idx val="6"/>
                <c:order val="10"/>
                <c:tx>
                  <c:strRef>
                    <c:extLst xmlns:c15="http://schemas.microsoft.com/office/drawing/2012/chart">
                      <c:ext xmlns:c15="http://schemas.microsoft.com/office/drawing/2012/chart" uri="{02D57815-91ED-43cb-92C2-25804820EDAC}">
                        <c15:formulaRef>
                          <c15:sqref>'Q15'!$N$20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'Q15'!$N$21:$N$25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2-FDB6-499F-85DD-84252B537AB8}"/>
                  </c:ext>
                </c:extLst>
              </c15:ser>
            </c15:filteredBarSeries>
            <c15:filteredBarSeries>
              <c15:ser>
                <c:idx val="7"/>
                <c:order val="11"/>
                <c:tx>
                  <c:strRef>
                    <c:extLst xmlns:c15="http://schemas.microsoft.com/office/drawing/2012/chart">
                      <c:ext xmlns:c15="http://schemas.microsoft.com/office/drawing/2012/chart" uri="{02D57815-91ED-43cb-92C2-25804820EDAC}">
                        <c15:formulaRef>
                          <c15:sqref>'Q15'!$O$20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'Q15'!$O$21:$O$25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3-FDB6-499F-85DD-84252B537AB8}"/>
                  </c:ext>
                </c:extLst>
              </c15:ser>
            </c15:filteredBarSeries>
            <c15:filteredBarSeries>
              <c15:ser>
                <c:idx val="9"/>
                <c:order val="12"/>
                <c:tx>
                  <c:strRef>
                    <c:extLst xmlns:c15="http://schemas.microsoft.com/office/drawing/2012/chart">
                      <c:ext xmlns:c15="http://schemas.microsoft.com/office/drawing/2012/chart" uri="{02D57815-91ED-43cb-92C2-25804820EDAC}">
                        <c15:formulaRef>
                          <c15:sqref>'Q15'!$P$20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'Q15'!$P$21:$P$25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4-FDB6-499F-85DD-84252B537AB8}"/>
                  </c:ext>
                </c:extLst>
              </c15:ser>
            </c15:filteredBarSeries>
            <c15:filteredBarSeries>
              <c15:ser>
                <c:idx val="11"/>
                <c:order val="14"/>
                <c:tx>
                  <c:strRef>
                    <c:extLst xmlns:c15="http://schemas.microsoft.com/office/drawing/2012/chart">
                      <c:ext xmlns:c15="http://schemas.microsoft.com/office/drawing/2012/chart" uri="{02D57815-91ED-43cb-92C2-25804820EDAC}">
                        <c15:formulaRef>
                          <c15:sqref>'Q15'!$R$20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'Q15'!$R$21:$R$25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6-FDB6-499F-85DD-84252B537AB8}"/>
                  </c:ext>
                </c:extLst>
              </c15:ser>
            </c15:filteredBarSeries>
            <c15:filteredBarSeries>
              <c15:ser>
                <c:idx val="12"/>
                <c:order val="15"/>
                <c:tx>
                  <c:strRef>
                    <c:extLst xmlns:c15="http://schemas.microsoft.com/office/drawing/2012/chart">
                      <c:ext xmlns:c15="http://schemas.microsoft.com/office/drawing/2012/chart" uri="{02D57815-91ED-43cb-92C2-25804820EDAC}">
                        <c15:formulaRef>
                          <c15:sqref>'Q15'!$S$20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'Q15'!$S$21:$S$25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7-FDB6-499F-85DD-84252B537AB8}"/>
                  </c:ext>
                </c:extLst>
              </c15:ser>
            </c15:filteredBarSeries>
            <c15:filteredBarSeries>
              <c15:ser>
                <c:idx val="13"/>
                <c:order val="16"/>
                <c:tx>
                  <c:strRef>
                    <c:extLst xmlns:c15="http://schemas.microsoft.com/office/drawing/2012/chart">
                      <c:ext xmlns:c15="http://schemas.microsoft.com/office/drawing/2012/chart" uri="{02D57815-91ED-43cb-92C2-25804820EDAC}">
                        <c15:formulaRef>
                          <c15:sqref>'Q15'!$T$20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'Q15'!$T$21:$T$25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8-FDB6-499F-85DD-84252B537AB8}"/>
                  </c:ext>
                </c:extLst>
              </c15:ser>
            </c15:filteredBarSeries>
            <c15:filteredBarSeries>
              <c15:ser>
                <c:idx val="17"/>
                <c:order val="18"/>
                <c:tx>
                  <c:strRef>
                    <c:extLst xmlns:c15="http://schemas.microsoft.com/office/drawing/2012/chart">
                      <c:ext xmlns:c15="http://schemas.microsoft.com/office/drawing/2012/chart" uri="{02D57815-91ED-43cb-92C2-25804820EDAC}">
                        <c15:formulaRef>
                          <c15:sqref>'Q15'!$V$20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'Q15'!$V$21:$V$25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A-FDB6-499F-85DD-84252B537AB8}"/>
                  </c:ext>
                </c:extLst>
              </c15:ser>
            </c15:filteredBarSeries>
            <c15:filteredBarSeries>
              <c15:ser>
                <c:idx val="18"/>
                <c:order val="19"/>
                <c:tx>
                  <c:strRef>
                    <c:extLst xmlns:c15="http://schemas.microsoft.com/office/drawing/2012/chart">
                      <c:ext xmlns:c15="http://schemas.microsoft.com/office/drawing/2012/chart" uri="{02D57815-91ED-43cb-92C2-25804820EDAC}">
                        <c15:formulaRef>
                          <c15:sqref>'Q15'!$W$20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'Q15'!$W$21:$W$25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B-FDB6-499F-85DD-84252B537AB8}"/>
                  </c:ext>
                </c:extLst>
              </c15:ser>
            </c15:filteredBarSeries>
            <c15:filteredBarSeries>
              <c15:ser>
                <c:idx val="19"/>
                <c:order val="20"/>
                <c:tx>
                  <c:strRef>
                    <c:extLst xmlns:c15="http://schemas.microsoft.com/office/drawing/2012/chart">
                      <c:ext xmlns:c15="http://schemas.microsoft.com/office/drawing/2012/chart" uri="{02D57815-91ED-43cb-92C2-25804820EDAC}">
                        <c15:formulaRef>
                          <c15:sqref>'Q15'!$X$20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'Q15'!$X$21:$X$25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C-FDB6-499F-85DD-84252B537AB8}"/>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'Q15'!$Z$20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'Q15'!$Z$21:$Z$25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E-FDB6-499F-85DD-84252B537AB8}"/>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'Q15'!$AA$20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'Q15'!$AA$21:$AA$25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2F-FDB6-499F-85DD-84252B537AB8}"/>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'Q15'!$AB$20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'Q15'!$AB$21:$AB$25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30-FDB6-499F-85DD-84252B537AB8}"/>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'Q15'!$AD$20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'Q15'!$AD$21:$AD$25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32-FDB6-499F-85DD-84252B537AB8}"/>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'Q15'!$AE$20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'Q15'!$AE$21:$AE$25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33-FDB6-499F-85DD-84252B537AB8}"/>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'Q15'!$AF$20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'Q15'!$AF$21:$AF$25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34-FDB6-499F-85DD-84252B537AB8}"/>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'Q15'!$AG$20</c15:sqref>
                        </c15:formulaRef>
                      </c:ext>
                    </c:extLst>
                    <c:strCache>
                      <c:ptCount val="1"/>
                      <c:pt idx="0">
                        <c:v>全体（500名）</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'Q15'!$AG$21:$AG$25</c15:sqref>
                        </c15:formulaRef>
                      </c:ext>
                    </c:extLst>
                    <c:numCache>
                      <c:formatCode>0.0%</c:formatCode>
                      <c:ptCount val="5"/>
                      <c:pt idx="0">
                        <c:v>0.308</c:v>
                      </c:pt>
                      <c:pt idx="1">
                        <c:v>0.20399999999999999</c:v>
                      </c:pt>
                      <c:pt idx="2">
                        <c:v>0.19600000000000001</c:v>
                      </c:pt>
                      <c:pt idx="3">
                        <c:v>7.5999999999999998E-2</c:v>
                      </c:pt>
                      <c:pt idx="4">
                        <c:v>0.216</c:v>
                      </c:pt>
                    </c:numCache>
                  </c:numRef>
                </c:val>
                <c:extLst xmlns:c15="http://schemas.microsoft.com/office/drawing/2012/chart">
                  <c:ext xmlns:c16="http://schemas.microsoft.com/office/drawing/2014/chart" uri="{C3380CC4-5D6E-409C-BE32-E72D297353CC}">
                    <c16:uniqueId val="{00000035-FDB6-499F-85DD-84252B537AB8}"/>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'Q15'!$AH$20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'Q15'!$AH$21:$AH$25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36-FDB6-499F-85DD-84252B537AB8}"/>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'Q15'!$AI$20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'Q15'!$AI$21:$AI$25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37-FDB6-499F-85DD-84252B537AB8}"/>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'Q15'!$AJ$20</c15:sqref>
                        </c15:formulaRef>
                      </c:ext>
                    </c:extLst>
                    <c:strCache>
                      <c:ptCount val="1"/>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'Q15'!$C$21:$C$25</c15:sqref>
                        </c15:formulaRef>
                      </c:ext>
                    </c:extLst>
                    <c:strCache>
                      <c:ptCount val="5"/>
                      <c:pt idx="0">
                        <c:v>１万円未満</c:v>
                      </c:pt>
                      <c:pt idx="1">
                        <c:v>５万円以上</c:v>
                      </c:pt>
                      <c:pt idx="2">
                        <c:v>１万～３万円未満</c:v>
                      </c:pt>
                      <c:pt idx="3">
                        <c:v>３万円～５万円未満</c:v>
                      </c:pt>
                      <c:pt idx="4">
                        <c:v>ネットショッピングはしなかった</c:v>
                      </c:pt>
                    </c:strCache>
                  </c:strRef>
                </c:cat>
                <c:val>
                  <c:numRef>
                    <c:extLst xmlns:c15="http://schemas.microsoft.com/office/drawing/2012/chart">
                      <c:ext xmlns:c15="http://schemas.microsoft.com/office/drawing/2012/chart" uri="{02D57815-91ED-43cb-92C2-25804820EDAC}">
                        <c15:formulaRef>
                          <c15:sqref>'Q15'!$AJ$21:$AJ$25</c15:sqref>
                        </c15:formulaRef>
                      </c:ext>
                    </c:extLst>
                    <c:numCache>
                      <c:formatCode>0.0%</c:formatCode>
                      <c:ptCount val="5"/>
                    </c:numCache>
                  </c:numRef>
                </c:val>
                <c:extLst xmlns:c15="http://schemas.microsoft.com/office/drawing/2012/chart">
                  <c:ext xmlns:c16="http://schemas.microsoft.com/office/drawing/2014/chart" uri="{C3380CC4-5D6E-409C-BE32-E72D297353CC}">
                    <c16:uniqueId val="{00000038-FDB6-499F-85DD-84252B537AB8}"/>
                  </c:ext>
                </c:extLst>
              </c15:ser>
            </c15:filteredBarSeries>
          </c:ext>
        </c:extLst>
      </c:bar3DChart>
      <c:catAx>
        <c:axId val="471471312"/>
        <c:scaling>
          <c:orientation val="maxMin"/>
        </c:scaling>
        <c:delete val="0"/>
        <c:axPos val="l"/>
        <c:numFmt formatCode="General" sourceLinked="0"/>
        <c:majorTickMark val="none"/>
        <c:minorTickMark val="none"/>
        <c:tickLblPos val="low"/>
        <c:crossAx val="471472096"/>
        <c:crosses val="autoZero"/>
        <c:auto val="1"/>
        <c:lblAlgn val="ctr"/>
        <c:lblOffset val="100"/>
        <c:noMultiLvlLbl val="0"/>
      </c:catAx>
      <c:valAx>
        <c:axId val="471472096"/>
        <c:scaling>
          <c:orientation val="minMax"/>
        </c:scaling>
        <c:delete val="0"/>
        <c:axPos val="t"/>
        <c:majorGridlines/>
        <c:numFmt formatCode="0%" sourceLinked="0"/>
        <c:majorTickMark val="none"/>
        <c:minorTickMark val="none"/>
        <c:tickLblPos val="nextTo"/>
        <c:crossAx val="471471312"/>
        <c:crosses val="autoZero"/>
        <c:crossBetween val="between"/>
      </c:valAx>
    </c:plotArea>
    <c:legend>
      <c:legendPos val="b"/>
      <c:layout>
        <c:manualLayout>
          <c:xMode val="edge"/>
          <c:yMode val="edge"/>
          <c:x val="0.17256602557943701"/>
          <c:y val="0.94258118277146563"/>
          <c:w val="0.82743398570675009"/>
          <c:h val="3.1557077164393529E-2"/>
        </c:manualLayout>
      </c:layout>
      <c:overlay val="0"/>
    </c:legend>
    <c:plotVisOnly val="1"/>
    <c:dispBlanksAs val="gap"/>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0.1275543249401517"/>
          <c:y val="0.10204495407981927"/>
          <c:w val="0.84141270802688128"/>
          <c:h val="0.81433821116233074"/>
        </c:manualLayout>
      </c:layout>
      <c:bar3DChart>
        <c:barDir val="bar"/>
        <c:grouping val="percentStacked"/>
        <c:varyColors val="0"/>
        <c:ser>
          <c:idx val="0"/>
          <c:order val="0"/>
          <c:tx>
            <c:strRef>
              <c:f>'Q2'!$L$17</c:f>
              <c:strCache>
                <c:ptCount val="1"/>
                <c:pt idx="0">
                  <c:v>相談した</c:v>
                </c:pt>
              </c:strCache>
            </c:strRef>
          </c:tx>
          <c:spPr>
            <a:solidFill>
              <a:srgbClr val="4572A7"/>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'Q2'!$F$18:$K$24</c:f>
              <c:strCache>
                <c:ptCount val="7"/>
                <c:pt idx="0">
                  <c:v>全体（66名）</c:v>
                </c:pt>
                <c:pt idx="2">
                  <c:v>29歳以下
(12名）</c:v>
                </c:pt>
                <c:pt idx="3">
                  <c:v>30歳代
（13名）</c:v>
                </c:pt>
                <c:pt idx="4">
                  <c:v>40歳代
（11名）</c:v>
                </c:pt>
                <c:pt idx="5">
                  <c:v>50歳代
（16名）</c:v>
                </c:pt>
                <c:pt idx="6">
                  <c:v>60歳以上
（14名）</c:v>
                </c:pt>
              </c:strCache>
            </c:strRef>
          </c:cat>
          <c:val>
            <c:numRef>
              <c:f>'Q2'!$L$18:$L$24</c:f>
              <c:numCache>
                <c:formatCode>General</c:formatCode>
                <c:ptCount val="7"/>
                <c:pt idx="0" formatCode="0.0%">
                  <c:v>0.65151515151515149</c:v>
                </c:pt>
                <c:pt idx="2" formatCode="0.0%">
                  <c:v>0.83333333333333337</c:v>
                </c:pt>
                <c:pt idx="3" formatCode="0.0%">
                  <c:v>0.76923076923076927</c:v>
                </c:pt>
                <c:pt idx="4" formatCode="0.0%">
                  <c:v>0.72727272727272729</c:v>
                </c:pt>
                <c:pt idx="5" formatCode="0.0%">
                  <c:v>0.4375</c:v>
                </c:pt>
                <c:pt idx="6" formatCode="0.0%">
                  <c:v>0.5714285714285714</c:v>
                </c:pt>
              </c:numCache>
            </c:numRef>
          </c:val>
          <c:extLst>
            <c:ext xmlns:c16="http://schemas.microsoft.com/office/drawing/2014/chart" uri="{C3380CC4-5D6E-409C-BE32-E72D297353CC}">
              <c16:uniqueId val="{00000000-9843-47FC-B3B1-45CFDF05F6A1}"/>
            </c:ext>
          </c:extLst>
        </c:ser>
        <c:ser>
          <c:idx val="5"/>
          <c:order val="1"/>
          <c:tx>
            <c:strRef>
              <c:f>'Q2'!$R$17</c:f>
              <c:strCache>
                <c:ptCount val="1"/>
                <c:pt idx="0">
                  <c:v>どこにも相談しなかった</c:v>
                </c:pt>
              </c:strCache>
            </c:strRef>
          </c:tx>
          <c:invertIfNegative val="0"/>
          <c:dPt>
            <c:idx val="0"/>
            <c:invertIfNegative val="0"/>
            <c:bubble3D val="0"/>
            <c:spPr>
              <a:solidFill>
                <a:srgbClr val="D99694"/>
              </a:solidFill>
            </c:spPr>
            <c:extLst>
              <c:ext xmlns:c16="http://schemas.microsoft.com/office/drawing/2014/chart" uri="{C3380CC4-5D6E-409C-BE32-E72D297353CC}">
                <c16:uniqueId val="{00000002-9843-47FC-B3B1-45CFDF05F6A1}"/>
              </c:ext>
            </c:extLst>
          </c:dPt>
          <c:dPt>
            <c:idx val="2"/>
            <c:invertIfNegative val="0"/>
            <c:bubble3D val="0"/>
            <c:spPr>
              <a:solidFill>
                <a:srgbClr val="D99694"/>
              </a:solidFill>
            </c:spPr>
            <c:extLst>
              <c:ext xmlns:c16="http://schemas.microsoft.com/office/drawing/2014/chart" uri="{C3380CC4-5D6E-409C-BE32-E72D297353CC}">
                <c16:uniqueId val="{00000004-9843-47FC-B3B1-45CFDF05F6A1}"/>
              </c:ext>
            </c:extLst>
          </c:dPt>
          <c:dPt>
            <c:idx val="3"/>
            <c:invertIfNegative val="0"/>
            <c:bubble3D val="0"/>
            <c:spPr>
              <a:solidFill>
                <a:srgbClr val="D99694"/>
              </a:solidFill>
            </c:spPr>
            <c:extLst>
              <c:ext xmlns:c16="http://schemas.microsoft.com/office/drawing/2014/chart" uri="{C3380CC4-5D6E-409C-BE32-E72D297353CC}">
                <c16:uniqueId val="{00000006-9843-47FC-B3B1-45CFDF05F6A1}"/>
              </c:ext>
            </c:extLst>
          </c:dPt>
          <c:dPt>
            <c:idx val="4"/>
            <c:invertIfNegative val="0"/>
            <c:bubble3D val="0"/>
            <c:spPr>
              <a:solidFill>
                <a:srgbClr val="D99694"/>
              </a:solidFill>
            </c:spPr>
            <c:extLst>
              <c:ext xmlns:c16="http://schemas.microsoft.com/office/drawing/2014/chart" uri="{C3380CC4-5D6E-409C-BE32-E72D297353CC}">
                <c16:uniqueId val="{00000008-9843-47FC-B3B1-45CFDF05F6A1}"/>
              </c:ext>
            </c:extLst>
          </c:dPt>
          <c:dPt>
            <c:idx val="5"/>
            <c:invertIfNegative val="0"/>
            <c:bubble3D val="0"/>
            <c:spPr>
              <a:solidFill>
                <a:srgbClr val="D99694"/>
              </a:solidFill>
            </c:spPr>
            <c:extLst>
              <c:ext xmlns:c16="http://schemas.microsoft.com/office/drawing/2014/chart" uri="{C3380CC4-5D6E-409C-BE32-E72D297353CC}">
                <c16:uniqueId val="{0000000A-9843-47FC-B3B1-45CFDF05F6A1}"/>
              </c:ext>
            </c:extLst>
          </c:dPt>
          <c:dPt>
            <c:idx val="6"/>
            <c:invertIfNegative val="0"/>
            <c:bubble3D val="0"/>
            <c:spPr>
              <a:solidFill>
                <a:srgbClr val="D99694"/>
              </a:solidFill>
            </c:spPr>
            <c:extLst>
              <c:ext xmlns:c16="http://schemas.microsoft.com/office/drawing/2014/chart" uri="{C3380CC4-5D6E-409C-BE32-E72D297353CC}">
                <c16:uniqueId val="{0000000C-9843-47FC-B3B1-45CFDF05F6A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'Q2'!$F$18:$K$24</c:f>
              <c:strCache>
                <c:ptCount val="7"/>
                <c:pt idx="0">
                  <c:v>全体（66名）</c:v>
                </c:pt>
                <c:pt idx="2">
                  <c:v>29歳以下
(12名）</c:v>
                </c:pt>
                <c:pt idx="3">
                  <c:v>30歳代
（13名）</c:v>
                </c:pt>
                <c:pt idx="4">
                  <c:v>40歳代
（11名）</c:v>
                </c:pt>
                <c:pt idx="5">
                  <c:v>50歳代
（16名）</c:v>
                </c:pt>
                <c:pt idx="6">
                  <c:v>60歳以上
（14名）</c:v>
                </c:pt>
              </c:strCache>
            </c:strRef>
          </c:cat>
          <c:val>
            <c:numRef>
              <c:f>'Q2'!$R$18:$R$24</c:f>
              <c:numCache>
                <c:formatCode>General</c:formatCode>
                <c:ptCount val="7"/>
                <c:pt idx="0" formatCode="0.0%">
                  <c:v>0.34848484848484851</c:v>
                </c:pt>
                <c:pt idx="2" formatCode="0.0%">
                  <c:v>0.16666666666666666</c:v>
                </c:pt>
                <c:pt idx="3" formatCode="0.0%">
                  <c:v>0.23076923076923078</c:v>
                </c:pt>
                <c:pt idx="4" formatCode="0.0%">
                  <c:v>0.27272727272727271</c:v>
                </c:pt>
                <c:pt idx="5" formatCode="0.0%">
                  <c:v>0.5625</c:v>
                </c:pt>
                <c:pt idx="6" formatCode="0.0%">
                  <c:v>0.42857142857142855</c:v>
                </c:pt>
              </c:numCache>
            </c:numRef>
          </c:val>
          <c:extLst>
            <c:ext xmlns:c16="http://schemas.microsoft.com/office/drawing/2014/chart" uri="{C3380CC4-5D6E-409C-BE32-E72D297353CC}">
              <c16:uniqueId val="{0000000D-9843-47FC-B3B1-45CFDF05F6A1}"/>
            </c:ext>
          </c:extLst>
        </c:ser>
        <c:dLbls>
          <c:showLegendKey val="0"/>
          <c:showVal val="0"/>
          <c:showCatName val="0"/>
          <c:showSerName val="0"/>
          <c:showPercent val="0"/>
          <c:showBubbleSize val="0"/>
        </c:dLbls>
        <c:gapWidth val="75"/>
        <c:shape val="box"/>
        <c:axId val="350307360"/>
        <c:axId val="350311672"/>
        <c:axId val="0"/>
      </c:bar3DChart>
      <c:catAx>
        <c:axId val="350307360"/>
        <c:scaling>
          <c:orientation val="maxMin"/>
        </c:scaling>
        <c:delete val="0"/>
        <c:axPos val="l"/>
        <c:numFmt formatCode="General" sourceLinked="0"/>
        <c:majorTickMark val="none"/>
        <c:minorTickMark val="none"/>
        <c:tickLblPos val="low"/>
        <c:crossAx val="350311672"/>
        <c:crosses val="autoZero"/>
        <c:auto val="1"/>
        <c:lblAlgn val="ctr"/>
        <c:lblOffset val="100"/>
        <c:noMultiLvlLbl val="0"/>
      </c:catAx>
      <c:valAx>
        <c:axId val="350311672"/>
        <c:scaling>
          <c:orientation val="minMax"/>
        </c:scaling>
        <c:delete val="0"/>
        <c:axPos val="t"/>
        <c:majorGridlines/>
        <c:numFmt formatCode="0%" sourceLinked="1"/>
        <c:majorTickMark val="none"/>
        <c:minorTickMark val="none"/>
        <c:tickLblPos val="nextTo"/>
        <c:spPr>
          <a:ln w="9525">
            <a:noFill/>
          </a:ln>
        </c:spPr>
        <c:crossAx val="350307360"/>
        <c:crosses val="autoZero"/>
        <c:crossBetween val="between"/>
      </c:valAx>
    </c:plotArea>
    <c:legend>
      <c:legendPos val="b"/>
      <c:overlay val="0"/>
    </c:legend>
    <c:plotVisOnly val="1"/>
    <c:dispBlanksAs val="gap"/>
    <c:showDLblsOverMax val="0"/>
  </c:chart>
  <c:spPr>
    <a:ln>
      <a:solidFill>
        <a:schemeClr val="tx1"/>
      </a:solidFill>
    </a:ln>
  </c:spPr>
  <c:printSettings>
    <c:headerFooter/>
    <c:pageMargins b="0.75000000000000044" l="0.7000000000000004" r="0.7000000000000004" t="0.75000000000000044" header="0.30000000000000021" footer="0.3000000000000002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depthPercent val="100"/>
      <c:rAngAx val="1"/>
    </c:view3D>
    <c:floor>
      <c:thickness val="0"/>
      <c:spPr>
        <a:noFill/>
        <a:ln>
          <a:noFill/>
        </a:ln>
        <a:effectLst/>
        <a:sp3d/>
      </c:spPr>
    </c:floor>
    <c:sideWall>
      <c:thickness val="0"/>
      <c:spPr>
        <a:solidFill>
          <a:sysClr val="window" lastClr="FFFFFF">
            <a:lumMod val="95000"/>
          </a:sysClr>
        </a:solidFill>
        <a:ln>
          <a:noFill/>
        </a:ln>
        <a:effectLst/>
        <a:sp3d/>
      </c:spPr>
    </c:sideWall>
    <c:backWall>
      <c:thickness val="0"/>
      <c:spPr>
        <a:solidFill>
          <a:schemeClr val="bg1">
            <a:lumMod val="95000"/>
          </a:schemeClr>
        </a:solidFill>
        <a:ln>
          <a:noFill/>
        </a:ln>
        <a:effectLst/>
        <a:sp3d/>
      </c:spPr>
    </c:backWall>
    <c:plotArea>
      <c:layout>
        <c:manualLayout>
          <c:layoutTarget val="inner"/>
          <c:xMode val="edge"/>
          <c:yMode val="edge"/>
          <c:x val="0.28843428787073982"/>
          <c:y val="5.5653670642642664E-2"/>
          <c:w val="0.68028188882889329"/>
          <c:h val="0.88510799411601548"/>
        </c:manualLayout>
      </c:layout>
      <c:bar3DChart>
        <c:barDir val="bar"/>
        <c:grouping val="clustered"/>
        <c:varyColors val="0"/>
        <c:ser>
          <c:idx val="0"/>
          <c:order val="0"/>
          <c:tx>
            <c:strRef>
              <c:f>'Q3'!$AO$13</c:f>
              <c:strCache>
                <c:ptCount val="1"/>
                <c:pt idx="0">
                  <c:v>29歳以下(10名)</c:v>
                </c:pt>
              </c:strCache>
            </c:strRef>
          </c:tx>
          <c:spPr>
            <a:solidFill>
              <a:schemeClr val="accent1">
                <a:shade val="38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'Q3'!$AN$14:$AN$21</c:f>
              <c:strCache>
                <c:ptCount val="8"/>
                <c:pt idx="0">
                  <c:v>市区町村や消費者センター等、
行政機関の消費者窓口</c:v>
                </c:pt>
                <c:pt idx="1">
                  <c:v>商品やサービスの提供元である、
メーカー等事業者</c:v>
                </c:pt>
                <c:pt idx="2">
                  <c:v>家族や知人、同僚等の⾝近な人</c:v>
                </c:pt>
                <c:pt idx="3">
                  <c:v>警察</c:v>
                </c:pt>
                <c:pt idx="4">
                  <c:v>商品及びサービスの勧誘や販売を行う、セールスマンや販売店、代理店等</c:v>
                </c:pt>
                <c:pt idx="5">
                  <c:v>弁護士や司法書士等の専⾨家</c:v>
                </c:pt>
                <c:pt idx="6">
                  <c:v>消費者団体等</c:v>
                </c:pt>
                <c:pt idx="7">
                  <c:v>その他</c:v>
                </c:pt>
              </c:strCache>
            </c:strRef>
          </c:cat>
          <c:val>
            <c:numRef>
              <c:f>'Q3'!$AO$14:$AO$21</c:f>
              <c:numCache>
                <c:formatCode>0.0%;[Red]\-0.0%;#</c:formatCode>
                <c:ptCount val="8"/>
                <c:pt idx="0">
                  <c:v>0.6</c:v>
                </c:pt>
                <c:pt idx="1">
                  <c:v>0.3</c:v>
                </c:pt>
                <c:pt idx="2">
                  <c:v>0.4</c:v>
                </c:pt>
                <c:pt idx="3">
                  <c:v>0.1</c:v>
                </c:pt>
                <c:pt idx="4">
                  <c:v>0.3</c:v>
                </c:pt>
                <c:pt idx="5">
                  <c:v>0.2</c:v>
                </c:pt>
                <c:pt idx="6">
                  <c:v>0</c:v>
                </c:pt>
                <c:pt idx="7">
                  <c:v>0</c:v>
                </c:pt>
              </c:numCache>
            </c:numRef>
          </c:val>
          <c:extLst>
            <c:ext xmlns:c16="http://schemas.microsoft.com/office/drawing/2014/chart" uri="{C3380CC4-5D6E-409C-BE32-E72D297353CC}">
              <c16:uniqueId val="{00000002-5814-4E9D-8F84-39A9F72DC831}"/>
            </c:ext>
          </c:extLst>
        </c:ser>
        <c:ser>
          <c:idx val="15"/>
          <c:order val="1"/>
          <c:tx>
            <c:strRef>
              <c:f>'Q3'!$AP$13</c:f>
              <c:strCache>
                <c:ptCount val="1"/>
                <c:pt idx="0">
                  <c:v>30歳代(10名)</c:v>
                </c:pt>
              </c:strCache>
            </c:strRef>
          </c:tx>
          <c:spPr>
            <a:solidFill>
              <a:schemeClr val="accent1">
                <a:tint val="39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'Q3'!$AN$14:$AN$21</c:f>
              <c:strCache>
                <c:ptCount val="8"/>
                <c:pt idx="0">
                  <c:v>市区町村や消費者センター等、
行政機関の消費者窓口</c:v>
                </c:pt>
                <c:pt idx="1">
                  <c:v>商品やサービスの提供元である、
メーカー等事業者</c:v>
                </c:pt>
                <c:pt idx="2">
                  <c:v>家族や知人、同僚等の⾝近な人</c:v>
                </c:pt>
                <c:pt idx="3">
                  <c:v>警察</c:v>
                </c:pt>
                <c:pt idx="4">
                  <c:v>商品及びサービスの勧誘や販売を行う、セールスマンや販売店、代理店等</c:v>
                </c:pt>
                <c:pt idx="5">
                  <c:v>弁護士や司法書士等の専⾨家</c:v>
                </c:pt>
                <c:pt idx="6">
                  <c:v>消費者団体等</c:v>
                </c:pt>
                <c:pt idx="7">
                  <c:v>その他</c:v>
                </c:pt>
              </c:strCache>
            </c:strRef>
          </c:cat>
          <c:val>
            <c:numRef>
              <c:f>'Q3'!$AP$14:$AP$21</c:f>
              <c:numCache>
                <c:formatCode>0.0%;[Red]\-0.0%;#</c:formatCode>
                <c:ptCount val="8"/>
                <c:pt idx="0">
                  <c:v>0.6</c:v>
                </c:pt>
                <c:pt idx="1">
                  <c:v>0.3</c:v>
                </c:pt>
                <c:pt idx="2">
                  <c:v>0.4</c:v>
                </c:pt>
                <c:pt idx="3">
                  <c:v>0.2</c:v>
                </c:pt>
                <c:pt idx="4">
                  <c:v>0.1</c:v>
                </c:pt>
                <c:pt idx="5">
                  <c:v>0.2</c:v>
                </c:pt>
                <c:pt idx="6">
                  <c:v>0.1</c:v>
                </c:pt>
                <c:pt idx="7">
                  <c:v>0</c:v>
                </c:pt>
              </c:numCache>
            </c:numRef>
          </c:val>
          <c:extLst>
            <c:ext xmlns:c16="http://schemas.microsoft.com/office/drawing/2014/chart" uri="{C3380CC4-5D6E-409C-BE32-E72D297353CC}">
              <c16:uniqueId val="{00000009-5814-4E9D-8F84-39A9F72DC831}"/>
            </c:ext>
          </c:extLst>
        </c:ser>
        <c:ser>
          <c:idx val="3"/>
          <c:order val="2"/>
          <c:tx>
            <c:strRef>
              <c:f>'Q3'!$AQ$13</c:f>
              <c:strCache>
                <c:ptCount val="1"/>
                <c:pt idx="0">
                  <c:v>40歳代(8名)</c:v>
                </c:pt>
              </c:strCache>
            </c:strRef>
          </c:tx>
          <c:spPr>
            <a:solidFill>
              <a:schemeClr val="accent1">
                <a:shade val="62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'Q3'!$AN$14:$AN$21</c:f>
              <c:strCache>
                <c:ptCount val="8"/>
                <c:pt idx="0">
                  <c:v>市区町村や消費者センター等、
行政機関の消費者窓口</c:v>
                </c:pt>
                <c:pt idx="1">
                  <c:v>商品やサービスの提供元である、
メーカー等事業者</c:v>
                </c:pt>
                <c:pt idx="2">
                  <c:v>家族や知人、同僚等の⾝近な人</c:v>
                </c:pt>
                <c:pt idx="3">
                  <c:v>警察</c:v>
                </c:pt>
                <c:pt idx="4">
                  <c:v>商品及びサービスの勧誘や販売を行う、セールスマンや販売店、代理店等</c:v>
                </c:pt>
                <c:pt idx="5">
                  <c:v>弁護士や司法書士等の専⾨家</c:v>
                </c:pt>
                <c:pt idx="6">
                  <c:v>消費者団体等</c:v>
                </c:pt>
                <c:pt idx="7">
                  <c:v>その他</c:v>
                </c:pt>
              </c:strCache>
            </c:strRef>
          </c:cat>
          <c:val>
            <c:numRef>
              <c:f>'Q3'!$AQ$14:$AQ$21</c:f>
              <c:numCache>
                <c:formatCode>0.0%;[Red]\-0.0%;#</c:formatCode>
                <c:ptCount val="8"/>
                <c:pt idx="0">
                  <c:v>0.25</c:v>
                </c:pt>
                <c:pt idx="1">
                  <c:v>0.5</c:v>
                </c:pt>
                <c:pt idx="2">
                  <c:v>0.375</c:v>
                </c:pt>
                <c:pt idx="3">
                  <c:v>0</c:v>
                </c:pt>
                <c:pt idx="4">
                  <c:v>0.125</c:v>
                </c:pt>
                <c:pt idx="5">
                  <c:v>0.25</c:v>
                </c:pt>
                <c:pt idx="6">
                  <c:v>0.25</c:v>
                </c:pt>
                <c:pt idx="7">
                  <c:v>0</c:v>
                </c:pt>
              </c:numCache>
            </c:numRef>
          </c:val>
          <c:extLst>
            <c:ext xmlns:c16="http://schemas.microsoft.com/office/drawing/2014/chart" uri="{C3380CC4-5D6E-409C-BE32-E72D297353CC}">
              <c16:uniqueId val="{00000014-0F5A-4E8A-B894-ACFB3FC8AACB}"/>
            </c:ext>
          </c:extLst>
        </c:ser>
        <c:ser>
          <c:idx val="8"/>
          <c:order val="3"/>
          <c:tx>
            <c:strRef>
              <c:f>'Q3'!$AR$13</c:f>
              <c:strCache>
                <c:ptCount val="1"/>
                <c:pt idx="0">
                  <c:v>50歳代(7名)</c:v>
                </c:pt>
              </c:strCache>
            </c:strRef>
          </c:tx>
          <c:spPr>
            <a:solidFill>
              <a:schemeClr val="accent1">
                <a:tint val="96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'Q3'!$AN$14:$AN$21</c:f>
              <c:strCache>
                <c:ptCount val="8"/>
                <c:pt idx="0">
                  <c:v>市区町村や消費者センター等、
行政機関の消費者窓口</c:v>
                </c:pt>
                <c:pt idx="1">
                  <c:v>商品やサービスの提供元である、
メーカー等事業者</c:v>
                </c:pt>
                <c:pt idx="2">
                  <c:v>家族や知人、同僚等の⾝近な人</c:v>
                </c:pt>
                <c:pt idx="3">
                  <c:v>警察</c:v>
                </c:pt>
                <c:pt idx="4">
                  <c:v>商品及びサービスの勧誘や販売を行う、セールスマンや販売店、代理店等</c:v>
                </c:pt>
                <c:pt idx="5">
                  <c:v>弁護士や司法書士等の専⾨家</c:v>
                </c:pt>
                <c:pt idx="6">
                  <c:v>消費者団体等</c:v>
                </c:pt>
                <c:pt idx="7">
                  <c:v>その他</c:v>
                </c:pt>
              </c:strCache>
            </c:strRef>
          </c:cat>
          <c:val>
            <c:numRef>
              <c:f>'Q3'!$AR$14:$AR$21</c:f>
              <c:numCache>
                <c:formatCode>0.0%;[Red]\-0.0%;#</c:formatCode>
                <c:ptCount val="8"/>
                <c:pt idx="0">
                  <c:v>0.2857142857142857</c:v>
                </c:pt>
                <c:pt idx="1">
                  <c:v>0.5714285714285714</c:v>
                </c:pt>
                <c:pt idx="2">
                  <c:v>0.2857142857142857</c:v>
                </c:pt>
                <c:pt idx="3">
                  <c:v>0.42857142857142855</c:v>
                </c:pt>
                <c:pt idx="4">
                  <c:v>0.14285714285714285</c:v>
                </c:pt>
                <c:pt idx="5">
                  <c:v>0</c:v>
                </c:pt>
                <c:pt idx="6">
                  <c:v>0</c:v>
                </c:pt>
                <c:pt idx="7">
                  <c:v>0.14285714285714285</c:v>
                </c:pt>
              </c:numCache>
            </c:numRef>
          </c:val>
          <c:extLst>
            <c:ext xmlns:c16="http://schemas.microsoft.com/office/drawing/2014/chart" uri="{C3380CC4-5D6E-409C-BE32-E72D297353CC}">
              <c16:uniqueId val="{00000018-0F5A-4E8A-B894-ACFB3FC8AACB}"/>
            </c:ext>
          </c:extLst>
        </c:ser>
        <c:ser>
          <c:idx val="14"/>
          <c:order val="4"/>
          <c:tx>
            <c:strRef>
              <c:f>'Q3'!$AS$13</c:f>
              <c:strCache>
                <c:ptCount val="1"/>
                <c:pt idx="0">
                  <c:v>60歳以上(8名)</c:v>
                </c:pt>
              </c:strCache>
            </c:strRef>
          </c:tx>
          <c:spPr>
            <a:solidFill>
              <a:schemeClr val="accent1">
                <a:tint val="47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'Q3'!$AN$14:$AN$21</c:f>
              <c:strCache>
                <c:ptCount val="8"/>
                <c:pt idx="0">
                  <c:v>市区町村や消費者センター等、
行政機関の消費者窓口</c:v>
                </c:pt>
                <c:pt idx="1">
                  <c:v>商品やサービスの提供元である、
メーカー等事業者</c:v>
                </c:pt>
                <c:pt idx="2">
                  <c:v>家族や知人、同僚等の⾝近な人</c:v>
                </c:pt>
                <c:pt idx="3">
                  <c:v>警察</c:v>
                </c:pt>
                <c:pt idx="4">
                  <c:v>商品及びサービスの勧誘や販売を行う、セールスマンや販売店、代理店等</c:v>
                </c:pt>
                <c:pt idx="5">
                  <c:v>弁護士や司法書士等の専⾨家</c:v>
                </c:pt>
                <c:pt idx="6">
                  <c:v>消費者団体等</c:v>
                </c:pt>
                <c:pt idx="7">
                  <c:v>その他</c:v>
                </c:pt>
              </c:strCache>
            </c:strRef>
          </c:cat>
          <c:val>
            <c:numRef>
              <c:f>'Q3'!$AS$14:$AS$21</c:f>
              <c:numCache>
                <c:formatCode>0.0%;[Red]\-0.0%;#</c:formatCode>
                <c:ptCount val="8"/>
                <c:pt idx="0">
                  <c:v>0.125</c:v>
                </c:pt>
                <c:pt idx="1">
                  <c:v>0.125</c:v>
                </c:pt>
                <c:pt idx="2">
                  <c:v>0.125</c:v>
                </c:pt>
                <c:pt idx="3">
                  <c:v>0.375</c:v>
                </c:pt>
                <c:pt idx="4">
                  <c:v>0</c:v>
                </c:pt>
                <c:pt idx="5">
                  <c:v>0</c:v>
                </c:pt>
                <c:pt idx="6">
                  <c:v>0</c:v>
                </c:pt>
                <c:pt idx="7">
                  <c:v>0.25</c:v>
                </c:pt>
              </c:numCache>
            </c:numRef>
          </c:val>
          <c:extLst>
            <c:ext xmlns:c16="http://schemas.microsoft.com/office/drawing/2014/chart" uri="{C3380CC4-5D6E-409C-BE32-E72D297353CC}">
              <c16:uniqueId val="{0000001C-0F5A-4E8A-B894-ACFB3FC8AACB}"/>
            </c:ext>
          </c:extLst>
        </c:ser>
        <c:dLbls>
          <c:showLegendKey val="0"/>
          <c:showVal val="1"/>
          <c:showCatName val="0"/>
          <c:showSerName val="0"/>
          <c:showPercent val="0"/>
          <c:showBubbleSize val="0"/>
        </c:dLbls>
        <c:gapWidth val="150"/>
        <c:shape val="box"/>
        <c:axId val="350310104"/>
        <c:axId val="350305792"/>
        <c:axId val="0"/>
        <c:extLst/>
      </c:bar3DChart>
      <c:catAx>
        <c:axId val="350310104"/>
        <c:scaling>
          <c:orientation val="maxMin"/>
        </c:scaling>
        <c:delete val="0"/>
        <c:axPos val="l"/>
        <c:numFmt formatCode="General"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0305792"/>
        <c:crosses val="autoZero"/>
        <c:auto val="1"/>
        <c:lblAlgn val="ctr"/>
        <c:lblOffset val="100"/>
        <c:noMultiLvlLbl val="0"/>
      </c:catAx>
      <c:valAx>
        <c:axId val="350305792"/>
        <c:scaling>
          <c:orientation val="minMax"/>
          <c:max val="0.70000000000000007"/>
        </c:scaling>
        <c:delete val="0"/>
        <c:axPos val="t"/>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0310104"/>
        <c:crosses val="autoZero"/>
        <c:crossBetween val="between"/>
        <c:majorUnit val="0.1"/>
      </c:valAx>
      <c:spPr>
        <a:noFill/>
        <a:ln>
          <a:noFill/>
        </a:ln>
        <a:effectLst/>
      </c:spPr>
    </c:plotArea>
    <c:legend>
      <c:legendPos val="b"/>
      <c:layout>
        <c:manualLayout>
          <c:xMode val="edge"/>
          <c:yMode val="edge"/>
          <c:x val="0.20326044181979033"/>
          <c:y val="0.94193703953027941"/>
          <c:w val="0.61354547741590582"/>
          <c:h val="2.9534166510828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4803149606299213" l="0.70866141732283472" r="0.70866141732283472" t="0.74803149606299213" header="0.31496062992125984" footer="0.31496062992125984"/>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85000"/>
          </a:schemeClr>
        </a:solidFill>
      </c:spPr>
    </c:sideWall>
    <c:backWall>
      <c:thickness val="0"/>
      <c:spPr>
        <a:solidFill>
          <a:schemeClr val="bg1">
            <a:lumMod val="95000"/>
          </a:schemeClr>
        </a:solidFill>
      </c:spPr>
    </c:backWall>
    <c:plotArea>
      <c:layout>
        <c:manualLayout>
          <c:layoutTarget val="inner"/>
          <c:xMode val="edge"/>
          <c:yMode val="edge"/>
          <c:x val="0.36468342685974436"/>
          <c:y val="5.9082957247219306E-2"/>
          <c:w val="0.58820620530068457"/>
          <c:h val="0.85628419218027707"/>
        </c:manualLayout>
      </c:layout>
      <c:bar3DChart>
        <c:barDir val="bar"/>
        <c:grouping val="clustered"/>
        <c:varyColors val="0"/>
        <c:ser>
          <c:idx val="0"/>
          <c:order val="0"/>
          <c:tx>
            <c:strRef>
              <c:f>'Q4'!$AO$11</c:f>
              <c:strCache>
                <c:ptCount val="1"/>
                <c:pt idx="0">
                  <c:v>29歳以下(2名)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'Q4'!$AN$12:$AN$20</c:f>
              <c:strCache>
                <c:ptCount val="9"/>
                <c:pt idx="0">
                  <c:v>相談せず自身で解決しようとした</c:v>
                </c:pt>
                <c:pt idx="1">
                  <c:v>相談しても仕方ないと思った</c:v>
                </c:pt>
                <c:pt idx="2">
                  <c:v>どこに相談すればよいのか分からなかった</c:v>
                </c:pt>
                <c:pt idx="3">
                  <c:v>相談するほどの被害ではなかった</c:v>
                </c:pt>
                <c:pt idx="4">
                  <c:v>恥ずかしいので誰にも⾔えなかった</c:v>
                </c:pt>
                <c:pt idx="5">
                  <c:v>相談する適切な相手がいなかった</c:v>
                </c:pt>
                <c:pt idx="6">
                  <c:v>自分にも責任があると思った</c:v>
                </c:pt>
                <c:pt idx="7">
                  <c:v>その他</c:v>
                </c:pt>
                <c:pt idx="8">
                  <c:v>特に理由はない（複数選択不可）</c:v>
                </c:pt>
              </c:strCache>
            </c:strRef>
          </c:cat>
          <c:val>
            <c:numRef>
              <c:f>'Q4'!$AO$12:$AO$20</c:f>
              <c:numCache>
                <c:formatCode>0.0%;[Red]\-0.0%;#</c:formatCode>
                <c:ptCount val="9"/>
                <c:pt idx="0">
                  <c:v>0</c:v>
                </c:pt>
                <c:pt idx="1">
                  <c:v>0.5</c:v>
                </c:pt>
                <c:pt idx="2">
                  <c:v>0</c:v>
                </c:pt>
                <c:pt idx="3">
                  <c:v>0.5</c:v>
                </c:pt>
                <c:pt idx="4">
                  <c:v>0</c:v>
                </c:pt>
                <c:pt idx="5">
                  <c:v>0</c:v>
                </c:pt>
                <c:pt idx="6">
                  <c:v>0</c:v>
                </c:pt>
                <c:pt idx="7">
                  <c:v>0</c:v>
                </c:pt>
                <c:pt idx="8">
                  <c:v>0</c:v>
                </c:pt>
              </c:numCache>
            </c:numRef>
          </c:val>
          <c:extLst>
            <c:ext xmlns:c16="http://schemas.microsoft.com/office/drawing/2014/chart" uri="{C3380CC4-5D6E-409C-BE32-E72D297353CC}">
              <c16:uniqueId val="{00000003-00CE-41A6-90D9-D58F89F6B411}"/>
            </c:ext>
          </c:extLst>
        </c:ser>
        <c:ser>
          <c:idx val="15"/>
          <c:order val="1"/>
          <c:tx>
            <c:strRef>
              <c:f>'Q4'!$AP$11</c:f>
              <c:strCache>
                <c:ptCount val="1"/>
                <c:pt idx="0">
                  <c:v>30歳代(3名)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'Q4'!$AN$12:$AN$20</c:f>
              <c:strCache>
                <c:ptCount val="9"/>
                <c:pt idx="0">
                  <c:v>相談せず自身で解決しようとした</c:v>
                </c:pt>
                <c:pt idx="1">
                  <c:v>相談しても仕方ないと思った</c:v>
                </c:pt>
                <c:pt idx="2">
                  <c:v>どこに相談すればよいのか分からなかった</c:v>
                </c:pt>
                <c:pt idx="3">
                  <c:v>相談するほどの被害ではなかった</c:v>
                </c:pt>
                <c:pt idx="4">
                  <c:v>恥ずかしいので誰にも⾔えなかった</c:v>
                </c:pt>
                <c:pt idx="5">
                  <c:v>相談する適切な相手がいなかった</c:v>
                </c:pt>
                <c:pt idx="6">
                  <c:v>自分にも責任があると思った</c:v>
                </c:pt>
                <c:pt idx="7">
                  <c:v>その他</c:v>
                </c:pt>
                <c:pt idx="8">
                  <c:v>特に理由はない（複数選択不可）</c:v>
                </c:pt>
              </c:strCache>
            </c:strRef>
          </c:cat>
          <c:val>
            <c:numRef>
              <c:f>'Q4'!$AP$12:$AP$20</c:f>
              <c:numCache>
                <c:formatCode>0.0%;[Red]\-0.0%;#</c:formatCode>
                <c:ptCount val="9"/>
                <c:pt idx="0">
                  <c:v>0.66666666666666663</c:v>
                </c:pt>
                <c:pt idx="1">
                  <c:v>0</c:v>
                </c:pt>
                <c:pt idx="2">
                  <c:v>0.66666666666666663</c:v>
                </c:pt>
                <c:pt idx="3">
                  <c:v>0</c:v>
                </c:pt>
                <c:pt idx="4">
                  <c:v>0.33333333333333331</c:v>
                </c:pt>
                <c:pt idx="5">
                  <c:v>0</c:v>
                </c:pt>
                <c:pt idx="6">
                  <c:v>0</c:v>
                </c:pt>
                <c:pt idx="7">
                  <c:v>0</c:v>
                </c:pt>
                <c:pt idx="8">
                  <c:v>0</c:v>
                </c:pt>
              </c:numCache>
            </c:numRef>
          </c:val>
          <c:extLst>
            <c:ext xmlns:c16="http://schemas.microsoft.com/office/drawing/2014/chart" uri="{C3380CC4-5D6E-409C-BE32-E72D297353CC}">
              <c16:uniqueId val="{0000000E-00CE-41A6-90D9-D58F89F6B411}"/>
            </c:ext>
          </c:extLst>
        </c:ser>
        <c:ser>
          <c:idx val="3"/>
          <c:order val="2"/>
          <c:tx>
            <c:strRef>
              <c:f>'Q4'!$AQ$11</c:f>
              <c:strCache>
                <c:ptCount val="1"/>
                <c:pt idx="0">
                  <c:v>40歳代(3名)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'Q4'!$AN$12:$AN$20</c:f>
              <c:strCache>
                <c:ptCount val="9"/>
                <c:pt idx="0">
                  <c:v>相談せず自身で解決しようとした</c:v>
                </c:pt>
                <c:pt idx="1">
                  <c:v>相談しても仕方ないと思った</c:v>
                </c:pt>
                <c:pt idx="2">
                  <c:v>どこに相談すればよいのか分からなかった</c:v>
                </c:pt>
                <c:pt idx="3">
                  <c:v>相談するほどの被害ではなかった</c:v>
                </c:pt>
                <c:pt idx="4">
                  <c:v>恥ずかしいので誰にも⾔えなかった</c:v>
                </c:pt>
                <c:pt idx="5">
                  <c:v>相談する適切な相手がいなかった</c:v>
                </c:pt>
                <c:pt idx="6">
                  <c:v>自分にも責任があると思った</c:v>
                </c:pt>
                <c:pt idx="7">
                  <c:v>その他</c:v>
                </c:pt>
                <c:pt idx="8">
                  <c:v>特に理由はない（複数選択不可）</c:v>
                </c:pt>
              </c:strCache>
            </c:strRef>
          </c:cat>
          <c:val>
            <c:numRef>
              <c:f>'Q4'!$AQ$12:$AQ$20</c:f>
              <c:numCache>
                <c:formatCode>0.0%;[Red]\-0.0%;#</c:formatCode>
                <c:ptCount val="9"/>
                <c:pt idx="0">
                  <c:v>0.33333333333333331</c:v>
                </c:pt>
                <c:pt idx="1">
                  <c:v>0.33333333333333331</c:v>
                </c:pt>
                <c:pt idx="2">
                  <c:v>0</c:v>
                </c:pt>
                <c:pt idx="3">
                  <c:v>0</c:v>
                </c:pt>
                <c:pt idx="4">
                  <c:v>0</c:v>
                </c:pt>
                <c:pt idx="5">
                  <c:v>0</c:v>
                </c:pt>
                <c:pt idx="6">
                  <c:v>0</c:v>
                </c:pt>
                <c:pt idx="7">
                  <c:v>0</c:v>
                </c:pt>
                <c:pt idx="8">
                  <c:v>0.33333333333333331</c:v>
                </c:pt>
              </c:numCache>
            </c:numRef>
          </c:val>
          <c:extLst>
            <c:ext xmlns:c16="http://schemas.microsoft.com/office/drawing/2014/chart" uri="{C3380CC4-5D6E-409C-BE32-E72D297353CC}">
              <c16:uniqueId val="{00000002-ECE8-496E-BD60-92CE2EC34E98}"/>
            </c:ext>
          </c:extLst>
        </c:ser>
        <c:ser>
          <c:idx val="8"/>
          <c:order val="3"/>
          <c:tx>
            <c:strRef>
              <c:f>'Q4'!$AR$11</c:f>
              <c:strCache>
                <c:ptCount val="1"/>
                <c:pt idx="0">
                  <c:v>50歳代(9名)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'Q4'!$AN$12:$AN$20</c:f>
              <c:strCache>
                <c:ptCount val="9"/>
                <c:pt idx="0">
                  <c:v>相談せず自身で解決しようとした</c:v>
                </c:pt>
                <c:pt idx="1">
                  <c:v>相談しても仕方ないと思った</c:v>
                </c:pt>
                <c:pt idx="2">
                  <c:v>どこに相談すればよいのか分からなかった</c:v>
                </c:pt>
                <c:pt idx="3">
                  <c:v>相談するほどの被害ではなかった</c:v>
                </c:pt>
                <c:pt idx="4">
                  <c:v>恥ずかしいので誰にも⾔えなかった</c:v>
                </c:pt>
                <c:pt idx="5">
                  <c:v>相談する適切な相手がいなかった</c:v>
                </c:pt>
                <c:pt idx="6">
                  <c:v>自分にも責任があると思った</c:v>
                </c:pt>
                <c:pt idx="7">
                  <c:v>その他</c:v>
                </c:pt>
                <c:pt idx="8">
                  <c:v>特に理由はない（複数選択不可）</c:v>
                </c:pt>
              </c:strCache>
            </c:strRef>
          </c:cat>
          <c:val>
            <c:numRef>
              <c:f>'Q4'!$AR$12:$AR$20</c:f>
              <c:numCache>
                <c:formatCode>0.0%;[Red]\-0.0%;#</c:formatCode>
                <c:ptCount val="9"/>
                <c:pt idx="0">
                  <c:v>0.22222222222222221</c:v>
                </c:pt>
                <c:pt idx="1">
                  <c:v>0.22222222222222221</c:v>
                </c:pt>
                <c:pt idx="2">
                  <c:v>0.22222222222222221</c:v>
                </c:pt>
                <c:pt idx="3">
                  <c:v>0.22222222222222221</c:v>
                </c:pt>
                <c:pt idx="4">
                  <c:v>0</c:v>
                </c:pt>
                <c:pt idx="5">
                  <c:v>0.1111111111111111</c:v>
                </c:pt>
                <c:pt idx="6">
                  <c:v>0</c:v>
                </c:pt>
                <c:pt idx="7">
                  <c:v>0</c:v>
                </c:pt>
                <c:pt idx="8">
                  <c:v>0.1111111111111111</c:v>
                </c:pt>
              </c:numCache>
            </c:numRef>
          </c:val>
          <c:extLst>
            <c:ext xmlns:c16="http://schemas.microsoft.com/office/drawing/2014/chart" uri="{C3380CC4-5D6E-409C-BE32-E72D297353CC}">
              <c16:uniqueId val="{00000006-ECE8-496E-BD60-92CE2EC34E98}"/>
            </c:ext>
          </c:extLst>
        </c:ser>
        <c:ser>
          <c:idx val="14"/>
          <c:order val="4"/>
          <c:tx>
            <c:strRef>
              <c:f>'Q4'!$AS$11</c:f>
              <c:strCache>
                <c:ptCount val="1"/>
                <c:pt idx="0">
                  <c:v>60歳以上(6名)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'Q4'!$AN$12:$AN$20</c:f>
              <c:strCache>
                <c:ptCount val="9"/>
                <c:pt idx="0">
                  <c:v>相談せず自身で解決しようとした</c:v>
                </c:pt>
                <c:pt idx="1">
                  <c:v>相談しても仕方ないと思った</c:v>
                </c:pt>
                <c:pt idx="2">
                  <c:v>どこに相談すればよいのか分からなかった</c:v>
                </c:pt>
                <c:pt idx="3">
                  <c:v>相談するほどの被害ではなかった</c:v>
                </c:pt>
                <c:pt idx="4">
                  <c:v>恥ずかしいので誰にも⾔えなかった</c:v>
                </c:pt>
                <c:pt idx="5">
                  <c:v>相談する適切な相手がいなかった</c:v>
                </c:pt>
                <c:pt idx="6">
                  <c:v>自分にも責任があると思った</c:v>
                </c:pt>
                <c:pt idx="7">
                  <c:v>その他</c:v>
                </c:pt>
                <c:pt idx="8">
                  <c:v>特に理由はない（複数選択不可）</c:v>
                </c:pt>
              </c:strCache>
            </c:strRef>
          </c:cat>
          <c:val>
            <c:numRef>
              <c:f>'Q4'!$AS$12:$AS$20</c:f>
              <c:numCache>
                <c:formatCode>0.0%;[Red]\-0.0%;#</c:formatCode>
                <c:ptCount val="9"/>
                <c:pt idx="0">
                  <c:v>0.5</c:v>
                </c:pt>
                <c:pt idx="1">
                  <c:v>0.33333333333333331</c:v>
                </c:pt>
                <c:pt idx="2">
                  <c:v>0.16666666666666666</c:v>
                </c:pt>
                <c:pt idx="3">
                  <c:v>0.33333333333333331</c:v>
                </c:pt>
                <c:pt idx="4">
                  <c:v>0</c:v>
                </c:pt>
                <c:pt idx="5">
                  <c:v>0</c:v>
                </c:pt>
                <c:pt idx="6">
                  <c:v>0.16666666666666666</c:v>
                </c:pt>
                <c:pt idx="7">
                  <c:v>0</c:v>
                </c:pt>
                <c:pt idx="8">
                  <c:v>0.16666666666666666</c:v>
                </c:pt>
              </c:numCache>
            </c:numRef>
          </c:val>
          <c:extLst>
            <c:ext xmlns:c16="http://schemas.microsoft.com/office/drawing/2014/chart" uri="{C3380CC4-5D6E-409C-BE32-E72D297353CC}">
              <c16:uniqueId val="{0000000A-ECE8-496E-BD60-92CE2EC34E98}"/>
            </c:ext>
          </c:extLst>
        </c:ser>
        <c:dLbls>
          <c:showLegendKey val="0"/>
          <c:showVal val="1"/>
          <c:showCatName val="0"/>
          <c:showSerName val="0"/>
          <c:showPercent val="0"/>
          <c:showBubbleSize val="0"/>
        </c:dLbls>
        <c:gapWidth val="75"/>
        <c:shape val="box"/>
        <c:axId val="353311856"/>
        <c:axId val="353310680"/>
        <c:axId val="0"/>
        <c:extLst/>
      </c:bar3DChart>
      <c:catAx>
        <c:axId val="353311856"/>
        <c:scaling>
          <c:orientation val="maxMin"/>
        </c:scaling>
        <c:delete val="0"/>
        <c:axPos val="l"/>
        <c:numFmt formatCode="General" sourceLinked="0"/>
        <c:majorTickMark val="none"/>
        <c:minorTickMark val="none"/>
        <c:tickLblPos val="low"/>
        <c:crossAx val="353310680"/>
        <c:crosses val="autoZero"/>
        <c:auto val="1"/>
        <c:lblAlgn val="ctr"/>
        <c:lblOffset val="100"/>
        <c:noMultiLvlLbl val="0"/>
      </c:catAx>
      <c:valAx>
        <c:axId val="353310680"/>
        <c:scaling>
          <c:orientation val="minMax"/>
          <c:max val="0.70000000000000007"/>
        </c:scaling>
        <c:delete val="0"/>
        <c:axPos val="t"/>
        <c:majorGridlines/>
        <c:numFmt formatCode="0%" sourceLinked="0"/>
        <c:majorTickMark val="none"/>
        <c:minorTickMark val="none"/>
        <c:tickLblPos val="nextTo"/>
        <c:crossAx val="353311856"/>
        <c:crosses val="autoZero"/>
        <c:crossBetween val="between"/>
      </c:valAx>
      <c:spPr>
        <a:noFill/>
        <a:ln w="25400">
          <a:noFill/>
        </a:ln>
      </c:spPr>
    </c:plotArea>
    <c:legend>
      <c:legendPos val="b"/>
      <c:layout>
        <c:manualLayout>
          <c:xMode val="edge"/>
          <c:yMode val="edge"/>
          <c:x val="2.9700628884269355E-2"/>
          <c:y val="0.92967447721846297"/>
          <c:w val="0.64956968481294253"/>
          <c:h val="3.0358599580656252E-2"/>
        </c:manualLayout>
      </c:layout>
      <c:overlay val="1"/>
    </c:legend>
    <c:plotVisOnly val="0"/>
    <c:dispBlanksAs val="gap"/>
    <c:showDLblsOverMax val="0"/>
  </c:chart>
  <c:printSettings>
    <c:headerFooter/>
    <c:pageMargins b="0.75000000000000078" l="0.70000000000000062" r="0.70000000000000062" t="0.75000000000000078"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view3D>
      <c:rotX val="15"/>
      <c:rotY val="20"/>
      <c:rAngAx val="1"/>
    </c:view3D>
    <c:floor>
      <c:thickness val="0"/>
    </c:floor>
    <c:sideWall>
      <c:thickness val="0"/>
    </c:sideWall>
    <c:backWall>
      <c:thickness val="0"/>
    </c:backWall>
    <c:plotArea>
      <c:layout>
        <c:manualLayout>
          <c:layoutTarget val="inner"/>
          <c:xMode val="edge"/>
          <c:yMode val="edge"/>
          <c:x val="0.1547685444351623"/>
          <c:y val="4.5549971872906679E-2"/>
          <c:w val="0.82017701147445443"/>
          <c:h val="0.8633964113585163"/>
        </c:manualLayout>
      </c:layout>
      <c:bar3DChart>
        <c:barDir val="bar"/>
        <c:grouping val="percentStacked"/>
        <c:varyColors val="0"/>
        <c:ser>
          <c:idx val="0"/>
          <c:order val="0"/>
          <c:tx>
            <c:strRef>
              <c:f>'Q5'!$L$21</c:f>
              <c:strCache>
                <c:ptCount val="1"/>
                <c:pt idx="0">
                  <c:v>知っている</c:v>
                </c:pt>
              </c:strCache>
            </c:strRef>
          </c:tx>
          <c:spPr>
            <a:solidFill>
              <a:srgbClr val="4572A7"/>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'Q5'!$F$22:$K$29</c:f>
              <c:strCache>
                <c:ptCount val="7"/>
                <c:pt idx="0">
                  <c:v>全体（500名）</c:v>
                </c:pt>
                <c:pt idx="2">
                  <c:v>29歳以下(100名）</c:v>
                </c:pt>
                <c:pt idx="3">
                  <c:v>30歳代（100名）</c:v>
                </c:pt>
                <c:pt idx="4">
                  <c:v>40歳代（100名）</c:v>
                </c:pt>
                <c:pt idx="5">
                  <c:v>50歳代（100名）</c:v>
                </c:pt>
                <c:pt idx="6">
                  <c:v>60歳以上（100名）</c:v>
                </c:pt>
              </c:strCache>
            </c:strRef>
          </c:cat>
          <c:val>
            <c:numRef>
              <c:f>'Q5'!$L$22:$L$29</c:f>
              <c:numCache>
                <c:formatCode>General</c:formatCode>
                <c:ptCount val="8"/>
                <c:pt idx="0" formatCode="0.0%">
                  <c:v>0.36</c:v>
                </c:pt>
                <c:pt idx="2" formatCode="0.0%">
                  <c:v>0.26</c:v>
                </c:pt>
                <c:pt idx="3" formatCode="0.0%">
                  <c:v>0.27</c:v>
                </c:pt>
                <c:pt idx="4" formatCode="0.0%">
                  <c:v>0.34</c:v>
                </c:pt>
                <c:pt idx="5" formatCode="0.0%">
                  <c:v>0.39</c:v>
                </c:pt>
                <c:pt idx="6" formatCode="0.0%">
                  <c:v>0.54</c:v>
                </c:pt>
              </c:numCache>
            </c:numRef>
          </c:val>
          <c:extLst>
            <c:ext xmlns:c16="http://schemas.microsoft.com/office/drawing/2014/chart" uri="{C3380CC4-5D6E-409C-BE32-E72D297353CC}">
              <c16:uniqueId val="{00000000-1DB6-48DC-9ED0-37FAC7B9B482}"/>
            </c:ext>
          </c:extLst>
        </c:ser>
        <c:ser>
          <c:idx val="6"/>
          <c:order val="1"/>
          <c:tx>
            <c:strRef>
              <c:f>'Q5'!$R$21</c:f>
              <c:strCache>
                <c:ptCount val="1"/>
                <c:pt idx="0">
                  <c:v>知らない</c:v>
                </c:pt>
              </c:strCache>
            </c:strRef>
          </c:tx>
          <c:spPr>
            <a:solidFill>
              <a:srgbClr val="D9969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'Q5'!$F$22:$K$29</c:f>
              <c:strCache>
                <c:ptCount val="7"/>
                <c:pt idx="0">
                  <c:v>全体（500名）</c:v>
                </c:pt>
                <c:pt idx="2">
                  <c:v>29歳以下(100名）</c:v>
                </c:pt>
                <c:pt idx="3">
                  <c:v>30歳代（100名）</c:v>
                </c:pt>
                <c:pt idx="4">
                  <c:v>40歳代（100名）</c:v>
                </c:pt>
                <c:pt idx="5">
                  <c:v>50歳代（100名）</c:v>
                </c:pt>
                <c:pt idx="6">
                  <c:v>60歳以上（100名）</c:v>
                </c:pt>
              </c:strCache>
            </c:strRef>
          </c:cat>
          <c:val>
            <c:numRef>
              <c:f>'Q5'!$R$22:$R$29</c:f>
              <c:numCache>
                <c:formatCode>General</c:formatCode>
                <c:ptCount val="8"/>
                <c:pt idx="0" formatCode="0.0%">
                  <c:v>0.64</c:v>
                </c:pt>
                <c:pt idx="2" formatCode="0.0%">
                  <c:v>0.74</c:v>
                </c:pt>
                <c:pt idx="3" formatCode="0.0%">
                  <c:v>0.73</c:v>
                </c:pt>
                <c:pt idx="4" formatCode="0.0%">
                  <c:v>0.66</c:v>
                </c:pt>
                <c:pt idx="5" formatCode="0.0%">
                  <c:v>0.61</c:v>
                </c:pt>
                <c:pt idx="6" formatCode="0.0%">
                  <c:v>0.46</c:v>
                </c:pt>
              </c:numCache>
            </c:numRef>
          </c:val>
          <c:extLst>
            <c:ext xmlns:c16="http://schemas.microsoft.com/office/drawing/2014/chart" uri="{C3380CC4-5D6E-409C-BE32-E72D297353CC}">
              <c16:uniqueId val="{00000001-1DB6-48DC-9ED0-37FAC7B9B482}"/>
            </c:ext>
          </c:extLst>
        </c:ser>
        <c:dLbls>
          <c:showLegendKey val="0"/>
          <c:showVal val="0"/>
          <c:showCatName val="0"/>
          <c:showSerName val="0"/>
          <c:showPercent val="0"/>
          <c:showBubbleSize val="0"/>
        </c:dLbls>
        <c:gapWidth val="75"/>
        <c:shape val="box"/>
        <c:axId val="353310288"/>
        <c:axId val="353311072"/>
        <c:axId val="0"/>
      </c:bar3DChart>
      <c:catAx>
        <c:axId val="353310288"/>
        <c:scaling>
          <c:orientation val="maxMin"/>
        </c:scaling>
        <c:delete val="0"/>
        <c:axPos val="l"/>
        <c:numFmt formatCode="General" sourceLinked="0"/>
        <c:majorTickMark val="none"/>
        <c:minorTickMark val="none"/>
        <c:tickLblPos val="low"/>
        <c:crossAx val="353311072"/>
        <c:crosses val="autoZero"/>
        <c:auto val="1"/>
        <c:lblAlgn val="ctr"/>
        <c:lblOffset val="100"/>
        <c:noMultiLvlLbl val="0"/>
      </c:catAx>
      <c:valAx>
        <c:axId val="353311072"/>
        <c:scaling>
          <c:orientation val="minMax"/>
        </c:scaling>
        <c:delete val="0"/>
        <c:axPos val="t"/>
        <c:majorGridlines/>
        <c:numFmt formatCode="0%" sourceLinked="1"/>
        <c:majorTickMark val="none"/>
        <c:minorTickMark val="none"/>
        <c:tickLblPos val="nextTo"/>
        <c:spPr>
          <a:ln w="9525">
            <a:noFill/>
          </a:ln>
        </c:spPr>
        <c:crossAx val="353310288"/>
        <c:crosses val="autoZero"/>
        <c:crossBetween val="between"/>
      </c:valAx>
    </c:plotArea>
    <c:legend>
      <c:legendPos val="b"/>
      <c:overlay val="0"/>
    </c:legend>
    <c:plotVisOnly val="1"/>
    <c:dispBlanksAs val="gap"/>
    <c:showDLblsOverMax val="0"/>
  </c:chart>
  <c:spPr>
    <a:ln>
      <a:solidFill>
        <a:sysClr val="windowText" lastClr="000000"/>
      </a:solidFill>
    </a:ln>
  </c:spPr>
  <c:printSettings>
    <c:headerFooter/>
    <c:pageMargins b="0.75000000000000044" l="0.7000000000000004" r="0.7000000000000004" t="0.75000000000000044" header="0.30000000000000021" footer="0.3000000000000002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85000"/>
          </a:schemeClr>
        </a:solidFill>
      </c:spPr>
    </c:sideWall>
    <c:backWall>
      <c:thickness val="0"/>
      <c:spPr>
        <a:solidFill>
          <a:schemeClr val="bg1">
            <a:lumMod val="95000"/>
          </a:schemeClr>
        </a:solidFill>
      </c:spPr>
    </c:backWall>
    <c:plotArea>
      <c:layout>
        <c:manualLayout>
          <c:layoutTarget val="inner"/>
          <c:xMode val="edge"/>
          <c:yMode val="edge"/>
          <c:x val="0.3494003754984219"/>
          <c:y val="3.0288275083853941E-2"/>
          <c:w val="0.62352749418917486"/>
          <c:h val="0.84144024470860668"/>
        </c:manualLayout>
      </c:layout>
      <c:bar3DChart>
        <c:barDir val="bar"/>
        <c:grouping val="clustered"/>
        <c:varyColors val="0"/>
        <c:ser>
          <c:idx val="0"/>
          <c:order val="0"/>
          <c:tx>
            <c:strRef>
              <c:f>'Q6'!$AO$12</c:f>
              <c:strCache>
                <c:ptCount val="1"/>
                <c:pt idx="0">
                  <c:v>29歳以下(26名)</c:v>
                </c:pt>
              </c:strCache>
            </c:strRef>
          </c:tx>
          <c:invertIfNegative val="0"/>
          <c:dLbls>
            <c:dLbl>
              <c:idx val="0"/>
              <c:layout>
                <c:manualLayout>
                  <c:x val="0"/>
                  <c:y val="1.41883762788670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61-410F-9AA5-B8A8ED8B749F}"/>
                </c:ext>
              </c:extLst>
            </c:dLbl>
            <c:dLbl>
              <c:idx val="2"/>
              <c:layout>
                <c:manualLayout>
                  <c:x val="0"/>
                  <c:y val="1.41883762788670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61-410F-9AA5-B8A8ED8B749F}"/>
                </c:ext>
              </c:extLst>
            </c:dLbl>
            <c:dLbl>
              <c:idx val="5"/>
              <c:delete val="1"/>
              <c:extLst>
                <c:ext xmlns:c15="http://schemas.microsoft.com/office/drawing/2012/chart" uri="{CE6537A1-D6FC-4f65-9D91-7224C49458BB}"/>
                <c:ext xmlns:c16="http://schemas.microsoft.com/office/drawing/2014/chart" uri="{C3380CC4-5D6E-409C-BE32-E72D297353CC}">
                  <c16:uniqueId val="{00000000-3899-4160-BD04-98EBAC5559A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'Q6'!$AN$13:$AN$19</c:f>
              <c:strCache>
                <c:ptCount val="7"/>
                <c:pt idx="0">
                  <c:v>クーリング・オフの方法等、
トラブル解決に必要な助言や
あっせんを行っている</c:v>
                </c:pt>
                <c:pt idx="1">
                  <c:v>講座などで消費者トラブルに関する
注意喚起や消費者センターの
周知を行っている</c:v>
                </c:pt>
                <c:pt idx="2">
                  <c:v>日曜日・祝日・年末年始を除いて
相談を受け付けている</c:v>
                </c:pt>
                <c:pt idx="3">
                  <c:v>市役所市民相談室や
天王寺サービスカウンター等でも
予約相談を行っている</c:v>
                </c:pt>
                <c:pt idx="4">
                  <c:v>地域の団体や学校等からの要請により、
無料で講師を派遣して、よくある消費者
トラブルの事例紹介や対処法について
解説する講座を行っている</c:v>
                </c:pt>
                <c:pt idx="5">
                  <c:v>その他</c:v>
                </c:pt>
                <c:pt idx="6">
                  <c:v>名前を知っている程度
（複数選択不可）</c:v>
                </c:pt>
              </c:strCache>
            </c:strRef>
          </c:cat>
          <c:val>
            <c:numRef>
              <c:f>'Q6'!$AO$13:$AO$19</c:f>
              <c:numCache>
                <c:formatCode>0.0%</c:formatCode>
                <c:ptCount val="7"/>
                <c:pt idx="0">
                  <c:v>0.5</c:v>
                </c:pt>
                <c:pt idx="1">
                  <c:v>0.34615384615384615</c:v>
                </c:pt>
                <c:pt idx="2">
                  <c:v>0.30769230769230771</c:v>
                </c:pt>
                <c:pt idx="3">
                  <c:v>0.15384615384615385</c:v>
                </c:pt>
                <c:pt idx="4">
                  <c:v>0.11538461538461539</c:v>
                </c:pt>
                <c:pt idx="5">
                  <c:v>0</c:v>
                </c:pt>
                <c:pt idx="6">
                  <c:v>0.30769230769230771</c:v>
                </c:pt>
              </c:numCache>
            </c:numRef>
          </c:val>
          <c:extLst>
            <c:ext xmlns:c16="http://schemas.microsoft.com/office/drawing/2014/chart" uri="{C3380CC4-5D6E-409C-BE32-E72D297353CC}">
              <c16:uniqueId val="{00000001-1D76-437B-9C91-B3D32A6FE650}"/>
            </c:ext>
          </c:extLst>
        </c:ser>
        <c:ser>
          <c:idx val="14"/>
          <c:order val="1"/>
          <c:tx>
            <c:strRef>
              <c:f>'Q6'!$AP$12</c:f>
              <c:strCache>
                <c:ptCount val="1"/>
                <c:pt idx="0">
                  <c:v>30歳代(27名)</c:v>
                </c:pt>
              </c:strCache>
            </c:strRef>
          </c:tx>
          <c:invertIfNegative val="0"/>
          <c:dLbls>
            <c:dLbl>
              <c:idx val="0"/>
              <c:layout>
                <c:manualLayout>
                  <c:x val="5.1003905034631251E-3"/>
                  <c:y val="4.35633133711546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A5-4FC1-B9A0-834ED12DC103}"/>
                </c:ext>
              </c:extLst>
            </c:dLbl>
            <c:dLbl>
              <c:idx val="1"/>
              <c:layout>
                <c:manualLayout>
                  <c:x val="0"/>
                  <c:y val="1.41883762788670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61-410F-9AA5-B8A8ED8B749F}"/>
                </c:ext>
              </c:extLst>
            </c:dLbl>
            <c:dLbl>
              <c:idx val="5"/>
              <c:delete val="1"/>
              <c:extLst>
                <c:ext xmlns:c15="http://schemas.microsoft.com/office/drawing/2012/chart" uri="{CE6537A1-D6FC-4f65-9D91-7224C49458BB}"/>
                <c:ext xmlns:c16="http://schemas.microsoft.com/office/drawing/2014/chart" uri="{C3380CC4-5D6E-409C-BE32-E72D297353CC}">
                  <c16:uniqueId val="{00000001-3899-4160-BD04-98EBAC5559A1}"/>
                </c:ext>
              </c:extLst>
            </c:dLbl>
            <c:dLbl>
              <c:idx val="6"/>
              <c:layout>
                <c:manualLayout>
                  <c:x val="-1.0674562280950448E-16"/>
                  <c:y val="1.41883762788670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61-410F-9AA5-B8A8ED8B749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'Q6'!$AN$13:$AN$19</c:f>
              <c:strCache>
                <c:ptCount val="7"/>
                <c:pt idx="0">
                  <c:v>クーリング・オフの方法等、
トラブル解決に必要な助言や
あっせんを行っている</c:v>
                </c:pt>
                <c:pt idx="1">
                  <c:v>講座などで消費者トラブルに関する
注意喚起や消費者センターの
周知を行っている</c:v>
                </c:pt>
                <c:pt idx="2">
                  <c:v>日曜日・祝日・年末年始を除いて
相談を受け付けている</c:v>
                </c:pt>
                <c:pt idx="3">
                  <c:v>市役所市民相談室や
天王寺サービスカウンター等でも
予約相談を行っている</c:v>
                </c:pt>
                <c:pt idx="4">
                  <c:v>地域の団体や学校等からの要請により、
無料で講師を派遣して、よくある消費者
トラブルの事例紹介や対処法について
解説する講座を行っている</c:v>
                </c:pt>
                <c:pt idx="5">
                  <c:v>その他</c:v>
                </c:pt>
                <c:pt idx="6">
                  <c:v>名前を知っている程度
（複数選択不可）</c:v>
                </c:pt>
              </c:strCache>
            </c:strRef>
          </c:cat>
          <c:val>
            <c:numRef>
              <c:f>'Q6'!$AP$13:$AP$19</c:f>
              <c:numCache>
                <c:formatCode>0.0%</c:formatCode>
                <c:ptCount val="7"/>
                <c:pt idx="0">
                  <c:v>0.51851851851851849</c:v>
                </c:pt>
                <c:pt idx="1">
                  <c:v>0.25925925925925924</c:v>
                </c:pt>
                <c:pt idx="2">
                  <c:v>0.18518518518518517</c:v>
                </c:pt>
                <c:pt idx="3">
                  <c:v>0.1111111111111111</c:v>
                </c:pt>
                <c:pt idx="4">
                  <c:v>3.7037037037037035E-2</c:v>
                </c:pt>
                <c:pt idx="5">
                  <c:v>0</c:v>
                </c:pt>
                <c:pt idx="6">
                  <c:v>0.29629629629629628</c:v>
                </c:pt>
              </c:numCache>
            </c:numRef>
          </c:val>
          <c:extLst>
            <c:ext xmlns:c16="http://schemas.microsoft.com/office/drawing/2014/chart" uri="{C3380CC4-5D6E-409C-BE32-E72D297353CC}">
              <c16:uniqueId val="{00000002-1D76-437B-9C91-B3D32A6FE650}"/>
            </c:ext>
          </c:extLst>
        </c:ser>
        <c:ser>
          <c:idx val="3"/>
          <c:order val="2"/>
          <c:tx>
            <c:strRef>
              <c:f>'Q6'!$AQ$12</c:f>
              <c:strCache>
                <c:ptCount val="1"/>
                <c:pt idx="0">
                  <c:v>40歳代(34名)</c:v>
                </c:pt>
              </c:strCache>
            </c:strRef>
          </c:tx>
          <c:invertIfNegative val="0"/>
          <c:dLbls>
            <c:dLbl>
              <c:idx val="0"/>
              <c:layout>
                <c:manualLayout>
                  <c:x val="0"/>
                  <c:y val="1.41883762788670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61-410F-9AA5-B8A8ED8B749F}"/>
                </c:ext>
              </c:extLst>
            </c:dLbl>
            <c:dLbl>
              <c:idx val="2"/>
              <c:layout>
                <c:manualLayout>
                  <c:x val="-5.3372811404752241E-17"/>
                  <c:y val="1.41883762788670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61-410F-9AA5-B8A8ED8B749F}"/>
                </c:ext>
              </c:extLst>
            </c:dLbl>
            <c:dLbl>
              <c:idx val="5"/>
              <c:delete val="1"/>
              <c:extLst>
                <c:ext xmlns:c15="http://schemas.microsoft.com/office/drawing/2012/chart" uri="{CE6537A1-D6FC-4f65-9D91-7224C49458BB}"/>
                <c:ext xmlns:c16="http://schemas.microsoft.com/office/drawing/2014/chart" uri="{C3380CC4-5D6E-409C-BE32-E72D297353CC}">
                  <c16:uniqueId val="{00000002-3899-4160-BD04-98EBAC5559A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'Q6'!$AN$13:$AN$19</c:f>
              <c:strCache>
                <c:ptCount val="7"/>
                <c:pt idx="0">
                  <c:v>クーリング・オフの方法等、
トラブル解決に必要な助言や
あっせんを行っている</c:v>
                </c:pt>
                <c:pt idx="1">
                  <c:v>講座などで消費者トラブルに関する
注意喚起や消費者センターの
周知を行っている</c:v>
                </c:pt>
                <c:pt idx="2">
                  <c:v>日曜日・祝日・年末年始を除いて
相談を受け付けている</c:v>
                </c:pt>
                <c:pt idx="3">
                  <c:v>市役所市民相談室や
天王寺サービスカウンター等でも
予約相談を行っている</c:v>
                </c:pt>
                <c:pt idx="4">
                  <c:v>地域の団体や学校等からの要請により、
無料で講師を派遣して、よくある消費者
トラブルの事例紹介や対処法について
解説する講座を行っている</c:v>
                </c:pt>
                <c:pt idx="5">
                  <c:v>その他</c:v>
                </c:pt>
                <c:pt idx="6">
                  <c:v>名前を知っている程度
（複数選択不可）</c:v>
                </c:pt>
              </c:strCache>
            </c:strRef>
          </c:cat>
          <c:val>
            <c:numRef>
              <c:f>'Q6'!$AQ$13:$AQ$19</c:f>
              <c:numCache>
                <c:formatCode>0.0%</c:formatCode>
                <c:ptCount val="7"/>
                <c:pt idx="0">
                  <c:v>0.52941176470588236</c:v>
                </c:pt>
                <c:pt idx="1">
                  <c:v>0.29411764705882354</c:v>
                </c:pt>
                <c:pt idx="2">
                  <c:v>0.14705882352941177</c:v>
                </c:pt>
                <c:pt idx="3">
                  <c:v>5.8823529411764705E-2</c:v>
                </c:pt>
                <c:pt idx="4">
                  <c:v>8.8235294117647065E-2</c:v>
                </c:pt>
                <c:pt idx="5">
                  <c:v>0</c:v>
                </c:pt>
                <c:pt idx="6">
                  <c:v>0.38235294117647056</c:v>
                </c:pt>
              </c:numCache>
            </c:numRef>
          </c:val>
          <c:extLst>
            <c:ext xmlns:c16="http://schemas.microsoft.com/office/drawing/2014/chart" uri="{C3380CC4-5D6E-409C-BE32-E72D297353CC}">
              <c16:uniqueId val="{00000003-1D76-437B-9C91-B3D32A6FE650}"/>
            </c:ext>
          </c:extLst>
        </c:ser>
        <c:ser>
          <c:idx val="8"/>
          <c:order val="3"/>
          <c:tx>
            <c:strRef>
              <c:f>'Q6'!$AR$12</c:f>
              <c:strCache>
                <c:ptCount val="1"/>
                <c:pt idx="0">
                  <c:v>50歳代(39名)</c:v>
                </c:pt>
              </c:strCache>
            </c:strRef>
          </c:tx>
          <c:invertIfNegative val="0"/>
          <c:dLbls>
            <c:dLbl>
              <c:idx val="0"/>
              <c:layout>
                <c:manualLayout>
                  <c:x val="-1.0674562280950448E-16"/>
                  <c:y val="2.83767525577342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61-410F-9AA5-B8A8ED8B749F}"/>
                </c:ext>
              </c:extLst>
            </c:dLbl>
            <c:dLbl>
              <c:idx val="1"/>
              <c:layout>
                <c:manualLayout>
                  <c:x val="-1.0674562280950448E-16"/>
                  <c:y val="1.41883762788673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61-410F-9AA5-B8A8ED8B749F}"/>
                </c:ext>
              </c:extLst>
            </c:dLbl>
            <c:dLbl>
              <c:idx val="2"/>
              <c:layout>
                <c:manualLayout>
                  <c:x val="-5.3372811404752241E-17"/>
                  <c:y val="1.41883762788675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61-410F-9AA5-B8A8ED8B749F}"/>
                </c:ext>
              </c:extLst>
            </c:dLbl>
            <c:dLbl>
              <c:idx val="5"/>
              <c:delete val="1"/>
              <c:extLst>
                <c:ext xmlns:c15="http://schemas.microsoft.com/office/drawing/2012/chart" uri="{CE6537A1-D6FC-4f65-9D91-7224C49458BB}"/>
                <c:ext xmlns:c16="http://schemas.microsoft.com/office/drawing/2014/chart" uri="{C3380CC4-5D6E-409C-BE32-E72D297353CC}">
                  <c16:uniqueId val="{00000003-3899-4160-BD04-98EBAC5559A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'Q6'!$AN$13:$AN$19</c:f>
              <c:strCache>
                <c:ptCount val="7"/>
                <c:pt idx="0">
                  <c:v>クーリング・オフの方法等、
トラブル解決に必要な助言や
あっせんを行っている</c:v>
                </c:pt>
                <c:pt idx="1">
                  <c:v>講座などで消費者トラブルに関する
注意喚起や消費者センターの
周知を行っている</c:v>
                </c:pt>
                <c:pt idx="2">
                  <c:v>日曜日・祝日・年末年始を除いて
相談を受け付けている</c:v>
                </c:pt>
                <c:pt idx="3">
                  <c:v>市役所市民相談室や
天王寺サービスカウンター等でも
予約相談を行っている</c:v>
                </c:pt>
                <c:pt idx="4">
                  <c:v>地域の団体や学校等からの要請により、
無料で講師を派遣して、よくある消費者
トラブルの事例紹介や対処法について
解説する講座を行っている</c:v>
                </c:pt>
                <c:pt idx="5">
                  <c:v>その他</c:v>
                </c:pt>
                <c:pt idx="6">
                  <c:v>名前を知っている程度
（複数選択不可）</c:v>
                </c:pt>
              </c:strCache>
            </c:strRef>
          </c:cat>
          <c:val>
            <c:numRef>
              <c:f>'Q6'!$AR$13:$AR$19</c:f>
              <c:numCache>
                <c:formatCode>0.0%</c:formatCode>
                <c:ptCount val="7"/>
                <c:pt idx="0">
                  <c:v>0.5641025641025641</c:v>
                </c:pt>
                <c:pt idx="1">
                  <c:v>0.20512820512820512</c:v>
                </c:pt>
                <c:pt idx="2">
                  <c:v>0.17948717948717949</c:v>
                </c:pt>
                <c:pt idx="3">
                  <c:v>0.10256410256410256</c:v>
                </c:pt>
                <c:pt idx="4">
                  <c:v>2.564102564102564E-2</c:v>
                </c:pt>
                <c:pt idx="5">
                  <c:v>0</c:v>
                </c:pt>
                <c:pt idx="6">
                  <c:v>0.35897435897435898</c:v>
                </c:pt>
              </c:numCache>
            </c:numRef>
          </c:val>
          <c:extLst>
            <c:ext xmlns:c16="http://schemas.microsoft.com/office/drawing/2014/chart" uri="{C3380CC4-5D6E-409C-BE32-E72D297353CC}">
              <c16:uniqueId val="{00000004-1D76-437B-9C91-B3D32A6FE650}"/>
            </c:ext>
          </c:extLst>
        </c:ser>
        <c:ser>
          <c:idx val="13"/>
          <c:order val="4"/>
          <c:tx>
            <c:strRef>
              <c:f>'Q6'!$AS$12</c:f>
              <c:strCache>
                <c:ptCount val="1"/>
                <c:pt idx="0">
                  <c:v>60歳以上(54名)</c:v>
                </c:pt>
              </c:strCache>
            </c:strRef>
          </c:tx>
          <c:invertIfNegative val="0"/>
          <c:dLbls>
            <c:dLbl>
              <c:idx val="0"/>
              <c:layout>
                <c:manualLayout>
                  <c:x val="-2.19544256088407E-2"/>
                  <c:y val="-1.42403310394813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A5-4FC1-B9A0-834ED12DC103}"/>
                </c:ext>
              </c:extLst>
            </c:dLbl>
            <c:dLbl>
              <c:idx val="2"/>
              <c:layout>
                <c:manualLayout>
                  <c:x val="0"/>
                  <c:y val="2.83767525577341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461-410F-9AA5-B8A8ED8B749F}"/>
                </c:ext>
              </c:extLst>
            </c:dLbl>
            <c:dLbl>
              <c:idx val="5"/>
              <c:delete val="1"/>
              <c:extLst>
                <c:ext xmlns:c15="http://schemas.microsoft.com/office/drawing/2012/chart" uri="{CE6537A1-D6FC-4f65-9D91-7224C49458BB}"/>
                <c:ext xmlns:c16="http://schemas.microsoft.com/office/drawing/2014/chart" uri="{C3380CC4-5D6E-409C-BE32-E72D297353CC}">
                  <c16:uniqueId val="{00000000-3A1E-4E8D-9313-BBF398A6D1C3}"/>
                </c:ext>
              </c:extLst>
            </c:dLbl>
            <c:dLbl>
              <c:idx val="6"/>
              <c:layout>
                <c:manualLayout>
                  <c:x val="0"/>
                  <c:y val="1.41883762788691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61-410F-9AA5-B8A8ED8B749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'Q6'!$AN$13:$AN$19</c:f>
              <c:strCache>
                <c:ptCount val="7"/>
                <c:pt idx="0">
                  <c:v>クーリング・オフの方法等、
トラブル解決に必要な助言や
あっせんを行っている</c:v>
                </c:pt>
                <c:pt idx="1">
                  <c:v>講座などで消費者トラブルに関する
注意喚起や消費者センターの
周知を行っている</c:v>
                </c:pt>
                <c:pt idx="2">
                  <c:v>日曜日・祝日・年末年始を除いて
相談を受け付けている</c:v>
                </c:pt>
                <c:pt idx="3">
                  <c:v>市役所市民相談室や
天王寺サービスカウンター等でも
予約相談を行っている</c:v>
                </c:pt>
                <c:pt idx="4">
                  <c:v>地域の団体や学校等からの要請により、
無料で講師を派遣して、よくある消費者
トラブルの事例紹介や対処法について
解説する講座を行っている</c:v>
                </c:pt>
                <c:pt idx="5">
                  <c:v>その他</c:v>
                </c:pt>
                <c:pt idx="6">
                  <c:v>名前を知っている程度
（複数選択不可）</c:v>
                </c:pt>
              </c:strCache>
            </c:strRef>
          </c:cat>
          <c:val>
            <c:numRef>
              <c:f>'Q6'!$AS$13:$AS$19</c:f>
              <c:numCache>
                <c:formatCode>0.0%</c:formatCode>
                <c:ptCount val="7"/>
                <c:pt idx="0">
                  <c:v>0.53703703703703709</c:v>
                </c:pt>
                <c:pt idx="1">
                  <c:v>0.25925925925925924</c:v>
                </c:pt>
                <c:pt idx="2">
                  <c:v>0.22222222222222221</c:v>
                </c:pt>
                <c:pt idx="3">
                  <c:v>0.14814814814814814</c:v>
                </c:pt>
                <c:pt idx="4">
                  <c:v>7.407407407407407E-2</c:v>
                </c:pt>
                <c:pt idx="5">
                  <c:v>0</c:v>
                </c:pt>
                <c:pt idx="6">
                  <c:v>0.35185185185185186</c:v>
                </c:pt>
              </c:numCache>
            </c:numRef>
          </c:val>
          <c:extLst>
            <c:ext xmlns:c16="http://schemas.microsoft.com/office/drawing/2014/chart" uri="{C3380CC4-5D6E-409C-BE32-E72D297353CC}">
              <c16:uniqueId val="{00000005-1D76-437B-9C91-B3D32A6FE650}"/>
            </c:ext>
          </c:extLst>
        </c:ser>
        <c:dLbls>
          <c:showLegendKey val="0"/>
          <c:showVal val="0"/>
          <c:showCatName val="0"/>
          <c:showSerName val="0"/>
          <c:showPercent val="0"/>
          <c:showBubbleSize val="0"/>
        </c:dLbls>
        <c:gapWidth val="75"/>
        <c:shape val="box"/>
        <c:axId val="353308720"/>
        <c:axId val="353309504"/>
        <c:axId val="0"/>
        <c:extLst/>
      </c:bar3DChart>
      <c:catAx>
        <c:axId val="353308720"/>
        <c:scaling>
          <c:orientation val="maxMin"/>
        </c:scaling>
        <c:delete val="0"/>
        <c:axPos val="l"/>
        <c:numFmt formatCode="General" sourceLinked="0"/>
        <c:majorTickMark val="none"/>
        <c:minorTickMark val="none"/>
        <c:tickLblPos val="low"/>
        <c:crossAx val="353309504"/>
        <c:crosses val="autoZero"/>
        <c:auto val="1"/>
        <c:lblAlgn val="ctr"/>
        <c:lblOffset val="100"/>
        <c:noMultiLvlLbl val="0"/>
      </c:catAx>
      <c:valAx>
        <c:axId val="353309504"/>
        <c:scaling>
          <c:orientation val="minMax"/>
          <c:max val="0.70000000000000007"/>
        </c:scaling>
        <c:delete val="0"/>
        <c:axPos val="t"/>
        <c:majorGridlines/>
        <c:numFmt formatCode="0%" sourceLinked="0"/>
        <c:majorTickMark val="none"/>
        <c:minorTickMark val="none"/>
        <c:tickLblPos val="nextTo"/>
        <c:crossAx val="353308720"/>
        <c:crosses val="autoZero"/>
        <c:crossBetween val="between"/>
      </c:valAx>
    </c:plotArea>
    <c:legend>
      <c:legendPos val="b"/>
      <c:layout>
        <c:manualLayout>
          <c:xMode val="edge"/>
          <c:yMode val="edge"/>
          <c:x val="1.855287188800446E-2"/>
          <c:y val="0.92556565586525896"/>
          <c:w val="0.85137587586210506"/>
          <c:h val="6.3438137511908618E-2"/>
        </c:manualLayout>
      </c:layout>
      <c:overlay val="0"/>
    </c:legend>
    <c:plotVisOnly val="0"/>
    <c:dispBlanksAs val="gap"/>
    <c:showDLblsOverMax val="0"/>
  </c:chart>
  <c:printSettings>
    <c:headerFooter/>
    <c:pageMargins b="0.75000000000000078" l="0.70000000000000062" r="0.70000000000000062" t="0.75000000000000078"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95000"/>
          </a:schemeClr>
        </a:solidFill>
      </c:spPr>
    </c:sideWall>
    <c:backWall>
      <c:thickness val="0"/>
      <c:spPr>
        <a:solidFill>
          <a:schemeClr val="bg1">
            <a:lumMod val="95000"/>
          </a:schemeClr>
        </a:solidFill>
      </c:spPr>
    </c:backWall>
    <c:plotArea>
      <c:layout>
        <c:manualLayout>
          <c:layoutTarget val="inner"/>
          <c:xMode val="edge"/>
          <c:yMode val="edge"/>
          <c:x val="0.27451622779411805"/>
          <c:y val="5.2434077961954595E-2"/>
          <c:w val="0.69695239923288688"/>
          <c:h val="0.84144024470860668"/>
        </c:manualLayout>
      </c:layout>
      <c:bar3DChart>
        <c:barDir val="bar"/>
        <c:grouping val="clustered"/>
        <c:varyColors val="0"/>
        <c:ser>
          <c:idx val="0"/>
          <c:order val="0"/>
          <c:tx>
            <c:strRef>
              <c:f>'Q7'!$AO$12</c:f>
              <c:strCache>
                <c:ptCount val="1"/>
                <c:pt idx="0">
                  <c:v>29歳以下(26名)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'Q7'!$AN$13:$AN$27</c:f>
              <c:strCache>
                <c:ptCount val="15"/>
                <c:pt idx="0">
                  <c:v>区の広報紙</c:v>
                </c:pt>
                <c:pt idx="1">
                  <c:v>大阪市のホームページ（大阪市消費者センターのホームページも含む）</c:v>
                </c:pt>
                <c:pt idx="2">
                  <c:v>チラシやポスターなど</c:v>
                </c:pt>
                <c:pt idx="3">
                  <c:v>家族や知人からの情報</c:v>
                </c:pt>
                <c:pt idx="4">
                  <c:v>生活情報誌「くらしすと」</c:v>
                </c:pt>
                <c:pt idx="5">
                  <c:v>市役所・区役所設置のモニター</c:v>
                </c:pt>
                <c:pt idx="6">
                  <c:v>大阪市市民局のFacebook ・公式YouTubeチャンネル</c:v>
                </c:pt>
                <c:pt idx="7">
                  <c:v>大阪市消費者センター主催の
各種講座</c:v>
                </c:pt>
                <c:pt idx="8">
                  <c:v>プロ野球・J リーグの試合会場での
大型ビジョン</c:v>
                </c:pt>
                <c:pt idx="9">
                  <c:v>大阪市のLINE・X(旧Twitter)</c:v>
                </c:pt>
                <c:pt idx="10">
                  <c:v>記載のあるもの以外の
大阪市各所属のSNS(Instagram 等)</c:v>
                </c:pt>
                <c:pt idx="11">
                  <c:v>弁護士や各種相談窓口からの紹介</c:v>
                </c:pt>
                <c:pt idx="12">
                  <c:v>警察からの紹介</c:v>
                </c:pt>
                <c:pt idx="13">
                  <c:v>その他</c:v>
                </c:pt>
                <c:pt idx="14">
                  <c:v>何がきっかけか覚えていない
（複数選択不可）</c:v>
                </c:pt>
              </c:strCache>
            </c:strRef>
          </c:cat>
          <c:val>
            <c:numRef>
              <c:f>'Q7'!$AO$13:$AO$27</c:f>
              <c:numCache>
                <c:formatCode>0.0%</c:formatCode>
                <c:ptCount val="15"/>
                <c:pt idx="0">
                  <c:v>0.34615384615384615</c:v>
                </c:pt>
                <c:pt idx="1">
                  <c:v>0.30769230769230771</c:v>
                </c:pt>
                <c:pt idx="2">
                  <c:v>7.6923076923076927E-2</c:v>
                </c:pt>
                <c:pt idx="3">
                  <c:v>0.11538461538461539</c:v>
                </c:pt>
                <c:pt idx="4">
                  <c:v>7.6923076923076927E-2</c:v>
                </c:pt>
                <c:pt idx="5">
                  <c:v>0</c:v>
                </c:pt>
                <c:pt idx="6">
                  <c:v>0.15384615384615385</c:v>
                </c:pt>
                <c:pt idx="7">
                  <c:v>0.11538461538461539</c:v>
                </c:pt>
                <c:pt idx="8">
                  <c:v>3.8461538461538464E-2</c:v>
                </c:pt>
                <c:pt idx="9">
                  <c:v>7.6923076923076927E-2</c:v>
                </c:pt>
                <c:pt idx="10">
                  <c:v>0</c:v>
                </c:pt>
                <c:pt idx="11">
                  <c:v>3.8461538461538464E-2</c:v>
                </c:pt>
                <c:pt idx="12">
                  <c:v>0</c:v>
                </c:pt>
                <c:pt idx="13">
                  <c:v>3.8461538461538464E-2</c:v>
                </c:pt>
                <c:pt idx="14">
                  <c:v>0.23076923076923078</c:v>
                </c:pt>
              </c:numCache>
            </c:numRef>
          </c:val>
          <c:extLst>
            <c:ext xmlns:c16="http://schemas.microsoft.com/office/drawing/2014/chart" uri="{C3380CC4-5D6E-409C-BE32-E72D297353CC}">
              <c16:uniqueId val="{00000004-A18D-4529-8F06-0E23A0259B94}"/>
            </c:ext>
          </c:extLst>
        </c:ser>
        <c:ser>
          <c:idx val="13"/>
          <c:order val="1"/>
          <c:tx>
            <c:strRef>
              <c:f>'Q7'!$AP$12</c:f>
              <c:strCache>
                <c:ptCount val="1"/>
                <c:pt idx="0">
                  <c:v>30歳代(27名)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'Q7'!$AN$13:$AN$27</c:f>
              <c:strCache>
                <c:ptCount val="15"/>
                <c:pt idx="0">
                  <c:v>区の広報紙</c:v>
                </c:pt>
                <c:pt idx="1">
                  <c:v>大阪市のホームページ（大阪市消費者センターのホームページも含む）</c:v>
                </c:pt>
                <c:pt idx="2">
                  <c:v>チラシやポスターなど</c:v>
                </c:pt>
                <c:pt idx="3">
                  <c:v>家族や知人からの情報</c:v>
                </c:pt>
                <c:pt idx="4">
                  <c:v>生活情報誌「くらしすと」</c:v>
                </c:pt>
                <c:pt idx="5">
                  <c:v>市役所・区役所設置のモニター</c:v>
                </c:pt>
                <c:pt idx="6">
                  <c:v>大阪市市民局のFacebook ・公式YouTubeチャンネル</c:v>
                </c:pt>
                <c:pt idx="7">
                  <c:v>大阪市消費者センター主催の
各種講座</c:v>
                </c:pt>
                <c:pt idx="8">
                  <c:v>プロ野球・J リーグの試合会場での
大型ビジョン</c:v>
                </c:pt>
                <c:pt idx="9">
                  <c:v>大阪市のLINE・X(旧Twitter)</c:v>
                </c:pt>
                <c:pt idx="10">
                  <c:v>記載のあるもの以外の
大阪市各所属のSNS(Instagram 等)</c:v>
                </c:pt>
                <c:pt idx="11">
                  <c:v>弁護士や各種相談窓口からの紹介</c:v>
                </c:pt>
                <c:pt idx="12">
                  <c:v>警察からの紹介</c:v>
                </c:pt>
                <c:pt idx="13">
                  <c:v>その他</c:v>
                </c:pt>
                <c:pt idx="14">
                  <c:v>何がきっかけか覚えていない
（複数選択不可）</c:v>
                </c:pt>
              </c:strCache>
            </c:strRef>
          </c:cat>
          <c:val>
            <c:numRef>
              <c:f>'Q7'!$AP$13:$AP$27</c:f>
              <c:numCache>
                <c:formatCode>0.0%</c:formatCode>
                <c:ptCount val="15"/>
                <c:pt idx="0">
                  <c:v>0.18518518518518517</c:v>
                </c:pt>
                <c:pt idx="1">
                  <c:v>0.25925925925925924</c:v>
                </c:pt>
                <c:pt idx="2">
                  <c:v>0.14814814814814814</c:v>
                </c:pt>
                <c:pt idx="3">
                  <c:v>0.18518518518518517</c:v>
                </c:pt>
                <c:pt idx="4">
                  <c:v>0.14814814814814814</c:v>
                </c:pt>
                <c:pt idx="5">
                  <c:v>0.1111111111111111</c:v>
                </c:pt>
                <c:pt idx="6">
                  <c:v>0</c:v>
                </c:pt>
                <c:pt idx="7">
                  <c:v>3.7037037037037035E-2</c:v>
                </c:pt>
                <c:pt idx="8">
                  <c:v>7.407407407407407E-2</c:v>
                </c:pt>
                <c:pt idx="9">
                  <c:v>3.7037037037037035E-2</c:v>
                </c:pt>
                <c:pt idx="10">
                  <c:v>3.7037037037037035E-2</c:v>
                </c:pt>
                <c:pt idx="11">
                  <c:v>3.7037037037037035E-2</c:v>
                </c:pt>
                <c:pt idx="12">
                  <c:v>7.407407407407407E-2</c:v>
                </c:pt>
                <c:pt idx="13">
                  <c:v>0</c:v>
                </c:pt>
                <c:pt idx="14">
                  <c:v>0.33333333333333331</c:v>
                </c:pt>
              </c:numCache>
            </c:numRef>
          </c:val>
          <c:extLst>
            <c:ext xmlns:c16="http://schemas.microsoft.com/office/drawing/2014/chart" uri="{C3380CC4-5D6E-409C-BE32-E72D297353CC}">
              <c16:uniqueId val="{00000007-A18D-4529-8F06-0E23A0259B94}"/>
            </c:ext>
          </c:extLst>
        </c:ser>
        <c:ser>
          <c:idx val="4"/>
          <c:order val="2"/>
          <c:tx>
            <c:strRef>
              <c:f>'Q7'!$AQ$12</c:f>
              <c:strCache>
                <c:ptCount val="1"/>
                <c:pt idx="0">
                  <c:v>40歳代(34名)</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'Q7'!$AN$13:$AN$27</c:f>
              <c:strCache>
                <c:ptCount val="15"/>
                <c:pt idx="0">
                  <c:v>区の広報紙</c:v>
                </c:pt>
                <c:pt idx="1">
                  <c:v>大阪市のホームページ（大阪市消費者センターのホームページも含む）</c:v>
                </c:pt>
                <c:pt idx="2">
                  <c:v>チラシやポスターなど</c:v>
                </c:pt>
                <c:pt idx="3">
                  <c:v>家族や知人からの情報</c:v>
                </c:pt>
                <c:pt idx="4">
                  <c:v>生活情報誌「くらしすと」</c:v>
                </c:pt>
                <c:pt idx="5">
                  <c:v>市役所・区役所設置のモニター</c:v>
                </c:pt>
                <c:pt idx="6">
                  <c:v>大阪市市民局のFacebook ・公式YouTubeチャンネル</c:v>
                </c:pt>
                <c:pt idx="7">
                  <c:v>大阪市消費者センター主催の
各種講座</c:v>
                </c:pt>
                <c:pt idx="8">
                  <c:v>プロ野球・J リーグの試合会場での
大型ビジョン</c:v>
                </c:pt>
                <c:pt idx="9">
                  <c:v>大阪市のLINE・X(旧Twitter)</c:v>
                </c:pt>
                <c:pt idx="10">
                  <c:v>記載のあるもの以外の
大阪市各所属のSNS(Instagram 等)</c:v>
                </c:pt>
                <c:pt idx="11">
                  <c:v>弁護士や各種相談窓口からの紹介</c:v>
                </c:pt>
                <c:pt idx="12">
                  <c:v>警察からの紹介</c:v>
                </c:pt>
                <c:pt idx="13">
                  <c:v>その他</c:v>
                </c:pt>
                <c:pt idx="14">
                  <c:v>何がきっかけか覚えていない
（複数選択不可）</c:v>
                </c:pt>
              </c:strCache>
            </c:strRef>
          </c:cat>
          <c:val>
            <c:numRef>
              <c:f>'Q7'!$AQ$13:$AQ$27</c:f>
              <c:numCache>
                <c:formatCode>0.0%</c:formatCode>
                <c:ptCount val="15"/>
                <c:pt idx="0">
                  <c:v>0.35294117647058826</c:v>
                </c:pt>
                <c:pt idx="1">
                  <c:v>0.20588235294117646</c:v>
                </c:pt>
                <c:pt idx="2">
                  <c:v>8.8235294117647065E-2</c:v>
                </c:pt>
                <c:pt idx="3">
                  <c:v>0</c:v>
                </c:pt>
                <c:pt idx="4">
                  <c:v>2.9411764705882353E-2</c:v>
                </c:pt>
                <c:pt idx="5">
                  <c:v>5.8823529411764705E-2</c:v>
                </c:pt>
                <c:pt idx="6">
                  <c:v>2.9411764705882353E-2</c:v>
                </c:pt>
                <c:pt idx="7">
                  <c:v>0</c:v>
                </c:pt>
                <c:pt idx="8">
                  <c:v>2.9411764705882353E-2</c:v>
                </c:pt>
                <c:pt idx="9">
                  <c:v>0</c:v>
                </c:pt>
                <c:pt idx="10">
                  <c:v>0</c:v>
                </c:pt>
                <c:pt idx="11">
                  <c:v>2.9411764705882353E-2</c:v>
                </c:pt>
                <c:pt idx="12">
                  <c:v>0</c:v>
                </c:pt>
                <c:pt idx="13">
                  <c:v>0</c:v>
                </c:pt>
                <c:pt idx="14">
                  <c:v>0.52941176470588236</c:v>
                </c:pt>
              </c:numCache>
            </c:numRef>
          </c:val>
          <c:extLst>
            <c:ext xmlns:c16="http://schemas.microsoft.com/office/drawing/2014/chart" uri="{C3380CC4-5D6E-409C-BE32-E72D297353CC}">
              <c16:uniqueId val="{00000009-A18D-4529-8F06-0E23A0259B94}"/>
            </c:ext>
          </c:extLst>
        </c:ser>
        <c:ser>
          <c:idx val="9"/>
          <c:order val="3"/>
          <c:tx>
            <c:strRef>
              <c:f>'Q7'!$AR$12</c:f>
              <c:strCache>
                <c:ptCount val="1"/>
                <c:pt idx="0">
                  <c:v>50歳代(39名)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'Q7'!$AN$13:$AN$27</c:f>
              <c:strCache>
                <c:ptCount val="15"/>
                <c:pt idx="0">
                  <c:v>区の広報紙</c:v>
                </c:pt>
                <c:pt idx="1">
                  <c:v>大阪市のホームページ（大阪市消費者センターのホームページも含む）</c:v>
                </c:pt>
                <c:pt idx="2">
                  <c:v>チラシやポスターなど</c:v>
                </c:pt>
                <c:pt idx="3">
                  <c:v>家族や知人からの情報</c:v>
                </c:pt>
                <c:pt idx="4">
                  <c:v>生活情報誌「くらしすと」</c:v>
                </c:pt>
                <c:pt idx="5">
                  <c:v>市役所・区役所設置のモニター</c:v>
                </c:pt>
                <c:pt idx="6">
                  <c:v>大阪市市民局のFacebook ・公式YouTubeチャンネル</c:v>
                </c:pt>
                <c:pt idx="7">
                  <c:v>大阪市消費者センター主催の
各種講座</c:v>
                </c:pt>
                <c:pt idx="8">
                  <c:v>プロ野球・J リーグの試合会場での
大型ビジョン</c:v>
                </c:pt>
                <c:pt idx="9">
                  <c:v>大阪市のLINE・X(旧Twitter)</c:v>
                </c:pt>
                <c:pt idx="10">
                  <c:v>記載のあるもの以外の
大阪市各所属のSNS(Instagram 等)</c:v>
                </c:pt>
                <c:pt idx="11">
                  <c:v>弁護士や各種相談窓口からの紹介</c:v>
                </c:pt>
                <c:pt idx="12">
                  <c:v>警察からの紹介</c:v>
                </c:pt>
                <c:pt idx="13">
                  <c:v>その他</c:v>
                </c:pt>
                <c:pt idx="14">
                  <c:v>何がきっかけか覚えていない
（複数選択不可）</c:v>
                </c:pt>
              </c:strCache>
            </c:strRef>
          </c:cat>
          <c:val>
            <c:numRef>
              <c:f>'Q7'!$AR$13:$AR$27</c:f>
              <c:numCache>
                <c:formatCode>0.0%</c:formatCode>
                <c:ptCount val="15"/>
                <c:pt idx="0">
                  <c:v>0.28205128205128205</c:v>
                </c:pt>
                <c:pt idx="1">
                  <c:v>0.28205128205128205</c:v>
                </c:pt>
                <c:pt idx="2">
                  <c:v>7.6923076923076927E-2</c:v>
                </c:pt>
                <c:pt idx="3">
                  <c:v>7.6923076923076927E-2</c:v>
                </c:pt>
                <c:pt idx="4">
                  <c:v>7.6923076923076927E-2</c:v>
                </c:pt>
                <c:pt idx="5">
                  <c:v>7.6923076923076927E-2</c:v>
                </c:pt>
                <c:pt idx="6">
                  <c:v>0</c:v>
                </c:pt>
                <c:pt idx="7">
                  <c:v>2.564102564102564E-2</c:v>
                </c:pt>
                <c:pt idx="8">
                  <c:v>2.564102564102564E-2</c:v>
                </c:pt>
                <c:pt idx="9">
                  <c:v>0</c:v>
                </c:pt>
                <c:pt idx="10">
                  <c:v>5.128205128205128E-2</c:v>
                </c:pt>
                <c:pt idx="11">
                  <c:v>0</c:v>
                </c:pt>
                <c:pt idx="12">
                  <c:v>0</c:v>
                </c:pt>
                <c:pt idx="13">
                  <c:v>2.564102564102564E-2</c:v>
                </c:pt>
                <c:pt idx="14">
                  <c:v>0.33333333333333331</c:v>
                </c:pt>
              </c:numCache>
            </c:numRef>
          </c:val>
          <c:extLst>
            <c:ext xmlns:c16="http://schemas.microsoft.com/office/drawing/2014/chart" uri="{C3380CC4-5D6E-409C-BE32-E72D297353CC}">
              <c16:uniqueId val="{0000000A-A18D-4529-8F06-0E23A0259B94}"/>
            </c:ext>
          </c:extLst>
        </c:ser>
        <c:ser>
          <c:idx val="15"/>
          <c:order val="4"/>
          <c:tx>
            <c:strRef>
              <c:f>'Q7'!$AS$12</c:f>
              <c:strCache>
                <c:ptCount val="1"/>
                <c:pt idx="0">
                  <c:v>60歳以上(54名)</c:v>
                </c:pt>
              </c:strCache>
            </c:strRef>
          </c:tx>
          <c:invertIfNegative val="0"/>
          <c:dLbls>
            <c:dLbl>
              <c:idx val="1"/>
              <c:layout>
                <c:manualLayout>
                  <c:x val="0"/>
                  <c:y val="1.01962724239118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1F-4640-90E3-9E6FB6DC6582}"/>
                </c:ext>
              </c:extLst>
            </c:dLbl>
            <c:dLbl>
              <c:idx val="3"/>
              <c:layout>
                <c:manualLayout>
                  <c:x val="0"/>
                  <c:y val="1.02217024399560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1F-4640-90E3-9E6FB6DC6582}"/>
                </c:ext>
              </c:extLst>
            </c:dLbl>
            <c:dLbl>
              <c:idx val="5"/>
              <c:layout>
                <c:manualLayout>
                  <c:x val="0"/>
                  <c:y val="1.03245090289714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1F-4640-90E3-9E6FB6DC6582}"/>
                </c:ext>
              </c:extLst>
            </c:dLbl>
            <c:dLbl>
              <c:idx val="6"/>
              <c:layout>
                <c:manualLayout>
                  <c:x val="0"/>
                  <c:y val="1.01954696310283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11F-4640-90E3-9E6FB6DC6582}"/>
                </c:ext>
              </c:extLst>
            </c:dLbl>
            <c:dLbl>
              <c:idx val="7"/>
              <c:delete val="1"/>
              <c:extLst>
                <c:ext xmlns:c15="http://schemas.microsoft.com/office/drawing/2012/chart" uri="{CE6537A1-D6FC-4f65-9D91-7224C49458BB}"/>
                <c:ext xmlns:c16="http://schemas.microsoft.com/office/drawing/2014/chart" uri="{C3380CC4-5D6E-409C-BE32-E72D297353CC}">
                  <c16:uniqueId val="{00000003-3C04-46C9-B716-62656078731E}"/>
                </c:ext>
              </c:extLst>
            </c:dLbl>
            <c:dLbl>
              <c:idx val="9"/>
              <c:delete val="1"/>
              <c:extLst>
                <c:ext xmlns:c15="http://schemas.microsoft.com/office/drawing/2012/chart" uri="{CE6537A1-D6FC-4f65-9D91-7224C49458BB}"/>
                <c:ext xmlns:c16="http://schemas.microsoft.com/office/drawing/2014/chart" uri="{C3380CC4-5D6E-409C-BE32-E72D297353CC}">
                  <c16:uniqueId val="{00000004-B13C-4F8D-9856-513A96FC24D9}"/>
                </c:ext>
              </c:extLst>
            </c:dLbl>
            <c:dLbl>
              <c:idx val="10"/>
              <c:delete val="1"/>
              <c:extLst>
                <c:ext xmlns:c15="http://schemas.microsoft.com/office/drawing/2012/chart" uri="{CE6537A1-D6FC-4f65-9D91-7224C49458BB}"/>
                <c:ext xmlns:c16="http://schemas.microsoft.com/office/drawing/2014/chart" uri="{C3380CC4-5D6E-409C-BE32-E72D297353CC}">
                  <c16:uniqueId val="{00000005-3C04-46C9-B716-62656078731E}"/>
                </c:ext>
              </c:extLst>
            </c:dLbl>
            <c:dLbl>
              <c:idx val="11"/>
              <c:delete val="1"/>
              <c:extLst>
                <c:ext xmlns:c15="http://schemas.microsoft.com/office/drawing/2012/chart" uri="{CE6537A1-D6FC-4f65-9D91-7224C49458BB}"/>
                <c:ext xmlns:c16="http://schemas.microsoft.com/office/drawing/2014/chart" uri="{C3380CC4-5D6E-409C-BE32-E72D297353CC}">
                  <c16:uniqueId val="{0000000A-B13C-4F8D-9856-513A96FC24D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'Q7'!$AN$13:$AN$27</c:f>
              <c:strCache>
                <c:ptCount val="15"/>
                <c:pt idx="0">
                  <c:v>区の広報紙</c:v>
                </c:pt>
                <c:pt idx="1">
                  <c:v>大阪市のホームページ（大阪市消費者センターのホームページも含む）</c:v>
                </c:pt>
                <c:pt idx="2">
                  <c:v>チラシやポスターなど</c:v>
                </c:pt>
                <c:pt idx="3">
                  <c:v>家族や知人からの情報</c:v>
                </c:pt>
                <c:pt idx="4">
                  <c:v>生活情報誌「くらしすと」</c:v>
                </c:pt>
                <c:pt idx="5">
                  <c:v>市役所・区役所設置のモニター</c:v>
                </c:pt>
                <c:pt idx="6">
                  <c:v>大阪市市民局のFacebook ・公式YouTubeチャンネル</c:v>
                </c:pt>
                <c:pt idx="7">
                  <c:v>大阪市消費者センター主催の
各種講座</c:v>
                </c:pt>
                <c:pt idx="8">
                  <c:v>プロ野球・J リーグの試合会場での
大型ビジョン</c:v>
                </c:pt>
                <c:pt idx="9">
                  <c:v>大阪市のLINE・X(旧Twitter)</c:v>
                </c:pt>
                <c:pt idx="10">
                  <c:v>記載のあるもの以外の
大阪市各所属のSNS(Instagram 等)</c:v>
                </c:pt>
                <c:pt idx="11">
                  <c:v>弁護士や各種相談窓口からの紹介</c:v>
                </c:pt>
                <c:pt idx="12">
                  <c:v>警察からの紹介</c:v>
                </c:pt>
                <c:pt idx="13">
                  <c:v>その他</c:v>
                </c:pt>
                <c:pt idx="14">
                  <c:v>何がきっかけか覚えていない
（複数選択不可）</c:v>
                </c:pt>
              </c:strCache>
            </c:strRef>
          </c:cat>
          <c:val>
            <c:numRef>
              <c:f>'Q7'!$AS$13:$AS$27</c:f>
              <c:numCache>
                <c:formatCode>0.0%</c:formatCode>
                <c:ptCount val="15"/>
                <c:pt idx="0">
                  <c:v>0.55555555555555558</c:v>
                </c:pt>
                <c:pt idx="1">
                  <c:v>0.18518518518518517</c:v>
                </c:pt>
                <c:pt idx="2">
                  <c:v>0.14814814814814814</c:v>
                </c:pt>
                <c:pt idx="3">
                  <c:v>5.5555555555555552E-2</c:v>
                </c:pt>
                <c:pt idx="4">
                  <c:v>3.7037037037037035E-2</c:v>
                </c:pt>
                <c:pt idx="5">
                  <c:v>3.7037037037037035E-2</c:v>
                </c:pt>
                <c:pt idx="6">
                  <c:v>0</c:v>
                </c:pt>
                <c:pt idx="7">
                  <c:v>0</c:v>
                </c:pt>
                <c:pt idx="8">
                  <c:v>0</c:v>
                </c:pt>
                <c:pt idx="9">
                  <c:v>0</c:v>
                </c:pt>
                <c:pt idx="10">
                  <c:v>0</c:v>
                </c:pt>
                <c:pt idx="11">
                  <c:v>0</c:v>
                </c:pt>
                <c:pt idx="12">
                  <c:v>1.8518518518518517E-2</c:v>
                </c:pt>
                <c:pt idx="13">
                  <c:v>3.7037037037037035E-2</c:v>
                </c:pt>
                <c:pt idx="14">
                  <c:v>0.25925925925925924</c:v>
                </c:pt>
              </c:numCache>
            </c:numRef>
          </c:val>
          <c:extLst>
            <c:ext xmlns:c16="http://schemas.microsoft.com/office/drawing/2014/chart" uri="{C3380CC4-5D6E-409C-BE32-E72D297353CC}">
              <c16:uniqueId val="{0000000D-A18D-4529-8F06-0E23A0259B94}"/>
            </c:ext>
          </c:extLst>
        </c:ser>
        <c:dLbls>
          <c:showLegendKey val="0"/>
          <c:showVal val="1"/>
          <c:showCatName val="0"/>
          <c:showSerName val="0"/>
          <c:showPercent val="0"/>
          <c:showBubbleSize val="0"/>
        </c:dLbls>
        <c:gapWidth val="75"/>
        <c:shape val="box"/>
        <c:axId val="471466216"/>
        <c:axId val="471470136"/>
        <c:axId val="0"/>
        <c:extLst/>
      </c:bar3DChart>
      <c:catAx>
        <c:axId val="471466216"/>
        <c:scaling>
          <c:orientation val="maxMin"/>
        </c:scaling>
        <c:delete val="0"/>
        <c:axPos val="l"/>
        <c:numFmt formatCode="General" sourceLinked="0"/>
        <c:majorTickMark val="none"/>
        <c:minorTickMark val="none"/>
        <c:tickLblPos val="low"/>
        <c:crossAx val="471470136"/>
        <c:crosses val="autoZero"/>
        <c:auto val="1"/>
        <c:lblAlgn val="ctr"/>
        <c:lblOffset val="100"/>
        <c:noMultiLvlLbl val="0"/>
      </c:catAx>
      <c:valAx>
        <c:axId val="471470136"/>
        <c:scaling>
          <c:orientation val="minMax"/>
        </c:scaling>
        <c:delete val="0"/>
        <c:axPos val="t"/>
        <c:majorGridlines/>
        <c:numFmt formatCode="0%" sourceLinked="0"/>
        <c:majorTickMark val="none"/>
        <c:minorTickMark val="none"/>
        <c:tickLblPos val="nextTo"/>
        <c:crossAx val="471466216"/>
        <c:crosses val="autoZero"/>
        <c:crossBetween val="between"/>
      </c:valAx>
    </c:plotArea>
    <c:legend>
      <c:legendPos val="b"/>
      <c:layout>
        <c:manualLayout>
          <c:xMode val="edge"/>
          <c:yMode val="edge"/>
          <c:x val="0.12850203214443029"/>
          <c:y val="0.94528265208398066"/>
          <c:w val="0.75544466308956715"/>
          <c:h val="3.5472986279787302E-2"/>
        </c:manualLayout>
      </c:layout>
      <c:overlay val="0"/>
    </c:legend>
    <c:plotVisOnly val="0"/>
    <c:dispBlanksAs val="gap"/>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15"/>
      <c:rotY val="20"/>
      <c:rAngAx val="1"/>
    </c:view3D>
    <c:floor>
      <c:thickness val="0"/>
      <c:spPr>
        <a:solidFill>
          <a:schemeClr val="dk1">
            <a:tint val="20000"/>
          </a:schemeClr>
        </a:solidFill>
        <a:ln w="9525" cap="flat" cmpd="sng" algn="ctr">
          <a:solidFill>
            <a:schemeClr val="dk1">
              <a:tint val="75000"/>
              <a:shade val="95000"/>
              <a:satMod val="105000"/>
            </a:schemeClr>
          </a:solidFill>
          <a:prstDash val="solid"/>
          <a:round/>
        </a:ln>
        <a:effectLst/>
        <a:sp3d contourW="9525">
          <a:contourClr>
            <a:schemeClr val="dk1">
              <a:tint val="75000"/>
              <a:shade val="95000"/>
              <a:satMod val="105000"/>
            </a:schemeClr>
          </a:contourClr>
        </a:sp3d>
      </c:spPr>
    </c:floor>
    <c:sideWall>
      <c:thickness val="0"/>
      <c:spPr>
        <a:solidFill>
          <a:schemeClr val="dk1">
            <a:tint val="20000"/>
          </a:schemeClr>
        </a:solidFill>
        <a:ln>
          <a:noFill/>
        </a:ln>
        <a:effectLst/>
        <a:sp3d/>
      </c:spPr>
    </c:sideWall>
    <c:backWall>
      <c:thickness val="0"/>
      <c:spPr>
        <a:solidFill>
          <a:schemeClr val="dk1">
            <a:tint val="20000"/>
          </a:schemeClr>
        </a:solidFill>
        <a:ln>
          <a:noFill/>
        </a:ln>
        <a:effectLst/>
        <a:sp3d/>
      </c:spPr>
    </c:backWall>
    <c:plotArea>
      <c:layout>
        <c:manualLayout>
          <c:layoutTarget val="inner"/>
          <c:xMode val="edge"/>
          <c:yMode val="edge"/>
          <c:x val="0.14075614120004035"/>
          <c:y val="7.2800136125718812E-2"/>
          <c:w val="0.81944444124170912"/>
          <c:h val="0.83816868527856714"/>
        </c:manualLayout>
      </c:layout>
      <c:bar3DChart>
        <c:barDir val="bar"/>
        <c:grouping val="percentStacked"/>
        <c:varyColors val="0"/>
        <c:ser>
          <c:idx val="0"/>
          <c:order val="0"/>
          <c:tx>
            <c:strRef>
              <c:f>'Q8'!$K$22</c:f>
              <c:strCache>
                <c:ptCount val="1"/>
                <c:pt idx="0">
                  <c:v>そう思う</c:v>
                </c:pt>
              </c:strCache>
            </c:strRef>
          </c:tx>
          <c:spPr>
            <a:solidFill>
              <a:schemeClr val="accent1"/>
            </a:solidFill>
            <a:ln w="9525" cap="flat" cmpd="sng" algn="ctr">
              <a:solidFill>
                <a:schemeClr val="accent1">
                  <a:shade val="50000"/>
                  <a:shade val="95000"/>
                  <a:satMod val="105000"/>
                </a:schemeClr>
              </a:solidFill>
              <a:prstDash val="solid"/>
              <a:round/>
            </a:ln>
            <a:effectLst/>
            <a:sp3d contourW="9525">
              <a:contourClr>
                <a:schemeClr val="accent1">
                  <a:shade val="50000"/>
                  <a:shade val="95000"/>
                  <a:satMod val="10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'Q8'!$E$23:$J$30</c:f>
              <c:strCache>
                <c:ptCount val="7"/>
                <c:pt idx="0">
                  <c:v>全体(500名)</c:v>
                </c:pt>
                <c:pt idx="2">
                  <c:v>29歳以下(100名）</c:v>
                </c:pt>
                <c:pt idx="3">
                  <c:v>30歳代（100名）</c:v>
                </c:pt>
                <c:pt idx="4">
                  <c:v>40歳代（100名）</c:v>
                </c:pt>
                <c:pt idx="5">
                  <c:v>50歳代（100名）</c:v>
                </c:pt>
                <c:pt idx="6">
                  <c:v>60歳以上（100名）</c:v>
                </c:pt>
              </c:strCache>
            </c:strRef>
          </c:cat>
          <c:val>
            <c:numRef>
              <c:f>'Q8'!$K$23:$K$30</c:f>
              <c:numCache>
                <c:formatCode>0.0%</c:formatCode>
                <c:ptCount val="8"/>
                <c:pt idx="0">
                  <c:v>0.49199999999999999</c:v>
                </c:pt>
                <c:pt idx="2">
                  <c:v>0.37</c:v>
                </c:pt>
                <c:pt idx="3">
                  <c:v>0.36</c:v>
                </c:pt>
                <c:pt idx="4">
                  <c:v>0.48</c:v>
                </c:pt>
                <c:pt idx="5">
                  <c:v>0.55000000000000004</c:v>
                </c:pt>
                <c:pt idx="6">
                  <c:v>0.7</c:v>
                </c:pt>
              </c:numCache>
            </c:numRef>
          </c:val>
          <c:extLst>
            <c:ext xmlns:c16="http://schemas.microsoft.com/office/drawing/2014/chart" uri="{C3380CC4-5D6E-409C-BE32-E72D297353CC}">
              <c16:uniqueId val="{00000000-CBA4-42E4-A9BF-87941FEFD31C}"/>
            </c:ext>
          </c:extLst>
        </c:ser>
        <c:ser>
          <c:idx val="2"/>
          <c:order val="1"/>
          <c:tx>
            <c:strRef>
              <c:f>'Q8'!$M$22</c:f>
              <c:strCache>
                <c:ptCount val="1"/>
                <c:pt idx="0">
                  <c:v>そう思わない</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'Q8'!$E$23:$J$30</c:f>
              <c:strCache>
                <c:ptCount val="7"/>
                <c:pt idx="0">
                  <c:v>全体(500名)</c:v>
                </c:pt>
                <c:pt idx="2">
                  <c:v>29歳以下(100名）</c:v>
                </c:pt>
                <c:pt idx="3">
                  <c:v>30歳代（100名）</c:v>
                </c:pt>
                <c:pt idx="4">
                  <c:v>40歳代（100名）</c:v>
                </c:pt>
                <c:pt idx="5">
                  <c:v>50歳代（100名）</c:v>
                </c:pt>
                <c:pt idx="6">
                  <c:v>60歳以上（100名）</c:v>
                </c:pt>
              </c:strCache>
            </c:strRef>
          </c:cat>
          <c:val>
            <c:numRef>
              <c:f>'Q8'!$M$23:$M$30</c:f>
              <c:numCache>
                <c:formatCode>0.0%</c:formatCode>
                <c:ptCount val="8"/>
                <c:pt idx="0">
                  <c:v>9.4E-2</c:v>
                </c:pt>
                <c:pt idx="2">
                  <c:v>0.16</c:v>
                </c:pt>
                <c:pt idx="3">
                  <c:v>0.17</c:v>
                </c:pt>
                <c:pt idx="4">
                  <c:v>0.06</c:v>
                </c:pt>
                <c:pt idx="5">
                  <c:v>0.04</c:v>
                </c:pt>
                <c:pt idx="6">
                  <c:v>0.04</c:v>
                </c:pt>
              </c:numCache>
            </c:numRef>
          </c:val>
          <c:extLst>
            <c:ext xmlns:c16="http://schemas.microsoft.com/office/drawing/2014/chart" uri="{C3380CC4-5D6E-409C-BE32-E72D297353CC}">
              <c16:uniqueId val="{00000001-CBA4-42E4-A9BF-87941FEFD31C}"/>
            </c:ext>
          </c:extLst>
        </c:ser>
        <c:ser>
          <c:idx val="4"/>
          <c:order val="2"/>
          <c:tx>
            <c:strRef>
              <c:f>'Q8'!$O$22</c:f>
              <c:strCache>
                <c:ptCount val="1"/>
                <c:pt idx="0">
                  <c:v>わからない</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'Q8'!$E$23:$J$30</c:f>
              <c:strCache>
                <c:ptCount val="7"/>
                <c:pt idx="0">
                  <c:v>全体(500名)</c:v>
                </c:pt>
                <c:pt idx="2">
                  <c:v>29歳以下(100名）</c:v>
                </c:pt>
                <c:pt idx="3">
                  <c:v>30歳代（100名）</c:v>
                </c:pt>
                <c:pt idx="4">
                  <c:v>40歳代（100名）</c:v>
                </c:pt>
                <c:pt idx="5">
                  <c:v>50歳代（100名）</c:v>
                </c:pt>
                <c:pt idx="6">
                  <c:v>60歳以上（100名）</c:v>
                </c:pt>
              </c:strCache>
            </c:strRef>
          </c:cat>
          <c:val>
            <c:numRef>
              <c:f>'Q8'!$O$23:$O$30</c:f>
              <c:numCache>
                <c:formatCode>0.0%</c:formatCode>
                <c:ptCount val="8"/>
                <c:pt idx="0">
                  <c:v>0.318</c:v>
                </c:pt>
                <c:pt idx="2">
                  <c:v>0.27</c:v>
                </c:pt>
                <c:pt idx="3">
                  <c:v>0.4</c:v>
                </c:pt>
                <c:pt idx="4">
                  <c:v>0.36</c:v>
                </c:pt>
                <c:pt idx="5">
                  <c:v>0.35</c:v>
                </c:pt>
                <c:pt idx="6">
                  <c:v>0.21</c:v>
                </c:pt>
              </c:numCache>
            </c:numRef>
          </c:val>
          <c:extLst>
            <c:ext xmlns:c16="http://schemas.microsoft.com/office/drawing/2014/chart" uri="{C3380CC4-5D6E-409C-BE32-E72D297353CC}">
              <c16:uniqueId val="{00000002-CBA4-42E4-A9BF-87941FEFD31C}"/>
            </c:ext>
          </c:extLst>
        </c:ser>
        <c:ser>
          <c:idx val="1"/>
          <c:order val="3"/>
          <c:tx>
            <c:strRef>
              <c:f>'Q8'!$Q$22</c:f>
              <c:strCache>
                <c:ptCount val="1"/>
                <c:pt idx="0">
                  <c:v>自分は消費生活上のトラブルにあわないと思う（相談する必要がない）</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'Q8'!$E$23:$J$30</c:f>
              <c:strCache>
                <c:ptCount val="7"/>
                <c:pt idx="0">
                  <c:v>全体(500名)</c:v>
                </c:pt>
                <c:pt idx="2">
                  <c:v>29歳以下(100名）</c:v>
                </c:pt>
                <c:pt idx="3">
                  <c:v>30歳代（100名）</c:v>
                </c:pt>
                <c:pt idx="4">
                  <c:v>40歳代（100名）</c:v>
                </c:pt>
                <c:pt idx="5">
                  <c:v>50歳代（100名）</c:v>
                </c:pt>
                <c:pt idx="6">
                  <c:v>60歳以上（100名）</c:v>
                </c:pt>
              </c:strCache>
            </c:strRef>
          </c:cat>
          <c:val>
            <c:numRef>
              <c:f>'Q8'!$Q$23:$Q$30</c:f>
              <c:numCache>
                <c:formatCode>0.0%</c:formatCode>
                <c:ptCount val="8"/>
                <c:pt idx="0">
                  <c:v>9.6000000000000002E-2</c:v>
                </c:pt>
                <c:pt idx="2">
                  <c:v>0.2</c:v>
                </c:pt>
                <c:pt idx="3">
                  <c:v>7.0000000000000007E-2</c:v>
                </c:pt>
                <c:pt idx="4">
                  <c:v>0.1</c:v>
                </c:pt>
                <c:pt idx="5">
                  <c:v>0.06</c:v>
                </c:pt>
                <c:pt idx="6">
                  <c:v>0.05</c:v>
                </c:pt>
              </c:numCache>
            </c:numRef>
          </c:val>
          <c:extLst>
            <c:ext xmlns:c16="http://schemas.microsoft.com/office/drawing/2014/chart" uri="{C3380CC4-5D6E-409C-BE32-E72D297353CC}">
              <c16:uniqueId val="{00000003-CBA4-42E4-A9BF-87941FEFD31C}"/>
            </c:ext>
          </c:extLst>
        </c:ser>
        <c:ser>
          <c:idx val="3"/>
          <c:order val="4"/>
          <c:tx>
            <c:strRef>
              <c:f>'Q8'!$R$22</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'Q8'!$E$23:$J$30</c:f>
              <c:strCache>
                <c:ptCount val="7"/>
                <c:pt idx="0">
                  <c:v>全体(500名)</c:v>
                </c:pt>
                <c:pt idx="2">
                  <c:v>29歳以下(100名）</c:v>
                </c:pt>
                <c:pt idx="3">
                  <c:v>30歳代（100名）</c:v>
                </c:pt>
                <c:pt idx="4">
                  <c:v>40歳代（100名）</c:v>
                </c:pt>
                <c:pt idx="5">
                  <c:v>50歳代（100名）</c:v>
                </c:pt>
                <c:pt idx="6">
                  <c:v>60歳以上（100名）</c:v>
                </c:pt>
              </c:strCache>
            </c:strRef>
          </c:cat>
          <c:val>
            <c:numRef>
              <c:f>'Q8'!$R$23:$R$30</c:f>
              <c:numCache>
                <c:formatCode>0.0%</c:formatCode>
                <c:ptCount val="8"/>
              </c:numCache>
            </c:numRef>
          </c:val>
          <c:extLst>
            <c:ext xmlns:c16="http://schemas.microsoft.com/office/drawing/2014/chart" uri="{C3380CC4-5D6E-409C-BE32-E72D297353CC}">
              <c16:uniqueId val="{00000004-CBA4-42E4-A9BF-87941FEFD31C}"/>
            </c:ext>
          </c:extLst>
        </c:ser>
        <c:dLbls>
          <c:showLegendKey val="0"/>
          <c:showVal val="1"/>
          <c:showCatName val="0"/>
          <c:showSerName val="0"/>
          <c:showPercent val="0"/>
          <c:showBubbleSize val="0"/>
        </c:dLbls>
        <c:gapWidth val="75"/>
        <c:shape val="box"/>
        <c:axId val="471469744"/>
        <c:axId val="471465432"/>
        <c:axId val="0"/>
        <c:extLst/>
      </c:bar3DChart>
      <c:catAx>
        <c:axId val="471469744"/>
        <c:scaling>
          <c:orientation val="maxMin"/>
        </c:scaling>
        <c:delete val="0"/>
        <c:axPos val="l"/>
        <c:numFmt formatCode="General" sourceLinked="0"/>
        <c:majorTickMark val="none"/>
        <c:minorTickMark val="none"/>
        <c:tickLblPos val="low"/>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ja-JP"/>
          </a:p>
        </c:txPr>
        <c:crossAx val="471465432"/>
        <c:crosses val="autoZero"/>
        <c:auto val="1"/>
        <c:lblAlgn val="ctr"/>
        <c:lblOffset val="100"/>
        <c:noMultiLvlLbl val="0"/>
      </c:catAx>
      <c:valAx>
        <c:axId val="471465432"/>
        <c:scaling>
          <c:orientation val="minMax"/>
        </c:scaling>
        <c:delete val="0"/>
        <c:axPos val="t"/>
        <c:majorGridlines>
          <c:spPr>
            <a:ln w="9525" cap="flat" cmpd="sng" algn="ctr">
              <a:solidFill>
                <a:schemeClr val="dk1">
                  <a:tint val="75000"/>
                  <a:shade val="95000"/>
                  <a:satMod val="10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ja-JP"/>
          </a:p>
        </c:txPr>
        <c:crossAx val="471469744"/>
        <c:crosses val="autoZero"/>
        <c:crossBetween val="between"/>
      </c:valAx>
      <c:spPr>
        <a:noFill/>
        <a:ln>
          <a:noFill/>
        </a:ln>
        <a:effectLst/>
      </c:spPr>
    </c:plotArea>
    <c:legend>
      <c:legendPos val="b"/>
      <c:legendEntry>
        <c:idx val="4"/>
        <c:delete val="1"/>
      </c:legendEntry>
      <c:layout>
        <c:manualLayout>
          <c:xMode val="edge"/>
          <c:yMode val="edge"/>
          <c:x val="7.8222056089938347E-2"/>
          <c:y val="0.9378803504940596"/>
          <c:w val="0.84648435365176777"/>
          <c:h val="4.866388496105350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ja-JP"/>
        </a:p>
      </c:txPr>
    </c:legend>
    <c:plotVisOnly val="1"/>
    <c:dispBlanksAs val="gap"/>
    <c:showDLblsOverMax val="0"/>
  </c:chart>
  <c:spPr>
    <a:solidFill>
      <a:schemeClr val="lt1"/>
    </a:solidFill>
    <a:ln w="9525" cap="flat" cmpd="sng" algn="ctr">
      <a:solidFill>
        <a:sysClr val="windowText" lastClr="000000"/>
      </a:solidFill>
      <a:prstDash val="solid"/>
      <a:round/>
    </a:ln>
    <a:effectLst/>
  </c:spPr>
  <c:txPr>
    <a:bodyPr/>
    <a:lstStyle/>
    <a:p>
      <a:pPr>
        <a:defRPr/>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rAngAx val="1"/>
    </c:view3D>
    <c:floor>
      <c:thickness val="0"/>
    </c:floor>
    <c:sideWall>
      <c:thickness val="0"/>
      <c:spPr>
        <a:solidFill>
          <a:schemeClr val="bg1">
            <a:lumMod val="95000"/>
          </a:schemeClr>
        </a:solidFill>
        <a:ln w="25400">
          <a:noFill/>
        </a:ln>
      </c:spPr>
    </c:sideWall>
    <c:backWall>
      <c:thickness val="0"/>
      <c:spPr>
        <a:solidFill>
          <a:schemeClr val="bg1">
            <a:lumMod val="95000"/>
          </a:schemeClr>
        </a:solidFill>
        <a:ln w="25400">
          <a:noFill/>
        </a:ln>
      </c:spPr>
    </c:backWall>
    <c:plotArea>
      <c:layout>
        <c:manualLayout>
          <c:layoutTarget val="inner"/>
          <c:xMode val="edge"/>
          <c:yMode val="edge"/>
          <c:x val="0.35083647705202209"/>
          <c:y val="4.690050904518224E-2"/>
          <c:w val="0.61577265546459858"/>
          <c:h val="0.84144024470860668"/>
        </c:manualLayout>
      </c:layout>
      <c:bar3DChart>
        <c:barDir val="bar"/>
        <c:grouping val="clustered"/>
        <c:varyColors val="0"/>
        <c:ser>
          <c:idx val="0"/>
          <c:order val="0"/>
          <c:tx>
            <c:strRef>
              <c:f>'Q9'!$AO$11</c:f>
              <c:strCache>
                <c:ptCount val="1"/>
                <c:pt idx="0">
                  <c:v>29歳以下(16名)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'Q9'!$AN$12:$AN$20</c:f>
              <c:strCache>
                <c:ptCount val="9"/>
                <c:pt idx="0">
                  <c:v>誰にも相談したくないから</c:v>
                </c:pt>
                <c:pt idx="1">
                  <c:v>メーカー、販売店、警察、弁護士など、
他の専門機関のほうが頼りになると思うから</c:v>
                </c:pt>
                <c:pt idx="2">
                  <c:v>自分で解決できると思うから</c:v>
                </c:pt>
                <c:pt idx="3">
                  <c:v>消費者センターへ気軽に相談しにくいから</c:v>
                </c:pt>
                <c:pt idx="4">
                  <c:v>消費者センターに相談しても
仕方がないと思うから</c:v>
                </c:pt>
                <c:pt idx="5">
                  <c:v>家族や知人のほうが頼りになると思うから</c:v>
                </c:pt>
                <c:pt idx="6">
                  <c:v>以前に消費者センターへ相談したが、
対応に不満があったから</c:v>
                </c:pt>
                <c:pt idx="7">
                  <c:v>その他</c:v>
                </c:pt>
                <c:pt idx="8">
                  <c:v>特に理由はない（複数選択不可）</c:v>
                </c:pt>
              </c:strCache>
            </c:strRef>
          </c:cat>
          <c:val>
            <c:numRef>
              <c:f>'Q9'!$AO$12:$AO$20</c:f>
              <c:numCache>
                <c:formatCode>0.0%;[Red]\-0.0%;#</c:formatCode>
                <c:ptCount val="9"/>
                <c:pt idx="0">
                  <c:v>0.375</c:v>
                </c:pt>
                <c:pt idx="1">
                  <c:v>0.125</c:v>
                </c:pt>
                <c:pt idx="2">
                  <c:v>0.125</c:v>
                </c:pt>
                <c:pt idx="3">
                  <c:v>0.1875</c:v>
                </c:pt>
                <c:pt idx="4">
                  <c:v>6.25E-2</c:v>
                </c:pt>
                <c:pt idx="5">
                  <c:v>0</c:v>
                </c:pt>
                <c:pt idx="6">
                  <c:v>0</c:v>
                </c:pt>
                <c:pt idx="7">
                  <c:v>0</c:v>
                </c:pt>
                <c:pt idx="8">
                  <c:v>0.375</c:v>
                </c:pt>
              </c:numCache>
            </c:numRef>
          </c:val>
          <c:extLst xmlns:c15="http://schemas.microsoft.com/office/drawing/2012/chart">
            <c:ext xmlns:c16="http://schemas.microsoft.com/office/drawing/2014/chart" uri="{C3380CC4-5D6E-409C-BE32-E72D297353CC}">
              <c16:uniqueId val="{00000007-1303-4CC8-B919-EECE647D07AB}"/>
            </c:ext>
          </c:extLst>
        </c:ser>
        <c:ser>
          <c:idx val="15"/>
          <c:order val="1"/>
          <c:tx>
            <c:strRef>
              <c:f>'Q9'!$AP$11</c:f>
              <c:strCache>
                <c:ptCount val="1"/>
                <c:pt idx="0">
                  <c:v>30歳代(17名)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'Q9'!$AN$12:$AN$20</c:f>
              <c:strCache>
                <c:ptCount val="9"/>
                <c:pt idx="0">
                  <c:v>誰にも相談したくないから</c:v>
                </c:pt>
                <c:pt idx="1">
                  <c:v>メーカー、販売店、警察、弁護士など、
他の専門機関のほうが頼りになると思うから</c:v>
                </c:pt>
                <c:pt idx="2">
                  <c:v>自分で解決できると思うから</c:v>
                </c:pt>
                <c:pt idx="3">
                  <c:v>消費者センターへ気軽に相談しにくいから</c:v>
                </c:pt>
                <c:pt idx="4">
                  <c:v>消費者センターに相談しても
仕方がないと思うから</c:v>
                </c:pt>
                <c:pt idx="5">
                  <c:v>家族や知人のほうが頼りになると思うから</c:v>
                </c:pt>
                <c:pt idx="6">
                  <c:v>以前に消費者センターへ相談したが、
対応に不満があったから</c:v>
                </c:pt>
                <c:pt idx="7">
                  <c:v>その他</c:v>
                </c:pt>
                <c:pt idx="8">
                  <c:v>特に理由はない（複数選択不可）</c:v>
                </c:pt>
              </c:strCache>
            </c:strRef>
          </c:cat>
          <c:val>
            <c:numRef>
              <c:f>'Q9'!$AP$12:$AP$20</c:f>
              <c:numCache>
                <c:formatCode>0.0%;[Red]\-0.0%;#</c:formatCode>
                <c:ptCount val="9"/>
                <c:pt idx="0">
                  <c:v>0.11764705882352941</c:v>
                </c:pt>
                <c:pt idx="1">
                  <c:v>0.17647058823529413</c:v>
                </c:pt>
                <c:pt idx="2">
                  <c:v>0</c:v>
                </c:pt>
                <c:pt idx="3">
                  <c:v>0.23529411764705882</c:v>
                </c:pt>
                <c:pt idx="4">
                  <c:v>0.17647058823529413</c:v>
                </c:pt>
                <c:pt idx="5">
                  <c:v>0</c:v>
                </c:pt>
                <c:pt idx="6">
                  <c:v>0</c:v>
                </c:pt>
                <c:pt idx="7">
                  <c:v>0</c:v>
                </c:pt>
                <c:pt idx="8">
                  <c:v>0.52941176470588236</c:v>
                </c:pt>
              </c:numCache>
            </c:numRef>
          </c:val>
          <c:extLst xmlns:c15="http://schemas.microsoft.com/office/drawing/2012/chart">
            <c:ext xmlns:c16="http://schemas.microsoft.com/office/drawing/2014/chart" uri="{C3380CC4-5D6E-409C-BE32-E72D297353CC}">
              <c16:uniqueId val="{0000000B-1303-4CC8-B919-EECE647D07AB}"/>
            </c:ext>
          </c:extLst>
        </c:ser>
        <c:ser>
          <c:idx val="3"/>
          <c:order val="2"/>
          <c:tx>
            <c:strRef>
              <c:f>'Q9'!$AQ$11</c:f>
              <c:strCache>
                <c:ptCount val="1"/>
                <c:pt idx="0">
                  <c:v>40歳代(6名)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'Q9'!$AN$12:$AN$20</c:f>
              <c:strCache>
                <c:ptCount val="9"/>
                <c:pt idx="0">
                  <c:v>誰にも相談したくないから</c:v>
                </c:pt>
                <c:pt idx="1">
                  <c:v>メーカー、販売店、警察、弁護士など、
他の専門機関のほうが頼りになると思うから</c:v>
                </c:pt>
                <c:pt idx="2">
                  <c:v>自分で解決できると思うから</c:v>
                </c:pt>
                <c:pt idx="3">
                  <c:v>消費者センターへ気軽に相談しにくいから</c:v>
                </c:pt>
                <c:pt idx="4">
                  <c:v>消費者センターに相談しても
仕方がないと思うから</c:v>
                </c:pt>
                <c:pt idx="5">
                  <c:v>家族や知人のほうが頼りになると思うから</c:v>
                </c:pt>
                <c:pt idx="6">
                  <c:v>以前に消費者センターへ相談したが、
対応に不満があったから</c:v>
                </c:pt>
                <c:pt idx="7">
                  <c:v>その他</c:v>
                </c:pt>
                <c:pt idx="8">
                  <c:v>特に理由はない（複数選択不可）</c:v>
                </c:pt>
              </c:strCache>
            </c:strRef>
          </c:cat>
          <c:val>
            <c:numRef>
              <c:f>'Q9'!$AQ$12:$AQ$20</c:f>
              <c:numCache>
                <c:formatCode>0.0%;[Red]\-0.0%;#</c:formatCode>
                <c:ptCount val="9"/>
                <c:pt idx="0">
                  <c:v>0</c:v>
                </c:pt>
                <c:pt idx="1">
                  <c:v>0.33333333333333331</c:v>
                </c:pt>
                <c:pt idx="2">
                  <c:v>0.5</c:v>
                </c:pt>
                <c:pt idx="3">
                  <c:v>0</c:v>
                </c:pt>
                <c:pt idx="4">
                  <c:v>0</c:v>
                </c:pt>
                <c:pt idx="5">
                  <c:v>0.16666666666666666</c:v>
                </c:pt>
                <c:pt idx="6">
                  <c:v>0</c:v>
                </c:pt>
                <c:pt idx="7">
                  <c:v>0</c:v>
                </c:pt>
                <c:pt idx="8">
                  <c:v>0.16666666666666666</c:v>
                </c:pt>
              </c:numCache>
            </c:numRef>
          </c:val>
          <c:extLst xmlns:c15="http://schemas.microsoft.com/office/drawing/2012/chart">
            <c:ext xmlns:c16="http://schemas.microsoft.com/office/drawing/2014/chart" uri="{C3380CC4-5D6E-409C-BE32-E72D297353CC}">
              <c16:uniqueId val="{00000011-1303-4CC8-B919-EECE647D07AB}"/>
            </c:ext>
          </c:extLst>
        </c:ser>
        <c:ser>
          <c:idx val="8"/>
          <c:order val="3"/>
          <c:tx>
            <c:strRef>
              <c:f>'Q9'!$AR$11</c:f>
              <c:strCache>
                <c:ptCount val="1"/>
                <c:pt idx="0">
                  <c:v>50歳代(4名)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'Q9'!$AN$12:$AN$20</c:f>
              <c:strCache>
                <c:ptCount val="9"/>
                <c:pt idx="0">
                  <c:v>誰にも相談したくないから</c:v>
                </c:pt>
                <c:pt idx="1">
                  <c:v>メーカー、販売店、警察、弁護士など、
他の専門機関のほうが頼りになると思うから</c:v>
                </c:pt>
                <c:pt idx="2">
                  <c:v>自分で解決できると思うから</c:v>
                </c:pt>
                <c:pt idx="3">
                  <c:v>消費者センターへ気軽に相談しにくいから</c:v>
                </c:pt>
                <c:pt idx="4">
                  <c:v>消費者センターに相談しても
仕方がないと思うから</c:v>
                </c:pt>
                <c:pt idx="5">
                  <c:v>家族や知人のほうが頼りになると思うから</c:v>
                </c:pt>
                <c:pt idx="6">
                  <c:v>以前に消費者センターへ相談したが、
対応に不満があったから</c:v>
                </c:pt>
                <c:pt idx="7">
                  <c:v>その他</c:v>
                </c:pt>
                <c:pt idx="8">
                  <c:v>特に理由はない（複数選択不可）</c:v>
                </c:pt>
              </c:strCache>
            </c:strRef>
          </c:cat>
          <c:val>
            <c:numRef>
              <c:f>'Q9'!$AR$12:$AR$20</c:f>
              <c:numCache>
                <c:formatCode>0.0%;[Red]\-0.0%;#</c:formatCode>
                <c:ptCount val="9"/>
                <c:pt idx="0">
                  <c:v>0.25</c:v>
                </c:pt>
                <c:pt idx="1">
                  <c:v>0.5</c:v>
                </c:pt>
                <c:pt idx="2">
                  <c:v>0.25</c:v>
                </c:pt>
                <c:pt idx="3">
                  <c:v>0</c:v>
                </c:pt>
                <c:pt idx="4">
                  <c:v>0.25</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4-1303-4CC8-B919-EECE647D07AB}"/>
            </c:ext>
          </c:extLst>
        </c:ser>
        <c:ser>
          <c:idx val="14"/>
          <c:order val="4"/>
          <c:tx>
            <c:strRef>
              <c:f>'Q9'!$AS$11</c:f>
              <c:strCache>
                <c:ptCount val="1"/>
                <c:pt idx="0">
                  <c:v>60歳以上(4名)</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'Q9'!$AN$12:$AN$20</c:f>
              <c:strCache>
                <c:ptCount val="9"/>
                <c:pt idx="0">
                  <c:v>誰にも相談したくないから</c:v>
                </c:pt>
                <c:pt idx="1">
                  <c:v>メーカー、販売店、警察、弁護士など、
他の専門機関のほうが頼りになると思うから</c:v>
                </c:pt>
                <c:pt idx="2">
                  <c:v>自分で解決できると思うから</c:v>
                </c:pt>
                <c:pt idx="3">
                  <c:v>消費者センターへ気軽に相談しにくいから</c:v>
                </c:pt>
                <c:pt idx="4">
                  <c:v>消費者センターに相談しても
仕方がないと思うから</c:v>
                </c:pt>
                <c:pt idx="5">
                  <c:v>家族や知人のほうが頼りになると思うから</c:v>
                </c:pt>
                <c:pt idx="6">
                  <c:v>以前に消費者センターへ相談したが、
対応に不満があったから</c:v>
                </c:pt>
                <c:pt idx="7">
                  <c:v>その他</c:v>
                </c:pt>
                <c:pt idx="8">
                  <c:v>特に理由はない（複数選択不可）</c:v>
                </c:pt>
              </c:strCache>
            </c:strRef>
          </c:cat>
          <c:val>
            <c:numRef>
              <c:f>'Q9'!$AS$12:$AS$20</c:f>
              <c:numCache>
                <c:formatCode>0.0%;[Red]\-0.0%;#</c:formatCode>
                <c:ptCount val="9"/>
                <c:pt idx="0">
                  <c:v>0.25</c:v>
                </c:pt>
                <c:pt idx="1">
                  <c:v>0</c:v>
                </c:pt>
                <c:pt idx="2">
                  <c:v>0.25</c:v>
                </c:pt>
                <c:pt idx="3">
                  <c:v>0</c:v>
                </c:pt>
                <c:pt idx="4">
                  <c:v>0</c:v>
                </c:pt>
                <c:pt idx="5">
                  <c:v>0.25</c:v>
                </c:pt>
                <c:pt idx="6">
                  <c:v>0</c:v>
                </c:pt>
                <c:pt idx="7">
                  <c:v>0</c:v>
                </c:pt>
                <c:pt idx="8">
                  <c:v>0.5</c:v>
                </c:pt>
              </c:numCache>
            </c:numRef>
          </c:val>
          <c:extLst xmlns:c15="http://schemas.microsoft.com/office/drawing/2012/chart">
            <c:ext xmlns:c16="http://schemas.microsoft.com/office/drawing/2014/chart" uri="{C3380CC4-5D6E-409C-BE32-E72D297353CC}">
              <c16:uniqueId val="{00000017-1303-4CC8-B919-EECE647D07AB}"/>
            </c:ext>
          </c:extLst>
        </c:ser>
        <c:dLbls>
          <c:showLegendKey val="0"/>
          <c:showVal val="1"/>
          <c:showCatName val="0"/>
          <c:showSerName val="0"/>
          <c:showPercent val="0"/>
          <c:showBubbleSize val="0"/>
        </c:dLbls>
        <c:gapWidth val="75"/>
        <c:shape val="box"/>
        <c:axId val="471471312"/>
        <c:axId val="471472096"/>
        <c:axId val="0"/>
        <c:extLst/>
      </c:bar3DChart>
      <c:catAx>
        <c:axId val="471471312"/>
        <c:scaling>
          <c:orientation val="maxMin"/>
        </c:scaling>
        <c:delete val="0"/>
        <c:axPos val="l"/>
        <c:numFmt formatCode="General" sourceLinked="0"/>
        <c:majorTickMark val="none"/>
        <c:minorTickMark val="none"/>
        <c:tickLblPos val="low"/>
        <c:crossAx val="471472096"/>
        <c:crosses val="autoZero"/>
        <c:auto val="1"/>
        <c:lblAlgn val="ctr"/>
        <c:lblOffset val="100"/>
        <c:noMultiLvlLbl val="0"/>
      </c:catAx>
      <c:valAx>
        <c:axId val="471472096"/>
        <c:scaling>
          <c:orientation val="minMax"/>
        </c:scaling>
        <c:delete val="0"/>
        <c:axPos val="t"/>
        <c:majorGridlines/>
        <c:numFmt formatCode="0%" sourceLinked="0"/>
        <c:majorTickMark val="none"/>
        <c:minorTickMark val="none"/>
        <c:tickLblPos val="nextTo"/>
        <c:crossAx val="471471312"/>
        <c:crosses val="autoZero"/>
        <c:crossBetween val="between"/>
      </c:valAx>
    </c:plotArea>
    <c:legend>
      <c:legendPos val="b"/>
      <c:layout>
        <c:manualLayout>
          <c:xMode val="edge"/>
          <c:yMode val="edge"/>
          <c:x val="8.8814320787915901E-2"/>
          <c:y val="0.93559005719822419"/>
          <c:w val="0.83053586938150237"/>
          <c:h val="5.4719453595506298E-2"/>
        </c:manualLayout>
      </c:layout>
      <c:overlay val="0"/>
    </c:legend>
    <c:plotVisOnly val="0"/>
    <c:dispBlanksAs val="gap"/>
    <c:showDLblsOverMax val="0"/>
  </c:chart>
  <c:spPr>
    <a:ln>
      <a:solidFill>
        <a:sysClr val="windowText" lastClr="000000"/>
      </a:solidFill>
    </a:ln>
  </c:spPr>
  <c:printSettings>
    <c:headerFooter/>
    <c:pageMargins b="0.75000000000000078" l="0.70000000000000062" r="0.70000000000000062" t="0.75000000000000078" header="0.30000000000000032" footer="0.30000000000000032"/>
    <c:pageSetup orientation="portrait"/>
  </c:printSettings>
  <c:userShapes r:id="rId1"/>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1905</xdr:colOff>
      <xdr:row>17</xdr:row>
      <xdr:rowOff>9524</xdr:rowOff>
    </xdr:from>
    <xdr:to>
      <xdr:col>36</xdr:col>
      <xdr:colOff>7620</xdr:colOff>
      <xdr:row>40</xdr:row>
      <xdr:rowOff>26655</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242047</xdr:colOff>
      <xdr:row>29</xdr:row>
      <xdr:rowOff>3339</xdr:rowOff>
    </xdr:from>
    <xdr:to>
      <xdr:col>36</xdr:col>
      <xdr:colOff>8964</xdr:colOff>
      <xdr:row>78</xdr:row>
      <xdr:rowOff>98612</xdr:rowOff>
    </xdr:to>
    <xdr:graphicFrame macro="">
      <xdr:nvGraphicFramePr>
        <xdr:cNvPr id="4" name="グラフ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0.86433</cdr:x>
      <cdr:y>0.89209</cdr:y>
    </cdr:from>
    <cdr:to>
      <cdr:x>0.99559</cdr:x>
      <cdr:y>0.93526</cdr:y>
    </cdr:to>
    <cdr:sp macro="" textlink="">
      <cdr:nvSpPr>
        <cdr:cNvPr id="2" name="テキスト ボックス 6"/>
        <cdr:cNvSpPr txBox="1"/>
      </cdr:nvSpPr>
      <cdr:spPr>
        <a:xfrm xmlns:a="http://schemas.openxmlformats.org/drawingml/2006/main">
          <a:off x="7519385" y="5701585"/>
          <a:ext cx="1141985" cy="2759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drawings/drawing12.xml><?xml version="1.0" encoding="utf-8"?>
<xdr:wsDr xmlns:xdr="http://schemas.openxmlformats.org/drawingml/2006/spreadsheetDrawing" xmlns:a="http://schemas.openxmlformats.org/drawingml/2006/main">
  <xdr:twoCellAnchor>
    <xdr:from>
      <xdr:col>2</xdr:col>
      <xdr:colOff>4133</xdr:colOff>
      <xdr:row>15</xdr:row>
      <xdr:rowOff>167158</xdr:rowOff>
    </xdr:from>
    <xdr:to>
      <xdr:col>36</xdr:col>
      <xdr:colOff>0</xdr:colOff>
      <xdr:row>42</xdr:row>
      <xdr:rowOff>95250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220980</xdr:colOff>
      <xdr:row>22</xdr:row>
      <xdr:rowOff>166391</xdr:rowOff>
    </xdr:from>
    <xdr:to>
      <xdr:col>36</xdr:col>
      <xdr:colOff>0</xdr:colOff>
      <xdr:row>51</xdr:row>
      <xdr:rowOff>218802</xdr:rowOff>
    </xdr:to>
    <xdr:graphicFrame macro="">
      <xdr:nvGraphicFramePr>
        <xdr:cNvPr id="4" name="グラフ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0.86433</cdr:x>
      <cdr:y>0.89209</cdr:y>
    </cdr:from>
    <cdr:to>
      <cdr:x>0.99559</cdr:x>
      <cdr:y>0.93526</cdr:y>
    </cdr:to>
    <cdr:sp macro="" textlink="">
      <cdr:nvSpPr>
        <cdr:cNvPr id="2" name="テキスト ボックス 6"/>
        <cdr:cNvSpPr txBox="1"/>
      </cdr:nvSpPr>
      <cdr:spPr>
        <a:xfrm xmlns:a="http://schemas.openxmlformats.org/drawingml/2006/main">
          <a:off x="7519385" y="5701585"/>
          <a:ext cx="1141985" cy="2759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228478</xdr:colOff>
      <xdr:row>21</xdr:row>
      <xdr:rowOff>166651</xdr:rowOff>
    </xdr:from>
    <xdr:to>
      <xdr:col>36</xdr:col>
      <xdr:colOff>46839</xdr:colOff>
      <xdr:row>47</xdr:row>
      <xdr:rowOff>165471</xdr:rowOff>
    </xdr:to>
    <xdr:graphicFrame macro="">
      <xdr:nvGraphicFramePr>
        <xdr:cNvPr id="2" name="グラフ 1">
          <a:extLst>
            <a:ext uri="{FF2B5EF4-FFF2-40B4-BE49-F238E27FC236}">
              <a16:creationId xmlns:a16="http://schemas.microsoft.com/office/drawing/2014/main" id="{EA5CD306-71F0-43D2-9C49-24E9ACE190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0.86433</cdr:x>
      <cdr:y>0.89209</cdr:y>
    </cdr:from>
    <cdr:to>
      <cdr:x>0.99559</cdr:x>
      <cdr:y>0.93526</cdr:y>
    </cdr:to>
    <cdr:sp macro="" textlink="">
      <cdr:nvSpPr>
        <cdr:cNvPr id="2" name="テキスト ボックス 6"/>
        <cdr:cNvSpPr txBox="1"/>
      </cdr:nvSpPr>
      <cdr:spPr>
        <a:xfrm xmlns:a="http://schemas.openxmlformats.org/drawingml/2006/main">
          <a:off x="7519385" y="5701585"/>
          <a:ext cx="1141985" cy="2759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3139</xdr:colOff>
      <xdr:row>21</xdr:row>
      <xdr:rowOff>0</xdr:rowOff>
    </xdr:from>
    <xdr:to>
      <xdr:col>36</xdr:col>
      <xdr:colOff>7620</xdr:colOff>
      <xdr:row>45</xdr:row>
      <xdr:rowOff>299869</xdr:rowOff>
    </xdr:to>
    <xdr:graphicFrame macro="">
      <xdr:nvGraphicFramePr>
        <xdr:cNvPr id="2" name="グラフ 1">
          <a:extLst>
            <a:ext uri="{FF2B5EF4-FFF2-40B4-BE49-F238E27FC236}">
              <a16:creationId xmlns:a16="http://schemas.microsoft.com/office/drawing/2014/main" id="{D1C5D412-26FF-45F8-97A4-8A727E625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0.86433</cdr:x>
      <cdr:y>0.89209</cdr:y>
    </cdr:from>
    <cdr:to>
      <cdr:x>0.99559</cdr:x>
      <cdr:y>0.93526</cdr:y>
    </cdr:to>
    <cdr:sp macro="" textlink="">
      <cdr:nvSpPr>
        <cdr:cNvPr id="2" name="テキスト ボックス 6"/>
        <cdr:cNvSpPr txBox="1"/>
      </cdr:nvSpPr>
      <cdr:spPr>
        <a:xfrm xmlns:a="http://schemas.openxmlformats.org/drawingml/2006/main">
          <a:off x="7519385" y="5701585"/>
          <a:ext cx="1141985" cy="2759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drawings/drawing19.xml><?xml version="1.0" encoding="utf-8"?>
<xdr:wsDr xmlns:xdr="http://schemas.openxmlformats.org/drawingml/2006/spreadsheetDrawing" xmlns:a="http://schemas.openxmlformats.org/drawingml/2006/main">
  <xdr:twoCellAnchor>
    <xdr:from>
      <xdr:col>2</xdr:col>
      <xdr:colOff>0</xdr:colOff>
      <xdr:row>18</xdr:row>
      <xdr:rowOff>146058</xdr:rowOff>
    </xdr:from>
    <xdr:to>
      <xdr:col>36</xdr:col>
      <xdr:colOff>15240</xdr:colOff>
      <xdr:row>39</xdr:row>
      <xdr:rowOff>342899</xdr:rowOff>
    </xdr:to>
    <xdr:graphicFrame macro="">
      <xdr:nvGraphicFramePr>
        <xdr:cNvPr id="2" name="グラフ 1">
          <a:extLst>
            <a:ext uri="{FF2B5EF4-FFF2-40B4-BE49-F238E27FC236}">
              <a16:creationId xmlns:a16="http://schemas.microsoft.com/office/drawing/2014/main" id="{BB8940A7-11C2-492C-A22A-C938B7155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xdr:colOff>
      <xdr:row>13</xdr:row>
      <xdr:rowOff>165735</xdr:rowOff>
    </xdr:from>
    <xdr:to>
      <xdr:col>36</xdr:col>
      <xdr:colOff>0</xdr:colOff>
      <xdr:row>37</xdr:row>
      <xdr:rowOff>164377</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0.86433</cdr:x>
      <cdr:y>0.89209</cdr:y>
    </cdr:from>
    <cdr:to>
      <cdr:x>0.99559</cdr:x>
      <cdr:y>0.93526</cdr:y>
    </cdr:to>
    <cdr:sp macro="" textlink="">
      <cdr:nvSpPr>
        <cdr:cNvPr id="2" name="テキスト ボックス 6"/>
        <cdr:cNvSpPr txBox="1"/>
      </cdr:nvSpPr>
      <cdr:spPr>
        <a:xfrm xmlns:a="http://schemas.openxmlformats.org/drawingml/2006/main">
          <a:off x="7519385" y="5701585"/>
          <a:ext cx="1141985" cy="2759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2</xdr:col>
      <xdr:colOff>0</xdr:colOff>
      <xdr:row>22</xdr:row>
      <xdr:rowOff>157586</xdr:rowOff>
    </xdr:from>
    <xdr:to>
      <xdr:col>36</xdr:col>
      <xdr:colOff>1</xdr:colOff>
      <xdr:row>47</xdr:row>
      <xdr:rowOff>25102</xdr:rowOff>
    </xdr:to>
    <xdr:graphicFrame macro="">
      <xdr:nvGraphicFramePr>
        <xdr:cNvPr id="2" name="グラフ 1">
          <a:extLst>
            <a:ext uri="{FF2B5EF4-FFF2-40B4-BE49-F238E27FC236}">
              <a16:creationId xmlns:a16="http://schemas.microsoft.com/office/drawing/2014/main" id="{6B85AEA7-1C50-4A40-A93B-81867EDEC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0.86433</cdr:x>
      <cdr:y>0.89209</cdr:y>
    </cdr:from>
    <cdr:to>
      <cdr:x>0.99559</cdr:x>
      <cdr:y>0.93526</cdr:y>
    </cdr:to>
    <cdr:sp macro="" textlink="">
      <cdr:nvSpPr>
        <cdr:cNvPr id="2" name="テキスト ボックス 6"/>
        <cdr:cNvSpPr txBox="1"/>
      </cdr:nvSpPr>
      <cdr:spPr>
        <a:xfrm xmlns:a="http://schemas.openxmlformats.org/drawingml/2006/main">
          <a:off x="7519385" y="5701585"/>
          <a:ext cx="1141985" cy="2759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1795</xdr:colOff>
      <xdr:row>23</xdr:row>
      <xdr:rowOff>164887</xdr:rowOff>
    </xdr:from>
    <xdr:to>
      <xdr:col>36</xdr:col>
      <xdr:colOff>7620</xdr:colOff>
      <xdr:row>48</xdr:row>
      <xdr:rowOff>68580</xdr:rowOff>
    </xdr:to>
    <xdr:graphicFrame macro="">
      <xdr:nvGraphicFramePr>
        <xdr:cNvPr id="2" name="グラフ 1">
          <a:extLst>
            <a:ext uri="{FF2B5EF4-FFF2-40B4-BE49-F238E27FC236}">
              <a16:creationId xmlns:a16="http://schemas.microsoft.com/office/drawing/2014/main" id="{4990EE8E-124E-4AC4-95AA-A343D039C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0.86433</cdr:x>
      <cdr:y>0.89209</cdr:y>
    </cdr:from>
    <cdr:to>
      <cdr:x>0.99559</cdr:x>
      <cdr:y>0.93526</cdr:y>
    </cdr:to>
    <cdr:sp macro="" textlink="">
      <cdr:nvSpPr>
        <cdr:cNvPr id="2" name="テキスト ボックス 6"/>
        <cdr:cNvSpPr txBox="1"/>
      </cdr:nvSpPr>
      <cdr:spPr>
        <a:xfrm xmlns:a="http://schemas.openxmlformats.org/drawingml/2006/main">
          <a:off x="7519385" y="5701585"/>
          <a:ext cx="1141985" cy="2759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drawings/drawing25.xml><?xml version="1.0" encoding="utf-8"?>
<xdr:wsDr xmlns:xdr="http://schemas.openxmlformats.org/drawingml/2006/spreadsheetDrawing" xmlns:a="http://schemas.openxmlformats.org/drawingml/2006/main">
  <xdr:twoCellAnchor>
    <xdr:from>
      <xdr:col>2</xdr:col>
      <xdr:colOff>2373</xdr:colOff>
      <xdr:row>17</xdr:row>
      <xdr:rowOff>167064</xdr:rowOff>
    </xdr:from>
    <xdr:to>
      <xdr:col>36</xdr:col>
      <xdr:colOff>7620</xdr:colOff>
      <xdr:row>39</xdr:row>
      <xdr:rowOff>188929</xdr:rowOff>
    </xdr:to>
    <xdr:graphicFrame macro="">
      <xdr:nvGraphicFramePr>
        <xdr:cNvPr id="2" name="グラフ 1">
          <a:extLst>
            <a:ext uri="{FF2B5EF4-FFF2-40B4-BE49-F238E27FC236}">
              <a16:creationId xmlns:a16="http://schemas.microsoft.com/office/drawing/2014/main" id="{8A5D4716-94B2-4138-8C85-BFA1B2E3C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228599</xdr:colOff>
      <xdr:row>22</xdr:row>
      <xdr:rowOff>163840</xdr:rowOff>
    </xdr:from>
    <xdr:to>
      <xdr:col>35</xdr:col>
      <xdr:colOff>220980</xdr:colOff>
      <xdr:row>57</xdr:row>
      <xdr:rowOff>15240</xdr:rowOff>
    </xdr:to>
    <xdr:graphicFrame macro="">
      <xdr:nvGraphicFramePr>
        <xdr:cNvPr id="4" name="グラフ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0.87783</cdr:x>
      <cdr:y>0.95146</cdr:y>
    </cdr:from>
    <cdr:to>
      <cdr:x>0.99643</cdr:x>
      <cdr:y>0.9643</cdr:y>
    </cdr:to>
    <cdr:sp macro="" textlink="">
      <cdr:nvSpPr>
        <cdr:cNvPr id="2" name="テキスト ボックス 5"/>
        <cdr:cNvSpPr txBox="1"/>
      </cdr:nvSpPr>
      <cdr:spPr>
        <a:xfrm xmlns:a="http://schemas.openxmlformats.org/drawingml/2006/main">
          <a:off x="7020580" y="6773825"/>
          <a:ext cx="948521" cy="914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7811</xdr:colOff>
      <xdr:row>22</xdr:row>
      <xdr:rowOff>1983</xdr:rowOff>
    </xdr:from>
    <xdr:to>
      <xdr:col>36</xdr:col>
      <xdr:colOff>7621</xdr:colOff>
      <xdr:row>56</xdr:row>
      <xdr:rowOff>91440</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0.87399</cdr:x>
      <cdr:y>0.92529</cdr:y>
    </cdr:from>
    <cdr:to>
      <cdr:x>1</cdr:x>
      <cdr:y>0.96978</cdr:y>
    </cdr:to>
    <cdr:sp macro="" textlink="">
      <cdr:nvSpPr>
        <cdr:cNvPr id="2" name="テキスト ボックス 5"/>
        <cdr:cNvSpPr txBox="1"/>
      </cdr:nvSpPr>
      <cdr:spPr>
        <a:xfrm xmlns:a="http://schemas.openxmlformats.org/drawingml/2006/main">
          <a:off x="6863516" y="6861691"/>
          <a:ext cx="989566" cy="32992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0</xdr:colOff>
      <xdr:row>17</xdr:row>
      <xdr:rowOff>7620</xdr:rowOff>
    </xdr:from>
    <xdr:to>
      <xdr:col>35</xdr:col>
      <xdr:colOff>220980</xdr:colOff>
      <xdr:row>49</xdr:row>
      <xdr:rowOff>94093</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1</xdr:colOff>
      <xdr:row>21</xdr:row>
      <xdr:rowOff>4996</xdr:rowOff>
    </xdr:from>
    <xdr:to>
      <xdr:col>36</xdr:col>
      <xdr:colOff>15240</xdr:colOff>
      <xdr:row>33</xdr:row>
      <xdr:rowOff>152400</xdr:rowOff>
    </xdr:to>
    <xdr:graphicFrame macro="">
      <xdr:nvGraphicFramePr>
        <xdr:cNvPr id="4" name="グラフ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0.86433</cdr:x>
      <cdr:y>0.89209</cdr:y>
    </cdr:from>
    <cdr:to>
      <cdr:x>0.99559</cdr:x>
      <cdr:y>0.93526</cdr:y>
    </cdr:to>
    <cdr:sp macro="" textlink="">
      <cdr:nvSpPr>
        <cdr:cNvPr id="2" name="テキスト ボックス 6"/>
        <cdr:cNvSpPr txBox="1"/>
      </cdr:nvSpPr>
      <cdr:spPr>
        <a:xfrm xmlns:a="http://schemas.openxmlformats.org/drawingml/2006/main">
          <a:off x="7519385" y="5701585"/>
          <a:ext cx="1141985" cy="2759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t>(</a:t>
          </a:r>
          <a:r>
            <a:rPr kumimoji="1" lang="ja-JP" altLang="en-US" sz="1100"/>
            <a:t>複数回答</a:t>
          </a:r>
          <a:r>
            <a:rPr kumimoji="1" lang="en-US" altLang="ja-JP" sz="1100"/>
            <a:t>)</a:t>
          </a:r>
        </a:p>
        <a:p xmlns:a="http://schemas.openxmlformats.org/drawingml/2006/main">
          <a:endParaRPr kumimoji="1" lang="ja-JP" altLang="en-US" sz="11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osaka.lg.jp/lnet/page/0000433739.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J27"/>
  <sheetViews>
    <sheetView tabSelected="1" view="pageBreakPreview" zoomScale="115" zoomScaleNormal="100" zoomScaleSheetLayoutView="115" workbookViewId="0">
      <selection activeCell="AI3" sqref="AI3"/>
    </sheetView>
  </sheetViews>
  <sheetFormatPr defaultRowHeight="13.2" x14ac:dyDescent="0.2"/>
  <cols>
    <col min="1" max="2" width="3.6640625" customWidth="1"/>
    <col min="3" max="28" width="3.109375" customWidth="1"/>
    <col min="29" max="36" width="3.6640625" customWidth="1"/>
    <col min="37" max="37" width="0.88671875" customWidth="1"/>
    <col min="38" max="38" width="1" customWidth="1"/>
    <col min="39" max="39" width="3.44140625" bestFit="1" customWidth="1"/>
    <col min="40" max="40" width="5.44140625" bestFit="1" customWidth="1"/>
    <col min="41" max="41" width="3.44140625" bestFit="1" customWidth="1"/>
    <col min="42" max="42" width="4.44140625" bestFit="1" customWidth="1"/>
    <col min="43" max="43" width="14" bestFit="1" customWidth="1"/>
  </cols>
  <sheetData>
    <row r="1" spans="1:36" ht="13.5" customHeight="1" x14ac:dyDescent="0.2">
      <c r="A1" s="65" t="s">
        <v>119</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row>
    <row r="2" spans="1:36" ht="13.5" customHeight="1" x14ac:dyDescent="0.2">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row>
    <row r="3" spans="1:36" ht="13.5" customHeight="1" x14ac:dyDescent="0.2">
      <c r="A3" s="7"/>
      <c r="B3" s="7"/>
      <c r="C3" s="7"/>
      <c r="D3" s="7"/>
      <c r="F3" s="7"/>
      <c r="G3" s="7"/>
      <c r="H3" s="7"/>
      <c r="I3" s="7"/>
      <c r="J3" s="7"/>
      <c r="K3" s="7"/>
      <c r="L3" s="7"/>
      <c r="M3" s="7"/>
      <c r="N3" s="7"/>
      <c r="O3" s="7"/>
      <c r="P3" s="7"/>
      <c r="Q3" s="7"/>
      <c r="R3" s="7"/>
      <c r="S3" s="7"/>
      <c r="T3" s="7"/>
      <c r="U3" s="7"/>
      <c r="V3" s="7"/>
      <c r="W3" s="7"/>
      <c r="X3" s="7"/>
      <c r="Y3" s="7"/>
      <c r="Z3" s="7"/>
      <c r="AA3" s="7"/>
      <c r="AB3" s="7"/>
      <c r="AC3" s="7"/>
    </row>
    <row r="4" spans="1:36" ht="13.5" customHeight="1" x14ac:dyDescent="0.2">
      <c r="A4" s="7"/>
      <c r="B4" s="7"/>
      <c r="C4" s="7"/>
      <c r="D4" s="7"/>
      <c r="F4" s="7"/>
      <c r="G4" s="7"/>
      <c r="H4" s="7"/>
      <c r="I4" s="7"/>
      <c r="J4" s="7"/>
      <c r="K4" s="7"/>
      <c r="L4" s="7"/>
      <c r="M4" s="7"/>
      <c r="N4" s="7"/>
      <c r="O4" s="7"/>
      <c r="P4" s="7"/>
      <c r="Q4" s="7"/>
      <c r="R4" s="7"/>
      <c r="S4" s="7"/>
      <c r="T4" s="7"/>
      <c r="U4" s="7"/>
      <c r="V4" s="7"/>
      <c r="W4" s="7"/>
      <c r="X4" s="7"/>
      <c r="Y4" s="7"/>
      <c r="Z4" s="7"/>
      <c r="AA4" s="7"/>
      <c r="AB4" s="7"/>
      <c r="AC4" s="7"/>
    </row>
    <row r="5" spans="1:36" ht="27.75" customHeight="1" x14ac:dyDescent="0.2">
      <c r="A5" s="8" t="s">
        <v>7</v>
      </c>
      <c r="B5" s="8"/>
      <c r="C5" s="8"/>
      <c r="D5" s="8"/>
      <c r="E5" s="24"/>
      <c r="F5" s="66" t="s">
        <v>55</v>
      </c>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row>
    <row r="6" spans="1:36" ht="13.5" customHeigh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row>
    <row r="7" spans="1:36" ht="13.5" customHeight="1" x14ac:dyDescent="0.2">
      <c r="A7" t="s">
        <v>8</v>
      </c>
      <c r="F7" s="31" t="s">
        <v>118</v>
      </c>
      <c r="G7" s="11"/>
      <c r="H7" s="11"/>
      <c r="I7" s="11"/>
      <c r="J7" s="11"/>
      <c r="K7" s="11"/>
      <c r="L7" s="11"/>
      <c r="M7" s="11"/>
      <c r="N7" s="11"/>
    </row>
    <row r="8" spans="1:36" ht="13.5" customHeight="1" x14ac:dyDescent="0.2"/>
    <row r="9" spans="1:36" ht="13.5" customHeight="1" x14ac:dyDescent="0.2">
      <c r="A9" t="s">
        <v>9</v>
      </c>
      <c r="F9" t="s">
        <v>17</v>
      </c>
    </row>
    <row r="10" spans="1:36" ht="13.5" customHeight="1" x14ac:dyDescent="0.2"/>
    <row r="11" spans="1:36" ht="13.5" customHeight="1" x14ac:dyDescent="0.2">
      <c r="A11" t="s">
        <v>43</v>
      </c>
      <c r="F11" t="s">
        <v>56</v>
      </c>
    </row>
    <row r="12" spans="1:36" ht="13.5" customHeight="1" x14ac:dyDescent="0.2">
      <c r="F12" t="s">
        <v>44</v>
      </c>
    </row>
    <row r="13" spans="1:36" ht="13.5" customHeight="1" x14ac:dyDescent="0.2"/>
    <row r="14" spans="1:36" ht="13.5" customHeight="1" x14ac:dyDescent="0.2">
      <c r="A14" t="s">
        <v>45</v>
      </c>
      <c r="F14" t="s">
        <v>58</v>
      </c>
    </row>
    <row r="15" spans="1:36" ht="13.5" customHeight="1" x14ac:dyDescent="0.2"/>
    <row r="16" spans="1:36" x14ac:dyDescent="0.2">
      <c r="A16" s="11" t="s">
        <v>46</v>
      </c>
      <c r="F16" t="s">
        <v>47</v>
      </c>
    </row>
    <row r="17" spans="1:36" ht="13.5" customHeight="1" x14ac:dyDescent="0.2"/>
    <row r="18" spans="1:36" ht="13.5" customHeight="1" x14ac:dyDescent="0.2">
      <c r="A18" t="s">
        <v>13</v>
      </c>
      <c r="F18" t="s">
        <v>12</v>
      </c>
    </row>
    <row r="19" spans="1:36" ht="13.5" customHeight="1" x14ac:dyDescent="0.2">
      <c r="F19" t="s">
        <v>11</v>
      </c>
      <c r="G19" s="7"/>
    </row>
    <row r="20" spans="1:36" ht="13.5" customHeight="1" x14ac:dyDescent="0.2">
      <c r="A20" s="7"/>
      <c r="B20" s="7"/>
      <c r="C20" s="7"/>
      <c r="D20" s="7"/>
      <c r="F20" t="s">
        <v>10</v>
      </c>
      <c r="G20" s="7"/>
      <c r="H20" s="7"/>
      <c r="I20" s="7"/>
      <c r="J20" s="7"/>
      <c r="K20" s="7"/>
      <c r="L20" s="7"/>
      <c r="M20" s="7"/>
      <c r="N20" s="7"/>
      <c r="O20" s="7"/>
      <c r="P20" s="7"/>
      <c r="Q20" s="7"/>
      <c r="R20" s="7"/>
      <c r="S20" s="7"/>
      <c r="T20" s="7"/>
      <c r="U20" s="7"/>
      <c r="V20" s="7"/>
      <c r="W20" s="7"/>
      <c r="X20" s="7"/>
      <c r="Y20" s="7"/>
      <c r="Z20" s="7"/>
      <c r="AA20" s="7"/>
      <c r="AB20" s="7"/>
      <c r="AC20" s="7"/>
    </row>
    <row r="21" spans="1:36" ht="13.5" customHeight="1" x14ac:dyDescent="0.2">
      <c r="A21" s="7"/>
      <c r="B21" s="7"/>
      <c r="C21" s="7"/>
      <c r="D21" s="7"/>
      <c r="F21" t="s">
        <v>57</v>
      </c>
      <c r="G21" s="7"/>
      <c r="H21" s="7"/>
      <c r="I21" s="7"/>
      <c r="J21" s="7"/>
      <c r="K21" s="7"/>
      <c r="L21" s="7"/>
      <c r="M21" s="7"/>
      <c r="N21" s="7"/>
      <c r="O21" s="7"/>
      <c r="P21" s="7"/>
      <c r="Q21" s="7"/>
      <c r="R21" s="7"/>
      <c r="S21" s="7"/>
      <c r="T21" s="7"/>
      <c r="U21" s="7"/>
      <c r="V21" s="7"/>
      <c r="W21" s="7"/>
      <c r="X21" s="7"/>
      <c r="Y21" s="7"/>
      <c r="Z21" s="7"/>
      <c r="AA21" s="7"/>
      <c r="AB21" s="7"/>
      <c r="AC21" s="7"/>
    </row>
    <row r="22" spans="1:36" ht="13.5" customHeight="1" x14ac:dyDescent="0.2">
      <c r="C22" s="25"/>
      <c r="D22" s="25"/>
      <c r="E22" s="25"/>
      <c r="F22" s="67"/>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25"/>
    </row>
    <row r="23" spans="1:36" ht="13.5" customHeight="1" x14ac:dyDescent="0.2">
      <c r="A23" s="7"/>
      <c r="B23" s="7"/>
      <c r="C23" s="7"/>
      <c r="D23" s="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26"/>
    </row>
    <row r="24" spans="1:36" ht="29.25" customHeight="1" x14ac:dyDescent="0.2">
      <c r="A24" s="7"/>
      <c r="B24" s="7"/>
      <c r="C24" s="7"/>
      <c r="D24" s="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7"/>
      <c r="AJ24" s="7"/>
    </row>
    <row r="25" spans="1:36" ht="13.5" customHeight="1" x14ac:dyDescent="0.2">
      <c r="A25" s="7"/>
      <c r="B25" s="7"/>
      <c r="C25" s="7"/>
      <c r="D25" s="7"/>
      <c r="E25" s="26" t="s">
        <v>48</v>
      </c>
      <c r="F25" s="7"/>
      <c r="G25" s="7"/>
      <c r="H25" s="7"/>
      <c r="I25" s="7"/>
      <c r="J25" s="7"/>
      <c r="K25" s="7"/>
      <c r="L25" s="7"/>
      <c r="M25" s="7"/>
      <c r="N25" s="7"/>
      <c r="O25" s="7"/>
      <c r="P25" s="7"/>
      <c r="Q25" s="7"/>
      <c r="R25" s="7"/>
      <c r="S25" s="7"/>
      <c r="T25" s="7"/>
      <c r="U25" s="7"/>
      <c r="V25" s="7"/>
      <c r="W25" s="7"/>
      <c r="X25" s="7"/>
      <c r="Y25" s="7"/>
      <c r="Z25" s="7"/>
      <c r="AA25" s="7"/>
      <c r="AB25" s="7"/>
      <c r="AC25" s="7"/>
    </row>
    <row r="27" spans="1:36" ht="13.5" customHeight="1" x14ac:dyDescent="0.2">
      <c r="A27" s="7"/>
      <c r="B27" s="7"/>
      <c r="C27" s="7"/>
      <c r="D27" s="7"/>
      <c r="F27" s="7"/>
      <c r="G27" s="7"/>
      <c r="H27" s="7"/>
      <c r="I27" s="7"/>
      <c r="J27" s="7"/>
      <c r="K27" s="7"/>
      <c r="L27" s="7"/>
      <c r="M27" s="7"/>
      <c r="N27" s="7"/>
      <c r="O27" s="7"/>
      <c r="P27" s="7"/>
      <c r="Q27" s="7"/>
      <c r="R27" s="7"/>
      <c r="S27" s="7"/>
      <c r="T27" s="7"/>
      <c r="U27" s="7"/>
      <c r="V27" s="7"/>
      <c r="W27" s="7"/>
      <c r="X27" s="7"/>
      <c r="Y27" s="7"/>
      <c r="Z27" s="7"/>
      <c r="AA27" s="7"/>
      <c r="AB27" s="7"/>
      <c r="AC27" s="7"/>
    </row>
  </sheetData>
  <mergeCells count="5">
    <mergeCell ref="A1:AJ2"/>
    <mergeCell ref="F5:AJ5"/>
    <mergeCell ref="F22:AE22"/>
    <mergeCell ref="F23:AD23"/>
    <mergeCell ref="F24:AH24"/>
  </mergeCells>
  <phoneticPr fontId="18"/>
  <pageMargins left="0.70866141732283472" right="0.35433070866141736" top="0.74803149606299213" bottom="0.55118110236220474" header="0.31496062992125984" footer="0.31496062992125984"/>
  <pageSetup paperSize="9" scale="79" fitToHeight="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AV57"/>
  <sheetViews>
    <sheetView view="pageBreakPreview" zoomScaleNormal="100" zoomScaleSheetLayoutView="100" workbookViewId="0">
      <selection activeCell="AI3" sqref="AI3"/>
    </sheetView>
  </sheetViews>
  <sheetFormatPr defaultRowHeight="13.2" x14ac:dyDescent="0.2"/>
  <cols>
    <col min="1" max="37" width="3.33203125" customWidth="1"/>
    <col min="38" max="38" width="4.44140625" bestFit="1" customWidth="1"/>
    <col min="39" max="39" width="7" customWidth="1"/>
    <col min="40" max="40" width="21.21875" hidden="1" customWidth="1"/>
    <col min="41" max="41" width="8.77734375" hidden="1" customWidth="1"/>
    <col min="42" max="46" width="0" hidden="1" customWidth="1"/>
    <col min="47" max="47" width="5.44140625" bestFit="1" customWidth="1"/>
    <col min="48" max="48" width="5.88671875" bestFit="1" customWidth="1"/>
    <col min="49" max="49" width="4.44140625" bestFit="1" customWidth="1"/>
    <col min="50" max="50" width="14" bestFit="1" customWidth="1"/>
  </cols>
  <sheetData>
    <row r="1" spans="1:48" x14ac:dyDescent="0.2">
      <c r="A1" t="s">
        <v>54</v>
      </c>
      <c r="AK1" s="2"/>
    </row>
    <row r="2" spans="1:48" x14ac:dyDescent="0.2">
      <c r="B2" t="s">
        <v>130</v>
      </c>
      <c r="AK2" s="2"/>
    </row>
    <row r="4" spans="1:48" x14ac:dyDescent="0.2">
      <c r="B4" t="s">
        <v>1</v>
      </c>
    </row>
    <row r="5" spans="1:48" x14ac:dyDescent="0.2">
      <c r="C5" t="s">
        <v>139</v>
      </c>
    </row>
    <row r="6" spans="1:48" x14ac:dyDescent="0.2">
      <c r="B6" t="s">
        <v>3</v>
      </c>
    </row>
    <row r="7" spans="1:48" x14ac:dyDescent="0.2">
      <c r="C7" s="8" t="s">
        <v>215</v>
      </c>
    </row>
    <row r="8" spans="1:48" x14ac:dyDescent="0.2">
      <c r="C8" t="s">
        <v>188</v>
      </c>
    </row>
    <row r="9" spans="1:48" x14ac:dyDescent="0.2">
      <c r="C9" s="15"/>
      <c r="D9" s="15"/>
      <c r="E9" s="15"/>
      <c r="F9" s="15"/>
      <c r="G9" s="15"/>
      <c r="H9" s="15"/>
      <c r="I9" s="15"/>
      <c r="J9" s="15"/>
      <c r="K9" s="15"/>
      <c r="L9" s="15"/>
      <c r="M9" s="15"/>
      <c r="N9" s="15"/>
      <c r="O9" s="17"/>
      <c r="P9" s="17"/>
      <c r="Q9" s="17"/>
      <c r="R9" s="17"/>
      <c r="S9" s="17"/>
      <c r="T9" s="17"/>
      <c r="U9" s="15"/>
      <c r="V9" s="15"/>
      <c r="W9" s="17"/>
      <c r="X9" s="21"/>
      <c r="Y9" s="15"/>
      <c r="Z9" s="15"/>
      <c r="AA9" s="15"/>
      <c r="AB9" s="15"/>
      <c r="AC9" s="15"/>
      <c r="AD9" s="15"/>
      <c r="AE9" s="15"/>
      <c r="AF9" s="15"/>
      <c r="AG9" s="15"/>
      <c r="AH9" s="15"/>
      <c r="AI9" s="15"/>
      <c r="AJ9" s="22" t="s">
        <v>4</v>
      </c>
    </row>
    <row r="10" spans="1:48" ht="15" customHeight="1" x14ac:dyDescent="0.2">
      <c r="C10" s="149"/>
      <c r="D10" s="150"/>
      <c r="E10" s="150"/>
      <c r="F10" s="150"/>
      <c r="G10" s="150"/>
      <c r="H10" s="150"/>
      <c r="I10" s="150"/>
      <c r="J10" s="150"/>
      <c r="K10" s="150"/>
      <c r="L10" s="151"/>
      <c r="M10" s="126" t="s">
        <v>161</v>
      </c>
      <c r="N10" s="125"/>
      <c r="O10" s="125"/>
      <c r="P10" s="125"/>
      <c r="Q10" s="125" t="s">
        <v>162</v>
      </c>
      <c r="R10" s="125"/>
      <c r="S10" s="125"/>
      <c r="T10" s="125"/>
      <c r="U10" s="125" t="s">
        <v>163</v>
      </c>
      <c r="V10" s="125"/>
      <c r="W10" s="125"/>
      <c r="X10" s="125"/>
      <c r="Y10" s="125" t="s">
        <v>164</v>
      </c>
      <c r="Z10" s="125"/>
      <c r="AA10" s="125"/>
      <c r="AB10" s="125"/>
      <c r="AC10" s="125" t="s">
        <v>165</v>
      </c>
      <c r="AD10" s="125"/>
      <c r="AE10" s="125"/>
      <c r="AF10" s="125"/>
      <c r="AG10" s="125" t="s">
        <v>166</v>
      </c>
      <c r="AH10" s="125"/>
      <c r="AI10" s="125"/>
      <c r="AJ10" s="125"/>
    </row>
    <row r="11" spans="1:48" ht="15" customHeight="1" thickBot="1" x14ac:dyDescent="0.25">
      <c r="C11" s="152"/>
      <c r="D11" s="153"/>
      <c r="E11" s="153"/>
      <c r="F11" s="153"/>
      <c r="G11" s="153"/>
      <c r="H11" s="153"/>
      <c r="I11" s="153"/>
      <c r="J11" s="153"/>
      <c r="K11" s="153"/>
      <c r="L11" s="154"/>
      <c r="M11" s="127">
        <v>16</v>
      </c>
      <c r="N11" s="128"/>
      <c r="O11" s="128"/>
      <c r="P11" s="128"/>
      <c r="Q11" s="128">
        <v>17</v>
      </c>
      <c r="R11" s="128"/>
      <c r="S11" s="128"/>
      <c r="T11" s="128"/>
      <c r="U11" s="128">
        <v>6</v>
      </c>
      <c r="V11" s="128"/>
      <c r="W11" s="128"/>
      <c r="X11" s="128"/>
      <c r="Y11" s="128">
        <v>4</v>
      </c>
      <c r="Z11" s="128"/>
      <c r="AA11" s="128"/>
      <c r="AB11" s="128"/>
      <c r="AC11" s="128">
        <v>4</v>
      </c>
      <c r="AD11" s="128"/>
      <c r="AE11" s="128"/>
      <c r="AF11" s="128"/>
      <c r="AG11" s="128">
        <v>47</v>
      </c>
      <c r="AH11" s="128"/>
      <c r="AI11" s="128"/>
      <c r="AJ11" s="128"/>
      <c r="AN11" s="43"/>
      <c r="AO11" s="44" t="str">
        <f>M10&amp;TEXT(M11,"（0名）")</f>
        <v>29歳以下(16名)</v>
      </c>
      <c r="AP11" s="44" t="str">
        <f>Q10&amp;TEXT(Q11,"（0名）")</f>
        <v>30歳代(17名)</v>
      </c>
      <c r="AQ11" s="44" t="str">
        <f>U10&amp;TEXT(U11,"（0名）")</f>
        <v>40歳代(6名)</v>
      </c>
      <c r="AR11" s="44" t="str">
        <f>Y10&amp;TEXT(Y11,"（0名）")</f>
        <v>50歳代(4名)</v>
      </c>
      <c r="AS11" s="44" t="str">
        <f>AC10&amp;TEXT(AC11,"（0名）")</f>
        <v>60歳以上(4名)</v>
      </c>
      <c r="AT11" s="44" t="str">
        <f>AG10&amp;TEXT(AG11,"（0名）")</f>
        <v>回答者全体(47名)</v>
      </c>
    </row>
    <row r="12" spans="1:48" ht="30" customHeight="1" thickTop="1" x14ac:dyDescent="0.2">
      <c r="C12" s="212" t="s">
        <v>112</v>
      </c>
      <c r="D12" s="213"/>
      <c r="E12" s="213"/>
      <c r="F12" s="213"/>
      <c r="G12" s="213"/>
      <c r="H12" s="213"/>
      <c r="I12" s="213"/>
      <c r="J12" s="213"/>
      <c r="K12" s="213"/>
      <c r="L12" s="214"/>
      <c r="M12" s="138">
        <v>6</v>
      </c>
      <c r="N12" s="139"/>
      <c r="O12" s="112">
        <f>M12/M$11</f>
        <v>0.375</v>
      </c>
      <c r="P12" s="113"/>
      <c r="Q12" s="140">
        <v>2</v>
      </c>
      <c r="R12" s="139"/>
      <c r="S12" s="112">
        <f>Q12/Q$11</f>
        <v>0.11764705882352941</v>
      </c>
      <c r="T12" s="113"/>
      <c r="U12" s="140">
        <v>0</v>
      </c>
      <c r="V12" s="139"/>
      <c r="W12" s="112">
        <f>U12/U$11</f>
        <v>0</v>
      </c>
      <c r="X12" s="113"/>
      <c r="Y12" s="140">
        <v>1</v>
      </c>
      <c r="Z12" s="139"/>
      <c r="AA12" s="112">
        <f>Y12/Y$11</f>
        <v>0.25</v>
      </c>
      <c r="AB12" s="113"/>
      <c r="AC12" s="140">
        <v>1</v>
      </c>
      <c r="AD12" s="139"/>
      <c r="AE12" s="112">
        <f>AC12/AC$11</f>
        <v>0.25</v>
      </c>
      <c r="AF12" s="113"/>
      <c r="AG12" s="140">
        <f>M12+Q12+U12+Y12+AC12</f>
        <v>10</v>
      </c>
      <c r="AH12" s="139"/>
      <c r="AI12" s="112">
        <f>AG12/AG$11</f>
        <v>0.21276595744680851</v>
      </c>
      <c r="AJ12" s="113"/>
      <c r="AN12" s="46" t="str">
        <f>C12</f>
        <v>誰にも相談したくないから</v>
      </c>
      <c r="AO12" s="50">
        <f>O12</f>
        <v>0.375</v>
      </c>
      <c r="AP12" s="50">
        <f>S12</f>
        <v>0.11764705882352941</v>
      </c>
      <c r="AQ12" s="50">
        <f>W12</f>
        <v>0</v>
      </c>
      <c r="AR12" s="50">
        <f>AA12</f>
        <v>0.25</v>
      </c>
      <c r="AS12" s="50">
        <f>AE12</f>
        <v>0.25</v>
      </c>
      <c r="AT12" s="50">
        <f>AI12</f>
        <v>0.21276595744680851</v>
      </c>
      <c r="AV12" s="3"/>
    </row>
    <row r="13" spans="1:48" ht="45" customHeight="1" x14ac:dyDescent="0.2">
      <c r="C13" s="209" t="s">
        <v>216</v>
      </c>
      <c r="D13" s="210"/>
      <c r="E13" s="210"/>
      <c r="F13" s="210"/>
      <c r="G13" s="210"/>
      <c r="H13" s="210"/>
      <c r="I13" s="210"/>
      <c r="J13" s="210"/>
      <c r="K13" s="210"/>
      <c r="L13" s="211"/>
      <c r="M13" s="146">
        <v>2</v>
      </c>
      <c r="N13" s="147"/>
      <c r="O13" s="141">
        <f t="shared" ref="O13:O20" si="0">M13/M$11</f>
        <v>0.125</v>
      </c>
      <c r="P13" s="142"/>
      <c r="Q13" s="148">
        <v>3</v>
      </c>
      <c r="R13" s="147"/>
      <c r="S13" s="141">
        <f t="shared" ref="S13:S20" si="1">Q13/Q$11</f>
        <v>0.17647058823529413</v>
      </c>
      <c r="T13" s="142"/>
      <c r="U13" s="148">
        <v>2</v>
      </c>
      <c r="V13" s="147"/>
      <c r="W13" s="141">
        <f t="shared" ref="W13:W20" si="2">U13/U$11</f>
        <v>0.33333333333333331</v>
      </c>
      <c r="X13" s="142"/>
      <c r="Y13" s="148">
        <v>2</v>
      </c>
      <c r="Z13" s="147"/>
      <c r="AA13" s="141">
        <f t="shared" ref="AA13:AA20" si="3">Y13/Y$11</f>
        <v>0.5</v>
      </c>
      <c r="AB13" s="142"/>
      <c r="AC13" s="148">
        <v>0</v>
      </c>
      <c r="AD13" s="147"/>
      <c r="AE13" s="141">
        <f t="shared" ref="AE13:AE20" si="4">AC13/AC$11</f>
        <v>0</v>
      </c>
      <c r="AF13" s="142"/>
      <c r="AG13" s="148">
        <f t="shared" ref="AG13" si="5">M13+Q13+U13+Y13+AC13</f>
        <v>9</v>
      </c>
      <c r="AH13" s="147"/>
      <c r="AI13" s="141">
        <f t="shared" ref="AI13:AI20" si="6">AG13/AG$11</f>
        <v>0.19148936170212766</v>
      </c>
      <c r="AJ13" s="142"/>
      <c r="AN13" s="46" t="str">
        <f t="shared" ref="AN13:AN20" si="7">C13</f>
        <v>メーカー、販売店、警察、弁護士など、
他の専門機関のほうが頼りになると思うから</v>
      </c>
      <c r="AO13" s="50">
        <f t="shared" ref="AO13:AO20" si="8">O13</f>
        <v>0.125</v>
      </c>
      <c r="AP13" s="50">
        <f t="shared" ref="AP13:AP20" si="9">S13</f>
        <v>0.17647058823529413</v>
      </c>
      <c r="AQ13" s="50">
        <f t="shared" ref="AQ13:AQ20" si="10">W13</f>
        <v>0.33333333333333331</v>
      </c>
      <c r="AR13" s="50">
        <f t="shared" ref="AR13:AR20" si="11">AA13</f>
        <v>0.5</v>
      </c>
      <c r="AS13" s="50">
        <f t="shared" ref="AS13:AS20" si="12">AE13</f>
        <v>0</v>
      </c>
      <c r="AT13" s="50">
        <f t="shared" ref="AT13:AT20" si="13">AI13</f>
        <v>0.19148936170212766</v>
      </c>
      <c r="AV13" s="3"/>
    </row>
    <row r="14" spans="1:48" ht="30" customHeight="1" x14ac:dyDescent="0.2">
      <c r="C14" s="209" t="s">
        <v>236</v>
      </c>
      <c r="D14" s="210"/>
      <c r="E14" s="210"/>
      <c r="F14" s="210"/>
      <c r="G14" s="210"/>
      <c r="H14" s="210"/>
      <c r="I14" s="210"/>
      <c r="J14" s="210"/>
      <c r="K14" s="210"/>
      <c r="L14" s="211"/>
      <c r="M14" s="146">
        <v>2</v>
      </c>
      <c r="N14" s="147"/>
      <c r="O14" s="141">
        <f t="shared" si="0"/>
        <v>0.125</v>
      </c>
      <c r="P14" s="142"/>
      <c r="Q14" s="148">
        <v>0</v>
      </c>
      <c r="R14" s="147"/>
      <c r="S14" s="141">
        <f t="shared" si="1"/>
        <v>0</v>
      </c>
      <c r="T14" s="142"/>
      <c r="U14" s="148">
        <v>3</v>
      </c>
      <c r="V14" s="147"/>
      <c r="W14" s="141">
        <f t="shared" si="2"/>
        <v>0.5</v>
      </c>
      <c r="X14" s="142"/>
      <c r="Y14" s="148">
        <v>1</v>
      </c>
      <c r="Z14" s="147"/>
      <c r="AA14" s="141">
        <f t="shared" si="3"/>
        <v>0.25</v>
      </c>
      <c r="AB14" s="142"/>
      <c r="AC14" s="148">
        <v>1</v>
      </c>
      <c r="AD14" s="147"/>
      <c r="AE14" s="141">
        <f t="shared" si="4"/>
        <v>0.25</v>
      </c>
      <c r="AF14" s="142"/>
      <c r="AG14" s="148">
        <f>M14+Q14+U14+Y14+AC14</f>
        <v>7</v>
      </c>
      <c r="AH14" s="147"/>
      <c r="AI14" s="141">
        <f t="shared" si="6"/>
        <v>0.14893617021276595</v>
      </c>
      <c r="AJ14" s="142"/>
      <c r="AN14" s="46" t="str">
        <f t="shared" si="7"/>
        <v>自分で解決できると思うから</v>
      </c>
      <c r="AO14" s="50">
        <f t="shared" si="8"/>
        <v>0.125</v>
      </c>
      <c r="AP14" s="50">
        <f t="shared" si="9"/>
        <v>0</v>
      </c>
      <c r="AQ14" s="50">
        <f t="shared" si="10"/>
        <v>0.5</v>
      </c>
      <c r="AR14" s="50">
        <f t="shared" si="11"/>
        <v>0.25</v>
      </c>
      <c r="AS14" s="50">
        <f t="shared" si="12"/>
        <v>0.25</v>
      </c>
      <c r="AT14" s="50">
        <f t="shared" si="13"/>
        <v>0.14893617021276595</v>
      </c>
      <c r="AV14" s="3"/>
    </row>
    <row r="15" spans="1:48" ht="30" customHeight="1" x14ac:dyDescent="0.2">
      <c r="C15" s="209" t="s">
        <v>113</v>
      </c>
      <c r="D15" s="210"/>
      <c r="E15" s="210"/>
      <c r="F15" s="210"/>
      <c r="G15" s="210"/>
      <c r="H15" s="210"/>
      <c r="I15" s="210"/>
      <c r="J15" s="210"/>
      <c r="K15" s="210"/>
      <c r="L15" s="211"/>
      <c r="M15" s="146">
        <v>3</v>
      </c>
      <c r="N15" s="147"/>
      <c r="O15" s="141">
        <f t="shared" si="0"/>
        <v>0.1875</v>
      </c>
      <c r="P15" s="142"/>
      <c r="Q15" s="148">
        <v>4</v>
      </c>
      <c r="R15" s="147"/>
      <c r="S15" s="141">
        <f t="shared" si="1"/>
        <v>0.23529411764705882</v>
      </c>
      <c r="T15" s="142"/>
      <c r="U15" s="148">
        <v>0</v>
      </c>
      <c r="V15" s="147"/>
      <c r="W15" s="141">
        <f t="shared" si="2"/>
        <v>0</v>
      </c>
      <c r="X15" s="142"/>
      <c r="Y15" s="148">
        <v>0</v>
      </c>
      <c r="Z15" s="147"/>
      <c r="AA15" s="141">
        <f t="shared" si="3"/>
        <v>0</v>
      </c>
      <c r="AB15" s="142"/>
      <c r="AC15" s="148">
        <v>0</v>
      </c>
      <c r="AD15" s="147"/>
      <c r="AE15" s="141">
        <f t="shared" si="4"/>
        <v>0</v>
      </c>
      <c r="AF15" s="142"/>
      <c r="AG15" s="148">
        <f>M15+Q15+U15+Y15+AC15</f>
        <v>7</v>
      </c>
      <c r="AH15" s="147"/>
      <c r="AI15" s="141">
        <f t="shared" si="6"/>
        <v>0.14893617021276595</v>
      </c>
      <c r="AJ15" s="142"/>
      <c r="AN15" s="46" t="str">
        <f t="shared" si="7"/>
        <v>消費者センターへ気軽に相談しにくいから</v>
      </c>
      <c r="AO15" s="50">
        <f t="shared" si="8"/>
        <v>0.1875</v>
      </c>
      <c r="AP15" s="50">
        <f t="shared" si="9"/>
        <v>0.23529411764705882</v>
      </c>
      <c r="AQ15" s="50">
        <f t="shared" si="10"/>
        <v>0</v>
      </c>
      <c r="AR15" s="50">
        <f t="shared" si="11"/>
        <v>0</v>
      </c>
      <c r="AS15" s="50">
        <f t="shared" si="12"/>
        <v>0</v>
      </c>
      <c r="AT15" s="50">
        <f t="shared" si="13"/>
        <v>0.14893617021276595</v>
      </c>
      <c r="AV15" s="3"/>
    </row>
    <row r="16" spans="1:48" ht="30" customHeight="1" x14ac:dyDescent="0.2">
      <c r="C16" s="209" t="s">
        <v>237</v>
      </c>
      <c r="D16" s="210"/>
      <c r="E16" s="210"/>
      <c r="F16" s="210"/>
      <c r="G16" s="210"/>
      <c r="H16" s="210"/>
      <c r="I16" s="210"/>
      <c r="J16" s="210"/>
      <c r="K16" s="210"/>
      <c r="L16" s="211"/>
      <c r="M16" s="146">
        <v>1</v>
      </c>
      <c r="N16" s="147"/>
      <c r="O16" s="141">
        <f t="shared" si="0"/>
        <v>6.25E-2</v>
      </c>
      <c r="P16" s="142"/>
      <c r="Q16" s="148">
        <v>3</v>
      </c>
      <c r="R16" s="147"/>
      <c r="S16" s="141">
        <f t="shared" si="1"/>
        <v>0.17647058823529413</v>
      </c>
      <c r="T16" s="142"/>
      <c r="U16" s="148">
        <v>0</v>
      </c>
      <c r="V16" s="147"/>
      <c r="W16" s="141">
        <f t="shared" si="2"/>
        <v>0</v>
      </c>
      <c r="X16" s="142"/>
      <c r="Y16" s="148">
        <v>1</v>
      </c>
      <c r="Z16" s="147"/>
      <c r="AA16" s="141">
        <f t="shared" si="3"/>
        <v>0.25</v>
      </c>
      <c r="AB16" s="142"/>
      <c r="AC16" s="148">
        <v>0</v>
      </c>
      <c r="AD16" s="147"/>
      <c r="AE16" s="141">
        <f t="shared" si="4"/>
        <v>0</v>
      </c>
      <c r="AF16" s="142"/>
      <c r="AG16" s="148">
        <f>M16+Q16+U16+Y16+AC16</f>
        <v>5</v>
      </c>
      <c r="AH16" s="147"/>
      <c r="AI16" s="141">
        <f t="shared" si="6"/>
        <v>0.10638297872340426</v>
      </c>
      <c r="AJ16" s="142"/>
      <c r="AN16" s="46" t="str">
        <f t="shared" si="7"/>
        <v>消費者センターに相談しても
仕方がないと思うから</v>
      </c>
      <c r="AO16" s="50">
        <f t="shared" si="8"/>
        <v>6.25E-2</v>
      </c>
      <c r="AP16" s="50">
        <f t="shared" si="9"/>
        <v>0.17647058823529413</v>
      </c>
      <c r="AQ16" s="50">
        <f t="shared" si="10"/>
        <v>0</v>
      </c>
      <c r="AR16" s="50">
        <f t="shared" si="11"/>
        <v>0.25</v>
      </c>
      <c r="AS16" s="50">
        <f t="shared" si="12"/>
        <v>0</v>
      </c>
      <c r="AT16" s="50">
        <f t="shared" si="13"/>
        <v>0.10638297872340426</v>
      </c>
      <c r="AV16" s="3"/>
    </row>
    <row r="17" spans="1:48" ht="30" customHeight="1" x14ac:dyDescent="0.2">
      <c r="C17" s="209" t="s">
        <v>217</v>
      </c>
      <c r="D17" s="210"/>
      <c r="E17" s="210"/>
      <c r="F17" s="210"/>
      <c r="G17" s="210"/>
      <c r="H17" s="210"/>
      <c r="I17" s="210"/>
      <c r="J17" s="210"/>
      <c r="K17" s="210"/>
      <c r="L17" s="211"/>
      <c r="M17" s="146">
        <v>0</v>
      </c>
      <c r="N17" s="147"/>
      <c r="O17" s="141">
        <f t="shared" si="0"/>
        <v>0</v>
      </c>
      <c r="P17" s="142"/>
      <c r="Q17" s="148">
        <v>0</v>
      </c>
      <c r="R17" s="147"/>
      <c r="S17" s="141">
        <f t="shared" si="1"/>
        <v>0</v>
      </c>
      <c r="T17" s="142"/>
      <c r="U17" s="148">
        <v>1</v>
      </c>
      <c r="V17" s="147"/>
      <c r="W17" s="141">
        <f t="shared" si="2"/>
        <v>0.16666666666666666</v>
      </c>
      <c r="X17" s="142"/>
      <c r="Y17" s="148">
        <v>0</v>
      </c>
      <c r="Z17" s="147"/>
      <c r="AA17" s="141">
        <f t="shared" si="3"/>
        <v>0</v>
      </c>
      <c r="AB17" s="142"/>
      <c r="AC17" s="148">
        <v>1</v>
      </c>
      <c r="AD17" s="147"/>
      <c r="AE17" s="141">
        <f t="shared" si="4"/>
        <v>0.25</v>
      </c>
      <c r="AF17" s="142"/>
      <c r="AG17" s="148">
        <f>M17+Q17+U17+Y17+AC17</f>
        <v>2</v>
      </c>
      <c r="AH17" s="147"/>
      <c r="AI17" s="141">
        <f t="shared" si="6"/>
        <v>4.2553191489361701E-2</v>
      </c>
      <c r="AJ17" s="142"/>
      <c r="AN17" s="46" t="str">
        <f t="shared" si="7"/>
        <v>家族や知人のほうが頼りになると思うから</v>
      </c>
      <c r="AO17" s="50">
        <f t="shared" si="8"/>
        <v>0</v>
      </c>
      <c r="AP17" s="50">
        <f t="shared" si="9"/>
        <v>0</v>
      </c>
      <c r="AQ17" s="50">
        <f t="shared" si="10"/>
        <v>0.16666666666666666</v>
      </c>
      <c r="AR17" s="50">
        <f t="shared" si="11"/>
        <v>0</v>
      </c>
      <c r="AS17" s="50">
        <f t="shared" si="12"/>
        <v>0.25</v>
      </c>
      <c r="AT17" s="50">
        <f t="shared" si="13"/>
        <v>4.2553191489361701E-2</v>
      </c>
      <c r="AV17" s="3"/>
    </row>
    <row r="18" spans="1:48" ht="30" customHeight="1" x14ac:dyDescent="0.2">
      <c r="C18" s="209" t="s">
        <v>170</v>
      </c>
      <c r="D18" s="210"/>
      <c r="E18" s="210"/>
      <c r="F18" s="210"/>
      <c r="G18" s="210"/>
      <c r="H18" s="210"/>
      <c r="I18" s="210"/>
      <c r="J18" s="210"/>
      <c r="K18" s="210"/>
      <c r="L18" s="211"/>
      <c r="M18" s="146">
        <v>0</v>
      </c>
      <c r="N18" s="147"/>
      <c r="O18" s="141">
        <f t="shared" si="0"/>
        <v>0</v>
      </c>
      <c r="P18" s="142"/>
      <c r="Q18" s="148">
        <v>0</v>
      </c>
      <c r="R18" s="147"/>
      <c r="S18" s="141">
        <f t="shared" si="1"/>
        <v>0</v>
      </c>
      <c r="T18" s="142"/>
      <c r="U18" s="148">
        <v>0</v>
      </c>
      <c r="V18" s="147"/>
      <c r="W18" s="141">
        <f t="shared" si="2"/>
        <v>0</v>
      </c>
      <c r="X18" s="142"/>
      <c r="Y18" s="148">
        <v>0</v>
      </c>
      <c r="Z18" s="147"/>
      <c r="AA18" s="141">
        <f t="shared" si="3"/>
        <v>0</v>
      </c>
      <c r="AB18" s="142"/>
      <c r="AC18" s="148">
        <v>0</v>
      </c>
      <c r="AD18" s="147"/>
      <c r="AE18" s="141">
        <f t="shared" si="4"/>
        <v>0</v>
      </c>
      <c r="AF18" s="142"/>
      <c r="AG18" s="148">
        <f t="shared" ref="AG18" si="14">M18+Q18+U18+Y18+AC18</f>
        <v>0</v>
      </c>
      <c r="AH18" s="147"/>
      <c r="AI18" s="141">
        <f t="shared" si="6"/>
        <v>0</v>
      </c>
      <c r="AJ18" s="142"/>
      <c r="AN18" s="46" t="str">
        <f t="shared" si="7"/>
        <v>以前に消費者センターへ相談したが、
対応に不満があったから</v>
      </c>
      <c r="AO18" s="50">
        <f t="shared" si="8"/>
        <v>0</v>
      </c>
      <c r="AP18" s="50">
        <f t="shared" si="9"/>
        <v>0</v>
      </c>
      <c r="AQ18" s="50">
        <f t="shared" si="10"/>
        <v>0</v>
      </c>
      <c r="AR18" s="50">
        <f t="shared" si="11"/>
        <v>0</v>
      </c>
      <c r="AS18" s="50">
        <f t="shared" si="12"/>
        <v>0</v>
      </c>
      <c r="AT18" s="50">
        <f t="shared" si="13"/>
        <v>0</v>
      </c>
      <c r="AV18" s="3"/>
    </row>
    <row r="19" spans="1:48" ht="27.9" customHeight="1" x14ac:dyDescent="0.2">
      <c r="C19" s="209" t="s">
        <v>34</v>
      </c>
      <c r="D19" s="210"/>
      <c r="E19" s="210"/>
      <c r="F19" s="210"/>
      <c r="G19" s="210"/>
      <c r="H19" s="210"/>
      <c r="I19" s="210"/>
      <c r="J19" s="210"/>
      <c r="K19" s="210"/>
      <c r="L19" s="211"/>
      <c r="M19" s="146">
        <v>0</v>
      </c>
      <c r="N19" s="147"/>
      <c r="O19" s="141">
        <f t="shared" si="0"/>
        <v>0</v>
      </c>
      <c r="P19" s="142"/>
      <c r="Q19" s="148">
        <v>0</v>
      </c>
      <c r="R19" s="147"/>
      <c r="S19" s="141">
        <f t="shared" si="1"/>
        <v>0</v>
      </c>
      <c r="T19" s="142"/>
      <c r="U19" s="148">
        <v>0</v>
      </c>
      <c r="V19" s="147"/>
      <c r="W19" s="141">
        <f t="shared" si="2"/>
        <v>0</v>
      </c>
      <c r="X19" s="142"/>
      <c r="Y19" s="148">
        <v>0</v>
      </c>
      <c r="Z19" s="147"/>
      <c r="AA19" s="141">
        <f t="shared" si="3"/>
        <v>0</v>
      </c>
      <c r="AB19" s="142"/>
      <c r="AC19" s="148">
        <v>0</v>
      </c>
      <c r="AD19" s="147"/>
      <c r="AE19" s="141">
        <f t="shared" si="4"/>
        <v>0</v>
      </c>
      <c r="AF19" s="142"/>
      <c r="AG19" s="148">
        <f>M19+Q19+U19+Y19+AC19</f>
        <v>0</v>
      </c>
      <c r="AH19" s="147"/>
      <c r="AI19" s="141">
        <f t="shared" si="6"/>
        <v>0</v>
      </c>
      <c r="AJ19" s="142"/>
      <c r="AN19" s="46" t="str">
        <f t="shared" si="7"/>
        <v>その他</v>
      </c>
      <c r="AO19" s="50">
        <f t="shared" si="8"/>
        <v>0</v>
      </c>
      <c r="AP19" s="50">
        <f t="shared" si="9"/>
        <v>0</v>
      </c>
      <c r="AQ19" s="50">
        <f t="shared" si="10"/>
        <v>0</v>
      </c>
      <c r="AR19" s="50">
        <f t="shared" si="11"/>
        <v>0</v>
      </c>
      <c r="AS19" s="50">
        <f t="shared" si="12"/>
        <v>0</v>
      </c>
      <c r="AT19" s="50">
        <f t="shared" si="13"/>
        <v>0</v>
      </c>
      <c r="AV19" s="3"/>
    </row>
    <row r="20" spans="1:48" ht="27.9" customHeight="1" x14ac:dyDescent="0.2">
      <c r="C20" s="209" t="s">
        <v>6</v>
      </c>
      <c r="D20" s="210"/>
      <c r="E20" s="210"/>
      <c r="F20" s="210"/>
      <c r="G20" s="210"/>
      <c r="H20" s="210"/>
      <c r="I20" s="210"/>
      <c r="J20" s="210"/>
      <c r="K20" s="210"/>
      <c r="L20" s="211"/>
      <c r="M20" s="146">
        <v>6</v>
      </c>
      <c r="N20" s="147"/>
      <c r="O20" s="141">
        <f t="shared" si="0"/>
        <v>0.375</v>
      </c>
      <c r="P20" s="142"/>
      <c r="Q20" s="148">
        <v>9</v>
      </c>
      <c r="R20" s="147"/>
      <c r="S20" s="141">
        <f t="shared" si="1"/>
        <v>0.52941176470588236</v>
      </c>
      <c r="T20" s="142"/>
      <c r="U20" s="148">
        <v>1</v>
      </c>
      <c r="V20" s="147"/>
      <c r="W20" s="141">
        <f t="shared" si="2"/>
        <v>0.16666666666666666</v>
      </c>
      <c r="X20" s="142"/>
      <c r="Y20" s="148">
        <v>0</v>
      </c>
      <c r="Z20" s="147"/>
      <c r="AA20" s="141">
        <f t="shared" si="3"/>
        <v>0</v>
      </c>
      <c r="AB20" s="142"/>
      <c r="AC20" s="148">
        <v>2</v>
      </c>
      <c r="AD20" s="147"/>
      <c r="AE20" s="141">
        <f t="shared" si="4"/>
        <v>0.5</v>
      </c>
      <c r="AF20" s="142"/>
      <c r="AG20" s="148">
        <f>M20+Q20+U20+Y20+AC20</f>
        <v>18</v>
      </c>
      <c r="AH20" s="147"/>
      <c r="AI20" s="141">
        <f t="shared" si="6"/>
        <v>0.38297872340425532</v>
      </c>
      <c r="AJ20" s="142"/>
      <c r="AN20" s="46" t="str">
        <f t="shared" si="7"/>
        <v>特に理由はない（複数選択不可）</v>
      </c>
      <c r="AO20" s="50">
        <f t="shared" si="8"/>
        <v>0.375</v>
      </c>
      <c r="AP20" s="50">
        <f t="shared" si="9"/>
        <v>0.52941176470588236</v>
      </c>
      <c r="AQ20" s="50">
        <f t="shared" si="10"/>
        <v>0.16666666666666666</v>
      </c>
      <c r="AR20" s="50">
        <f t="shared" si="11"/>
        <v>0</v>
      </c>
      <c r="AS20" s="50">
        <f t="shared" si="12"/>
        <v>0.5</v>
      </c>
      <c r="AT20" s="50">
        <f t="shared" si="13"/>
        <v>0.38297872340425532</v>
      </c>
      <c r="AV20" s="3"/>
    </row>
    <row r="22" spans="1:48" x14ac:dyDescent="0.2">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4" spans="1:48" ht="25.5" customHeight="1" x14ac:dyDescent="0.2">
      <c r="A24" s="47"/>
      <c r="B24" s="47"/>
      <c r="C24" s="48"/>
      <c r="D24" s="48"/>
      <c r="E24" s="48"/>
      <c r="F24" s="48"/>
      <c r="G24" s="48"/>
      <c r="H24" s="48"/>
      <c r="I24" s="48"/>
      <c r="J24" s="48"/>
      <c r="K24" s="48"/>
      <c r="L24" s="48"/>
      <c r="M24" s="5"/>
      <c r="N24" s="5"/>
      <c r="O24" s="5"/>
      <c r="P24" s="5"/>
      <c r="Q24" s="5"/>
      <c r="R24" s="5"/>
      <c r="S24" s="5"/>
      <c r="T24" s="5"/>
      <c r="U24" s="5"/>
      <c r="V24" s="5"/>
      <c r="W24" s="5"/>
      <c r="X24" s="5"/>
      <c r="Y24" s="5"/>
      <c r="Z24" s="5"/>
      <c r="AA24" s="5"/>
      <c r="AB24" s="5"/>
      <c r="AC24" s="5"/>
      <c r="AD24" s="5"/>
      <c r="AE24" s="5"/>
      <c r="AF24" s="5"/>
      <c r="AG24" s="47"/>
      <c r="AH24" s="47"/>
      <c r="AI24" s="47"/>
      <c r="AJ24" s="47"/>
      <c r="AK24" s="47"/>
      <c r="AL24" s="47"/>
      <c r="AM24" s="47"/>
      <c r="AN24" s="47"/>
    </row>
    <row r="25" spans="1:48" x14ac:dyDescent="0.2">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row>
    <row r="26" spans="1:48" ht="27.75" customHeight="1" x14ac:dyDescent="0.2">
      <c r="A26" s="47"/>
      <c r="B26" s="47"/>
      <c r="C26" s="183"/>
      <c r="D26" s="183"/>
      <c r="E26" s="183"/>
      <c r="F26" s="183"/>
      <c r="G26" s="183"/>
      <c r="H26" s="183"/>
      <c r="I26" s="183"/>
      <c r="J26" s="183"/>
      <c r="K26" s="183"/>
      <c r="L26" s="18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47"/>
      <c r="AL26" s="47"/>
      <c r="AM26" s="47"/>
      <c r="AN26" s="47"/>
    </row>
    <row r="27" spans="1:48" ht="45" customHeight="1" x14ac:dyDescent="0.2">
      <c r="A27" s="47"/>
      <c r="B27" s="47"/>
      <c r="C27" s="215"/>
      <c r="D27" s="215"/>
      <c r="E27" s="215"/>
      <c r="F27" s="215"/>
      <c r="G27" s="215"/>
      <c r="H27" s="215"/>
      <c r="I27" s="215"/>
      <c r="J27" s="215"/>
      <c r="K27" s="215"/>
      <c r="L27" s="215"/>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47"/>
      <c r="AL27" s="47"/>
      <c r="AM27" s="47"/>
      <c r="AN27" s="47"/>
    </row>
    <row r="28" spans="1:48" ht="27" customHeight="1" x14ac:dyDescent="0.2">
      <c r="A28" s="47"/>
      <c r="B28" s="47"/>
      <c r="C28" s="215"/>
      <c r="D28" s="215"/>
      <c r="E28" s="215"/>
      <c r="F28" s="215"/>
      <c r="G28" s="215"/>
      <c r="H28" s="215"/>
      <c r="I28" s="215"/>
      <c r="J28" s="215"/>
      <c r="K28" s="215"/>
      <c r="L28" s="215"/>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47"/>
      <c r="AL28" s="47"/>
      <c r="AM28" s="47"/>
      <c r="AN28" s="47"/>
    </row>
    <row r="29" spans="1:48" ht="27" customHeight="1" x14ac:dyDescent="0.2">
      <c r="A29" s="47"/>
      <c r="B29" s="47"/>
      <c r="C29" s="215"/>
      <c r="D29" s="215"/>
      <c r="E29" s="215"/>
      <c r="F29" s="215"/>
      <c r="G29" s="215"/>
      <c r="H29" s="215"/>
      <c r="I29" s="215"/>
      <c r="J29" s="215"/>
      <c r="K29" s="215"/>
      <c r="L29" s="215"/>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47"/>
      <c r="AL29" s="47"/>
      <c r="AM29" s="47"/>
      <c r="AN29" s="47"/>
    </row>
    <row r="30" spans="1:48" ht="27" customHeight="1" x14ac:dyDescent="0.2">
      <c r="A30" s="47"/>
      <c r="B30" s="47"/>
      <c r="C30" s="215"/>
      <c r="D30" s="215"/>
      <c r="E30" s="215"/>
      <c r="F30" s="215"/>
      <c r="G30" s="215"/>
      <c r="H30" s="215"/>
      <c r="I30" s="215"/>
      <c r="J30" s="215"/>
      <c r="K30" s="215"/>
      <c r="L30" s="215"/>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47"/>
      <c r="AL30" s="47"/>
      <c r="AM30" s="47"/>
      <c r="AN30" s="47"/>
    </row>
    <row r="31" spans="1:48" ht="27" customHeight="1" x14ac:dyDescent="0.2">
      <c r="A31" s="47"/>
      <c r="B31" s="47"/>
      <c r="C31" s="215"/>
      <c r="D31" s="215"/>
      <c r="E31" s="215"/>
      <c r="F31" s="215"/>
      <c r="G31" s="215"/>
      <c r="H31" s="215"/>
      <c r="I31" s="215"/>
      <c r="J31" s="215"/>
      <c r="K31" s="215"/>
      <c r="L31" s="215"/>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47"/>
      <c r="AL31" s="47"/>
      <c r="AM31" s="47"/>
      <c r="AN31" s="47"/>
    </row>
    <row r="32" spans="1:48" ht="27" customHeight="1" x14ac:dyDescent="0.2">
      <c r="A32" s="47"/>
      <c r="B32" s="47"/>
      <c r="C32" s="215"/>
      <c r="D32" s="215"/>
      <c r="E32" s="215"/>
      <c r="F32" s="215"/>
      <c r="G32" s="215"/>
      <c r="H32" s="215"/>
      <c r="I32" s="215"/>
      <c r="J32" s="215"/>
      <c r="K32" s="215"/>
      <c r="L32" s="215"/>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47"/>
      <c r="AL32" s="47"/>
      <c r="AM32" s="47"/>
      <c r="AN32" s="47"/>
    </row>
    <row r="33" spans="1:40" ht="27" customHeight="1" x14ac:dyDescent="0.2">
      <c r="A33" s="47"/>
      <c r="B33" s="47"/>
      <c r="C33" s="215"/>
      <c r="D33" s="215"/>
      <c r="E33" s="215"/>
      <c r="F33" s="215"/>
      <c r="G33" s="215"/>
      <c r="H33" s="215"/>
      <c r="I33" s="215"/>
      <c r="J33" s="215"/>
      <c r="K33" s="215"/>
      <c r="L33" s="215"/>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47"/>
      <c r="AL33" s="47"/>
      <c r="AM33" s="47"/>
      <c r="AN33" s="47"/>
    </row>
    <row r="34" spans="1:40" ht="27" customHeight="1" x14ac:dyDescent="0.2">
      <c r="A34" s="47"/>
      <c r="B34" s="47"/>
      <c r="C34" s="215"/>
      <c r="D34" s="215"/>
      <c r="E34" s="215"/>
      <c r="F34" s="215"/>
      <c r="G34" s="215"/>
      <c r="H34" s="215"/>
      <c r="I34" s="215"/>
      <c r="J34" s="215"/>
      <c r="K34" s="215"/>
      <c r="L34" s="215"/>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47"/>
      <c r="AL34" s="47"/>
      <c r="AM34" s="47"/>
      <c r="AN34" s="47"/>
    </row>
    <row r="35" spans="1:40" ht="27" customHeight="1" x14ac:dyDescent="0.2">
      <c r="A35" s="47"/>
      <c r="B35" s="47"/>
      <c r="C35" s="215"/>
      <c r="D35" s="215"/>
      <c r="E35" s="215"/>
      <c r="F35" s="215"/>
      <c r="G35" s="215"/>
      <c r="H35" s="215"/>
      <c r="I35" s="215"/>
      <c r="J35" s="215"/>
      <c r="K35" s="215"/>
      <c r="L35" s="215"/>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47"/>
      <c r="AL35" s="47"/>
      <c r="AM35" s="47"/>
      <c r="AN35" s="47"/>
    </row>
    <row r="36" spans="1:40" ht="27.75" customHeight="1"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row>
    <row r="37" spans="1:40" ht="27.75" customHeight="1"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row>
    <row r="38" spans="1:40" ht="27.75" customHeight="1"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row>
    <row r="39" spans="1:40" ht="27.75" customHeight="1"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row>
    <row r="40" spans="1:40" ht="27.75" customHeight="1"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row>
    <row r="41" spans="1:40" ht="27.75" customHeight="1"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row>
    <row r="42" spans="1:40" ht="27.75" customHeight="1"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row>
    <row r="43" spans="1:40" ht="27.75" customHeight="1"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row>
    <row r="44" spans="1:40" ht="27.75" customHeight="1"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row>
    <row r="45" spans="1:40" ht="27.75" customHeight="1"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row>
    <row r="46" spans="1:40" ht="27.75" customHeight="1"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row>
    <row r="47" spans="1:40" ht="27" customHeight="1"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row>
    <row r="48" spans="1:40" ht="27" customHeight="1"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row>
    <row r="49" spans="1:40" ht="27" customHeight="1"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row>
    <row r="50" spans="1:40" ht="27.75" customHeight="1"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row>
    <row r="51" spans="1:40" ht="25.5" customHeight="1" x14ac:dyDescent="0.2">
      <c r="A51" s="47"/>
      <c r="B51" s="47"/>
      <c r="C51" s="48"/>
      <c r="D51" s="48"/>
      <c r="E51" s="48"/>
      <c r="F51" s="48"/>
      <c r="G51" s="48"/>
      <c r="H51" s="48"/>
      <c r="I51" s="48"/>
      <c r="J51" s="48"/>
      <c r="K51" s="48"/>
      <c r="L51" s="48"/>
      <c r="M51" s="5"/>
      <c r="N51" s="5"/>
      <c r="O51" s="5"/>
      <c r="P51" s="5"/>
      <c r="Q51" s="5"/>
      <c r="R51" s="5"/>
      <c r="S51" s="5"/>
      <c r="T51" s="5"/>
      <c r="U51" s="5"/>
      <c r="V51" s="5"/>
      <c r="W51" s="5"/>
      <c r="X51" s="5"/>
      <c r="Y51" s="5"/>
      <c r="Z51" s="5"/>
      <c r="AA51" s="5"/>
      <c r="AB51" s="5"/>
      <c r="AC51" s="5"/>
      <c r="AD51" s="5"/>
      <c r="AE51" s="5"/>
      <c r="AF51" s="5"/>
      <c r="AG51" s="47"/>
      <c r="AH51" s="47"/>
      <c r="AI51" s="47"/>
      <c r="AJ51" s="47"/>
      <c r="AK51" s="47"/>
      <c r="AL51" s="47"/>
      <c r="AM51" s="47"/>
      <c r="AN51" s="47"/>
    </row>
    <row r="52" spans="1:40" ht="25.5" customHeight="1" x14ac:dyDescent="0.2">
      <c r="A52" s="47"/>
      <c r="B52" s="47"/>
      <c r="C52" s="48"/>
      <c r="D52" s="48"/>
      <c r="E52" s="48"/>
      <c r="F52" s="48"/>
      <c r="G52" s="48"/>
      <c r="H52" s="48"/>
      <c r="I52" s="48"/>
      <c r="J52" s="48"/>
      <c r="K52" s="48"/>
      <c r="L52" s="48"/>
      <c r="M52" s="5"/>
      <c r="N52" s="5"/>
      <c r="O52" s="5"/>
      <c r="P52" s="5"/>
      <c r="Q52" s="5"/>
      <c r="R52" s="5"/>
      <c r="S52" s="5"/>
      <c r="T52" s="5"/>
      <c r="U52" s="5"/>
      <c r="V52" s="5"/>
      <c r="W52" s="5"/>
      <c r="X52" s="5"/>
      <c r="Y52" s="5"/>
      <c r="Z52" s="5"/>
      <c r="AA52" s="5"/>
      <c r="AB52" s="5"/>
      <c r="AC52" s="5"/>
      <c r="AD52" s="5"/>
      <c r="AE52" s="5"/>
      <c r="AF52" s="5"/>
      <c r="AG52" s="47"/>
      <c r="AH52" s="47"/>
      <c r="AI52" s="47"/>
      <c r="AJ52" s="47"/>
      <c r="AK52" s="47"/>
      <c r="AL52" s="47"/>
      <c r="AM52" s="47"/>
      <c r="AN52" s="47"/>
    </row>
    <row r="53" spans="1:40" ht="25.5" customHeight="1" x14ac:dyDescent="0.2">
      <c r="C53" s="7"/>
      <c r="D53" s="7"/>
      <c r="E53" s="7"/>
      <c r="F53" s="7"/>
      <c r="G53" s="7"/>
      <c r="H53" s="7"/>
      <c r="I53" s="7"/>
      <c r="J53" s="7"/>
      <c r="K53" s="7"/>
      <c r="L53" s="7"/>
      <c r="M53" s="5"/>
      <c r="N53" s="5"/>
      <c r="O53" s="5"/>
      <c r="P53" s="5"/>
      <c r="Q53" s="5"/>
      <c r="R53" s="5"/>
      <c r="S53" s="5"/>
      <c r="T53" s="5"/>
      <c r="U53" s="5"/>
      <c r="V53" s="5"/>
      <c r="W53" s="5"/>
      <c r="X53" s="5"/>
      <c r="Y53" s="5"/>
      <c r="Z53" s="5"/>
      <c r="AA53" s="5"/>
      <c r="AB53" s="5"/>
      <c r="AC53" s="5"/>
      <c r="AD53" s="5"/>
      <c r="AE53" s="5"/>
      <c r="AF53" s="5"/>
    </row>
    <row r="54" spans="1:40" ht="25.5" customHeight="1" x14ac:dyDescent="0.2">
      <c r="C54" s="7"/>
      <c r="D54" s="7"/>
      <c r="E54" s="7"/>
      <c r="F54" s="7"/>
      <c r="G54" s="7"/>
      <c r="H54" s="7"/>
      <c r="I54" s="7"/>
      <c r="J54" s="7"/>
      <c r="K54" s="7"/>
      <c r="L54" s="7"/>
      <c r="M54" s="5"/>
      <c r="N54" s="5"/>
      <c r="O54" s="5"/>
      <c r="P54" s="5"/>
      <c r="Q54" s="5"/>
      <c r="R54" s="5"/>
      <c r="S54" s="5"/>
      <c r="T54" s="5"/>
      <c r="U54" s="5"/>
      <c r="V54" s="5"/>
      <c r="W54" s="5"/>
      <c r="X54" s="5"/>
      <c r="Y54" s="5"/>
      <c r="Z54" s="5"/>
      <c r="AA54" s="5"/>
      <c r="AB54" s="5"/>
      <c r="AC54" s="5"/>
      <c r="AD54" s="5"/>
      <c r="AE54" s="5"/>
      <c r="AF54" s="5"/>
    </row>
    <row r="55" spans="1:40" ht="25.5" customHeight="1" x14ac:dyDescent="0.2">
      <c r="C55" s="7"/>
      <c r="D55" s="7"/>
      <c r="E55" s="7"/>
      <c r="F55" s="7"/>
      <c r="G55" s="7"/>
      <c r="H55" s="7"/>
      <c r="I55" s="7"/>
      <c r="J55" s="7"/>
      <c r="K55" s="7"/>
      <c r="L55" s="7"/>
      <c r="M55" s="5"/>
      <c r="N55" s="5"/>
      <c r="O55" s="5"/>
      <c r="P55" s="5"/>
      <c r="Q55" s="5"/>
      <c r="R55" s="5"/>
      <c r="S55" s="5"/>
      <c r="T55" s="5"/>
      <c r="U55" s="5"/>
      <c r="V55" s="5"/>
      <c r="W55" s="5"/>
      <c r="X55" s="5"/>
      <c r="Y55" s="5"/>
      <c r="Z55" s="5"/>
      <c r="AA55" s="5"/>
      <c r="AB55" s="5"/>
      <c r="AC55" s="5"/>
      <c r="AD55" s="5"/>
      <c r="AE55" s="5"/>
      <c r="AF55" s="5"/>
    </row>
    <row r="56" spans="1:40" ht="25.5" customHeight="1" x14ac:dyDescent="0.2">
      <c r="C56" s="7"/>
      <c r="D56" s="7"/>
      <c r="E56" s="7"/>
      <c r="F56" s="7"/>
      <c r="G56" s="7"/>
      <c r="H56" s="7"/>
      <c r="I56" s="7"/>
      <c r="J56" s="7"/>
      <c r="K56" s="7"/>
      <c r="L56" s="7"/>
      <c r="M56" s="5"/>
      <c r="N56" s="5"/>
      <c r="O56" s="5"/>
      <c r="P56" s="5"/>
      <c r="Q56" s="5"/>
      <c r="R56" s="5"/>
      <c r="S56" s="5"/>
      <c r="T56" s="5"/>
      <c r="U56" s="5"/>
      <c r="V56" s="5"/>
      <c r="W56" s="5"/>
      <c r="X56" s="5"/>
      <c r="Y56" s="5"/>
      <c r="Z56" s="5"/>
      <c r="AA56" s="5"/>
      <c r="AB56" s="5"/>
      <c r="AC56" s="5"/>
      <c r="AD56" s="5"/>
      <c r="AE56" s="5"/>
      <c r="AF56" s="5"/>
    </row>
    <row r="57" spans="1:40" ht="25.5" customHeight="1" x14ac:dyDescent="0.2">
      <c r="C57" s="7"/>
      <c r="D57" s="7"/>
      <c r="E57" s="7"/>
      <c r="F57" s="7"/>
      <c r="G57" s="7"/>
      <c r="H57" s="7"/>
      <c r="I57" s="7"/>
      <c r="J57" s="7"/>
      <c r="K57" s="7"/>
      <c r="L57" s="7"/>
      <c r="M57" s="5"/>
      <c r="N57" s="5"/>
      <c r="O57" s="5"/>
      <c r="P57" s="5"/>
      <c r="Q57" s="5"/>
      <c r="R57" s="5"/>
      <c r="S57" s="5"/>
      <c r="T57" s="5"/>
      <c r="U57" s="5"/>
      <c r="V57" s="5"/>
      <c r="W57" s="5"/>
      <c r="X57" s="5"/>
      <c r="Y57" s="5"/>
      <c r="Z57" s="5"/>
      <c r="AA57" s="5"/>
      <c r="AB57" s="5"/>
      <c r="AC57" s="5"/>
      <c r="AD57" s="5"/>
      <c r="AE57" s="5"/>
      <c r="AF57" s="5"/>
    </row>
  </sheetData>
  <mergeCells count="200">
    <mergeCell ref="AI15:AJ15"/>
    <mergeCell ref="AG16:AH16"/>
    <mergeCell ref="C18:L18"/>
    <mergeCell ref="M18:N18"/>
    <mergeCell ref="O18:P18"/>
    <mergeCell ref="AI16:AJ16"/>
    <mergeCell ref="AG15:AH15"/>
    <mergeCell ref="AA14:AB14"/>
    <mergeCell ref="AC18:AD18"/>
    <mergeCell ref="AE18:AF18"/>
    <mergeCell ref="AA18:AB18"/>
    <mergeCell ref="AI18:AJ18"/>
    <mergeCell ref="Y18:Z18"/>
    <mergeCell ref="U16:V16"/>
    <mergeCell ref="W16:X16"/>
    <mergeCell ref="Q17:R17"/>
    <mergeCell ref="O15:P15"/>
    <mergeCell ref="Q15:R15"/>
    <mergeCell ref="C17:L17"/>
    <mergeCell ref="M17:N17"/>
    <mergeCell ref="O17:P17"/>
    <mergeCell ref="C14:L14"/>
    <mergeCell ref="Q16:R16"/>
    <mergeCell ref="S17:T17"/>
    <mergeCell ref="AG27:AJ27"/>
    <mergeCell ref="Y32:AB32"/>
    <mergeCell ref="AC32:AF32"/>
    <mergeCell ref="AE20:AF20"/>
    <mergeCell ref="AG28:AJ28"/>
    <mergeCell ref="U27:X27"/>
    <mergeCell ref="AC27:AF27"/>
    <mergeCell ref="AG19:AH19"/>
    <mergeCell ref="AI19:AJ19"/>
    <mergeCell ref="W19:X19"/>
    <mergeCell ref="Y19:Z19"/>
    <mergeCell ref="AC19:AD19"/>
    <mergeCell ref="AE19:AF19"/>
    <mergeCell ref="AG26:AJ26"/>
    <mergeCell ref="AA19:AB19"/>
    <mergeCell ref="AC20:AD20"/>
    <mergeCell ref="AG20:AH20"/>
    <mergeCell ref="AI20:AJ20"/>
    <mergeCell ref="AC26:AF26"/>
    <mergeCell ref="AA20:AB20"/>
    <mergeCell ref="AG29:AJ29"/>
    <mergeCell ref="AC30:AF30"/>
    <mergeCell ref="AG30:AJ30"/>
    <mergeCell ref="AC28:AF28"/>
    <mergeCell ref="Y28:AB28"/>
    <mergeCell ref="C32:L32"/>
    <mergeCell ref="C30:L30"/>
    <mergeCell ref="M30:P30"/>
    <mergeCell ref="Q30:T30"/>
    <mergeCell ref="U30:X30"/>
    <mergeCell ref="Y30:AB30"/>
    <mergeCell ref="Q31:T31"/>
    <mergeCell ref="U31:X31"/>
    <mergeCell ref="Y31:AB31"/>
    <mergeCell ref="AC29:AF29"/>
    <mergeCell ref="M32:P32"/>
    <mergeCell ref="Q32:T32"/>
    <mergeCell ref="U32:X32"/>
    <mergeCell ref="AG32:AJ32"/>
    <mergeCell ref="AC35:AF35"/>
    <mergeCell ref="AG35:AJ35"/>
    <mergeCell ref="C34:L34"/>
    <mergeCell ref="M34:P34"/>
    <mergeCell ref="Q34:T34"/>
    <mergeCell ref="C33:L33"/>
    <mergeCell ref="U34:X34"/>
    <mergeCell ref="Y34:AB34"/>
    <mergeCell ref="AC34:AF34"/>
    <mergeCell ref="AG34:AJ34"/>
    <mergeCell ref="AG31:AJ31"/>
    <mergeCell ref="C35:L35"/>
    <mergeCell ref="M35:P35"/>
    <mergeCell ref="Q35:T35"/>
    <mergeCell ref="U35:X35"/>
    <mergeCell ref="Y35:AB35"/>
    <mergeCell ref="Y33:AB33"/>
    <mergeCell ref="C31:L31"/>
    <mergeCell ref="M31:P31"/>
    <mergeCell ref="M19:N19"/>
    <mergeCell ref="O19:P19"/>
    <mergeCell ref="Q19:R19"/>
    <mergeCell ref="S19:T19"/>
    <mergeCell ref="U19:V19"/>
    <mergeCell ref="M20:N20"/>
    <mergeCell ref="Q20:R20"/>
    <mergeCell ref="S20:T20"/>
    <mergeCell ref="W18:X18"/>
    <mergeCell ref="U18:V18"/>
    <mergeCell ref="Q18:R18"/>
    <mergeCell ref="S18:T18"/>
    <mergeCell ref="Y27:AB27"/>
    <mergeCell ref="C29:L29"/>
    <mergeCell ref="M29:P29"/>
    <mergeCell ref="Q29:T29"/>
    <mergeCell ref="U29:X29"/>
    <mergeCell ref="Y29:AB29"/>
    <mergeCell ref="Y26:AB26"/>
    <mergeCell ref="O20:P20"/>
    <mergeCell ref="C19:L19"/>
    <mergeCell ref="Y20:Z20"/>
    <mergeCell ref="U20:V20"/>
    <mergeCell ref="W20:X20"/>
    <mergeCell ref="M27:P27"/>
    <mergeCell ref="Q27:T27"/>
    <mergeCell ref="C20:L20"/>
    <mergeCell ref="C27:L27"/>
    <mergeCell ref="C26:L26"/>
    <mergeCell ref="M26:P26"/>
    <mergeCell ref="Q26:T26"/>
    <mergeCell ref="U26:X26"/>
    <mergeCell ref="C28:L28"/>
    <mergeCell ref="M28:P28"/>
    <mergeCell ref="Q28:T28"/>
    <mergeCell ref="U28:X28"/>
    <mergeCell ref="AG33:AJ33"/>
    <mergeCell ref="AC31:AF31"/>
    <mergeCell ref="M33:P33"/>
    <mergeCell ref="Q33:T33"/>
    <mergeCell ref="U33:X33"/>
    <mergeCell ref="AC33:AF33"/>
    <mergeCell ref="AG10:AJ10"/>
    <mergeCell ref="AG18:AH18"/>
    <mergeCell ref="AI13:AJ13"/>
    <mergeCell ref="AG17:AH17"/>
    <mergeCell ref="AI17:AJ17"/>
    <mergeCell ref="Q12:R12"/>
    <mergeCell ref="S12:T12"/>
    <mergeCell ref="AG14:AH14"/>
    <mergeCell ref="AC10:AF10"/>
    <mergeCell ref="Q13:R13"/>
    <mergeCell ref="S13:T13"/>
    <mergeCell ref="U13:V13"/>
    <mergeCell ref="W13:X13"/>
    <mergeCell ref="Y13:Z13"/>
    <mergeCell ref="U15:V15"/>
    <mergeCell ref="W15:X15"/>
    <mergeCell ref="Y15:Z15"/>
    <mergeCell ref="W14:X14"/>
    <mergeCell ref="U17:V17"/>
    <mergeCell ref="W17:X17"/>
    <mergeCell ref="AC14:AD14"/>
    <mergeCell ref="AE14:AF14"/>
    <mergeCell ref="Y14:Z14"/>
    <mergeCell ref="AA13:AB13"/>
    <mergeCell ref="AC13:AD13"/>
    <mergeCell ref="AE13:AF13"/>
    <mergeCell ref="Y17:Z17"/>
    <mergeCell ref="AE15:AF15"/>
    <mergeCell ref="AC15:AD15"/>
    <mergeCell ref="AA15:AB15"/>
    <mergeCell ref="AC17:AD17"/>
    <mergeCell ref="AE17:AF17"/>
    <mergeCell ref="AA16:AB16"/>
    <mergeCell ref="AC16:AD16"/>
    <mergeCell ref="AA17:AB17"/>
    <mergeCell ref="AE16:AF16"/>
    <mergeCell ref="O16:P16"/>
    <mergeCell ref="M10:P10"/>
    <mergeCell ref="Y12:Z12"/>
    <mergeCell ref="Y10:AB10"/>
    <mergeCell ref="S15:T15"/>
    <mergeCell ref="Q10:T10"/>
    <mergeCell ref="Q14:R14"/>
    <mergeCell ref="S14:T14"/>
    <mergeCell ref="C15:L15"/>
    <mergeCell ref="M15:N15"/>
    <mergeCell ref="AA12:AB12"/>
    <mergeCell ref="C12:L12"/>
    <mergeCell ref="M12:N12"/>
    <mergeCell ref="O12:P12"/>
    <mergeCell ref="Y16:Z16"/>
    <mergeCell ref="C16:L16"/>
    <mergeCell ref="M16:N16"/>
    <mergeCell ref="U10:X10"/>
    <mergeCell ref="W12:X12"/>
    <mergeCell ref="M11:P11"/>
    <mergeCell ref="Q11:T11"/>
    <mergeCell ref="U11:X11"/>
    <mergeCell ref="Y11:AB11"/>
    <mergeCell ref="S16:T16"/>
    <mergeCell ref="AC11:AF11"/>
    <mergeCell ref="AG11:AJ11"/>
    <mergeCell ref="C10:L11"/>
    <mergeCell ref="C13:L13"/>
    <mergeCell ref="O14:P14"/>
    <mergeCell ref="U12:V12"/>
    <mergeCell ref="M13:N13"/>
    <mergeCell ref="O13:P13"/>
    <mergeCell ref="M14:N14"/>
    <mergeCell ref="AG12:AH12"/>
    <mergeCell ref="AI12:AJ12"/>
    <mergeCell ref="AI14:AJ14"/>
    <mergeCell ref="AE12:AF12"/>
    <mergeCell ref="AC12:AD12"/>
    <mergeCell ref="AG13:AH13"/>
    <mergeCell ref="U14:V14"/>
  </mergeCells>
  <phoneticPr fontId="18"/>
  <pageMargins left="0.70866141732283472" right="0.35433070866141736" top="0.74803149606299213" bottom="0.55118110236220474" header="0.31496062992125984" footer="0.31496062992125984"/>
  <pageSetup paperSize="9" scale="74" fitToHeight="0" orientation="portrait" r:id="rId1"/>
  <headerFooter>
    <oddFooter>&amp;C&amp;P</oddFooter>
  </headerFooter>
  <rowBreaks count="1" manualBreakCount="1">
    <brk id="22" max="36" man="1"/>
  </rowBreaks>
  <ignoredErrors>
    <ignoredError sqref="AG12:AH20"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A254-4E28-40B0-935B-CCE00DC923D7}">
  <sheetPr>
    <tabColor rgb="FF00B0F0"/>
    <pageSetUpPr fitToPage="1"/>
  </sheetPr>
  <dimension ref="A1:AV54"/>
  <sheetViews>
    <sheetView view="pageBreakPreview" zoomScale="90" zoomScaleNormal="100" zoomScaleSheetLayoutView="90" workbookViewId="0">
      <selection activeCell="AI3" sqref="AI3"/>
    </sheetView>
  </sheetViews>
  <sheetFormatPr defaultRowHeight="13.2" x14ac:dyDescent="0.2"/>
  <cols>
    <col min="1" max="37" width="3.33203125" customWidth="1"/>
    <col min="38" max="38" width="4.44140625" bestFit="1" customWidth="1"/>
    <col min="39" max="39" width="7" customWidth="1"/>
    <col min="40" max="40" width="21.21875" hidden="1" customWidth="1"/>
    <col min="41" max="41" width="8.77734375" hidden="1" customWidth="1"/>
    <col min="42" max="46" width="0" hidden="1" customWidth="1"/>
    <col min="47" max="47" width="5.44140625" bestFit="1" customWidth="1"/>
    <col min="48" max="48" width="5.88671875" bestFit="1" customWidth="1"/>
    <col min="49" max="49" width="4.44140625" bestFit="1" customWidth="1"/>
    <col min="50" max="50" width="14" bestFit="1" customWidth="1"/>
  </cols>
  <sheetData>
    <row r="1" spans="1:48" x14ac:dyDescent="0.2">
      <c r="A1" t="s">
        <v>211</v>
      </c>
      <c r="AK1" s="2"/>
    </row>
    <row r="2" spans="1:48" x14ac:dyDescent="0.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48" x14ac:dyDescent="0.2">
      <c r="B3" t="s">
        <v>1</v>
      </c>
    </row>
    <row r="4" spans="1:48" s="11" customFormat="1" x14ac:dyDescent="0.2">
      <c r="A4"/>
      <c r="B4"/>
      <c r="C4" t="s">
        <v>200</v>
      </c>
      <c r="D4"/>
      <c r="E4"/>
      <c r="F4"/>
      <c r="G4"/>
      <c r="H4"/>
      <c r="I4"/>
      <c r="J4"/>
      <c r="K4"/>
      <c r="L4"/>
      <c r="M4"/>
      <c r="N4"/>
      <c r="O4"/>
      <c r="P4"/>
      <c r="Q4"/>
      <c r="R4"/>
      <c r="S4"/>
      <c r="T4"/>
      <c r="U4"/>
      <c r="V4"/>
      <c r="W4"/>
      <c r="X4"/>
      <c r="Y4"/>
      <c r="Z4"/>
      <c r="AA4"/>
      <c r="AB4"/>
      <c r="AC4"/>
      <c r="AD4"/>
      <c r="AE4"/>
      <c r="AF4"/>
      <c r="AG4"/>
      <c r="AH4"/>
      <c r="AI4"/>
      <c r="AJ4"/>
      <c r="AK4"/>
      <c r="AN4"/>
      <c r="AO4"/>
      <c r="AP4"/>
      <c r="AQ4"/>
      <c r="AR4"/>
      <c r="AS4"/>
      <c r="AT4"/>
    </row>
    <row r="5" spans="1:48" s="11" customFormat="1" x14ac:dyDescent="0.2">
      <c r="A5"/>
      <c r="B5"/>
      <c r="C5" t="s">
        <v>201</v>
      </c>
      <c r="D5"/>
      <c r="E5"/>
      <c r="F5"/>
      <c r="G5"/>
      <c r="H5"/>
      <c r="I5"/>
      <c r="J5"/>
      <c r="K5"/>
      <c r="L5"/>
      <c r="M5"/>
      <c r="N5"/>
      <c r="O5"/>
      <c r="P5"/>
      <c r="Q5"/>
      <c r="R5"/>
      <c r="S5"/>
      <c r="T5"/>
      <c r="U5"/>
      <c r="V5"/>
      <c r="W5"/>
      <c r="X5"/>
      <c r="Y5"/>
      <c r="Z5"/>
      <c r="AA5"/>
      <c r="AB5"/>
      <c r="AC5"/>
      <c r="AD5"/>
      <c r="AE5"/>
      <c r="AF5"/>
      <c r="AG5"/>
      <c r="AH5"/>
      <c r="AI5"/>
      <c r="AJ5"/>
      <c r="AK5"/>
      <c r="AN5"/>
      <c r="AO5"/>
      <c r="AP5"/>
      <c r="AQ5"/>
      <c r="AR5"/>
      <c r="AS5"/>
      <c r="AT5"/>
    </row>
    <row r="6" spans="1:48" x14ac:dyDescent="0.2">
      <c r="B6" t="s">
        <v>3</v>
      </c>
    </row>
    <row r="7" spans="1:48" s="11" customFormat="1" x14ac:dyDescent="0.2">
      <c r="A7"/>
      <c r="B7"/>
      <c r="C7" t="s">
        <v>145</v>
      </c>
      <c r="D7"/>
      <c r="E7"/>
      <c r="F7"/>
      <c r="G7"/>
      <c r="H7"/>
      <c r="I7"/>
      <c r="J7"/>
      <c r="K7"/>
      <c r="L7"/>
      <c r="M7"/>
      <c r="N7"/>
      <c r="O7"/>
      <c r="P7"/>
      <c r="Q7"/>
      <c r="R7"/>
      <c r="S7"/>
      <c r="T7"/>
      <c r="U7"/>
      <c r="V7"/>
      <c r="W7"/>
      <c r="X7"/>
      <c r="Y7"/>
      <c r="Z7"/>
      <c r="AA7"/>
      <c r="AB7"/>
      <c r="AC7"/>
      <c r="AD7"/>
      <c r="AE7"/>
      <c r="AF7"/>
      <c r="AG7"/>
      <c r="AH7"/>
      <c r="AI7"/>
      <c r="AJ7"/>
      <c r="AK7"/>
      <c r="AN7"/>
      <c r="AO7"/>
      <c r="AP7"/>
      <c r="AQ7"/>
      <c r="AR7"/>
      <c r="AS7"/>
      <c r="AT7"/>
    </row>
    <row r="8" spans="1:48" x14ac:dyDescent="0.2">
      <c r="C8" s="15"/>
      <c r="D8" s="15"/>
      <c r="E8" s="15"/>
      <c r="F8" s="15"/>
      <c r="G8" s="15"/>
      <c r="H8" s="15"/>
      <c r="I8" s="15"/>
      <c r="J8" s="15"/>
      <c r="K8" s="15"/>
      <c r="L8" s="15"/>
      <c r="M8" s="15"/>
      <c r="N8" s="15"/>
      <c r="O8" s="17"/>
      <c r="P8" s="17"/>
      <c r="Q8" s="17"/>
      <c r="R8" s="17"/>
      <c r="S8" s="17"/>
      <c r="T8" s="17"/>
      <c r="U8" s="15"/>
      <c r="V8" s="15"/>
      <c r="W8" s="17"/>
      <c r="X8" s="21"/>
      <c r="Y8" s="15"/>
      <c r="Z8" s="15"/>
      <c r="AA8" s="15"/>
      <c r="AB8" s="15"/>
      <c r="AC8" s="15"/>
      <c r="AD8" s="15"/>
      <c r="AE8" s="15"/>
      <c r="AF8" s="15"/>
      <c r="AG8" s="15"/>
      <c r="AH8" s="15"/>
      <c r="AI8" s="15"/>
      <c r="AJ8" s="22" t="s">
        <v>4</v>
      </c>
    </row>
    <row r="9" spans="1:48" ht="15" customHeight="1" x14ac:dyDescent="0.2">
      <c r="C9" s="149"/>
      <c r="D9" s="150"/>
      <c r="E9" s="150"/>
      <c r="F9" s="150"/>
      <c r="G9" s="150"/>
      <c r="H9" s="150"/>
      <c r="I9" s="150"/>
      <c r="J9" s="150"/>
      <c r="K9" s="150"/>
      <c r="L9" s="151"/>
      <c r="M9" s="126" t="s">
        <v>161</v>
      </c>
      <c r="N9" s="125"/>
      <c r="O9" s="125"/>
      <c r="P9" s="125"/>
      <c r="Q9" s="125" t="s">
        <v>162</v>
      </c>
      <c r="R9" s="125"/>
      <c r="S9" s="125"/>
      <c r="T9" s="125"/>
      <c r="U9" s="125" t="s">
        <v>163</v>
      </c>
      <c r="V9" s="125"/>
      <c r="W9" s="125"/>
      <c r="X9" s="125"/>
      <c r="Y9" s="125" t="s">
        <v>164</v>
      </c>
      <c r="Z9" s="125"/>
      <c r="AA9" s="125"/>
      <c r="AB9" s="125"/>
      <c r="AC9" s="125" t="s">
        <v>165</v>
      </c>
      <c r="AD9" s="125"/>
      <c r="AE9" s="125"/>
      <c r="AF9" s="125"/>
      <c r="AG9" s="125" t="s">
        <v>166</v>
      </c>
      <c r="AH9" s="125"/>
      <c r="AI9" s="125"/>
      <c r="AJ9" s="125"/>
    </row>
    <row r="10" spans="1:48" ht="15" customHeight="1" thickBot="1" x14ac:dyDescent="0.25">
      <c r="C10" s="152"/>
      <c r="D10" s="153"/>
      <c r="E10" s="153"/>
      <c r="F10" s="153"/>
      <c r="G10" s="153"/>
      <c r="H10" s="153"/>
      <c r="I10" s="153"/>
      <c r="J10" s="153"/>
      <c r="K10" s="153"/>
      <c r="L10" s="154"/>
      <c r="M10" s="127">
        <v>100</v>
      </c>
      <c r="N10" s="128"/>
      <c r="O10" s="128"/>
      <c r="P10" s="128"/>
      <c r="Q10" s="128">
        <v>100</v>
      </c>
      <c r="R10" s="128"/>
      <c r="S10" s="128"/>
      <c r="T10" s="128"/>
      <c r="U10" s="128">
        <v>100</v>
      </c>
      <c r="V10" s="128"/>
      <c r="W10" s="128"/>
      <c r="X10" s="128"/>
      <c r="Y10" s="128">
        <v>100</v>
      </c>
      <c r="Z10" s="128"/>
      <c r="AA10" s="128"/>
      <c r="AB10" s="128"/>
      <c r="AC10" s="128">
        <v>100</v>
      </c>
      <c r="AD10" s="128"/>
      <c r="AE10" s="128"/>
      <c r="AF10" s="128"/>
      <c r="AG10" s="128">
        <v>500</v>
      </c>
      <c r="AH10" s="128"/>
      <c r="AI10" s="128"/>
      <c r="AJ10" s="128"/>
      <c r="AN10" s="43"/>
      <c r="AO10" s="44" t="str">
        <f>M9&amp;TEXT(M10,"（0名）")</f>
        <v>29歳以下(100名)</v>
      </c>
      <c r="AP10" s="44" t="str">
        <f>Q9&amp;TEXT(Q10,"（0名）")</f>
        <v>30歳代(100名)</v>
      </c>
      <c r="AQ10" s="44" t="str">
        <f>U9&amp;TEXT(U10,"（0名）")</f>
        <v>40歳代(100名)</v>
      </c>
      <c r="AR10" s="44" t="str">
        <f>Y9&amp;TEXT(Y10,"（0名）")</f>
        <v>50歳代(100名)</v>
      </c>
      <c r="AS10" s="44" t="str">
        <f>AC9&amp;TEXT(AC10,"（0名）")</f>
        <v>60歳以上(100名)</v>
      </c>
      <c r="AT10" s="44" t="str">
        <f>AG9&amp;TEXT(AG10,"（0名）")</f>
        <v>回答者全体(500名)</v>
      </c>
    </row>
    <row r="11" spans="1:48" ht="45" customHeight="1" thickTop="1" x14ac:dyDescent="0.2">
      <c r="C11" s="212" t="s">
        <v>62</v>
      </c>
      <c r="D11" s="213"/>
      <c r="E11" s="213"/>
      <c r="F11" s="213"/>
      <c r="G11" s="213"/>
      <c r="H11" s="213"/>
      <c r="I11" s="213"/>
      <c r="J11" s="213"/>
      <c r="K11" s="213"/>
      <c r="L11" s="214"/>
      <c r="M11" s="138">
        <v>34</v>
      </c>
      <c r="N11" s="139"/>
      <c r="O11" s="112">
        <f>M11/M$10</f>
        <v>0.34</v>
      </c>
      <c r="P11" s="113"/>
      <c r="Q11" s="140">
        <v>36</v>
      </c>
      <c r="R11" s="139"/>
      <c r="S11" s="112">
        <f>Q11/Q$10</f>
        <v>0.36</v>
      </c>
      <c r="T11" s="113"/>
      <c r="U11" s="140">
        <v>58</v>
      </c>
      <c r="V11" s="139"/>
      <c r="W11" s="112">
        <f>U11/U$10</f>
        <v>0.57999999999999996</v>
      </c>
      <c r="X11" s="113"/>
      <c r="Y11" s="140">
        <v>62</v>
      </c>
      <c r="Z11" s="139"/>
      <c r="AA11" s="112">
        <f>Y11/Y$10</f>
        <v>0.62</v>
      </c>
      <c r="AB11" s="113"/>
      <c r="AC11" s="140">
        <v>70</v>
      </c>
      <c r="AD11" s="139"/>
      <c r="AE11" s="112">
        <f>AC11/AC$10</f>
        <v>0.7</v>
      </c>
      <c r="AF11" s="113"/>
      <c r="AG11" s="140">
        <f>M11+Q11+U11+Y11+AC11</f>
        <v>260</v>
      </c>
      <c r="AH11" s="139"/>
      <c r="AI11" s="112">
        <f>AG11/AG$10</f>
        <v>0.52</v>
      </c>
      <c r="AJ11" s="113"/>
      <c r="AN11" s="46" t="str">
        <f>C11</f>
        <v>必要ないときはキッパリと断る</v>
      </c>
      <c r="AO11" s="50">
        <f>O11</f>
        <v>0.34</v>
      </c>
      <c r="AP11" s="50">
        <f>S11</f>
        <v>0.36</v>
      </c>
      <c r="AQ11" s="50">
        <f>W11</f>
        <v>0.57999999999999996</v>
      </c>
      <c r="AR11" s="50">
        <f>AA11</f>
        <v>0.62</v>
      </c>
      <c r="AS11" s="50">
        <f>AE11</f>
        <v>0.7</v>
      </c>
      <c r="AT11" s="50">
        <f>AI11</f>
        <v>0.52</v>
      </c>
      <c r="AV11" s="3"/>
    </row>
    <row r="12" spans="1:48" ht="45" customHeight="1" x14ac:dyDescent="0.2">
      <c r="C12" s="209" t="s">
        <v>63</v>
      </c>
      <c r="D12" s="210"/>
      <c r="E12" s="210"/>
      <c r="F12" s="210"/>
      <c r="G12" s="210"/>
      <c r="H12" s="210"/>
      <c r="I12" s="210"/>
      <c r="J12" s="210"/>
      <c r="K12" s="210"/>
      <c r="L12" s="211"/>
      <c r="M12" s="146">
        <v>39</v>
      </c>
      <c r="N12" s="147"/>
      <c r="O12" s="141">
        <f t="shared" ref="O12:O20" si="0">M12/M$10</f>
        <v>0.39</v>
      </c>
      <c r="P12" s="142"/>
      <c r="Q12" s="148">
        <v>43</v>
      </c>
      <c r="R12" s="147"/>
      <c r="S12" s="141">
        <f t="shared" ref="S12:S20" si="1">Q12/Q$10</f>
        <v>0.43</v>
      </c>
      <c r="T12" s="142"/>
      <c r="U12" s="148">
        <v>42</v>
      </c>
      <c r="V12" s="147"/>
      <c r="W12" s="141">
        <f t="shared" ref="W12:W20" si="2">U12/U$10</f>
        <v>0.42</v>
      </c>
      <c r="X12" s="142"/>
      <c r="Y12" s="148">
        <v>46</v>
      </c>
      <c r="Z12" s="147"/>
      <c r="AA12" s="141">
        <f t="shared" ref="AA12:AA20" si="3">Y12/Y$10</f>
        <v>0.46</v>
      </c>
      <c r="AB12" s="142"/>
      <c r="AC12" s="148">
        <v>54</v>
      </c>
      <c r="AD12" s="147"/>
      <c r="AE12" s="141">
        <f t="shared" ref="AE12:AE20" si="4">AC12/AC$10</f>
        <v>0.54</v>
      </c>
      <c r="AF12" s="142"/>
      <c r="AG12" s="148">
        <f t="shared" ref="AG12" si="5">M12+Q12+U12+Y12+AC12</f>
        <v>224</v>
      </c>
      <c r="AH12" s="147"/>
      <c r="AI12" s="141">
        <f t="shared" ref="AI12:AI20" si="6">AG12/AG$10</f>
        <v>0.44800000000000001</v>
      </c>
      <c r="AJ12" s="142"/>
      <c r="AN12" s="46" t="str">
        <f t="shared" ref="AN12:AN19" si="7">C12</f>
        <v>本当に必要な契約（購入）かよく考える</v>
      </c>
      <c r="AO12" s="50">
        <f t="shared" ref="AO12:AO19" si="8">O12</f>
        <v>0.39</v>
      </c>
      <c r="AP12" s="50">
        <f t="shared" ref="AP12:AP19" si="9">S12</f>
        <v>0.43</v>
      </c>
      <c r="AQ12" s="50">
        <f t="shared" ref="AQ12:AQ19" si="10">W12</f>
        <v>0.42</v>
      </c>
      <c r="AR12" s="50">
        <f t="shared" ref="AR12:AR19" si="11">AA12</f>
        <v>0.46</v>
      </c>
      <c r="AS12" s="50">
        <f t="shared" ref="AS12:AS19" si="12">AE12</f>
        <v>0.54</v>
      </c>
      <c r="AT12" s="50">
        <f t="shared" ref="AT12:AT19" si="13">AI12</f>
        <v>0.44800000000000001</v>
      </c>
      <c r="AV12" s="3"/>
    </row>
    <row r="13" spans="1:48" ht="45" customHeight="1" x14ac:dyDescent="0.2">
      <c r="C13" s="209" t="s">
        <v>171</v>
      </c>
      <c r="D13" s="210"/>
      <c r="E13" s="210"/>
      <c r="F13" s="210"/>
      <c r="G13" s="210"/>
      <c r="H13" s="210"/>
      <c r="I13" s="210"/>
      <c r="J13" s="210"/>
      <c r="K13" s="210"/>
      <c r="L13" s="211"/>
      <c r="M13" s="146">
        <v>24</v>
      </c>
      <c r="N13" s="147"/>
      <c r="O13" s="141">
        <f t="shared" si="0"/>
        <v>0.24</v>
      </c>
      <c r="P13" s="142"/>
      <c r="Q13" s="148">
        <v>38</v>
      </c>
      <c r="R13" s="147"/>
      <c r="S13" s="141">
        <f t="shared" si="1"/>
        <v>0.38</v>
      </c>
      <c r="T13" s="142"/>
      <c r="U13" s="148">
        <v>41</v>
      </c>
      <c r="V13" s="147"/>
      <c r="W13" s="141">
        <f t="shared" si="2"/>
        <v>0.41</v>
      </c>
      <c r="X13" s="142"/>
      <c r="Y13" s="148">
        <v>50</v>
      </c>
      <c r="Z13" s="147"/>
      <c r="AA13" s="141">
        <f t="shared" si="3"/>
        <v>0.5</v>
      </c>
      <c r="AB13" s="142"/>
      <c r="AC13" s="148">
        <v>57</v>
      </c>
      <c r="AD13" s="147"/>
      <c r="AE13" s="141">
        <f t="shared" si="4"/>
        <v>0.56999999999999995</v>
      </c>
      <c r="AF13" s="142"/>
      <c r="AG13" s="148">
        <f>M13+Q13+U13+Y13+AC13</f>
        <v>210</v>
      </c>
      <c r="AH13" s="147"/>
      <c r="AI13" s="141">
        <f t="shared" si="6"/>
        <v>0.42</v>
      </c>
      <c r="AJ13" s="142"/>
      <c r="AN13" s="46" t="str">
        <f t="shared" si="7"/>
        <v>うまい話には裏があると考え、
安易にのらない</v>
      </c>
      <c r="AO13" s="50">
        <f t="shared" si="8"/>
        <v>0.24</v>
      </c>
      <c r="AP13" s="50">
        <f t="shared" si="9"/>
        <v>0.38</v>
      </c>
      <c r="AQ13" s="50">
        <f t="shared" si="10"/>
        <v>0.41</v>
      </c>
      <c r="AR13" s="50">
        <f t="shared" si="11"/>
        <v>0.5</v>
      </c>
      <c r="AS13" s="50">
        <f t="shared" si="12"/>
        <v>0.56999999999999995</v>
      </c>
      <c r="AT13" s="50">
        <f t="shared" si="13"/>
        <v>0.42</v>
      </c>
      <c r="AV13" s="3"/>
    </row>
    <row r="14" spans="1:48" ht="45" customHeight="1" x14ac:dyDescent="0.2">
      <c r="C14" s="209" t="s">
        <v>114</v>
      </c>
      <c r="D14" s="210"/>
      <c r="E14" s="210"/>
      <c r="F14" s="210"/>
      <c r="G14" s="210"/>
      <c r="H14" s="210"/>
      <c r="I14" s="210"/>
      <c r="J14" s="210"/>
      <c r="K14" s="210"/>
      <c r="L14" s="211"/>
      <c r="M14" s="146">
        <v>25</v>
      </c>
      <c r="N14" s="147"/>
      <c r="O14" s="141">
        <f t="shared" si="0"/>
        <v>0.25</v>
      </c>
      <c r="P14" s="142"/>
      <c r="Q14" s="148">
        <v>33</v>
      </c>
      <c r="R14" s="147"/>
      <c r="S14" s="141">
        <f t="shared" si="1"/>
        <v>0.33</v>
      </c>
      <c r="T14" s="142"/>
      <c r="U14" s="148">
        <v>36</v>
      </c>
      <c r="V14" s="147"/>
      <c r="W14" s="141">
        <f t="shared" si="2"/>
        <v>0.36</v>
      </c>
      <c r="X14" s="142"/>
      <c r="Y14" s="148">
        <v>35</v>
      </c>
      <c r="Z14" s="147"/>
      <c r="AA14" s="141">
        <f t="shared" si="3"/>
        <v>0.35</v>
      </c>
      <c r="AB14" s="142"/>
      <c r="AC14" s="148">
        <v>49</v>
      </c>
      <c r="AD14" s="147"/>
      <c r="AE14" s="141">
        <f t="shared" si="4"/>
        <v>0.49</v>
      </c>
      <c r="AF14" s="142"/>
      <c r="AG14" s="148">
        <f>M14+Q14+U14+Y14+AC14</f>
        <v>178</v>
      </c>
      <c r="AH14" s="147"/>
      <c r="AI14" s="141">
        <f t="shared" si="6"/>
        <v>0.35599999999999998</v>
      </c>
      <c r="AJ14" s="142"/>
      <c r="AN14" s="46" t="str">
        <f t="shared" si="7"/>
        <v>あやしいサイトは⾒ない</v>
      </c>
      <c r="AO14" s="50">
        <f t="shared" si="8"/>
        <v>0.25</v>
      </c>
      <c r="AP14" s="50">
        <f t="shared" si="9"/>
        <v>0.33</v>
      </c>
      <c r="AQ14" s="50">
        <f t="shared" si="10"/>
        <v>0.36</v>
      </c>
      <c r="AR14" s="50">
        <f t="shared" si="11"/>
        <v>0.35</v>
      </c>
      <c r="AS14" s="50">
        <f t="shared" si="12"/>
        <v>0.49</v>
      </c>
      <c r="AT14" s="50">
        <f t="shared" si="13"/>
        <v>0.35599999999999998</v>
      </c>
      <c r="AV14" s="3"/>
    </row>
    <row r="15" spans="1:48" ht="45" customHeight="1" x14ac:dyDescent="0.2">
      <c r="C15" s="216" t="s">
        <v>218</v>
      </c>
      <c r="D15" s="217"/>
      <c r="E15" s="217"/>
      <c r="F15" s="217"/>
      <c r="G15" s="217"/>
      <c r="H15" s="217"/>
      <c r="I15" s="217"/>
      <c r="J15" s="217"/>
      <c r="K15" s="217"/>
      <c r="L15" s="218"/>
      <c r="M15" s="146">
        <v>25</v>
      </c>
      <c r="N15" s="147"/>
      <c r="O15" s="141">
        <f t="shared" si="0"/>
        <v>0.25</v>
      </c>
      <c r="P15" s="142"/>
      <c r="Q15" s="148">
        <v>27</v>
      </c>
      <c r="R15" s="147"/>
      <c r="S15" s="141">
        <f t="shared" si="1"/>
        <v>0.27</v>
      </c>
      <c r="T15" s="142"/>
      <c r="U15" s="148">
        <v>30</v>
      </c>
      <c r="V15" s="147"/>
      <c r="W15" s="141">
        <f t="shared" si="2"/>
        <v>0.3</v>
      </c>
      <c r="X15" s="142"/>
      <c r="Y15" s="148">
        <v>28</v>
      </c>
      <c r="Z15" s="147"/>
      <c r="AA15" s="141">
        <f t="shared" si="3"/>
        <v>0.28000000000000003</v>
      </c>
      <c r="AB15" s="142"/>
      <c r="AC15" s="148">
        <v>44</v>
      </c>
      <c r="AD15" s="147"/>
      <c r="AE15" s="141">
        <f t="shared" si="4"/>
        <v>0.44</v>
      </c>
      <c r="AF15" s="142"/>
      <c r="AG15" s="148">
        <f>M15+Q15+U15+Y15+AC15</f>
        <v>154</v>
      </c>
      <c r="AH15" s="147"/>
      <c r="AI15" s="141">
        <f t="shared" si="6"/>
        <v>0.308</v>
      </c>
      <c r="AJ15" s="142"/>
      <c r="AN15" s="46" t="str">
        <f t="shared" si="7"/>
        <v>迷ったときは、その場ですぐ決めないで
よく考え、必要に応じ家族や友人に
相談する</v>
      </c>
      <c r="AO15" s="50">
        <f t="shared" si="8"/>
        <v>0.25</v>
      </c>
      <c r="AP15" s="50">
        <f t="shared" si="9"/>
        <v>0.27</v>
      </c>
      <c r="AQ15" s="50">
        <f t="shared" si="10"/>
        <v>0.3</v>
      </c>
      <c r="AR15" s="50">
        <f t="shared" si="11"/>
        <v>0.28000000000000003</v>
      </c>
      <c r="AS15" s="50">
        <f t="shared" si="12"/>
        <v>0.44</v>
      </c>
      <c r="AT15" s="50">
        <f t="shared" si="13"/>
        <v>0.308</v>
      </c>
      <c r="AV15" s="3"/>
    </row>
    <row r="16" spans="1:48" ht="45" customHeight="1" x14ac:dyDescent="0.2">
      <c r="C16" s="209" t="s">
        <v>175</v>
      </c>
      <c r="D16" s="210"/>
      <c r="E16" s="210"/>
      <c r="F16" s="210"/>
      <c r="G16" s="210"/>
      <c r="H16" s="210"/>
      <c r="I16" s="210"/>
      <c r="J16" s="210"/>
      <c r="K16" s="210"/>
      <c r="L16" s="211"/>
      <c r="M16" s="146">
        <v>21</v>
      </c>
      <c r="N16" s="147"/>
      <c r="O16" s="141">
        <f t="shared" si="0"/>
        <v>0.21</v>
      </c>
      <c r="P16" s="142"/>
      <c r="Q16" s="148">
        <v>22</v>
      </c>
      <c r="R16" s="147"/>
      <c r="S16" s="141">
        <f t="shared" si="1"/>
        <v>0.22</v>
      </c>
      <c r="T16" s="142"/>
      <c r="U16" s="148">
        <v>27</v>
      </c>
      <c r="V16" s="147"/>
      <c r="W16" s="141">
        <f t="shared" si="2"/>
        <v>0.27</v>
      </c>
      <c r="X16" s="142"/>
      <c r="Y16" s="148">
        <v>24</v>
      </c>
      <c r="Z16" s="147"/>
      <c r="AA16" s="141">
        <f t="shared" si="3"/>
        <v>0.24</v>
      </c>
      <c r="AB16" s="142"/>
      <c r="AC16" s="148">
        <v>30</v>
      </c>
      <c r="AD16" s="147"/>
      <c r="AE16" s="141">
        <f t="shared" si="4"/>
        <v>0.3</v>
      </c>
      <c r="AF16" s="142"/>
      <c r="AG16" s="148">
        <f>M16+Q16+U16+Y16+AC16</f>
        <v>124</v>
      </c>
      <c r="AH16" s="147"/>
      <c r="AI16" s="141">
        <f t="shared" si="6"/>
        <v>0.248</v>
      </c>
      <c r="AJ16" s="142"/>
      <c r="AN16" s="46" t="str">
        <f t="shared" si="7"/>
        <v>契約書や申込書の内容を
よく確認してから契約する</v>
      </c>
      <c r="AO16" s="50">
        <f t="shared" si="8"/>
        <v>0.21</v>
      </c>
      <c r="AP16" s="50">
        <f t="shared" si="9"/>
        <v>0.22</v>
      </c>
      <c r="AQ16" s="50">
        <f t="shared" si="10"/>
        <v>0.27</v>
      </c>
      <c r="AR16" s="50">
        <f t="shared" si="11"/>
        <v>0.24</v>
      </c>
      <c r="AS16" s="50">
        <f t="shared" si="12"/>
        <v>0.3</v>
      </c>
      <c r="AT16" s="50">
        <f t="shared" si="13"/>
        <v>0.248</v>
      </c>
      <c r="AV16" s="3"/>
    </row>
    <row r="17" spans="3:48" ht="45" customHeight="1" x14ac:dyDescent="0.2">
      <c r="C17" s="209" t="s">
        <v>172</v>
      </c>
      <c r="D17" s="210"/>
      <c r="E17" s="210"/>
      <c r="F17" s="210"/>
      <c r="G17" s="210"/>
      <c r="H17" s="210"/>
      <c r="I17" s="210"/>
      <c r="J17" s="210"/>
      <c r="K17" s="210"/>
      <c r="L17" s="211"/>
      <c r="M17" s="146">
        <v>15</v>
      </c>
      <c r="N17" s="147"/>
      <c r="O17" s="141">
        <f t="shared" si="0"/>
        <v>0.15</v>
      </c>
      <c r="P17" s="142"/>
      <c r="Q17" s="148">
        <v>21</v>
      </c>
      <c r="R17" s="147"/>
      <c r="S17" s="141">
        <f t="shared" si="1"/>
        <v>0.21</v>
      </c>
      <c r="T17" s="142"/>
      <c r="U17" s="148">
        <v>15</v>
      </c>
      <c r="V17" s="147"/>
      <c r="W17" s="141">
        <f t="shared" si="2"/>
        <v>0.15</v>
      </c>
      <c r="X17" s="142"/>
      <c r="Y17" s="148">
        <v>22</v>
      </c>
      <c r="Z17" s="147"/>
      <c r="AA17" s="141">
        <f t="shared" si="3"/>
        <v>0.22</v>
      </c>
      <c r="AB17" s="142"/>
      <c r="AC17" s="148">
        <v>28</v>
      </c>
      <c r="AD17" s="147"/>
      <c r="AE17" s="141">
        <f t="shared" si="4"/>
        <v>0.28000000000000003</v>
      </c>
      <c r="AF17" s="142"/>
      <c r="AG17" s="148">
        <f t="shared" ref="AG17" si="14">M17+Q17+U17+Y17+AC17</f>
        <v>101</v>
      </c>
      <c r="AH17" s="147"/>
      <c r="AI17" s="141">
        <f t="shared" si="6"/>
        <v>0.20200000000000001</v>
      </c>
      <c r="AJ17" s="142"/>
      <c r="AN17" s="46" t="str">
        <f t="shared" si="7"/>
        <v>クーリング・オフ制度などトラブルへの
対処法をあらかじめ確認している</v>
      </c>
      <c r="AO17" s="50">
        <f t="shared" si="8"/>
        <v>0.15</v>
      </c>
      <c r="AP17" s="50">
        <f t="shared" si="9"/>
        <v>0.21</v>
      </c>
      <c r="AQ17" s="50">
        <f t="shared" si="10"/>
        <v>0.15</v>
      </c>
      <c r="AR17" s="50">
        <f t="shared" si="11"/>
        <v>0.22</v>
      </c>
      <c r="AS17" s="50">
        <f t="shared" si="12"/>
        <v>0.28000000000000003</v>
      </c>
      <c r="AT17" s="50">
        <f t="shared" si="13"/>
        <v>0.20200000000000001</v>
      </c>
      <c r="AV17" s="3"/>
    </row>
    <row r="18" spans="3:48" ht="45" customHeight="1" x14ac:dyDescent="0.2">
      <c r="C18" s="209" t="s">
        <v>173</v>
      </c>
      <c r="D18" s="210"/>
      <c r="E18" s="210"/>
      <c r="F18" s="210"/>
      <c r="G18" s="210"/>
      <c r="H18" s="210"/>
      <c r="I18" s="210"/>
      <c r="J18" s="210"/>
      <c r="K18" s="210"/>
      <c r="L18" s="211"/>
      <c r="M18" s="146">
        <v>16</v>
      </c>
      <c r="N18" s="147"/>
      <c r="O18" s="141">
        <f t="shared" si="0"/>
        <v>0.16</v>
      </c>
      <c r="P18" s="142"/>
      <c r="Q18" s="148">
        <v>15</v>
      </c>
      <c r="R18" s="147"/>
      <c r="S18" s="141">
        <f t="shared" si="1"/>
        <v>0.15</v>
      </c>
      <c r="T18" s="142"/>
      <c r="U18" s="148">
        <v>19</v>
      </c>
      <c r="V18" s="147"/>
      <c r="W18" s="141">
        <f t="shared" si="2"/>
        <v>0.19</v>
      </c>
      <c r="X18" s="142"/>
      <c r="Y18" s="148">
        <v>15</v>
      </c>
      <c r="Z18" s="147"/>
      <c r="AA18" s="141">
        <f t="shared" si="3"/>
        <v>0.15</v>
      </c>
      <c r="AB18" s="142"/>
      <c r="AC18" s="148">
        <v>27</v>
      </c>
      <c r="AD18" s="147"/>
      <c r="AE18" s="141">
        <f t="shared" si="4"/>
        <v>0.27</v>
      </c>
      <c r="AF18" s="142"/>
      <c r="AG18" s="148">
        <f>M18+Q18+U18+Y18+AC18</f>
        <v>92</v>
      </c>
      <c r="AH18" s="147"/>
      <c r="AI18" s="141">
        <f t="shared" si="6"/>
        <v>0.184</v>
      </c>
      <c r="AJ18" s="142"/>
      <c r="AN18" s="46" t="str">
        <f t="shared" si="7"/>
        <v>自身の個人情報が第三者に
わからないよう注意をしている</v>
      </c>
      <c r="AO18" s="50">
        <f t="shared" si="8"/>
        <v>0.16</v>
      </c>
      <c r="AP18" s="50">
        <f t="shared" si="9"/>
        <v>0.15</v>
      </c>
      <c r="AQ18" s="50">
        <f t="shared" si="10"/>
        <v>0.19</v>
      </c>
      <c r="AR18" s="50">
        <f t="shared" si="11"/>
        <v>0.15</v>
      </c>
      <c r="AS18" s="50">
        <f t="shared" si="12"/>
        <v>0.27</v>
      </c>
      <c r="AT18" s="50">
        <f t="shared" si="13"/>
        <v>0.184</v>
      </c>
      <c r="AV18" s="3"/>
    </row>
    <row r="19" spans="3:48" ht="45" customHeight="1" x14ac:dyDescent="0.2">
      <c r="C19" s="209" t="s">
        <v>174</v>
      </c>
      <c r="D19" s="210"/>
      <c r="E19" s="210"/>
      <c r="F19" s="210"/>
      <c r="G19" s="210"/>
      <c r="H19" s="210"/>
      <c r="I19" s="210"/>
      <c r="J19" s="210"/>
      <c r="K19" s="210"/>
      <c r="L19" s="211"/>
      <c r="M19" s="146">
        <v>15</v>
      </c>
      <c r="N19" s="147"/>
      <c r="O19" s="141">
        <f t="shared" si="0"/>
        <v>0.15</v>
      </c>
      <c r="P19" s="142"/>
      <c r="Q19" s="148">
        <v>12</v>
      </c>
      <c r="R19" s="147"/>
      <c r="S19" s="141">
        <f t="shared" si="1"/>
        <v>0.12</v>
      </c>
      <c r="T19" s="142"/>
      <c r="U19" s="148">
        <v>11</v>
      </c>
      <c r="V19" s="147"/>
      <c r="W19" s="141">
        <f t="shared" si="2"/>
        <v>0.11</v>
      </c>
      <c r="X19" s="142"/>
      <c r="Y19" s="148">
        <v>15</v>
      </c>
      <c r="Z19" s="147"/>
      <c r="AA19" s="141">
        <f t="shared" si="3"/>
        <v>0.15</v>
      </c>
      <c r="AB19" s="142"/>
      <c r="AC19" s="148">
        <v>23</v>
      </c>
      <c r="AD19" s="147"/>
      <c r="AE19" s="141">
        <f t="shared" si="4"/>
        <v>0.23</v>
      </c>
      <c r="AF19" s="142"/>
      <c r="AG19" s="148">
        <f>M19+Q19+U19+Y19+AC19</f>
        <v>76</v>
      </c>
      <c r="AH19" s="147"/>
      <c r="AI19" s="141">
        <f t="shared" si="6"/>
        <v>0.152</v>
      </c>
      <c r="AJ19" s="142"/>
      <c r="AN19" s="46" t="str">
        <f t="shared" si="7"/>
        <v>契約後であってもおかしいと思ったら、
家族や友人等に相談する</v>
      </c>
      <c r="AO19" s="50">
        <f t="shared" si="8"/>
        <v>0.15</v>
      </c>
      <c r="AP19" s="50">
        <f t="shared" si="9"/>
        <v>0.12</v>
      </c>
      <c r="AQ19" s="50">
        <f t="shared" si="10"/>
        <v>0.11</v>
      </c>
      <c r="AR19" s="50">
        <f t="shared" si="11"/>
        <v>0.15</v>
      </c>
      <c r="AS19" s="50">
        <f t="shared" si="12"/>
        <v>0.23</v>
      </c>
      <c r="AT19" s="50">
        <f t="shared" si="13"/>
        <v>0.152</v>
      </c>
    </row>
    <row r="20" spans="3:48" ht="27.9" customHeight="1" x14ac:dyDescent="0.2">
      <c r="C20" s="209" t="s">
        <v>104</v>
      </c>
      <c r="D20" s="210"/>
      <c r="E20" s="210"/>
      <c r="F20" s="210"/>
      <c r="G20" s="210"/>
      <c r="H20" s="210"/>
      <c r="I20" s="210"/>
      <c r="J20" s="210"/>
      <c r="K20" s="210"/>
      <c r="L20" s="211"/>
      <c r="M20" s="146">
        <v>31</v>
      </c>
      <c r="N20" s="147"/>
      <c r="O20" s="141">
        <f t="shared" si="0"/>
        <v>0.31</v>
      </c>
      <c r="P20" s="142"/>
      <c r="Q20" s="148">
        <v>29</v>
      </c>
      <c r="R20" s="147"/>
      <c r="S20" s="141">
        <f t="shared" si="1"/>
        <v>0.28999999999999998</v>
      </c>
      <c r="T20" s="142"/>
      <c r="U20" s="148">
        <v>21</v>
      </c>
      <c r="V20" s="147"/>
      <c r="W20" s="141">
        <f t="shared" si="2"/>
        <v>0.21</v>
      </c>
      <c r="X20" s="142"/>
      <c r="Y20" s="148">
        <v>11</v>
      </c>
      <c r="Z20" s="147"/>
      <c r="AA20" s="141">
        <f t="shared" si="3"/>
        <v>0.11</v>
      </c>
      <c r="AB20" s="142"/>
      <c r="AC20" s="148">
        <v>8</v>
      </c>
      <c r="AD20" s="147"/>
      <c r="AE20" s="141">
        <f t="shared" si="4"/>
        <v>0.08</v>
      </c>
      <c r="AF20" s="142"/>
      <c r="AG20" s="148">
        <f>M20+Q20+U20+Y20+AC20</f>
        <v>100</v>
      </c>
      <c r="AH20" s="147"/>
      <c r="AI20" s="141">
        <f t="shared" si="6"/>
        <v>0.2</v>
      </c>
      <c r="AJ20" s="142"/>
      <c r="AN20" s="46" t="str">
        <f t="shared" ref="AN20" si="15">C20</f>
        <v>何も心がけていない（複数選択不可）</v>
      </c>
      <c r="AO20" s="50">
        <f t="shared" ref="AO20" si="16">O20</f>
        <v>0.31</v>
      </c>
      <c r="AP20" s="50">
        <f t="shared" ref="AP20" si="17">S20</f>
        <v>0.28999999999999998</v>
      </c>
      <c r="AQ20" s="50">
        <f t="shared" ref="AQ20" si="18">W20</f>
        <v>0.21</v>
      </c>
      <c r="AR20" s="50">
        <f t="shared" ref="AR20" si="19">AA20</f>
        <v>0.11</v>
      </c>
      <c r="AS20" s="50">
        <f t="shared" ref="AS20" si="20">AE20</f>
        <v>0.08</v>
      </c>
      <c r="AT20" s="50">
        <f t="shared" ref="AT20" si="21">AI20</f>
        <v>0.2</v>
      </c>
      <c r="AV20" s="3"/>
    </row>
    <row r="21" spans="3:48" ht="25.2" customHeight="1" x14ac:dyDescent="0.2">
      <c r="C21" s="28"/>
      <c r="D21" s="28"/>
      <c r="E21" s="28"/>
      <c r="F21" s="28"/>
      <c r="G21" s="28"/>
      <c r="H21" s="28"/>
      <c r="I21" s="28"/>
      <c r="J21" s="28"/>
      <c r="K21" s="28"/>
      <c r="L21" s="28"/>
      <c r="M21" s="29"/>
      <c r="N21" s="29"/>
      <c r="O21" s="29"/>
      <c r="P21" s="29"/>
      <c r="Q21" s="29"/>
      <c r="R21" s="29"/>
      <c r="S21" s="29"/>
      <c r="T21" s="29"/>
      <c r="U21" s="29"/>
      <c r="V21" s="29"/>
      <c r="W21" s="29"/>
      <c r="X21" s="29"/>
      <c r="Y21" s="29"/>
      <c r="Z21" s="29"/>
      <c r="AA21" s="29"/>
      <c r="AB21" s="29"/>
      <c r="AC21" s="29"/>
      <c r="AD21" s="29"/>
      <c r="AE21" s="29"/>
      <c r="AF21" s="29"/>
      <c r="AG21" s="29"/>
      <c r="AH21" s="29"/>
      <c r="AI21" s="29"/>
      <c r="AJ21" s="29"/>
    </row>
    <row r="22" spans="3:48" x14ac:dyDescent="0.2">
      <c r="Q22" t="s">
        <v>5</v>
      </c>
    </row>
    <row r="23" spans="3:48" ht="27.75" customHeight="1" x14ac:dyDescent="0.2">
      <c r="C23" s="183"/>
      <c r="D23" s="183"/>
      <c r="E23" s="183"/>
      <c r="F23" s="183"/>
      <c r="G23" s="183"/>
      <c r="H23" s="183"/>
      <c r="I23" s="183"/>
      <c r="J23" s="183"/>
      <c r="K23" s="183"/>
      <c r="L23" s="18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47"/>
      <c r="AL23" s="47"/>
      <c r="AM23" s="47"/>
      <c r="AN23" s="47"/>
    </row>
    <row r="24" spans="3:48" ht="27" customHeight="1" x14ac:dyDescent="0.2">
      <c r="C24" s="219"/>
      <c r="D24" s="219"/>
      <c r="E24" s="219"/>
      <c r="F24" s="219"/>
      <c r="G24" s="219"/>
      <c r="H24" s="219"/>
      <c r="I24" s="219"/>
      <c r="J24" s="219"/>
      <c r="K24" s="219"/>
      <c r="L24" s="219"/>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47"/>
      <c r="AL24" s="47"/>
      <c r="AM24" s="47"/>
      <c r="AN24" s="47"/>
    </row>
    <row r="25" spans="3:48" ht="27" customHeight="1" x14ac:dyDescent="0.2">
      <c r="C25" s="219"/>
      <c r="D25" s="219"/>
      <c r="E25" s="219"/>
      <c r="F25" s="219"/>
      <c r="G25" s="219"/>
      <c r="H25" s="219"/>
      <c r="I25" s="219"/>
      <c r="J25" s="219"/>
      <c r="K25" s="219"/>
      <c r="L25" s="219"/>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47"/>
      <c r="AL25" s="47"/>
      <c r="AM25" s="47"/>
      <c r="AN25" s="47"/>
    </row>
    <row r="26" spans="3:48" ht="27" customHeight="1" x14ac:dyDescent="0.2">
      <c r="C26" s="219"/>
      <c r="D26" s="219"/>
      <c r="E26" s="219"/>
      <c r="F26" s="219"/>
      <c r="G26" s="219"/>
      <c r="H26" s="219"/>
      <c r="I26" s="219"/>
      <c r="J26" s="219"/>
      <c r="K26" s="219"/>
      <c r="L26" s="219"/>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47"/>
      <c r="AL26" s="47"/>
      <c r="AM26" s="47"/>
      <c r="AN26" s="47"/>
    </row>
    <row r="27" spans="3:48" ht="27" customHeight="1" x14ac:dyDescent="0.2">
      <c r="C27" s="219"/>
      <c r="D27" s="219"/>
      <c r="E27" s="219"/>
      <c r="F27" s="219"/>
      <c r="G27" s="219"/>
      <c r="H27" s="219"/>
      <c r="I27" s="219"/>
      <c r="J27" s="219"/>
      <c r="K27" s="219"/>
      <c r="L27" s="219"/>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47"/>
      <c r="AL27" s="47"/>
      <c r="AM27" s="47"/>
      <c r="AN27" s="47"/>
    </row>
    <row r="28" spans="3:48" ht="27" customHeight="1" x14ac:dyDescent="0.2">
      <c r="C28" s="219"/>
      <c r="D28" s="219"/>
      <c r="E28" s="219"/>
      <c r="F28" s="219"/>
      <c r="G28" s="219"/>
      <c r="H28" s="219"/>
      <c r="I28" s="219"/>
      <c r="J28" s="219"/>
      <c r="K28" s="219"/>
      <c r="L28" s="219"/>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47"/>
      <c r="AL28" s="47"/>
      <c r="AM28" s="47"/>
      <c r="AN28" s="47"/>
    </row>
    <row r="29" spans="3:48" ht="27" customHeight="1" x14ac:dyDescent="0.2">
      <c r="C29" s="219"/>
      <c r="D29" s="219"/>
      <c r="E29" s="219"/>
      <c r="F29" s="219"/>
      <c r="G29" s="219"/>
      <c r="H29" s="219"/>
      <c r="I29" s="219"/>
      <c r="J29" s="219"/>
      <c r="K29" s="219"/>
      <c r="L29" s="219"/>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47"/>
      <c r="AL29" s="47"/>
      <c r="AM29" s="47"/>
      <c r="AN29" s="47"/>
    </row>
    <row r="30" spans="3:48" ht="27" customHeight="1" x14ac:dyDescent="0.2">
      <c r="C30" s="219"/>
      <c r="D30" s="219"/>
      <c r="E30" s="219"/>
      <c r="F30" s="219"/>
      <c r="G30" s="219"/>
      <c r="H30" s="219"/>
      <c r="I30" s="219"/>
      <c r="J30" s="219"/>
      <c r="K30" s="219"/>
      <c r="L30" s="219"/>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47"/>
      <c r="AL30" s="47"/>
      <c r="AM30" s="47"/>
      <c r="AN30" s="47"/>
    </row>
    <row r="31" spans="3:48" ht="27" customHeight="1" x14ac:dyDescent="0.2">
      <c r="C31" s="219"/>
      <c r="D31" s="219"/>
      <c r="E31" s="219"/>
      <c r="F31" s="219"/>
      <c r="G31" s="219"/>
      <c r="H31" s="219"/>
      <c r="I31" s="219"/>
      <c r="J31" s="219"/>
      <c r="K31" s="219"/>
      <c r="L31" s="219"/>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47"/>
      <c r="AL31" s="47"/>
      <c r="AM31" s="47"/>
      <c r="AN31" s="47"/>
    </row>
    <row r="32" spans="3:48" ht="27" customHeight="1" x14ac:dyDescent="0.2">
      <c r="C32" s="219"/>
      <c r="D32" s="219"/>
      <c r="E32" s="219"/>
      <c r="F32" s="219"/>
      <c r="G32" s="219"/>
      <c r="H32" s="219"/>
      <c r="I32" s="219"/>
      <c r="J32" s="219"/>
      <c r="K32" s="219"/>
      <c r="L32" s="219"/>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47"/>
      <c r="AL32" s="47"/>
      <c r="AM32" s="47"/>
      <c r="AN32" s="47"/>
    </row>
    <row r="33" spans="3:40" ht="27.75" customHeight="1" x14ac:dyDescent="0.2">
      <c r="C33" s="219"/>
      <c r="D33" s="219"/>
      <c r="E33" s="219"/>
      <c r="F33" s="219"/>
      <c r="G33" s="219"/>
      <c r="H33" s="219"/>
      <c r="I33" s="219"/>
      <c r="J33" s="219"/>
      <c r="K33" s="219"/>
      <c r="L33" s="219"/>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47"/>
      <c r="AL33" s="47"/>
      <c r="AM33" s="47"/>
      <c r="AN33" s="47"/>
    </row>
    <row r="34" spans="3:40" ht="27.75" customHeight="1" x14ac:dyDescent="0.2">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row>
    <row r="35" spans="3:40" ht="27.75" customHeight="1" x14ac:dyDescent="0.2">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3:40" ht="27.75" customHeight="1" x14ac:dyDescent="0.2">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row>
    <row r="37" spans="3:40" ht="27.75" customHeight="1" x14ac:dyDescent="0.2">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row>
    <row r="38" spans="3:40" ht="27.75" customHeight="1" x14ac:dyDescent="0.2">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row>
    <row r="39" spans="3:40" ht="27.75" customHeight="1" x14ac:dyDescent="0.2">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row>
    <row r="40" spans="3:40" ht="27.75" customHeight="1" x14ac:dyDescent="0.2">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row>
    <row r="41" spans="3:40" ht="27.75" customHeight="1" x14ac:dyDescent="0.2">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row>
    <row r="42" spans="3:40" ht="27.75" customHeight="1" x14ac:dyDescent="0.2">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row>
    <row r="43" spans="3:40" ht="27.75" customHeight="1" x14ac:dyDescent="0.2">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row>
    <row r="44" spans="3:40" ht="27" customHeight="1" x14ac:dyDescent="0.2">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row>
    <row r="45" spans="3:40" ht="27" customHeight="1" x14ac:dyDescent="0.2">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row>
    <row r="46" spans="3:40" ht="27" customHeight="1" x14ac:dyDescent="0.2">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row>
    <row r="47" spans="3:40" ht="27.75" customHeight="1" x14ac:dyDescent="0.2">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row>
    <row r="48" spans="3:40" ht="25.5" customHeight="1" x14ac:dyDescent="0.2">
      <c r="C48" s="48"/>
      <c r="D48" s="48"/>
      <c r="E48" s="48"/>
      <c r="F48" s="48"/>
      <c r="G48" s="48"/>
      <c r="H48" s="48"/>
      <c r="I48" s="48"/>
      <c r="J48" s="48"/>
      <c r="K48" s="48"/>
      <c r="L48" s="48"/>
      <c r="M48" s="5"/>
      <c r="N48" s="5"/>
      <c r="O48" s="5"/>
      <c r="P48" s="5"/>
      <c r="Q48" s="5"/>
      <c r="R48" s="5"/>
      <c r="S48" s="5"/>
      <c r="T48" s="5"/>
      <c r="U48" s="5"/>
      <c r="V48" s="5"/>
      <c r="W48" s="5"/>
      <c r="X48" s="5"/>
      <c r="Y48" s="5"/>
      <c r="Z48" s="5"/>
      <c r="AA48" s="5"/>
      <c r="AB48" s="5"/>
      <c r="AC48" s="5"/>
      <c r="AD48" s="5"/>
      <c r="AE48" s="5"/>
      <c r="AF48" s="5"/>
      <c r="AG48" s="47"/>
      <c r="AH48" s="47"/>
      <c r="AI48" s="47"/>
      <c r="AJ48" s="47"/>
      <c r="AK48" s="47"/>
      <c r="AL48" s="47"/>
      <c r="AM48" s="47"/>
      <c r="AN48" s="47"/>
    </row>
    <row r="49" spans="3:40" ht="25.5" customHeight="1" x14ac:dyDescent="0.2">
      <c r="C49" s="48"/>
      <c r="D49" s="48"/>
      <c r="E49" s="48"/>
      <c r="F49" s="48"/>
      <c r="G49" s="48"/>
      <c r="H49" s="48"/>
      <c r="I49" s="48"/>
      <c r="J49" s="48"/>
      <c r="K49" s="48"/>
      <c r="L49" s="48"/>
      <c r="M49" s="5"/>
      <c r="N49" s="5"/>
      <c r="O49" s="5"/>
      <c r="P49" s="5"/>
      <c r="Q49" s="5"/>
      <c r="R49" s="5"/>
      <c r="S49" s="5"/>
      <c r="T49" s="5"/>
      <c r="U49" s="5"/>
      <c r="V49" s="5"/>
      <c r="W49" s="5"/>
      <c r="X49" s="5"/>
      <c r="Y49" s="5"/>
      <c r="Z49" s="5"/>
      <c r="AA49" s="5"/>
      <c r="AB49" s="5"/>
      <c r="AC49" s="5"/>
      <c r="AD49" s="5"/>
      <c r="AE49" s="5"/>
      <c r="AF49" s="5"/>
      <c r="AG49" s="47"/>
      <c r="AH49" s="47"/>
      <c r="AI49" s="47"/>
      <c r="AJ49" s="47"/>
      <c r="AK49" s="47"/>
      <c r="AL49" s="47"/>
      <c r="AM49" s="47"/>
      <c r="AN49" s="47"/>
    </row>
    <row r="50" spans="3:40" ht="25.5" customHeight="1" x14ac:dyDescent="0.2">
      <c r="C50" s="48"/>
      <c r="D50" s="48"/>
      <c r="E50" s="48"/>
      <c r="F50" s="48"/>
      <c r="G50" s="48"/>
      <c r="H50" s="48"/>
      <c r="I50" s="48"/>
      <c r="J50" s="48"/>
      <c r="K50" s="48"/>
      <c r="L50" s="48"/>
      <c r="M50" s="5"/>
      <c r="N50" s="5"/>
      <c r="O50" s="5"/>
      <c r="P50" s="5"/>
      <c r="Q50" s="5"/>
      <c r="R50" s="5"/>
      <c r="S50" s="5"/>
      <c r="T50" s="5"/>
      <c r="U50" s="5"/>
      <c r="V50" s="5"/>
      <c r="W50" s="5"/>
      <c r="X50" s="5"/>
      <c r="Y50" s="5"/>
      <c r="Z50" s="5"/>
      <c r="AA50" s="5"/>
      <c r="AB50" s="5"/>
      <c r="AC50" s="5"/>
      <c r="AD50" s="5"/>
      <c r="AE50" s="5"/>
      <c r="AF50" s="5"/>
      <c r="AG50" s="47"/>
      <c r="AH50" s="47"/>
      <c r="AI50" s="47"/>
      <c r="AJ50" s="47"/>
      <c r="AK50" s="47"/>
      <c r="AL50" s="47"/>
      <c r="AM50" s="47"/>
      <c r="AN50" s="47"/>
    </row>
    <row r="51" spans="3:40" ht="25.5" customHeight="1" x14ac:dyDescent="0.2">
      <c r="C51" s="27"/>
      <c r="D51" s="27"/>
      <c r="E51" s="27"/>
      <c r="F51" s="27"/>
      <c r="G51" s="27"/>
      <c r="H51" s="27"/>
      <c r="I51" s="27"/>
      <c r="J51" s="27"/>
      <c r="K51" s="27"/>
      <c r="L51" s="27"/>
      <c r="M51" s="5"/>
      <c r="N51" s="5"/>
      <c r="O51" s="5"/>
      <c r="P51" s="5"/>
      <c r="Q51" s="5"/>
      <c r="R51" s="5"/>
      <c r="S51" s="5"/>
      <c r="T51" s="5"/>
      <c r="U51" s="5"/>
      <c r="V51" s="5"/>
      <c r="W51" s="5"/>
      <c r="X51" s="5"/>
      <c r="Y51" s="5"/>
      <c r="Z51" s="5"/>
      <c r="AA51" s="5"/>
      <c r="AB51" s="5"/>
      <c r="AC51" s="5"/>
      <c r="AD51" s="5"/>
      <c r="AE51" s="5"/>
      <c r="AF51" s="5"/>
      <c r="AN51" s="47"/>
    </row>
    <row r="52" spans="3:40" ht="25.5" customHeight="1" x14ac:dyDescent="0.2">
      <c r="C52" s="27"/>
      <c r="D52" s="27"/>
      <c r="E52" s="27"/>
      <c r="F52" s="27"/>
      <c r="G52" s="27"/>
      <c r="H52" s="27"/>
      <c r="I52" s="27"/>
      <c r="J52" s="27"/>
      <c r="K52" s="27"/>
      <c r="L52" s="27"/>
      <c r="M52" s="5"/>
      <c r="N52" s="5"/>
      <c r="O52" s="5"/>
      <c r="P52" s="5"/>
      <c r="Q52" s="5"/>
      <c r="R52" s="5"/>
      <c r="S52" s="5"/>
      <c r="T52" s="5"/>
      <c r="U52" s="5"/>
      <c r="V52" s="5"/>
      <c r="W52" s="5"/>
      <c r="X52" s="5"/>
      <c r="Y52" s="5"/>
      <c r="Z52" s="5"/>
      <c r="AA52" s="5"/>
      <c r="AB52" s="5"/>
      <c r="AC52" s="5"/>
      <c r="AD52" s="5"/>
      <c r="AE52" s="5"/>
      <c r="AF52" s="5"/>
    </row>
    <row r="53" spans="3:40" ht="25.5" customHeight="1" x14ac:dyDescent="0.2">
      <c r="C53" s="27"/>
      <c r="D53" s="27"/>
      <c r="E53" s="27"/>
      <c r="F53" s="27"/>
      <c r="G53" s="27"/>
      <c r="H53" s="27"/>
      <c r="I53" s="27"/>
      <c r="J53" s="27"/>
      <c r="K53" s="27"/>
      <c r="L53" s="27"/>
      <c r="M53" s="5"/>
      <c r="N53" s="5"/>
      <c r="O53" s="5"/>
      <c r="P53" s="5"/>
      <c r="Q53" s="5"/>
      <c r="R53" s="5"/>
      <c r="S53" s="5"/>
      <c r="T53" s="5"/>
      <c r="U53" s="5"/>
      <c r="V53" s="5"/>
      <c r="W53" s="5"/>
      <c r="X53" s="5"/>
      <c r="Y53" s="5"/>
      <c r="Z53" s="5"/>
      <c r="AA53" s="5"/>
      <c r="AB53" s="5"/>
      <c r="AC53" s="5"/>
      <c r="AD53" s="5"/>
      <c r="AE53" s="5"/>
      <c r="AF53" s="5"/>
    </row>
    <row r="54" spans="3:40" ht="25.5" customHeight="1" x14ac:dyDescent="0.2">
      <c r="C54" s="27"/>
      <c r="D54" s="27"/>
      <c r="E54" s="27"/>
      <c r="F54" s="27"/>
      <c r="G54" s="27"/>
      <c r="H54" s="27"/>
      <c r="I54" s="27"/>
      <c r="J54" s="27"/>
      <c r="K54" s="27"/>
      <c r="L54" s="27"/>
      <c r="M54" s="5"/>
      <c r="N54" s="5"/>
      <c r="O54" s="5"/>
      <c r="P54" s="5"/>
      <c r="Q54" s="5"/>
      <c r="R54" s="5"/>
      <c r="S54" s="5"/>
      <c r="T54" s="5"/>
      <c r="U54" s="5"/>
      <c r="V54" s="5"/>
      <c r="W54" s="5"/>
      <c r="X54" s="5"/>
      <c r="Y54" s="5"/>
      <c r="Z54" s="5"/>
      <c r="AA54" s="5"/>
      <c r="AB54" s="5"/>
      <c r="AC54" s="5"/>
      <c r="AD54" s="5"/>
      <c r="AE54" s="5"/>
      <c r="AF54" s="5"/>
    </row>
  </sheetData>
  <mergeCells count="220">
    <mergeCell ref="AC33:AF33"/>
    <mergeCell ref="AG33:AJ33"/>
    <mergeCell ref="C33:L33"/>
    <mergeCell ref="M33:P33"/>
    <mergeCell ref="Q33:T33"/>
    <mergeCell ref="U33:X33"/>
    <mergeCell ref="Y33:AB33"/>
    <mergeCell ref="AG32:AJ32"/>
    <mergeCell ref="C32:L32"/>
    <mergeCell ref="M32:P32"/>
    <mergeCell ref="Q32:T32"/>
    <mergeCell ref="U32:X32"/>
    <mergeCell ref="Y32:AB32"/>
    <mergeCell ref="AC32:AF32"/>
    <mergeCell ref="AG30:AJ30"/>
    <mergeCell ref="C31:L31"/>
    <mergeCell ref="M31:P31"/>
    <mergeCell ref="Q31:T31"/>
    <mergeCell ref="U31:X31"/>
    <mergeCell ref="Y31:AB31"/>
    <mergeCell ref="AC31:AF31"/>
    <mergeCell ref="AG31:AJ31"/>
    <mergeCell ref="C30:L30"/>
    <mergeCell ref="M30:P30"/>
    <mergeCell ref="Q30:T30"/>
    <mergeCell ref="U30:X30"/>
    <mergeCell ref="Y30:AB30"/>
    <mergeCell ref="AC30:AF30"/>
    <mergeCell ref="AG28:AJ28"/>
    <mergeCell ref="C29:L29"/>
    <mergeCell ref="M29:P29"/>
    <mergeCell ref="Q29:T29"/>
    <mergeCell ref="U29:X29"/>
    <mergeCell ref="Y29:AB29"/>
    <mergeCell ref="AC29:AF29"/>
    <mergeCell ref="AG29:AJ29"/>
    <mergeCell ref="C28:L28"/>
    <mergeCell ref="M28:P28"/>
    <mergeCell ref="Q28:T28"/>
    <mergeCell ref="U28:X28"/>
    <mergeCell ref="Y28:AB28"/>
    <mergeCell ref="AC28:AF28"/>
    <mergeCell ref="AG26:AJ26"/>
    <mergeCell ref="C27:L27"/>
    <mergeCell ref="M27:P27"/>
    <mergeCell ref="Q27:T27"/>
    <mergeCell ref="U27:X27"/>
    <mergeCell ref="Y27:AB27"/>
    <mergeCell ref="AC27:AF27"/>
    <mergeCell ref="AG27:AJ27"/>
    <mergeCell ref="C26:L26"/>
    <mergeCell ref="M26:P26"/>
    <mergeCell ref="Q26:T26"/>
    <mergeCell ref="U26:X26"/>
    <mergeCell ref="Y26:AB26"/>
    <mergeCell ref="AC26:AF26"/>
    <mergeCell ref="C23:L23"/>
    <mergeCell ref="M23:P23"/>
    <mergeCell ref="Q23:T23"/>
    <mergeCell ref="U23:X23"/>
    <mergeCell ref="Y23:AB23"/>
    <mergeCell ref="AC23:AF23"/>
    <mergeCell ref="AG23:AJ23"/>
    <mergeCell ref="AG24:AJ24"/>
    <mergeCell ref="C25:L25"/>
    <mergeCell ref="M25:P25"/>
    <mergeCell ref="Q25:T25"/>
    <mergeCell ref="U25:X25"/>
    <mergeCell ref="Y25:AB25"/>
    <mergeCell ref="AC25:AF25"/>
    <mergeCell ref="AG25:AJ25"/>
    <mergeCell ref="C24:L24"/>
    <mergeCell ref="M24:P24"/>
    <mergeCell ref="Q24:T24"/>
    <mergeCell ref="U24:X24"/>
    <mergeCell ref="Y24:AB24"/>
    <mergeCell ref="AC24:AF24"/>
    <mergeCell ref="AC18:AD18"/>
    <mergeCell ref="AE18:AF18"/>
    <mergeCell ref="AG18:AH18"/>
    <mergeCell ref="AI18:AJ18"/>
    <mergeCell ref="C20:L20"/>
    <mergeCell ref="M20:N20"/>
    <mergeCell ref="O20:P20"/>
    <mergeCell ref="Q20:R20"/>
    <mergeCell ref="S20:T20"/>
    <mergeCell ref="U20:V20"/>
    <mergeCell ref="AI20:AJ20"/>
    <mergeCell ref="W20:X20"/>
    <mergeCell ref="Y20:Z20"/>
    <mergeCell ref="AA20:AB20"/>
    <mergeCell ref="AC20:AD20"/>
    <mergeCell ref="AE20:AF20"/>
    <mergeCell ref="AG20:AH20"/>
    <mergeCell ref="C18:L18"/>
    <mergeCell ref="M18:N18"/>
    <mergeCell ref="O18:P18"/>
    <mergeCell ref="Q18:R18"/>
    <mergeCell ref="S18:T18"/>
    <mergeCell ref="U18:V18"/>
    <mergeCell ref="W18:X18"/>
    <mergeCell ref="Y18:Z18"/>
    <mergeCell ref="AA18:AB18"/>
    <mergeCell ref="AC16:AD16"/>
    <mergeCell ref="AE16:AF16"/>
    <mergeCell ref="AG16:AH16"/>
    <mergeCell ref="AI16:AJ16"/>
    <mergeCell ref="C17:L17"/>
    <mergeCell ref="M17:N17"/>
    <mergeCell ref="O17:P17"/>
    <mergeCell ref="Q17:R17"/>
    <mergeCell ref="S17:T17"/>
    <mergeCell ref="U17:V17"/>
    <mergeCell ref="AI17:AJ17"/>
    <mergeCell ref="W17:X17"/>
    <mergeCell ref="Y17:Z17"/>
    <mergeCell ref="AA17:AB17"/>
    <mergeCell ref="AC17:AD17"/>
    <mergeCell ref="AE17:AF17"/>
    <mergeCell ref="AG17:AH17"/>
    <mergeCell ref="C16:L16"/>
    <mergeCell ref="M16:N16"/>
    <mergeCell ref="O16:P16"/>
    <mergeCell ref="Q16:R16"/>
    <mergeCell ref="S16:T16"/>
    <mergeCell ref="AI14:AJ14"/>
    <mergeCell ref="C15:L15"/>
    <mergeCell ref="M15:N15"/>
    <mergeCell ref="O15:P15"/>
    <mergeCell ref="Q15:R15"/>
    <mergeCell ref="S15:T15"/>
    <mergeCell ref="U15:V15"/>
    <mergeCell ref="AI15:AJ15"/>
    <mergeCell ref="W15:X15"/>
    <mergeCell ref="Y15:Z15"/>
    <mergeCell ref="AA15:AB15"/>
    <mergeCell ref="AC15:AD15"/>
    <mergeCell ref="AE15:AF15"/>
    <mergeCell ref="AG15:AH15"/>
    <mergeCell ref="C14:L14"/>
    <mergeCell ref="M14:N14"/>
    <mergeCell ref="O14:P14"/>
    <mergeCell ref="AC12:AD12"/>
    <mergeCell ref="AE12:AF12"/>
    <mergeCell ref="AG12:AH12"/>
    <mergeCell ref="U16:V16"/>
    <mergeCell ref="W16:X16"/>
    <mergeCell ref="Y16:Z16"/>
    <mergeCell ref="AA16:AB16"/>
    <mergeCell ref="AC14:AD14"/>
    <mergeCell ref="AE14:AF14"/>
    <mergeCell ref="AG14:AH14"/>
    <mergeCell ref="S12:T12"/>
    <mergeCell ref="U12:V12"/>
    <mergeCell ref="W12:X12"/>
    <mergeCell ref="Y12:Z12"/>
    <mergeCell ref="AA12:AB12"/>
    <mergeCell ref="Q14:R14"/>
    <mergeCell ref="S14:T14"/>
    <mergeCell ref="U14:V14"/>
    <mergeCell ref="W14:X14"/>
    <mergeCell ref="Y14:Z14"/>
    <mergeCell ref="AA14:AB14"/>
    <mergeCell ref="C11:L11"/>
    <mergeCell ref="M11:N11"/>
    <mergeCell ref="O11:P11"/>
    <mergeCell ref="Q11:R11"/>
    <mergeCell ref="S11:T11"/>
    <mergeCell ref="U11:V11"/>
    <mergeCell ref="AI12:AJ12"/>
    <mergeCell ref="C13:L13"/>
    <mergeCell ref="M13:N13"/>
    <mergeCell ref="O13:P13"/>
    <mergeCell ref="Q13:R13"/>
    <mergeCell ref="S13:T13"/>
    <mergeCell ref="U13:V13"/>
    <mergeCell ref="AI13:AJ13"/>
    <mergeCell ref="W13:X13"/>
    <mergeCell ref="Y13:Z13"/>
    <mergeCell ref="AA13:AB13"/>
    <mergeCell ref="AC13:AD13"/>
    <mergeCell ref="AE13:AF13"/>
    <mergeCell ref="AG13:AH13"/>
    <mergeCell ref="C12:L12"/>
    <mergeCell ref="M12:N12"/>
    <mergeCell ref="O12:P12"/>
    <mergeCell ref="Q12:R12"/>
    <mergeCell ref="AC9:AF9"/>
    <mergeCell ref="AG9:AJ9"/>
    <mergeCell ref="AI11:AJ11"/>
    <mergeCell ref="W11:X11"/>
    <mergeCell ref="Y11:Z11"/>
    <mergeCell ref="AA11:AB11"/>
    <mergeCell ref="AC11:AD11"/>
    <mergeCell ref="AE11:AF11"/>
    <mergeCell ref="AG11:AH11"/>
    <mergeCell ref="M10:P10"/>
    <mergeCell ref="Q10:T10"/>
    <mergeCell ref="U10:X10"/>
    <mergeCell ref="Y10:AB10"/>
    <mergeCell ref="AC10:AF10"/>
    <mergeCell ref="AG10:AJ10"/>
    <mergeCell ref="C9:L10"/>
    <mergeCell ref="C19:L19"/>
    <mergeCell ref="M19:N19"/>
    <mergeCell ref="O19:P19"/>
    <mergeCell ref="Q19:R19"/>
    <mergeCell ref="S19:T19"/>
    <mergeCell ref="U19:V19"/>
    <mergeCell ref="W19:X19"/>
    <mergeCell ref="Y19:Z19"/>
    <mergeCell ref="AA19:AB19"/>
    <mergeCell ref="AC19:AD19"/>
    <mergeCell ref="AE19:AF19"/>
    <mergeCell ref="AG19:AH19"/>
    <mergeCell ref="AI19:AJ19"/>
    <mergeCell ref="M9:P9"/>
    <mergeCell ref="Q9:T9"/>
    <mergeCell ref="U9:X9"/>
    <mergeCell ref="Y9:AB9"/>
  </mergeCells>
  <phoneticPr fontId="18"/>
  <pageMargins left="0.70866141732283472" right="0.35433070866141736" top="0.74803149606299213" bottom="0.55118110236220474" header="0.31496062992125984" footer="0.31496062992125984"/>
  <pageSetup paperSize="9" scale="74" fitToHeight="0" orientation="portrait" r:id="rId1"/>
  <headerFooter>
    <oddFooter>&amp;C&amp;P</oddFooter>
  </headerFooter>
  <rowBreaks count="1" manualBreakCount="1">
    <brk id="21" max="36" man="1"/>
  </rowBreaks>
  <ignoredErrors>
    <ignoredError sqref="AG11:AH2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7712D-E228-4506-A057-8AFDE34CC70D}">
  <sheetPr>
    <tabColor rgb="FF00B0F0"/>
    <pageSetUpPr fitToPage="1"/>
  </sheetPr>
  <dimension ref="A1:AT53"/>
  <sheetViews>
    <sheetView view="pageBreakPreview" zoomScale="90" zoomScaleNormal="100" zoomScaleSheetLayoutView="90" workbookViewId="0">
      <selection activeCell="AI3" sqref="AI3"/>
    </sheetView>
  </sheetViews>
  <sheetFormatPr defaultRowHeight="13.2" x14ac:dyDescent="0.2"/>
  <cols>
    <col min="1" max="37" width="3.33203125" customWidth="1"/>
    <col min="38" max="38" width="4.44140625" bestFit="1" customWidth="1"/>
    <col min="39" max="39" width="7" customWidth="1"/>
    <col min="40" max="40" width="21.21875" hidden="1" customWidth="1"/>
    <col min="41" max="41" width="8.77734375" hidden="1" customWidth="1"/>
    <col min="42" max="46" width="0" hidden="1" customWidth="1"/>
  </cols>
  <sheetData>
    <row r="1" spans="1:46" x14ac:dyDescent="0.2">
      <c r="A1" t="s">
        <v>157</v>
      </c>
      <c r="AK1" s="2"/>
    </row>
    <row r="2" spans="1:46" x14ac:dyDescent="0.2">
      <c r="AK2" s="2"/>
    </row>
    <row r="3" spans="1:46" x14ac:dyDescent="0.2">
      <c r="B3" t="s">
        <v>1</v>
      </c>
    </row>
    <row r="4" spans="1:46" ht="18" customHeight="1" x14ac:dyDescent="0.2">
      <c r="C4" t="s">
        <v>146</v>
      </c>
    </row>
    <row r="5" spans="1:46" x14ac:dyDescent="0.2">
      <c r="B5" t="s">
        <v>3</v>
      </c>
    </row>
    <row r="6" spans="1:46" x14ac:dyDescent="0.2">
      <c r="C6" t="s">
        <v>147</v>
      </c>
    </row>
    <row r="7" spans="1:46" x14ac:dyDescent="0.2">
      <c r="B7" s="32"/>
      <c r="C7" s="32"/>
      <c r="D7" s="32"/>
      <c r="E7" s="32"/>
      <c r="F7" s="32"/>
      <c r="G7" s="32"/>
      <c r="H7" s="32"/>
      <c r="I7" s="32"/>
      <c r="J7" s="32"/>
      <c r="K7" s="32"/>
      <c r="L7" s="32"/>
      <c r="M7" s="32"/>
      <c r="N7" s="32"/>
      <c r="O7" s="34"/>
      <c r="P7" s="34"/>
      <c r="Q7" s="34"/>
      <c r="R7" s="34"/>
      <c r="S7" s="34"/>
      <c r="T7" s="34"/>
      <c r="U7" s="32"/>
      <c r="V7" s="32"/>
      <c r="W7" s="34"/>
      <c r="X7" s="35"/>
      <c r="Y7" s="32"/>
      <c r="Z7" s="32"/>
      <c r="AA7" s="32"/>
      <c r="AB7" s="32"/>
      <c r="AC7" s="32"/>
      <c r="AD7" s="32"/>
      <c r="AE7" s="32"/>
      <c r="AF7" s="32"/>
      <c r="AG7" s="32"/>
      <c r="AH7" s="32"/>
      <c r="AI7" s="32"/>
      <c r="AJ7" s="36" t="s">
        <v>4</v>
      </c>
    </row>
    <row r="8" spans="1:46" ht="15" customHeight="1" x14ac:dyDescent="0.2">
      <c r="B8" s="32"/>
      <c r="C8" s="149"/>
      <c r="D8" s="150"/>
      <c r="E8" s="150"/>
      <c r="F8" s="150"/>
      <c r="G8" s="150"/>
      <c r="H8" s="150"/>
      <c r="I8" s="150"/>
      <c r="J8" s="150"/>
      <c r="K8" s="150"/>
      <c r="L8" s="151"/>
      <c r="M8" s="126" t="s">
        <v>161</v>
      </c>
      <c r="N8" s="125"/>
      <c r="O8" s="125"/>
      <c r="P8" s="125"/>
      <c r="Q8" s="125" t="s">
        <v>162</v>
      </c>
      <c r="R8" s="125"/>
      <c r="S8" s="125"/>
      <c r="T8" s="125"/>
      <c r="U8" s="125" t="s">
        <v>163</v>
      </c>
      <c r="V8" s="125"/>
      <c r="W8" s="125"/>
      <c r="X8" s="125"/>
      <c r="Y8" s="125" t="s">
        <v>164</v>
      </c>
      <c r="Z8" s="125"/>
      <c r="AA8" s="125"/>
      <c r="AB8" s="125"/>
      <c r="AC8" s="125" t="s">
        <v>165</v>
      </c>
      <c r="AD8" s="125"/>
      <c r="AE8" s="125"/>
      <c r="AF8" s="125"/>
      <c r="AG8" s="125" t="s">
        <v>166</v>
      </c>
      <c r="AH8" s="125"/>
      <c r="AI8" s="125"/>
      <c r="AJ8" s="125"/>
    </row>
    <row r="9" spans="1:46" ht="15" customHeight="1" thickBot="1" x14ac:dyDescent="0.25">
      <c r="B9" s="32"/>
      <c r="C9" s="152"/>
      <c r="D9" s="153"/>
      <c r="E9" s="153"/>
      <c r="F9" s="153"/>
      <c r="G9" s="153"/>
      <c r="H9" s="153"/>
      <c r="I9" s="153"/>
      <c r="J9" s="153"/>
      <c r="K9" s="153"/>
      <c r="L9" s="154"/>
      <c r="M9" s="127">
        <v>100</v>
      </c>
      <c r="N9" s="128"/>
      <c r="O9" s="128"/>
      <c r="P9" s="128"/>
      <c r="Q9" s="128">
        <v>100</v>
      </c>
      <c r="R9" s="128"/>
      <c r="S9" s="128"/>
      <c r="T9" s="128"/>
      <c r="U9" s="128">
        <v>100</v>
      </c>
      <c r="V9" s="128"/>
      <c r="W9" s="128"/>
      <c r="X9" s="128"/>
      <c r="Y9" s="128">
        <v>100</v>
      </c>
      <c r="Z9" s="128"/>
      <c r="AA9" s="128"/>
      <c r="AB9" s="128"/>
      <c r="AC9" s="128">
        <v>100</v>
      </c>
      <c r="AD9" s="128"/>
      <c r="AE9" s="128"/>
      <c r="AF9" s="128"/>
      <c r="AG9" s="128">
        <v>500</v>
      </c>
      <c r="AH9" s="128"/>
      <c r="AI9" s="128"/>
      <c r="AJ9" s="128"/>
      <c r="AN9" s="43"/>
      <c r="AO9" s="44" t="str">
        <f>M8&amp;TEXT(M9,"（0名）")</f>
        <v>29歳以下(100名)</v>
      </c>
      <c r="AP9" s="44" t="str">
        <f>Q8&amp;TEXT(Q9,"（0名）")</f>
        <v>30歳代(100名)</v>
      </c>
      <c r="AQ9" s="44" t="str">
        <f>U8&amp;TEXT(U9,"（0名）")</f>
        <v>40歳代(100名)</v>
      </c>
      <c r="AR9" s="44" t="str">
        <f>Y8&amp;TEXT(Y9,"（0名）")</f>
        <v>50歳代(100名)</v>
      </c>
      <c r="AS9" s="44" t="str">
        <f>AC8&amp;TEXT(AC9,"（0名）")</f>
        <v>60歳以上(100名)</v>
      </c>
      <c r="AT9" s="44" t="str">
        <f>AG8&amp;TEXT(AG9,"（0名）")</f>
        <v>回答者全体(500名)</v>
      </c>
    </row>
    <row r="10" spans="1:46" ht="30" customHeight="1" thickTop="1" x14ac:dyDescent="0.2">
      <c r="B10" s="32"/>
      <c r="C10" s="212" t="s">
        <v>80</v>
      </c>
      <c r="D10" s="213"/>
      <c r="E10" s="213"/>
      <c r="F10" s="213"/>
      <c r="G10" s="213"/>
      <c r="H10" s="213"/>
      <c r="I10" s="213"/>
      <c r="J10" s="213"/>
      <c r="K10" s="213"/>
      <c r="L10" s="214"/>
      <c r="M10" s="138">
        <v>50</v>
      </c>
      <c r="N10" s="139"/>
      <c r="O10" s="112">
        <f>M10/M$9</f>
        <v>0.5</v>
      </c>
      <c r="P10" s="113"/>
      <c r="Q10" s="140">
        <v>53</v>
      </c>
      <c r="R10" s="139"/>
      <c r="S10" s="112">
        <f t="shared" ref="S10:S19" si="0">Q10/Q$9</f>
        <v>0.53</v>
      </c>
      <c r="T10" s="113"/>
      <c r="U10" s="140">
        <v>67</v>
      </c>
      <c r="V10" s="139"/>
      <c r="W10" s="112">
        <f t="shared" ref="W10:W19" si="1">U10/U$9</f>
        <v>0.67</v>
      </c>
      <c r="X10" s="113"/>
      <c r="Y10" s="140">
        <v>78</v>
      </c>
      <c r="Z10" s="139"/>
      <c r="AA10" s="112">
        <f t="shared" ref="AA10:AA19" si="2">Y10/Y$9</f>
        <v>0.78</v>
      </c>
      <c r="AB10" s="113"/>
      <c r="AC10" s="140">
        <v>81</v>
      </c>
      <c r="AD10" s="139"/>
      <c r="AE10" s="112">
        <f t="shared" ref="AE10:AE19" si="3">AC10/AC$9</f>
        <v>0.81</v>
      </c>
      <c r="AF10" s="113"/>
      <c r="AG10" s="140">
        <f>M10+Q10+U10+Y10+AC10</f>
        <v>329</v>
      </c>
      <c r="AH10" s="139"/>
      <c r="AI10" s="112">
        <f t="shared" ref="AI10:AI19" si="4">AG10/AG$9</f>
        <v>0.65800000000000003</v>
      </c>
      <c r="AJ10" s="113"/>
      <c r="AN10" s="46" t="str">
        <f>C10</f>
        <v>マルチ商法</v>
      </c>
      <c r="AO10" s="50">
        <f>O10</f>
        <v>0.5</v>
      </c>
      <c r="AP10" s="50">
        <f>S10</f>
        <v>0.53</v>
      </c>
      <c r="AQ10" s="50">
        <f>W10</f>
        <v>0.67</v>
      </c>
      <c r="AR10" s="50">
        <f>AA10</f>
        <v>0.78</v>
      </c>
      <c r="AS10" s="50">
        <f>AE10</f>
        <v>0.81</v>
      </c>
      <c r="AT10" s="50">
        <f>AI10</f>
        <v>0.65800000000000003</v>
      </c>
    </row>
    <row r="11" spans="1:46" ht="30" customHeight="1" x14ac:dyDescent="0.2">
      <c r="B11" s="32"/>
      <c r="C11" s="209" t="s">
        <v>94</v>
      </c>
      <c r="D11" s="210"/>
      <c r="E11" s="210"/>
      <c r="F11" s="210"/>
      <c r="G11" s="210"/>
      <c r="H11" s="210"/>
      <c r="I11" s="210"/>
      <c r="J11" s="210"/>
      <c r="K11" s="210"/>
      <c r="L11" s="211"/>
      <c r="M11" s="146">
        <v>25</v>
      </c>
      <c r="N11" s="147"/>
      <c r="O11" s="141">
        <f t="shared" ref="O11:O19" si="5">M11/M$9</f>
        <v>0.25</v>
      </c>
      <c r="P11" s="142"/>
      <c r="Q11" s="148">
        <v>28</v>
      </c>
      <c r="R11" s="147"/>
      <c r="S11" s="141">
        <f t="shared" si="0"/>
        <v>0.28000000000000003</v>
      </c>
      <c r="T11" s="142"/>
      <c r="U11" s="148">
        <v>40</v>
      </c>
      <c r="V11" s="147"/>
      <c r="W11" s="141">
        <f t="shared" si="1"/>
        <v>0.4</v>
      </c>
      <c r="X11" s="142"/>
      <c r="Y11" s="148">
        <v>63</v>
      </c>
      <c r="Z11" s="147"/>
      <c r="AA11" s="141">
        <f t="shared" si="2"/>
        <v>0.63</v>
      </c>
      <c r="AB11" s="142"/>
      <c r="AC11" s="148">
        <v>70</v>
      </c>
      <c r="AD11" s="147"/>
      <c r="AE11" s="141">
        <f t="shared" si="3"/>
        <v>0.7</v>
      </c>
      <c r="AF11" s="142"/>
      <c r="AG11" s="148">
        <f t="shared" ref="AG11" si="6">M11+Q11+U11+Y11+AC11</f>
        <v>226</v>
      </c>
      <c r="AH11" s="147"/>
      <c r="AI11" s="141">
        <f t="shared" si="4"/>
        <v>0.45200000000000001</v>
      </c>
      <c r="AJ11" s="142"/>
      <c r="AN11" s="46" t="str">
        <f t="shared" ref="AN11:AN18" si="7">C11</f>
        <v>点検商法</v>
      </c>
      <c r="AO11" s="50">
        <f t="shared" ref="AO11:AO18" si="8">O11</f>
        <v>0.25</v>
      </c>
      <c r="AP11" s="50">
        <f t="shared" ref="AP11:AP18" si="9">S11</f>
        <v>0.28000000000000003</v>
      </c>
      <c r="AQ11" s="50">
        <f t="shared" ref="AQ11:AQ18" si="10">W11</f>
        <v>0.4</v>
      </c>
      <c r="AR11" s="50">
        <f t="shared" ref="AR11:AR18" si="11">AA11</f>
        <v>0.63</v>
      </c>
      <c r="AS11" s="50">
        <f t="shared" ref="AS11:AS18" si="12">AE11</f>
        <v>0.7</v>
      </c>
      <c r="AT11" s="50">
        <f t="shared" ref="AT11:AT18" si="13">AI11</f>
        <v>0.45200000000000001</v>
      </c>
    </row>
    <row r="12" spans="1:46" ht="30" customHeight="1" x14ac:dyDescent="0.2">
      <c r="B12" s="32"/>
      <c r="C12" s="209" t="s">
        <v>81</v>
      </c>
      <c r="D12" s="210"/>
      <c r="E12" s="210"/>
      <c r="F12" s="210"/>
      <c r="G12" s="210"/>
      <c r="H12" s="210"/>
      <c r="I12" s="210"/>
      <c r="J12" s="210"/>
      <c r="K12" s="210"/>
      <c r="L12" s="211"/>
      <c r="M12" s="146">
        <v>23</v>
      </c>
      <c r="N12" s="147"/>
      <c r="O12" s="141">
        <f t="shared" si="5"/>
        <v>0.23</v>
      </c>
      <c r="P12" s="142"/>
      <c r="Q12" s="148">
        <v>27</v>
      </c>
      <c r="R12" s="147"/>
      <c r="S12" s="141">
        <f t="shared" si="0"/>
        <v>0.27</v>
      </c>
      <c r="T12" s="142"/>
      <c r="U12" s="148">
        <v>32</v>
      </c>
      <c r="V12" s="147"/>
      <c r="W12" s="141">
        <f t="shared" si="1"/>
        <v>0.32</v>
      </c>
      <c r="X12" s="142"/>
      <c r="Y12" s="148">
        <v>47</v>
      </c>
      <c r="Z12" s="147"/>
      <c r="AA12" s="141">
        <f t="shared" si="2"/>
        <v>0.47</v>
      </c>
      <c r="AB12" s="142"/>
      <c r="AC12" s="148">
        <v>42</v>
      </c>
      <c r="AD12" s="147"/>
      <c r="AE12" s="141">
        <f t="shared" si="3"/>
        <v>0.42</v>
      </c>
      <c r="AF12" s="142"/>
      <c r="AG12" s="148">
        <f>M12+Q12+U12+Y12+AC12</f>
        <v>171</v>
      </c>
      <c r="AH12" s="147"/>
      <c r="AI12" s="141">
        <f t="shared" si="4"/>
        <v>0.34200000000000003</v>
      </c>
      <c r="AJ12" s="142"/>
      <c r="AN12" s="46" t="str">
        <f t="shared" si="7"/>
        <v>悪質な定期購入商法</v>
      </c>
      <c r="AO12" s="50">
        <f t="shared" si="8"/>
        <v>0.23</v>
      </c>
      <c r="AP12" s="50">
        <f t="shared" si="9"/>
        <v>0.27</v>
      </c>
      <c r="AQ12" s="50">
        <f t="shared" si="10"/>
        <v>0.32</v>
      </c>
      <c r="AR12" s="50">
        <f t="shared" si="11"/>
        <v>0.47</v>
      </c>
      <c r="AS12" s="50">
        <f t="shared" si="12"/>
        <v>0.42</v>
      </c>
      <c r="AT12" s="50">
        <f t="shared" si="13"/>
        <v>0.34200000000000003</v>
      </c>
    </row>
    <row r="13" spans="1:46" ht="45" customHeight="1" x14ac:dyDescent="0.2">
      <c r="B13" s="32"/>
      <c r="C13" s="209" t="s">
        <v>238</v>
      </c>
      <c r="D13" s="210"/>
      <c r="E13" s="210"/>
      <c r="F13" s="210"/>
      <c r="G13" s="210"/>
      <c r="H13" s="210"/>
      <c r="I13" s="210"/>
      <c r="J13" s="210"/>
      <c r="K13" s="210"/>
      <c r="L13" s="211"/>
      <c r="M13" s="146">
        <v>19</v>
      </c>
      <c r="N13" s="147"/>
      <c r="O13" s="141">
        <f t="shared" si="5"/>
        <v>0.19</v>
      </c>
      <c r="P13" s="142"/>
      <c r="Q13" s="220">
        <v>23</v>
      </c>
      <c r="R13" s="182"/>
      <c r="S13" s="141">
        <f t="shared" si="0"/>
        <v>0.23</v>
      </c>
      <c r="T13" s="142"/>
      <c r="U13" s="148">
        <v>28</v>
      </c>
      <c r="V13" s="147"/>
      <c r="W13" s="141">
        <f t="shared" si="1"/>
        <v>0.28000000000000003</v>
      </c>
      <c r="X13" s="142"/>
      <c r="Y13" s="148">
        <v>46</v>
      </c>
      <c r="Z13" s="147"/>
      <c r="AA13" s="141">
        <f t="shared" si="2"/>
        <v>0.46</v>
      </c>
      <c r="AB13" s="142"/>
      <c r="AC13" s="148">
        <v>45</v>
      </c>
      <c r="AD13" s="147"/>
      <c r="AE13" s="141">
        <f t="shared" si="3"/>
        <v>0.45</v>
      </c>
      <c r="AF13" s="142"/>
      <c r="AG13" s="148">
        <f>M13+Q13+U13+Y13+AC13</f>
        <v>161</v>
      </c>
      <c r="AH13" s="147"/>
      <c r="AI13" s="141">
        <f t="shared" si="4"/>
        <v>0.32200000000000001</v>
      </c>
      <c r="AJ13" s="142"/>
      <c r="AN13" s="46" t="str">
        <f t="shared" si="7"/>
        <v>高額な料金を請求する
「暮らしのレスキューサービス」など
悪質な訪問販売</v>
      </c>
      <c r="AO13" s="50">
        <f t="shared" si="8"/>
        <v>0.19</v>
      </c>
      <c r="AP13" s="50">
        <f t="shared" si="9"/>
        <v>0.23</v>
      </c>
      <c r="AQ13" s="50">
        <f t="shared" si="10"/>
        <v>0.28000000000000003</v>
      </c>
      <c r="AR13" s="50">
        <f t="shared" si="11"/>
        <v>0.46</v>
      </c>
      <c r="AS13" s="50">
        <f t="shared" si="12"/>
        <v>0.45</v>
      </c>
      <c r="AT13" s="50">
        <f t="shared" si="13"/>
        <v>0.32200000000000001</v>
      </c>
    </row>
    <row r="14" spans="1:46" ht="30" customHeight="1" x14ac:dyDescent="0.2">
      <c r="B14" s="32"/>
      <c r="C14" s="209" t="s">
        <v>115</v>
      </c>
      <c r="D14" s="210"/>
      <c r="E14" s="210"/>
      <c r="F14" s="210"/>
      <c r="G14" s="210"/>
      <c r="H14" s="210"/>
      <c r="I14" s="210"/>
      <c r="J14" s="210"/>
      <c r="K14" s="210"/>
      <c r="L14" s="211"/>
      <c r="M14" s="181">
        <v>20</v>
      </c>
      <c r="N14" s="182"/>
      <c r="O14" s="141">
        <f t="shared" si="5"/>
        <v>0.2</v>
      </c>
      <c r="P14" s="142"/>
      <c r="Q14" s="148">
        <v>21</v>
      </c>
      <c r="R14" s="147"/>
      <c r="S14" s="141">
        <f t="shared" si="0"/>
        <v>0.21</v>
      </c>
      <c r="T14" s="142"/>
      <c r="U14" s="148">
        <v>23</v>
      </c>
      <c r="V14" s="147"/>
      <c r="W14" s="141">
        <f t="shared" si="1"/>
        <v>0.23</v>
      </c>
      <c r="X14" s="142"/>
      <c r="Y14" s="148">
        <v>39</v>
      </c>
      <c r="Z14" s="147"/>
      <c r="AA14" s="141">
        <f t="shared" si="2"/>
        <v>0.39</v>
      </c>
      <c r="AB14" s="142"/>
      <c r="AC14" s="148">
        <v>39</v>
      </c>
      <c r="AD14" s="147"/>
      <c r="AE14" s="141">
        <f t="shared" si="3"/>
        <v>0.39</v>
      </c>
      <c r="AF14" s="142"/>
      <c r="AG14" s="148">
        <f>M14+Q14+U14+Y14+AC14</f>
        <v>142</v>
      </c>
      <c r="AH14" s="147"/>
      <c r="AI14" s="141">
        <f t="shared" si="4"/>
        <v>0.28399999999999997</v>
      </c>
      <c r="AJ14" s="142"/>
      <c r="AN14" s="46" t="str">
        <f t="shared" si="7"/>
        <v>アポイントメント商法</v>
      </c>
      <c r="AO14" s="50">
        <f t="shared" si="8"/>
        <v>0.2</v>
      </c>
      <c r="AP14" s="50">
        <f t="shared" si="9"/>
        <v>0.21</v>
      </c>
      <c r="AQ14" s="50">
        <f t="shared" si="10"/>
        <v>0.23</v>
      </c>
      <c r="AR14" s="50">
        <f t="shared" si="11"/>
        <v>0.39</v>
      </c>
      <c r="AS14" s="50">
        <f t="shared" si="12"/>
        <v>0.39</v>
      </c>
      <c r="AT14" s="50">
        <f t="shared" si="13"/>
        <v>0.28399999999999997</v>
      </c>
    </row>
    <row r="15" spans="1:46" ht="30" customHeight="1" x14ac:dyDescent="0.2">
      <c r="B15" s="32"/>
      <c r="C15" s="209" t="s">
        <v>102</v>
      </c>
      <c r="D15" s="210"/>
      <c r="E15" s="210"/>
      <c r="F15" s="210"/>
      <c r="G15" s="210"/>
      <c r="H15" s="210"/>
      <c r="I15" s="210"/>
      <c r="J15" s="210"/>
      <c r="K15" s="210"/>
      <c r="L15" s="211"/>
      <c r="M15" s="146">
        <v>29</v>
      </c>
      <c r="N15" s="147"/>
      <c r="O15" s="141">
        <f t="shared" si="5"/>
        <v>0.28999999999999998</v>
      </c>
      <c r="P15" s="142"/>
      <c r="Q15" s="148">
        <v>16</v>
      </c>
      <c r="R15" s="147"/>
      <c r="S15" s="141">
        <f t="shared" si="0"/>
        <v>0.16</v>
      </c>
      <c r="T15" s="142"/>
      <c r="U15" s="148">
        <v>23</v>
      </c>
      <c r="V15" s="147"/>
      <c r="W15" s="141">
        <f t="shared" si="1"/>
        <v>0.23</v>
      </c>
      <c r="X15" s="142"/>
      <c r="Y15" s="148">
        <v>32</v>
      </c>
      <c r="Z15" s="147"/>
      <c r="AA15" s="141">
        <f t="shared" si="2"/>
        <v>0.32</v>
      </c>
      <c r="AB15" s="142"/>
      <c r="AC15" s="148">
        <v>34</v>
      </c>
      <c r="AD15" s="147"/>
      <c r="AE15" s="141">
        <f t="shared" si="3"/>
        <v>0.34</v>
      </c>
      <c r="AF15" s="142"/>
      <c r="AG15" s="148">
        <f>M15+Q15+U15+Y15+AC15</f>
        <v>134</v>
      </c>
      <c r="AH15" s="147"/>
      <c r="AI15" s="141">
        <f t="shared" si="4"/>
        <v>0.26800000000000002</v>
      </c>
      <c r="AJ15" s="142"/>
      <c r="AN15" s="46" t="str">
        <f t="shared" si="7"/>
        <v>SF商法（催眠商法）</v>
      </c>
      <c r="AO15" s="50">
        <f t="shared" si="8"/>
        <v>0.28999999999999998</v>
      </c>
      <c r="AP15" s="50">
        <f t="shared" si="9"/>
        <v>0.16</v>
      </c>
      <c r="AQ15" s="50">
        <f t="shared" si="10"/>
        <v>0.23</v>
      </c>
      <c r="AR15" s="50">
        <f t="shared" si="11"/>
        <v>0.32</v>
      </c>
      <c r="AS15" s="50">
        <f t="shared" si="12"/>
        <v>0.34</v>
      </c>
      <c r="AT15" s="50">
        <f t="shared" si="13"/>
        <v>0.26800000000000002</v>
      </c>
    </row>
    <row r="16" spans="1:46" ht="30" customHeight="1" x14ac:dyDescent="0.2">
      <c r="B16" s="32"/>
      <c r="C16" s="209" t="s">
        <v>219</v>
      </c>
      <c r="D16" s="210"/>
      <c r="E16" s="210"/>
      <c r="F16" s="210"/>
      <c r="G16" s="210"/>
      <c r="H16" s="210"/>
      <c r="I16" s="210"/>
      <c r="J16" s="210"/>
      <c r="K16" s="210"/>
      <c r="L16" s="211"/>
      <c r="M16" s="146">
        <v>16</v>
      </c>
      <c r="N16" s="147"/>
      <c r="O16" s="141">
        <f t="shared" si="5"/>
        <v>0.16</v>
      </c>
      <c r="P16" s="142"/>
      <c r="Q16" s="148">
        <v>12</v>
      </c>
      <c r="R16" s="147"/>
      <c r="S16" s="141">
        <f t="shared" si="0"/>
        <v>0.12</v>
      </c>
      <c r="T16" s="142"/>
      <c r="U16" s="148">
        <v>26</v>
      </c>
      <c r="V16" s="147"/>
      <c r="W16" s="141">
        <f t="shared" si="1"/>
        <v>0.26</v>
      </c>
      <c r="X16" s="142"/>
      <c r="Y16" s="148">
        <v>35</v>
      </c>
      <c r="Z16" s="147"/>
      <c r="AA16" s="141">
        <f t="shared" si="2"/>
        <v>0.35</v>
      </c>
      <c r="AB16" s="142"/>
      <c r="AC16" s="148">
        <v>42</v>
      </c>
      <c r="AD16" s="147"/>
      <c r="AE16" s="141">
        <f t="shared" si="3"/>
        <v>0.42</v>
      </c>
      <c r="AF16" s="142"/>
      <c r="AG16" s="148">
        <f t="shared" ref="AG16" si="14">M16+Q16+U16+Y16+AC16</f>
        <v>131</v>
      </c>
      <c r="AH16" s="147"/>
      <c r="AI16" s="141">
        <f t="shared" si="4"/>
        <v>0.26200000000000001</v>
      </c>
      <c r="AJ16" s="142"/>
      <c r="AN16" s="46" t="str">
        <f t="shared" si="7"/>
        <v>展示会商法</v>
      </c>
      <c r="AO16" s="50">
        <f t="shared" si="8"/>
        <v>0.16</v>
      </c>
      <c r="AP16" s="50">
        <f t="shared" si="9"/>
        <v>0.12</v>
      </c>
      <c r="AQ16" s="50">
        <f t="shared" si="10"/>
        <v>0.26</v>
      </c>
      <c r="AR16" s="50">
        <f t="shared" si="11"/>
        <v>0.35</v>
      </c>
      <c r="AS16" s="50">
        <f t="shared" si="12"/>
        <v>0.42</v>
      </c>
      <c r="AT16" s="50">
        <f t="shared" si="13"/>
        <v>0.26200000000000001</v>
      </c>
    </row>
    <row r="17" spans="1:46" ht="30" customHeight="1" x14ac:dyDescent="0.2">
      <c r="B17" s="32"/>
      <c r="C17" s="209" t="s">
        <v>70</v>
      </c>
      <c r="D17" s="210"/>
      <c r="E17" s="210"/>
      <c r="F17" s="210"/>
      <c r="G17" s="210"/>
      <c r="H17" s="210"/>
      <c r="I17" s="210"/>
      <c r="J17" s="210"/>
      <c r="K17" s="210"/>
      <c r="L17" s="211"/>
      <c r="M17" s="146">
        <v>21</v>
      </c>
      <c r="N17" s="147"/>
      <c r="O17" s="141">
        <f t="shared" si="5"/>
        <v>0.21</v>
      </c>
      <c r="P17" s="142"/>
      <c r="Q17" s="148">
        <v>21</v>
      </c>
      <c r="R17" s="147"/>
      <c r="S17" s="141">
        <f t="shared" si="0"/>
        <v>0.21</v>
      </c>
      <c r="T17" s="142"/>
      <c r="U17" s="148">
        <v>28</v>
      </c>
      <c r="V17" s="147"/>
      <c r="W17" s="141">
        <f t="shared" si="1"/>
        <v>0.28000000000000003</v>
      </c>
      <c r="X17" s="142"/>
      <c r="Y17" s="148">
        <v>30</v>
      </c>
      <c r="Z17" s="147"/>
      <c r="AA17" s="141">
        <f t="shared" si="2"/>
        <v>0.3</v>
      </c>
      <c r="AB17" s="142"/>
      <c r="AC17" s="148">
        <v>25</v>
      </c>
      <c r="AD17" s="147"/>
      <c r="AE17" s="141">
        <f t="shared" si="3"/>
        <v>0.25</v>
      </c>
      <c r="AF17" s="142"/>
      <c r="AG17" s="148">
        <f>M17+Q17+U17+Y17+AC17</f>
        <v>125</v>
      </c>
      <c r="AH17" s="147"/>
      <c r="AI17" s="141">
        <f t="shared" si="4"/>
        <v>0.25</v>
      </c>
      <c r="AJ17" s="142"/>
      <c r="AN17" s="46" t="str">
        <f t="shared" si="7"/>
        <v>情報商材による高額請求</v>
      </c>
      <c r="AO17" s="50">
        <f t="shared" si="8"/>
        <v>0.21</v>
      </c>
      <c r="AP17" s="50">
        <f t="shared" si="9"/>
        <v>0.21</v>
      </c>
      <c r="AQ17" s="50">
        <f t="shared" si="10"/>
        <v>0.28000000000000003</v>
      </c>
      <c r="AR17" s="50">
        <f t="shared" si="11"/>
        <v>0.3</v>
      </c>
      <c r="AS17" s="50">
        <f t="shared" si="12"/>
        <v>0.25</v>
      </c>
      <c r="AT17" s="50">
        <f t="shared" si="13"/>
        <v>0.25</v>
      </c>
    </row>
    <row r="18" spans="1:46" ht="30" customHeight="1" x14ac:dyDescent="0.2">
      <c r="C18" s="209" t="s">
        <v>71</v>
      </c>
      <c r="D18" s="210"/>
      <c r="E18" s="210"/>
      <c r="F18" s="210"/>
      <c r="G18" s="210"/>
      <c r="H18" s="210"/>
      <c r="I18" s="210"/>
      <c r="J18" s="210"/>
      <c r="K18" s="210"/>
      <c r="L18" s="211"/>
      <c r="M18" s="146">
        <v>11</v>
      </c>
      <c r="N18" s="147"/>
      <c r="O18" s="141">
        <f t="shared" si="5"/>
        <v>0.11</v>
      </c>
      <c r="P18" s="142"/>
      <c r="Q18" s="148">
        <v>5</v>
      </c>
      <c r="R18" s="147"/>
      <c r="S18" s="141">
        <f t="shared" si="0"/>
        <v>0.05</v>
      </c>
      <c r="T18" s="142"/>
      <c r="U18" s="148">
        <v>7</v>
      </c>
      <c r="V18" s="147"/>
      <c r="W18" s="141">
        <f t="shared" si="1"/>
        <v>7.0000000000000007E-2</v>
      </c>
      <c r="X18" s="142"/>
      <c r="Y18" s="148">
        <v>5</v>
      </c>
      <c r="Z18" s="147"/>
      <c r="AA18" s="141">
        <f t="shared" si="2"/>
        <v>0.05</v>
      </c>
      <c r="AB18" s="142"/>
      <c r="AC18" s="148">
        <v>11</v>
      </c>
      <c r="AD18" s="147"/>
      <c r="AE18" s="141">
        <f t="shared" si="3"/>
        <v>0.11</v>
      </c>
      <c r="AF18" s="142"/>
      <c r="AG18" s="148">
        <f>M18+Q18+U18+Y18+AC18</f>
        <v>39</v>
      </c>
      <c r="AH18" s="147"/>
      <c r="AI18" s="141">
        <f t="shared" si="4"/>
        <v>7.8E-2</v>
      </c>
      <c r="AJ18" s="142"/>
      <c r="AN18" s="46" t="str">
        <f t="shared" si="7"/>
        <v>過量販売</v>
      </c>
      <c r="AO18" s="50">
        <f t="shared" si="8"/>
        <v>0.11</v>
      </c>
      <c r="AP18" s="50">
        <f t="shared" si="9"/>
        <v>0.05</v>
      </c>
      <c r="AQ18" s="50">
        <f t="shared" si="10"/>
        <v>7.0000000000000007E-2</v>
      </c>
      <c r="AR18" s="50">
        <f t="shared" si="11"/>
        <v>0.05</v>
      </c>
      <c r="AS18" s="50">
        <f t="shared" si="12"/>
        <v>0.11</v>
      </c>
      <c r="AT18" s="50">
        <f t="shared" si="13"/>
        <v>7.8E-2</v>
      </c>
    </row>
    <row r="19" spans="1:46" ht="27.6" customHeight="1" x14ac:dyDescent="0.2">
      <c r="C19" s="209" t="s">
        <v>107</v>
      </c>
      <c r="D19" s="210"/>
      <c r="E19" s="210"/>
      <c r="F19" s="210"/>
      <c r="G19" s="210"/>
      <c r="H19" s="210"/>
      <c r="I19" s="210"/>
      <c r="J19" s="210"/>
      <c r="K19" s="210"/>
      <c r="L19" s="211"/>
      <c r="M19" s="146">
        <v>34</v>
      </c>
      <c r="N19" s="147"/>
      <c r="O19" s="141">
        <f t="shared" si="5"/>
        <v>0.34</v>
      </c>
      <c r="P19" s="142"/>
      <c r="Q19" s="148">
        <v>40</v>
      </c>
      <c r="R19" s="147"/>
      <c r="S19" s="141">
        <f t="shared" si="0"/>
        <v>0.4</v>
      </c>
      <c r="T19" s="142"/>
      <c r="U19" s="148">
        <v>28</v>
      </c>
      <c r="V19" s="147"/>
      <c r="W19" s="141">
        <f t="shared" si="1"/>
        <v>0.28000000000000003</v>
      </c>
      <c r="X19" s="142"/>
      <c r="Y19" s="148">
        <v>16</v>
      </c>
      <c r="Z19" s="147"/>
      <c r="AA19" s="141">
        <f t="shared" si="2"/>
        <v>0.16</v>
      </c>
      <c r="AB19" s="142"/>
      <c r="AC19" s="148">
        <v>9</v>
      </c>
      <c r="AD19" s="147"/>
      <c r="AE19" s="141">
        <f t="shared" si="3"/>
        <v>0.09</v>
      </c>
      <c r="AF19" s="142"/>
      <c r="AG19" s="148">
        <f t="shared" ref="AG19" si="15">M19+Q19+U19+Y19+AC19</f>
        <v>127</v>
      </c>
      <c r="AH19" s="147"/>
      <c r="AI19" s="141">
        <f t="shared" si="4"/>
        <v>0.254</v>
      </c>
      <c r="AJ19" s="142"/>
      <c r="AN19" s="46" t="str">
        <f t="shared" ref="AN19" si="16">C19</f>
        <v>知っているものはない
（複数選択不可）</v>
      </c>
      <c r="AO19" s="50">
        <f t="shared" ref="AO19" si="17">O19</f>
        <v>0.34</v>
      </c>
      <c r="AP19" s="50">
        <f t="shared" ref="AP19" si="18">S19</f>
        <v>0.4</v>
      </c>
      <c r="AQ19" s="50">
        <f t="shared" ref="AQ19" si="19">W19</f>
        <v>0.28000000000000003</v>
      </c>
      <c r="AR19" s="50">
        <f t="shared" ref="AR19" si="20">AA19</f>
        <v>0.16</v>
      </c>
      <c r="AS19" s="50">
        <f t="shared" ref="AS19" si="21">AE19</f>
        <v>0.09</v>
      </c>
      <c r="AT19" s="50">
        <f t="shared" ref="AT19" si="22">AI19</f>
        <v>0.254</v>
      </c>
    </row>
    <row r="20" spans="1:46" x14ac:dyDescent="0.2">
      <c r="C20" s="28"/>
      <c r="D20" s="28"/>
      <c r="E20" s="28"/>
      <c r="F20" s="28"/>
      <c r="G20" s="28"/>
      <c r="H20" s="28"/>
      <c r="I20" s="28"/>
      <c r="J20" s="28"/>
      <c r="K20" s="28"/>
      <c r="L20" s="28"/>
      <c r="M20" s="29"/>
      <c r="N20" s="29"/>
      <c r="O20" s="29"/>
      <c r="P20" s="29"/>
      <c r="Q20" s="29"/>
      <c r="R20" s="29"/>
      <c r="S20" s="29"/>
      <c r="T20" s="29"/>
      <c r="U20" s="29"/>
      <c r="V20" s="29"/>
      <c r="W20" s="29"/>
      <c r="X20" s="29"/>
      <c r="Y20" s="29"/>
      <c r="Z20" s="29"/>
      <c r="AA20" s="29"/>
      <c r="AB20" s="29"/>
      <c r="AC20" s="29"/>
      <c r="AD20" s="29"/>
      <c r="AE20" s="29"/>
      <c r="AF20" s="29"/>
      <c r="AG20" s="29"/>
      <c r="AH20" s="29"/>
      <c r="AI20" s="29"/>
      <c r="AJ20" s="29"/>
      <c r="AN20" s="51"/>
      <c r="AO20" s="52"/>
      <c r="AP20" s="52"/>
      <c r="AQ20" s="52"/>
      <c r="AR20" s="52"/>
      <c r="AS20" s="52"/>
      <c r="AT20" s="52"/>
    </row>
    <row r="21" spans="1:46" x14ac:dyDescent="0.2">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N21" s="47"/>
      <c r="AO21" s="47"/>
      <c r="AP21" s="47"/>
      <c r="AQ21" s="47"/>
      <c r="AR21" s="47"/>
      <c r="AS21" s="47"/>
      <c r="AT21" s="47"/>
    </row>
    <row r="22" spans="1:46" ht="27.75" customHeight="1" x14ac:dyDescent="0.2">
      <c r="A22" s="47"/>
      <c r="B22" s="47"/>
      <c r="C22" s="183"/>
      <c r="D22" s="183"/>
      <c r="E22" s="183"/>
      <c r="F22" s="183"/>
      <c r="G22" s="183"/>
      <c r="H22" s="183"/>
      <c r="I22" s="183"/>
      <c r="J22" s="183"/>
      <c r="K22" s="183"/>
      <c r="L22" s="18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47"/>
      <c r="AL22" s="47"/>
      <c r="AN22" s="47"/>
      <c r="AO22" s="47"/>
      <c r="AP22" s="47"/>
      <c r="AQ22" s="47"/>
      <c r="AR22" s="47"/>
      <c r="AS22" s="47"/>
      <c r="AT22" s="47"/>
    </row>
    <row r="23" spans="1:46" ht="27" customHeight="1" x14ac:dyDescent="0.2">
      <c r="A23" s="47"/>
      <c r="B23" s="47"/>
      <c r="C23" s="219"/>
      <c r="D23" s="219"/>
      <c r="E23" s="219"/>
      <c r="F23" s="219"/>
      <c r="G23" s="219"/>
      <c r="H23" s="219"/>
      <c r="I23" s="219"/>
      <c r="J23" s="219"/>
      <c r="K23" s="219"/>
      <c r="L23" s="219"/>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47"/>
      <c r="AL23" s="47"/>
      <c r="AN23" s="47"/>
    </row>
    <row r="24" spans="1:46" ht="27" customHeight="1" x14ac:dyDescent="0.2">
      <c r="A24" s="47"/>
      <c r="B24" s="47"/>
      <c r="C24" s="219"/>
      <c r="D24" s="219"/>
      <c r="E24" s="219"/>
      <c r="F24" s="219"/>
      <c r="G24" s="219"/>
      <c r="H24" s="219"/>
      <c r="I24" s="219"/>
      <c r="J24" s="219"/>
      <c r="K24" s="219"/>
      <c r="L24" s="219"/>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47"/>
      <c r="AL24" s="47"/>
      <c r="AN24" s="47"/>
    </row>
    <row r="25" spans="1:46" ht="27" customHeight="1" x14ac:dyDescent="0.2">
      <c r="A25" s="47"/>
      <c r="B25" s="47"/>
      <c r="C25" s="219"/>
      <c r="D25" s="219"/>
      <c r="E25" s="219"/>
      <c r="F25" s="219"/>
      <c r="G25" s="219"/>
      <c r="H25" s="219"/>
      <c r="I25" s="219"/>
      <c r="J25" s="219"/>
      <c r="K25" s="219"/>
      <c r="L25" s="219"/>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47"/>
      <c r="AL25" s="47"/>
      <c r="AN25" s="47"/>
    </row>
    <row r="26" spans="1:46" ht="27" customHeight="1" x14ac:dyDescent="0.2">
      <c r="A26" s="47"/>
      <c r="B26" s="47"/>
      <c r="C26" s="219"/>
      <c r="D26" s="219"/>
      <c r="E26" s="219"/>
      <c r="F26" s="219"/>
      <c r="G26" s="219"/>
      <c r="H26" s="219"/>
      <c r="I26" s="219"/>
      <c r="J26" s="219"/>
      <c r="K26" s="219"/>
      <c r="L26" s="219"/>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47"/>
      <c r="AL26" s="47"/>
      <c r="AN26" s="47"/>
    </row>
    <row r="27" spans="1:46" ht="27" customHeight="1" x14ac:dyDescent="0.2">
      <c r="A27" s="47"/>
      <c r="B27" s="47"/>
      <c r="C27" s="219"/>
      <c r="D27" s="219"/>
      <c r="E27" s="219"/>
      <c r="F27" s="219"/>
      <c r="G27" s="219"/>
      <c r="H27" s="219"/>
      <c r="I27" s="219"/>
      <c r="J27" s="219"/>
      <c r="K27" s="219"/>
      <c r="L27" s="219"/>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47"/>
      <c r="AL27" s="47"/>
      <c r="AN27" s="47"/>
    </row>
    <row r="28" spans="1:46" ht="27" customHeight="1" x14ac:dyDescent="0.2">
      <c r="A28" s="47"/>
      <c r="B28" s="47"/>
      <c r="C28" s="219"/>
      <c r="D28" s="219"/>
      <c r="E28" s="219"/>
      <c r="F28" s="219"/>
      <c r="G28" s="219"/>
      <c r="H28" s="219"/>
      <c r="I28" s="219"/>
      <c r="J28" s="219"/>
      <c r="K28" s="219"/>
      <c r="L28" s="219"/>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47"/>
      <c r="AL28" s="47"/>
      <c r="AN28" s="47"/>
    </row>
    <row r="29" spans="1:46" ht="27" customHeight="1" x14ac:dyDescent="0.2">
      <c r="A29" s="47"/>
      <c r="B29" s="47"/>
      <c r="C29" s="219"/>
      <c r="D29" s="219"/>
      <c r="E29" s="219"/>
      <c r="F29" s="219"/>
      <c r="G29" s="219"/>
      <c r="H29" s="219"/>
      <c r="I29" s="219"/>
      <c r="J29" s="219"/>
      <c r="K29" s="219"/>
      <c r="L29" s="219"/>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47"/>
      <c r="AL29" s="47"/>
      <c r="AN29" s="47"/>
    </row>
    <row r="30" spans="1:46" ht="27" customHeight="1" x14ac:dyDescent="0.2">
      <c r="A30" s="47"/>
      <c r="B30" s="47"/>
      <c r="C30" s="219"/>
      <c r="D30" s="219"/>
      <c r="E30" s="219"/>
      <c r="F30" s="219"/>
      <c r="G30" s="219"/>
      <c r="H30" s="219"/>
      <c r="I30" s="219"/>
      <c r="J30" s="219"/>
      <c r="K30" s="219"/>
      <c r="L30" s="219"/>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47"/>
      <c r="AL30" s="47"/>
      <c r="AN30" s="47"/>
    </row>
    <row r="31" spans="1:46" ht="27" customHeight="1" x14ac:dyDescent="0.2">
      <c r="A31" s="47"/>
      <c r="B31" s="47"/>
      <c r="C31" s="219"/>
      <c r="D31" s="219"/>
      <c r="E31" s="219"/>
      <c r="F31" s="219"/>
      <c r="G31" s="219"/>
      <c r="H31" s="219"/>
      <c r="I31" s="219"/>
      <c r="J31" s="219"/>
      <c r="K31" s="219"/>
      <c r="L31" s="219"/>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47"/>
      <c r="AL31" s="47"/>
      <c r="AN31" s="47"/>
    </row>
    <row r="32" spans="1:46" ht="27.75" customHeight="1" x14ac:dyDescent="0.2">
      <c r="A32" s="47"/>
      <c r="B32" s="47"/>
      <c r="C32" s="219"/>
      <c r="D32" s="219"/>
      <c r="E32" s="219"/>
      <c r="F32" s="219"/>
      <c r="G32" s="219"/>
      <c r="H32" s="219"/>
      <c r="I32" s="219"/>
      <c r="J32" s="219"/>
      <c r="K32" s="219"/>
      <c r="L32" s="219"/>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47"/>
      <c r="AL32" s="47"/>
      <c r="AN32" s="47"/>
    </row>
    <row r="33" spans="1:40" ht="27.75" customHeight="1"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N33" s="47"/>
    </row>
    <row r="34" spans="1:40" ht="27.75" customHeight="1"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N34" s="47"/>
    </row>
    <row r="35" spans="1:40" ht="27.75" customHeight="1"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N35" s="47"/>
    </row>
    <row r="36" spans="1:40" ht="27.75" customHeight="1"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N36" s="47"/>
    </row>
    <row r="37" spans="1:40" ht="27.75" customHeight="1"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N37" s="47"/>
    </row>
    <row r="38" spans="1:40" ht="27.75" customHeight="1"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N38" s="47"/>
    </row>
    <row r="39" spans="1:40" ht="27.75" customHeight="1"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N39" s="47"/>
    </row>
    <row r="40" spans="1:40" ht="27.75" customHeight="1"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N40" s="47"/>
    </row>
    <row r="41" spans="1:40" ht="27.75" customHeight="1"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N41" s="47"/>
    </row>
    <row r="42" spans="1:40" ht="27.75" customHeight="1"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N42" s="47"/>
    </row>
    <row r="43" spans="1:40" ht="27" customHeight="1"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N43" s="47"/>
    </row>
    <row r="44" spans="1:40" ht="27" customHeight="1"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N44" s="47"/>
    </row>
    <row r="45" spans="1:40" ht="27" customHeight="1"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N45" s="47"/>
    </row>
    <row r="46" spans="1:40" ht="27.75" customHeight="1"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N46" s="47"/>
    </row>
    <row r="47" spans="1:40" x14ac:dyDescent="0.2">
      <c r="A47" s="47"/>
      <c r="B47" s="47"/>
      <c r="C47" s="48"/>
      <c r="D47" s="48"/>
      <c r="E47" s="48"/>
      <c r="F47" s="48"/>
      <c r="G47" s="48"/>
      <c r="H47" s="48"/>
      <c r="I47" s="48"/>
      <c r="J47" s="48"/>
      <c r="K47" s="48"/>
      <c r="L47" s="48"/>
      <c r="M47" s="5"/>
      <c r="N47" s="5"/>
      <c r="O47" s="5"/>
      <c r="P47" s="5"/>
      <c r="Q47" s="5"/>
      <c r="R47" s="5"/>
      <c r="S47" s="5"/>
      <c r="T47" s="5"/>
      <c r="U47" s="5"/>
      <c r="V47" s="5"/>
      <c r="W47" s="5"/>
      <c r="X47" s="5"/>
      <c r="Y47" s="5"/>
      <c r="Z47" s="5"/>
      <c r="AA47" s="5"/>
      <c r="AB47" s="5"/>
      <c r="AC47" s="5"/>
      <c r="AD47" s="5"/>
      <c r="AE47" s="5"/>
      <c r="AF47" s="5"/>
      <c r="AG47" s="47"/>
      <c r="AH47" s="47"/>
      <c r="AI47" s="47"/>
      <c r="AJ47" s="47"/>
      <c r="AK47" s="47"/>
      <c r="AL47" s="47"/>
      <c r="AN47" s="47"/>
    </row>
    <row r="48" spans="1:40" ht="25.5" customHeight="1" x14ac:dyDescent="0.2">
      <c r="C48" s="27"/>
      <c r="D48" s="27"/>
      <c r="E48" s="27"/>
      <c r="F48" s="27"/>
      <c r="G48" s="27"/>
      <c r="H48" s="27"/>
      <c r="I48" s="27"/>
      <c r="J48" s="27"/>
      <c r="K48" s="27"/>
      <c r="L48" s="27"/>
      <c r="M48" s="5"/>
      <c r="N48" s="5"/>
      <c r="O48" s="5"/>
      <c r="P48" s="5"/>
      <c r="Q48" s="5"/>
      <c r="R48" s="5"/>
      <c r="S48" s="5"/>
      <c r="T48" s="5"/>
      <c r="U48" s="5"/>
      <c r="V48" s="5"/>
      <c r="W48" s="5"/>
      <c r="X48" s="5"/>
      <c r="Y48" s="5"/>
      <c r="Z48" s="5"/>
      <c r="AA48" s="5"/>
      <c r="AB48" s="5"/>
      <c r="AC48" s="5"/>
      <c r="AD48" s="5"/>
      <c r="AE48" s="5"/>
      <c r="AF48" s="5"/>
      <c r="AN48" s="47"/>
    </row>
    <row r="49" spans="3:40" ht="25.5" customHeight="1" x14ac:dyDescent="0.2">
      <c r="C49" s="27"/>
      <c r="D49" s="27"/>
      <c r="E49" s="27"/>
      <c r="F49" s="27"/>
      <c r="G49" s="27"/>
      <c r="H49" s="27"/>
      <c r="I49" s="27"/>
      <c r="J49" s="27"/>
      <c r="K49" s="27"/>
      <c r="L49" s="27"/>
      <c r="M49" s="5"/>
      <c r="N49" s="5"/>
      <c r="O49" s="5"/>
      <c r="P49" s="5"/>
      <c r="Q49" s="5"/>
      <c r="R49" s="5"/>
      <c r="S49" s="5"/>
      <c r="T49" s="5"/>
      <c r="U49" s="5"/>
      <c r="V49" s="5"/>
      <c r="W49" s="5"/>
      <c r="X49" s="5"/>
      <c r="Y49" s="5"/>
      <c r="Z49" s="5"/>
      <c r="AA49" s="5"/>
      <c r="AB49" s="5"/>
      <c r="AC49" s="5"/>
      <c r="AD49" s="5"/>
      <c r="AE49" s="5"/>
      <c r="AF49" s="5"/>
      <c r="AN49" s="47"/>
    </row>
    <row r="50" spans="3:40" ht="25.5" customHeight="1" x14ac:dyDescent="0.2">
      <c r="C50" s="27"/>
      <c r="D50" s="27"/>
      <c r="E50" s="27"/>
      <c r="F50" s="27"/>
      <c r="G50" s="27"/>
      <c r="H50" s="27"/>
      <c r="I50" s="27"/>
      <c r="J50" s="27"/>
      <c r="K50" s="27"/>
      <c r="L50" s="27"/>
      <c r="M50" s="5"/>
      <c r="N50" s="5"/>
      <c r="O50" s="5"/>
      <c r="P50" s="5"/>
      <c r="Q50" s="5"/>
      <c r="R50" s="5"/>
      <c r="S50" s="5"/>
      <c r="T50" s="5"/>
      <c r="U50" s="5"/>
      <c r="V50" s="5"/>
      <c r="W50" s="5"/>
      <c r="X50" s="5"/>
      <c r="Y50" s="5"/>
      <c r="Z50" s="5"/>
      <c r="AA50" s="5"/>
      <c r="AB50" s="5"/>
      <c r="AC50" s="5"/>
      <c r="AD50" s="5"/>
      <c r="AE50" s="5"/>
      <c r="AF50" s="5"/>
      <c r="AN50" s="47"/>
    </row>
    <row r="51" spans="3:40" ht="25.5" customHeight="1" x14ac:dyDescent="0.2">
      <c r="C51" s="27"/>
      <c r="D51" s="27"/>
      <c r="E51" s="27"/>
      <c r="F51" s="27"/>
      <c r="G51" s="27"/>
      <c r="H51" s="27"/>
      <c r="I51" s="27"/>
      <c r="J51" s="27"/>
      <c r="K51" s="27"/>
      <c r="L51" s="27"/>
      <c r="M51" s="5"/>
      <c r="N51" s="5"/>
      <c r="O51" s="5"/>
      <c r="P51" s="5"/>
      <c r="Q51" s="5"/>
      <c r="R51" s="5"/>
      <c r="S51" s="5"/>
      <c r="T51" s="5"/>
      <c r="U51" s="5"/>
      <c r="V51" s="5"/>
      <c r="W51" s="5"/>
      <c r="X51" s="5"/>
      <c r="Y51" s="5"/>
      <c r="Z51" s="5"/>
      <c r="AA51" s="5"/>
      <c r="AB51" s="5"/>
      <c r="AC51" s="5"/>
      <c r="AD51" s="5"/>
      <c r="AE51" s="5"/>
      <c r="AF51" s="5"/>
      <c r="AN51" s="47"/>
    </row>
    <row r="52" spans="3:40" ht="25.5" customHeight="1" x14ac:dyDescent="0.2">
      <c r="C52" s="27"/>
      <c r="D52" s="27"/>
      <c r="E52" s="27"/>
      <c r="F52" s="27"/>
      <c r="G52" s="27"/>
      <c r="H52" s="27"/>
      <c r="I52" s="27"/>
      <c r="J52" s="27"/>
      <c r="K52" s="27"/>
      <c r="L52" s="27"/>
      <c r="M52" s="5"/>
      <c r="N52" s="5"/>
      <c r="O52" s="5"/>
      <c r="P52" s="5"/>
      <c r="Q52" s="5"/>
      <c r="R52" s="5"/>
      <c r="S52" s="5"/>
      <c r="T52" s="5"/>
      <c r="U52" s="5"/>
      <c r="V52" s="5"/>
      <c r="W52" s="5"/>
      <c r="X52" s="5"/>
      <c r="Y52" s="5"/>
      <c r="Z52" s="5"/>
      <c r="AA52" s="5"/>
      <c r="AB52" s="5"/>
      <c r="AC52" s="5"/>
      <c r="AD52" s="5"/>
      <c r="AE52" s="5"/>
      <c r="AF52" s="5"/>
    </row>
    <row r="53" spans="3:40" ht="25.5" customHeight="1" x14ac:dyDescent="0.2">
      <c r="C53" s="27"/>
      <c r="D53" s="27"/>
      <c r="E53" s="27"/>
      <c r="F53" s="27"/>
      <c r="G53" s="27"/>
      <c r="H53" s="27"/>
      <c r="I53" s="27"/>
      <c r="J53" s="27"/>
      <c r="K53" s="27"/>
      <c r="L53" s="27"/>
      <c r="M53" s="5"/>
      <c r="N53" s="5"/>
      <c r="O53" s="5"/>
      <c r="P53" s="5"/>
      <c r="Q53" s="5"/>
      <c r="R53" s="5"/>
      <c r="S53" s="5"/>
      <c r="T53" s="5"/>
      <c r="U53" s="5"/>
      <c r="V53" s="5"/>
      <c r="W53" s="5"/>
      <c r="X53" s="5"/>
      <c r="Y53" s="5"/>
      <c r="Z53" s="5"/>
      <c r="AA53" s="5"/>
      <c r="AB53" s="5"/>
      <c r="AC53" s="5"/>
      <c r="AD53" s="5"/>
      <c r="AE53" s="5"/>
      <c r="AF53" s="5"/>
    </row>
  </sheetData>
  <mergeCells count="220">
    <mergeCell ref="AG32:AJ32"/>
    <mergeCell ref="C32:L32"/>
    <mergeCell ref="M32:P32"/>
    <mergeCell ref="Q32:T32"/>
    <mergeCell ref="U32:X32"/>
    <mergeCell ref="Y32:AB32"/>
    <mergeCell ref="AC32:AF32"/>
    <mergeCell ref="AG30:AJ30"/>
    <mergeCell ref="C31:L31"/>
    <mergeCell ref="M31:P31"/>
    <mergeCell ref="Q31:T31"/>
    <mergeCell ref="U31:X31"/>
    <mergeCell ref="Y31:AB31"/>
    <mergeCell ref="AC31:AF31"/>
    <mergeCell ref="AG31:AJ31"/>
    <mergeCell ref="C30:L30"/>
    <mergeCell ref="M30:P30"/>
    <mergeCell ref="Q30:T30"/>
    <mergeCell ref="U30:X30"/>
    <mergeCell ref="Y30:AB30"/>
    <mergeCell ref="AC30:AF30"/>
    <mergeCell ref="AG28:AJ28"/>
    <mergeCell ref="C29:L29"/>
    <mergeCell ref="M29:P29"/>
    <mergeCell ref="Q29:T29"/>
    <mergeCell ref="U29:X29"/>
    <mergeCell ref="Y29:AB29"/>
    <mergeCell ref="AC29:AF29"/>
    <mergeCell ref="AG29:AJ29"/>
    <mergeCell ref="C28:L28"/>
    <mergeCell ref="M28:P28"/>
    <mergeCell ref="Q28:T28"/>
    <mergeCell ref="U28:X28"/>
    <mergeCell ref="Y28:AB28"/>
    <mergeCell ref="AC28:AF28"/>
    <mergeCell ref="AG26:AJ26"/>
    <mergeCell ref="C27:L27"/>
    <mergeCell ref="M27:P27"/>
    <mergeCell ref="Q27:T27"/>
    <mergeCell ref="U27:X27"/>
    <mergeCell ref="Y27:AB27"/>
    <mergeCell ref="AC27:AF27"/>
    <mergeCell ref="AG27:AJ27"/>
    <mergeCell ref="C26:L26"/>
    <mergeCell ref="M26:P26"/>
    <mergeCell ref="Q26:T26"/>
    <mergeCell ref="U26:X26"/>
    <mergeCell ref="Y26:AB26"/>
    <mergeCell ref="AC26:AF26"/>
    <mergeCell ref="AG24:AJ24"/>
    <mergeCell ref="C25:L25"/>
    <mergeCell ref="M25:P25"/>
    <mergeCell ref="Q25:T25"/>
    <mergeCell ref="U25:X25"/>
    <mergeCell ref="Y25:AB25"/>
    <mergeCell ref="AC25:AF25"/>
    <mergeCell ref="AG25:AJ25"/>
    <mergeCell ref="C24:L24"/>
    <mergeCell ref="M24:P24"/>
    <mergeCell ref="Q24:T24"/>
    <mergeCell ref="U24:X24"/>
    <mergeCell ref="Y24:AB24"/>
    <mergeCell ref="AC24:AF24"/>
    <mergeCell ref="AG22:AJ22"/>
    <mergeCell ref="C23:L23"/>
    <mergeCell ref="M23:P23"/>
    <mergeCell ref="Q23:T23"/>
    <mergeCell ref="U23:X23"/>
    <mergeCell ref="Y23:AB23"/>
    <mergeCell ref="AC23:AF23"/>
    <mergeCell ref="AG23:AJ23"/>
    <mergeCell ref="AC19:AD19"/>
    <mergeCell ref="AE19:AF19"/>
    <mergeCell ref="AG19:AH19"/>
    <mergeCell ref="AI19:AJ19"/>
    <mergeCell ref="C22:L22"/>
    <mergeCell ref="M22:P22"/>
    <mergeCell ref="Q22:T22"/>
    <mergeCell ref="U22:X22"/>
    <mergeCell ref="Y22:AB22"/>
    <mergeCell ref="AC22:AF22"/>
    <mergeCell ref="C19:L19"/>
    <mergeCell ref="M19:N19"/>
    <mergeCell ref="O19:P19"/>
    <mergeCell ref="Q19:R19"/>
    <mergeCell ref="S19:T19"/>
    <mergeCell ref="U19:V19"/>
    <mergeCell ref="C18:L18"/>
    <mergeCell ref="M18:N18"/>
    <mergeCell ref="O18:P18"/>
    <mergeCell ref="Q18:R18"/>
    <mergeCell ref="S18:T18"/>
    <mergeCell ref="U18:V18"/>
    <mergeCell ref="AI18:AJ18"/>
    <mergeCell ref="W18:X18"/>
    <mergeCell ref="Y18:Z18"/>
    <mergeCell ref="AA18:AB18"/>
    <mergeCell ref="AC18:AD18"/>
    <mergeCell ref="AE18:AF18"/>
    <mergeCell ref="AG18:AH18"/>
    <mergeCell ref="AC15:AD15"/>
    <mergeCell ref="AE15:AF15"/>
    <mergeCell ref="AG15:AH15"/>
    <mergeCell ref="AI15:AJ15"/>
    <mergeCell ref="AA15:AB15"/>
    <mergeCell ref="W19:X19"/>
    <mergeCell ref="Y19:Z19"/>
    <mergeCell ref="AA19:AB19"/>
    <mergeCell ref="AC17:AD17"/>
    <mergeCell ref="AE17:AF17"/>
    <mergeCell ref="AG17:AH17"/>
    <mergeCell ref="AI17:AJ17"/>
    <mergeCell ref="AI16:AJ16"/>
    <mergeCell ref="W16:X16"/>
    <mergeCell ref="Y16:Z16"/>
    <mergeCell ref="AA16:AB16"/>
    <mergeCell ref="AC16:AD16"/>
    <mergeCell ref="AE16:AF16"/>
    <mergeCell ref="AG16:AH16"/>
    <mergeCell ref="S17:T17"/>
    <mergeCell ref="U17:V17"/>
    <mergeCell ref="W17:X17"/>
    <mergeCell ref="Y17:Z17"/>
    <mergeCell ref="AA17:AB17"/>
    <mergeCell ref="C15:L15"/>
    <mergeCell ref="M15:N15"/>
    <mergeCell ref="O15:P15"/>
    <mergeCell ref="Q15:R15"/>
    <mergeCell ref="S15:T15"/>
    <mergeCell ref="U15:V15"/>
    <mergeCell ref="W15:X15"/>
    <mergeCell ref="Y15:Z15"/>
    <mergeCell ref="C16:L16"/>
    <mergeCell ref="M16:N16"/>
    <mergeCell ref="O16:P16"/>
    <mergeCell ref="Q16:R16"/>
    <mergeCell ref="S16:T16"/>
    <mergeCell ref="U16:V16"/>
    <mergeCell ref="C17:L17"/>
    <mergeCell ref="M17:N17"/>
    <mergeCell ref="O17:P17"/>
    <mergeCell ref="Q17:R17"/>
    <mergeCell ref="AC13:AD13"/>
    <mergeCell ref="AE13:AF13"/>
    <mergeCell ref="AG13:AH13"/>
    <mergeCell ref="AI13:AJ13"/>
    <mergeCell ref="C14:L14"/>
    <mergeCell ref="M14:N14"/>
    <mergeCell ref="O14:P14"/>
    <mergeCell ref="Q14:R14"/>
    <mergeCell ref="S14:T14"/>
    <mergeCell ref="U14:V14"/>
    <mergeCell ref="AI14:AJ14"/>
    <mergeCell ref="W14:X14"/>
    <mergeCell ref="Y14:Z14"/>
    <mergeCell ref="AA14:AB14"/>
    <mergeCell ref="AC14:AD14"/>
    <mergeCell ref="AE14:AF14"/>
    <mergeCell ref="AG14:AH14"/>
    <mergeCell ref="C13:L13"/>
    <mergeCell ref="M13:N13"/>
    <mergeCell ref="O13:P13"/>
    <mergeCell ref="Q13:R13"/>
    <mergeCell ref="S13:T13"/>
    <mergeCell ref="U13:V13"/>
    <mergeCell ref="W13:X13"/>
    <mergeCell ref="Y13:Z13"/>
    <mergeCell ref="AA13:AB13"/>
    <mergeCell ref="AC11:AD11"/>
    <mergeCell ref="AE11:AF11"/>
    <mergeCell ref="AG11:AH11"/>
    <mergeCell ref="AI11:AJ11"/>
    <mergeCell ref="C12:L12"/>
    <mergeCell ref="M12:N12"/>
    <mergeCell ref="O12:P12"/>
    <mergeCell ref="Q12:R12"/>
    <mergeCell ref="S12:T12"/>
    <mergeCell ref="U12:V12"/>
    <mergeCell ref="AI12:AJ12"/>
    <mergeCell ref="W12:X12"/>
    <mergeCell ref="Y12:Z12"/>
    <mergeCell ref="AA12:AB12"/>
    <mergeCell ref="AC12:AD12"/>
    <mergeCell ref="AE12:AF12"/>
    <mergeCell ref="AG12:AH12"/>
    <mergeCell ref="C11:L11"/>
    <mergeCell ref="M11:N11"/>
    <mergeCell ref="O11:P11"/>
    <mergeCell ref="Q11:R11"/>
    <mergeCell ref="S11:T11"/>
    <mergeCell ref="U11:V11"/>
    <mergeCell ref="W11:X11"/>
    <mergeCell ref="Y11:Z11"/>
    <mergeCell ref="AA11:AB11"/>
    <mergeCell ref="M8:P8"/>
    <mergeCell ref="Q8:T8"/>
    <mergeCell ref="U8:X8"/>
    <mergeCell ref="Y8:AB8"/>
    <mergeCell ref="C10:L10"/>
    <mergeCell ref="M10:N10"/>
    <mergeCell ref="O10:P10"/>
    <mergeCell ref="Q10:R10"/>
    <mergeCell ref="S10:T10"/>
    <mergeCell ref="M9:P9"/>
    <mergeCell ref="Q9:T9"/>
    <mergeCell ref="C8:L9"/>
    <mergeCell ref="AC8:AF8"/>
    <mergeCell ref="AG8:AJ8"/>
    <mergeCell ref="AI10:AJ10"/>
    <mergeCell ref="W10:X10"/>
    <mergeCell ref="Y10:Z10"/>
    <mergeCell ref="AA10:AB10"/>
    <mergeCell ref="AC10:AD10"/>
    <mergeCell ref="AE10:AF10"/>
    <mergeCell ref="AG10:AH10"/>
    <mergeCell ref="U9:X9"/>
    <mergeCell ref="Y9:AB9"/>
    <mergeCell ref="AC9:AF9"/>
    <mergeCell ref="AG9:AJ9"/>
    <mergeCell ref="U10:V10"/>
  </mergeCells>
  <phoneticPr fontId="18"/>
  <pageMargins left="0.70866141732283472" right="0.35433070866141736" top="0.74803149606299213" bottom="0.55118110236220474" header="0.31496062992125984" footer="0.31496062992125984"/>
  <pageSetup paperSize="9" scale="74" fitToHeight="0" orientation="portrait" r:id="rId1"/>
  <headerFooter>
    <oddFooter>&amp;C&amp;P</oddFooter>
  </headerFooter>
  <rowBreaks count="1" manualBreakCount="1">
    <brk id="20" max="36" man="1"/>
  </rowBreaks>
  <ignoredErrors>
    <ignoredError sqref="AG10:AH19"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D6309-70E1-4E37-B477-0237F89B0EA0}">
  <sheetPr>
    <tabColor rgb="FF00B0F0"/>
    <pageSetUpPr fitToPage="1"/>
  </sheetPr>
  <dimension ref="A1:AT51"/>
  <sheetViews>
    <sheetView view="pageBreakPreview" zoomScale="90" zoomScaleNormal="100" zoomScaleSheetLayoutView="90" workbookViewId="0">
      <selection activeCell="AI3" sqref="AI3"/>
    </sheetView>
  </sheetViews>
  <sheetFormatPr defaultRowHeight="13.2" x14ac:dyDescent="0.2"/>
  <cols>
    <col min="1" max="37" width="3.33203125" customWidth="1"/>
    <col min="38" max="38" width="4.44140625" bestFit="1" customWidth="1"/>
    <col min="39" max="39" width="7" customWidth="1"/>
    <col min="40" max="40" width="21.21875" hidden="1" customWidth="1"/>
    <col min="41" max="41" width="8.77734375" hidden="1" customWidth="1"/>
    <col min="42" max="46" width="0" hidden="1" customWidth="1"/>
  </cols>
  <sheetData>
    <row r="1" spans="1:46" x14ac:dyDescent="0.2">
      <c r="A1" t="s">
        <v>152</v>
      </c>
      <c r="AK1" s="2"/>
    </row>
    <row r="2" spans="1:46" ht="13.2" customHeight="1" x14ac:dyDescent="0.2">
      <c r="B2" s="39" t="s">
        <v>148</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2"/>
    </row>
    <row r="3" spans="1:46" x14ac:dyDescent="0.2">
      <c r="B3" s="39" t="s">
        <v>149</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row>
    <row r="4" spans="1:46" x14ac:dyDescent="0.2">
      <c r="B4" s="40"/>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46" x14ac:dyDescent="0.2">
      <c r="B5" t="s">
        <v>1</v>
      </c>
    </row>
    <row r="6" spans="1:46" x14ac:dyDescent="0.2">
      <c r="C6" t="s">
        <v>202</v>
      </c>
    </row>
    <row r="7" spans="1:46" x14ac:dyDescent="0.2">
      <c r="B7" t="s">
        <v>3</v>
      </c>
    </row>
    <row r="8" spans="1:46" x14ac:dyDescent="0.2">
      <c r="C8" t="s">
        <v>140</v>
      </c>
    </row>
    <row r="9" spans="1:46" x14ac:dyDescent="0.2">
      <c r="B9" s="32"/>
      <c r="C9" s="32"/>
      <c r="D9" s="32"/>
      <c r="E9" s="32"/>
      <c r="F9" s="32"/>
      <c r="G9" s="32"/>
      <c r="H9" s="32"/>
      <c r="I9" s="32"/>
      <c r="J9" s="32"/>
      <c r="K9" s="32"/>
      <c r="L9" s="32"/>
      <c r="M9" s="32"/>
      <c r="N9" s="32"/>
      <c r="O9" s="34"/>
      <c r="P9" s="34"/>
      <c r="Q9" s="34"/>
      <c r="R9" s="34"/>
      <c r="S9" s="34"/>
      <c r="T9" s="34"/>
      <c r="U9" s="32"/>
      <c r="V9" s="32"/>
      <c r="W9" s="34"/>
      <c r="X9" s="35"/>
      <c r="Y9" s="32"/>
      <c r="Z9" s="32"/>
      <c r="AA9" s="32"/>
      <c r="AB9" s="32"/>
      <c r="AC9" s="32"/>
      <c r="AD9" s="32"/>
      <c r="AE9" s="32"/>
      <c r="AF9" s="32"/>
      <c r="AG9" s="32"/>
      <c r="AH9" s="32"/>
      <c r="AI9" s="32"/>
      <c r="AJ9" s="36" t="s">
        <v>4</v>
      </c>
      <c r="AN9" s="55"/>
      <c r="AO9" s="28"/>
      <c r="AP9" s="28"/>
      <c r="AQ9" s="28"/>
      <c r="AR9" s="28"/>
      <c r="AS9" s="28"/>
      <c r="AT9" s="28"/>
    </row>
    <row r="10" spans="1:46" ht="15" customHeight="1" x14ac:dyDescent="0.2">
      <c r="B10" s="32"/>
      <c r="C10" s="149"/>
      <c r="D10" s="150"/>
      <c r="E10" s="150"/>
      <c r="F10" s="150"/>
      <c r="G10" s="150"/>
      <c r="H10" s="150"/>
      <c r="I10" s="150"/>
      <c r="J10" s="150"/>
      <c r="K10" s="150"/>
      <c r="L10" s="151"/>
      <c r="M10" s="126" t="s">
        <v>161</v>
      </c>
      <c r="N10" s="125"/>
      <c r="O10" s="125"/>
      <c r="P10" s="125"/>
      <c r="Q10" s="125" t="s">
        <v>162</v>
      </c>
      <c r="R10" s="125"/>
      <c r="S10" s="125"/>
      <c r="T10" s="125"/>
      <c r="U10" s="125" t="s">
        <v>163</v>
      </c>
      <c r="V10" s="125"/>
      <c r="W10" s="125"/>
      <c r="X10" s="125"/>
      <c r="Y10" s="125" t="s">
        <v>164</v>
      </c>
      <c r="Z10" s="125"/>
      <c r="AA10" s="125"/>
      <c r="AB10" s="125"/>
      <c r="AC10" s="125" t="s">
        <v>165</v>
      </c>
      <c r="AD10" s="125"/>
      <c r="AE10" s="125"/>
      <c r="AF10" s="125"/>
      <c r="AG10" s="125" t="s">
        <v>166</v>
      </c>
      <c r="AH10" s="125"/>
      <c r="AI10" s="125"/>
      <c r="AJ10" s="125"/>
      <c r="AN10" s="53"/>
      <c r="AO10" s="54"/>
      <c r="AP10" s="54"/>
      <c r="AQ10" s="54"/>
      <c r="AR10" s="54"/>
      <c r="AS10" s="54"/>
      <c r="AT10" s="54"/>
    </row>
    <row r="11" spans="1:46" ht="15" customHeight="1" thickBot="1" x14ac:dyDescent="0.25">
      <c r="B11" s="32"/>
      <c r="C11" s="152"/>
      <c r="D11" s="153"/>
      <c r="E11" s="153"/>
      <c r="F11" s="153"/>
      <c r="G11" s="153"/>
      <c r="H11" s="153"/>
      <c r="I11" s="153"/>
      <c r="J11" s="153"/>
      <c r="K11" s="153"/>
      <c r="L11" s="154"/>
      <c r="M11" s="127">
        <v>100</v>
      </c>
      <c r="N11" s="128"/>
      <c r="O11" s="128"/>
      <c r="P11" s="128"/>
      <c r="Q11" s="128">
        <v>100</v>
      </c>
      <c r="R11" s="128"/>
      <c r="S11" s="128"/>
      <c r="T11" s="128"/>
      <c r="U11" s="128">
        <v>100</v>
      </c>
      <c r="V11" s="128"/>
      <c r="W11" s="128"/>
      <c r="X11" s="128"/>
      <c r="Y11" s="128">
        <v>100</v>
      </c>
      <c r="Z11" s="128"/>
      <c r="AA11" s="128"/>
      <c r="AB11" s="128"/>
      <c r="AC11" s="128">
        <v>100</v>
      </c>
      <c r="AD11" s="128"/>
      <c r="AE11" s="128"/>
      <c r="AF11" s="128"/>
      <c r="AG11" s="128">
        <v>500</v>
      </c>
      <c r="AH11" s="128"/>
      <c r="AI11" s="128"/>
      <c r="AJ11" s="128"/>
      <c r="AN11" s="43"/>
      <c r="AO11" s="44" t="str">
        <f>M10&amp;TEXT(M11,"（0名）")</f>
        <v>29歳以下(100名)</v>
      </c>
      <c r="AP11" s="44" t="str">
        <f>Q10&amp;TEXT(Q11,"（0名）")</f>
        <v>30歳代(100名)</v>
      </c>
      <c r="AQ11" s="44" t="str">
        <f>U10&amp;TEXT(U11,"（0名）")</f>
        <v>40歳代(100名)</v>
      </c>
      <c r="AR11" s="44" t="str">
        <f>Y10&amp;TEXT(Y11,"（0名）")</f>
        <v>50歳代(100名)</v>
      </c>
      <c r="AS11" s="44" t="str">
        <f>AC10&amp;TEXT(AC11,"（0名）")</f>
        <v>60歳以上(100名)</v>
      </c>
      <c r="AT11" s="44" t="str">
        <f>AG10&amp;TEXT(AG11,"（0名）")</f>
        <v>回答者全体(500名)</v>
      </c>
    </row>
    <row r="12" spans="1:46" ht="38.4" customHeight="1" thickTop="1" x14ac:dyDescent="0.2">
      <c r="B12" s="32"/>
      <c r="C12" s="221" t="s">
        <v>73</v>
      </c>
      <c r="D12" s="221"/>
      <c r="E12" s="221"/>
      <c r="F12" s="221"/>
      <c r="G12" s="221"/>
      <c r="H12" s="221"/>
      <c r="I12" s="221"/>
      <c r="J12" s="221"/>
      <c r="K12" s="221"/>
      <c r="L12" s="212"/>
      <c r="M12" s="138">
        <v>46</v>
      </c>
      <c r="N12" s="139"/>
      <c r="O12" s="112">
        <f>M12/M$11</f>
        <v>0.46</v>
      </c>
      <c r="P12" s="113"/>
      <c r="Q12" s="140">
        <v>46</v>
      </c>
      <c r="R12" s="139"/>
      <c r="S12" s="112">
        <f>Q12/Q$11</f>
        <v>0.46</v>
      </c>
      <c r="T12" s="113"/>
      <c r="U12" s="140">
        <v>46</v>
      </c>
      <c r="V12" s="139"/>
      <c r="W12" s="112">
        <f>U12/U$11</f>
        <v>0.46</v>
      </c>
      <c r="X12" s="113"/>
      <c r="Y12" s="140">
        <v>55</v>
      </c>
      <c r="Z12" s="139"/>
      <c r="AA12" s="112">
        <f>Y12/Y$11</f>
        <v>0.55000000000000004</v>
      </c>
      <c r="AB12" s="113"/>
      <c r="AC12" s="140">
        <v>51</v>
      </c>
      <c r="AD12" s="139"/>
      <c r="AE12" s="112">
        <f>AC12/AC$11</f>
        <v>0.51</v>
      </c>
      <c r="AF12" s="113"/>
      <c r="AG12" s="140">
        <f>M12+Q12+U12+Y12+AC12</f>
        <v>244</v>
      </c>
      <c r="AH12" s="139"/>
      <c r="AI12" s="112">
        <f>AG12/AG$11</f>
        <v>0.48799999999999999</v>
      </c>
      <c r="AJ12" s="113"/>
      <c r="AN12" s="46" t="str">
        <f>C12</f>
        <v>高校、大学、専門学校</v>
      </c>
      <c r="AO12" s="50">
        <f>O12</f>
        <v>0.46</v>
      </c>
      <c r="AP12" s="50">
        <f>S12</f>
        <v>0.46</v>
      </c>
      <c r="AQ12" s="50">
        <f>W12</f>
        <v>0.46</v>
      </c>
      <c r="AR12" s="50">
        <f>AA12</f>
        <v>0.55000000000000004</v>
      </c>
      <c r="AS12" s="50">
        <f>AE12</f>
        <v>0.51</v>
      </c>
      <c r="AT12" s="50">
        <f>AI12</f>
        <v>0.48799999999999999</v>
      </c>
    </row>
    <row r="13" spans="1:46" ht="38.4" customHeight="1" x14ac:dyDescent="0.2">
      <c r="B13" s="32"/>
      <c r="C13" s="222" t="s">
        <v>72</v>
      </c>
      <c r="D13" s="222"/>
      <c r="E13" s="222"/>
      <c r="F13" s="222"/>
      <c r="G13" s="222"/>
      <c r="H13" s="222"/>
      <c r="I13" s="222"/>
      <c r="J13" s="222"/>
      <c r="K13" s="222"/>
      <c r="L13" s="209"/>
      <c r="M13" s="146">
        <v>42</v>
      </c>
      <c r="N13" s="147"/>
      <c r="O13" s="141">
        <f t="shared" ref="O13:O17" si="0">M13/M$11</f>
        <v>0.42</v>
      </c>
      <c r="P13" s="142"/>
      <c r="Q13" s="148">
        <v>37</v>
      </c>
      <c r="R13" s="147"/>
      <c r="S13" s="141">
        <f t="shared" ref="S13:S17" si="1">Q13/Q$11</f>
        <v>0.37</v>
      </c>
      <c r="T13" s="142"/>
      <c r="U13" s="148">
        <v>38</v>
      </c>
      <c r="V13" s="147"/>
      <c r="W13" s="141">
        <f t="shared" ref="W13:W17" si="2">U13/U$11</f>
        <v>0.38</v>
      </c>
      <c r="X13" s="142"/>
      <c r="Y13" s="148">
        <v>44</v>
      </c>
      <c r="Z13" s="147"/>
      <c r="AA13" s="141">
        <f t="shared" ref="AA13:AA17" si="3">Y13/Y$11</f>
        <v>0.44</v>
      </c>
      <c r="AB13" s="142"/>
      <c r="AC13" s="148">
        <v>48</v>
      </c>
      <c r="AD13" s="147"/>
      <c r="AE13" s="141">
        <f t="shared" ref="AE13:AE17" si="4">AC13/AC$11</f>
        <v>0.48</v>
      </c>
      <c r="AF13" s="142"/>
      <c r="AG13" s="148">
        <f t="shared" ref="AG13" si="5">M13+Q13+U13+Y13+AC13</f>
        <v>209</v>
      </c>
      <c r="AH13" s="147"/>
      <c r="AI13" s="141">
        <f t="shared" ref="AI13:AI17" si="6">AG13/AG$11</f>
        <v>0.41799999999999998</v>
      </c>
      <c r="AJ13" s="142"/>
      <c r="AN13" s="46" t="str">
        <f t="shared" ref="AN13:AN17" si="7">C13</f>
        <v>小学校・中学校</v>
      </c>
      <c r="AO13" s="50">
        <f t="shared" ref="AO13:AO17" si="8">O13</f>
        <v>0.42</v>
      </c>
      <c r="AP13" s="50">
        <f t="shared" ref="AP13:AP17" si="9">S13</f>
        <v>0.37</v>
      </c>
      <c r="AQ13" s="50">
        <f t="shared" ref="AQ13:AQ17" si="10">W13</f>
        <v>0.38</v>
      </c>
      <c r="AR13" s="50">
        <f t="shared" ref="AR13:AR17" si="11">AA13</f>
        <v>0.44</v>
      </c>
      <c r="AS13" s="50">
        <f t="shared" ref="AS13:AS17" si="12">AE13</f>
        <v>0.48</v>
      </c>
      <c r="AT13" s="50">
        <f t="shared" ref="AT13:AT17" si="13">AI13</f>
        <v>0.41799999999999998</v>
      </c>
    </row>
    <row r="14" spans="1:46" ht="38.4" customHeight="1" x14ac:dyDescent="0.2">
      <c r="B14" s="32"/>
      <c r="C14" s="222" t="s">
        <v>77</v>
      </c>
      <c r="D14" s="222"/>
      <c r="E14" s="222"/>
      <c r="F14" s="222"/>
      <c r="G14" s="222"/>
      <c r="H14" s="222"/>
      <c r="I14" s="222"/>
      <c r="J14" s="222"/>
      <c r="K14" s="222"/>
      <c r="L14" s="209"/>
      <c r="M14" s="146">
        <v>21</v>
      </c>
      <c r="N14" s="147"/>
      <c r="O14" s="141">
        <f t="shared" si="0"/>
        <v>0.21</v>
      </c>
      <c r="P14" s="142"/>
      <c r="Q14" s="220">
        <v>22</v>
      </c>
      <c r="R14" s="182"/>
      <c r="S14" s="141">
        <f t="shared" si="1"/>
        <v>0.22</v>
      </c>
      <c r="T14" s="142"/>
      <c r="U14" s="148">
        <v>38</v>
      </c>
      <c r="V14" s="147"/>
      <c r="W14" s="141">
        <f t="shared" si="2"/>
        <v>0.38</v>
      </c>
      <c r="X14" s="142"/>
      <c r="Y14" s="148">
        <v>35</v>
      </c>
      <c r="Z14" s="147"/>
      <c r="AA14" s="141">
        <f t="shared" si="3"/>
        <v>0.35</v>
      </c>
      <c r="AB14" s="142"/>
      <c r="AC14" s="148">
        <v>65</v>
      </c>
      <c r="AD14" s="147"/>
      <c r="AE14" s="141">
        <f t="shared" si="4"/>
        <v>0.65</v>
      </c>
      <c r="AF14" s="142"/>
      <c r="AG14" s="148">
        <f>M14+Q14+U14+Y14+AC14</f>
        <v>181</v>
      </c>
      <c r="AH14" s="147"/>
      <c r="AI14" s="141">
        <f t="shared" si="6"/>
        <v>0.36199999999999999</v>
      </c>
      <c r="AJ14" s="142"/>
      <c r="AN14" s="46" t="str">
        <f t="shared" si="7"/>
        <v>町会など地域</v>
      </c>
      <c r="AO14" s="50">
        <f t="shared" si="8"/>
        <v>0.21</v>
      </c>
      <c r="AP14" s="50">
        <f t="shared" si="9"/>
        <v>0.22</v>
      </c>
      <c r="AQ14" s="50">
        <f t="shared" si="10"/>
        <v>0.38</v>
      </c>
      <c r="AR14" s="50">
        <f t="shared" si="11"/>
        <v>0.35</v>
      </c>
      <c r="AS14" s="50">
        <f t="shared" si="12"/>
        <v>0.65</v>
      </c>
      <c r="AT14" s="50">
        <f t="shared" si="13"/>
        <v>0.36199999999999999</v>
      </c>
    </row>
    <row r="15" spans="1:46" ht="38.4" customHeight="1" x14ac:dyDescent="0.2">
      <c r="B15" s="32"/>
      <c r="C15" s="222" t="s">
        <v>116</v>
      </c>
      <c r="D15" s="222"/>
      <c r="E15" s="222"/>
      <c r="F15" s="222"/>
      <c r="G15" s="222"/>
      <c r="H15" s="222"/>
      <c r="I15" s="222"/>
      <c r="J15" s="222"/>
      <c r="K15" s="222"/>
      <c r="L15" s="209"/>
      <c r="M15" s="146">
        <v>40</v>
      </c>
      <c r="N15" s="147"/>
      <c r="O15" s="141">
        <f t="shared" si="0"/>
        <v>0.4</v>
      </c>
      <c r="P15" s="142"/>
      <c r="Q15" s="148">
        <v>44</v>
      </c>
      <c r="R15" s="147"/>
      <c r="S15" s="141">
        <f t="shared" si="1"/>
        <v>0.44</v>
      </c>
      <c r="T15" s="142"/>
      <c r="U15" s="148">
        <v>44</v>
      </c>
      <c r="V15" s="147"/>
      <c r="W15" s="141">
        <f t="shared" si="2"/>
        <v>0.44</v>
      </c>
      <c r="X15" s="142"/>
      <c r="Y15" s="148">
        <v>29</v>
      </c>
      <c r="Z15" s="147"/>
      <c r="AA15" s="141">
        <f t="shared" si="3"/>
        <v>0.28999999999999998</v>
      </c>
      <c r="AB15" s="142"/>
      <c r="AC15" s="148">
        <v>21</v>
      </c>
      <c r="AD15" s="147"/>
      <c r="AE15" s="141">
        <f t="shared" si="4"/>
        <v>0.21</v>
      </c>
      <c r="AF15" s="142"/>
      <c r="AG15" s="148">
        <f t="shared" ref="AG15" si="14">M15+Q15+U15+Y15+AC15</f>
        <v>178</v>
      </c>
      <c r="AH15" s="147"/>
      <c r="AI15" s="141">
        <f t="shared" si="6"/>
        <v>0.35599999999999998</v>
      </c>
      <c r="AJ15" s="142"/>
      <c r="AN15" s="46" t="str">
        <f t="shared" si="7"/>
        <v>職場</v>
      </c>
      <c r="AO15" s="50">
        <f t="shared" si="8"/>
        <v>0.4</v>
      </c>
      <c r="AP15" s="50">
        <f t="shared" si="9"/>
        <v>0.44</v>
      </c>
      <c r="AQ15" s="50">
        <f t="shared" si="10"/>
        <v>0.44</v>
      </c>
      <c r="AR15" s="50">
        <f t="shared" si="11"/>
        <v>0.28999999999999998</v>
      </c>
      <c r="AS15" s="50">
        <f t="shared" si="12"/>
        <v>0.21</v>
      </c>
      <c r="AT15" s="50">
        <f t="shared" si="13"/>
        <v>0.35599999999999998</v>
      </c>
    </row>
    <row r="16" spans="1:46" ht="38.4" customHeight="1" x14ac:dyDescent="0.2">
      <c r="B16" s="32"/>
      <c r="C16" s="222" t="s">
        <v>117</v>
      </c>
      <c r="D16" s="222"/>
      <c r="E16" s="222"/>
      <c r="F16" s="222"/>
      <c r="G16" s="222"/>
      <c r="H16" s="222"/>
      <c r="I16" s="222"/>
      <c r="J16" s="222"/>
      <c r="K16" s="222"/>
      <c r="L16" s="209"/>
      <c r="M16" s="181">
        <v>26</v>
      </c>
      <c r="N16" s="182"/>
      <c r="O16" s="141">
        <f t="shared" si="0"/>
        <v>0.26</v>
      </c>
      <c r="P16" s="142"/>
      <c r="Q16" s="148">
        <v>31</v>
      </c>
      <c r="R16" s="147"/>
      <c r="S16" s="141">
        <f t="shared" si="1"/>
        <v>0.31</v>
      </c>
      <c r="T16" s="142"/>
      <c r="U16" s="148">
        <v>40</v>
      </c>
      <c r="V16" s="147"/>
      <c r="W16" s="141">
        <f t="shared" si="2"/>
        <v>0.4</v>
      </c>
      <c r="X16" s="142"/>
      <c r="Y16" s="148">
        <v>34</v>
      </c>
      <c r="Z16" s="147"/>
      <c r="AA16" s="141">
        <f t="shared" si="3"/>
        <v>0.34</v>
      </c>
      <c r="AB16" s="142"/>
      <c r="AC16" s="148">
        <v>30</v>
      </c>
      <c r="AD16" s="147"/>
      <c r="AE16" s="141">
        <f t="shared" si="4"/>
        <v>0.3</v>
      </c>
      <c r="AF16" s="142"/>
      <c r="AG16" s="148">
        <f>M16+Q16+U16+Y16+AC16</f>
        <v>161</v>
      </c>
      <c r="AH16" s="147"/>
      <c r="AI16" s="141">
        <f t="shared" si="6"/>
        <v>0.32200000000000001</v>
      </c>
      <c r="AJ16" s="142"/>
      <c r="AN16" s="46" t="str">
        <f t="shared" si="7"/>
        <v>家庭</v>
      </c>
      <c r="AO16" s="50">
        <f t="shared" si="8"/>
        <v>0.26</v>
      </c>
      <c r="AP16" s="50">
        <f t="shared" si="9"/>
        <v>0.31</v>
      </c>
      <c r="AQ16" s="50">
        <f t="shared" si="10"/>
        <v>0.4</v>
      </c>
      <c r="AR16" s="50">
        <f t="shared" si="11"/>
        <v>0.34</v>
      </c>
      <c r="AS16" s="50">
        <f t="shared" si="12"/>
        <v>0.3</v>
      </c>
      <c r="AT16" s="50">
        <f t="shared" si="13"/>
        <v>0.32200000000000001</v>
      </c>
    </row>
    <row r="17" spans="2:46" ht="38.4" customHeight="1" x14ac:dyDescent="0.2">
      <c r="B17" s="32"/>
      <c r="C17" s="222" t="s">
        <v>78</v>
      </c>
      <c r="D17" s="222"/>
      <c r="E17" s="222"/>
      <c r="F17" s="222"/>
      <c r="G17" s="222"/>
      <c r="H17" s="222"/>
      <c r="I17" s="222"/>
      <c r="J17" s="222"/>
      <c r="K17" s="222"/>
      <c r="L17" s="209"/>
      <c r="M17" s="146">
        <v>9</v>
      </c>
      <c r="N17" s="147"/>
      <c r="O17" s="141">
        <f t="shared" si="0"/>
        <v>0.09</v>
      </c>
      <c r="P17" s="142"/>
      <c r="Q17" s="148">
        <v>8</v>
      </c>
      <c r="R17" s="147"/>
      <c r="S17" s="141">
        <f t="shared" si="1"/>
        <v>0.08</v>
      </c>
      <c r="T17" s="142"/>
      <c r="U17" s="148">
        <v>3</v>
      </c>
      <c r="V17" s="147"/>
      <c r="W17" s="141">
        <f t="shared" si="2"/>
        <v>0.03</v>
      </c>
      <c r="X17" s="142"/>
      <c r="Y17" s="148">
        <v>5</v>
      </c>
      <c r="Z17" s="147"/>
      <c r="AA17" s="141">
        <f t="shared" si="3"/>
        <v>0.05</v>
      </c>
      <c r="AB17" s="142"/>
      <c r="AC17" s="148">
        <v>2</v>
      </c>
      <c r="AD17" s="147"/>
      <c r="AE17" s="141">
        <f t="shared" si="4"/>
        <v>0.02</v>
      </c>
      <c r="AF17" s="142"/>
      <c r="AG17" s="148">
        <f>M17+Q17+U17+Y17+AC17</f>
        <v>27</v>
      </c>
      <c r="AH17" s="147"/>
      <c r="AI17" s="141">
        <f t="shared" si="6"/>
        <v>5.3999999999999999E-2</v>
      </c>
      <c r="AJ17" s="142"/>
      <c r="AN17" s="46" t="str">
        <f t="shared" si="7"/>
        <v>保育園・幼稚園</v>
      </c>
      <c r="AO17" s="50">
        <f t="shared" si="8"/>
        <v>0.09</v>
      </c>
      <c r="AP17" s="50">
        <f t="shared" si="9"/>
        <v>0.08</v>
      </c>
      <c r="AQ17" s="50">
        <f t="shared" si="10"/>
        <v>0.03</v>
      </c>
      <c r="AR17" s="50">
        <f t="shared" si="11"/>
        <v>0.05</v>
      </c>
      <c r="AS17" s="50">
        <f t="shared" si="12"/>
        <v>0.02</v>
      </c>
      <c r="AT17" s="50">
        <f t="shared" si="13"/>
        <v>5.3999999999999999E-2</v>
      </c>
    </row>
    <row r="18" spans="2:46" x14ac:dyDescent="0.2">
      <c r="C18" s="28"/>
      <c r="D18" s="28"/>
      <c r="E18" s="28"/>
      <c r="F18" s="28"/>
      <c r="G18" s="28"/>
      <c r="H18" s="28"/>
      <c r="I18" s="28"/>
      <c r="J18" s="28"/>
      <c r="K18" s="28"/>
      <c r="L18" s="28"/>
      <c r="M18" s="29"/>
      <c r="N18" s="29"/>
      <c r="O18" s="29"/>
      <c r="P18" s="29"/>
      <c r="Q18" s="29"/>
      <c r="R18" s="29"/>
      <c r="S18" s="29"/>
      <c r="T18" s="29"/>
      <c r="U18" s="29"/>
      <c r="V18" s="29"/>
      <c r="W18" s="29"/>
      <c r="X18" s="29"/>
      <c r="Y18" s="29"/>
      <c r="Z18" s="29"/>
      <c r="AA18" s="29"/>
      <c r="AB18" s="29"/>
      <c r="AC18" s="29"/>
      <c r="AD18" s="29"/>
      <c r="AE18" s="29"/>
      <c r="AF18" s="29"/>
      <c r="AG18" s="29"/>
      <c r="AH18" s="29"/>
      <c r="AI18" s="29"/>
      <c r="AJ18" s="29"/>
      <c r="AN18" s="53"/>
      <c r="AO18" s="54"/>
      <c r="AP18" s="54"/>
      <c r="AQ18" s="54"/>
      <c r="AR18" s="54"/>
      <c r="AS18" s="54"/>
      <c r="AT18" s="54"/>
    </row>
    <row r="19" spans="2:46" x14ac:dyDescent="0.2">
      <c r="Q19" t="s">
        <v>5</v>
      </c>
      <c r="AN19" s="53"/>
      <c r="AO19" s="54"/>
      <c r="AP19" s="54"/>
      <c r="AQ19" s="54"/>
      <c r="AR19" s="54"/>
      <c r="AS19" s="54"/>
      <c r="AT19" s="54"/>
    </row>
    <row r="20" spans="2:46" ht="27.75" customHeight="1" x14ac:dyDescent="0.2">
      <c r="C20" s="183"/>
      <c r="D20" s="183"/>
      <c r="E20" s="183"/>
      <c r="F20" s="183"/>
      <c r="G20" s="183"/>
      <c r="H20" s="183"/>
      <c r="I20" s="183"/>
      <c r="J20" s="183"/>
      <c r="K20" s="183"/>
      <c r="L20" s="18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47"/>
      <c r="AL20" s="47"/>
      <c r="AM20" s="47"/>
      <c r="AN20" s="53"/>
      <c r="AO20" s="54"/>
      <c r="AP20" s="54"/>
      <c r="AQ20" s="54"/>
      <c r="AR20" s="54"/>
      <c r="AS20" s="54"/>
      <c r="AT20" s="54"/>
    </row>
    <row r="21" spans="2:46" ht="27" customHeight="1" x14ac:dyDescent="0.2">
      <c r="C21" s="173"/>
      <c r="D21" s="173"/>
      <c r="E21" s="173"/>
      <c r="F21" s="173"/>
      <c r="G21" s="173"/>
      <c r="H21" s="173"/>
      <c r="I21" s="173"/>
      <c r="J21" s="173"/>
      <c r="K21" s="173"/>
      <c r="L21" s="173"/>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47"/>
      <c r="AL21" s="47"/>
      <c r="AM21" s="47"/>
      <c r="AN21" s="47"/>
      <c r="AO21" s="47"/>
      <c r="AP21" s="47"/>
      <c r="AQ21" s="47"/>
      <c r="AR21" s="47"/>
      <c r="AS21" s="47"/>
      <c r="AT21" s="47"/>
    </row>
    <row r="22" spans="2:46" ht="27" customHeight="1" x14ac:dyDescent="0.2">
      <c r="C22" s="173"/>
      <c r="D22" s="173"/>
      <c r="E22" s="173"/>
      <c r="F22" s="173"/>
      <c r="G22" s="173"/>
      <c r="H22" s="173"/>
      <c r="I22" s="173"/>
      <c r="J22" s="173"/>
      <c r="K22" s="173"/>
      <c r="L22" s="173"/>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47"/>
      <c r="AL22" s="47"/>
      <c r="AM22" s="47"/>
      <c r="AN22" s="47"/>
      <c r="AO22" s="47"/>
      <c r="AP22" s="47"/>
      <c r="AQ22" s="47"/>
      <c r="AR22" s="47"/>
      <c r="AS22" s="47"/>
      <c r="AT22" s="47"/>
    </row>
    <row r="23" spans="2:46" ht="27" customHeight="1" x14ac:dyDescent="0.2">
      <c r="C23" s="173"/>
      <c r="D23" s="173"/>
      <c r="E23" s="173"/>
      <c r="F23" s="173"/>
      <c r="G23" s="173"/>
      <c r="H23" s="173"/>
      <c r="I23" s="173"/>
      <c r="J23" s="173"/>
      <c r="K23" s="173"/>
      <c r="L23" s="173"/>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47"/>
      <c r="AL23" s="47"/>
      <c r="AM23" s="47"/>
      <c r="AN23" s="47"/>
    </row>
    <row r="24" spans="2:46" ht="27" customHeight="1" x14ac:dyDescent="0.2">
      <c r="C24" s="173"/>
      <c r="D24" s="173"/>
      <c r="E24" s="173"/>
      <c r="F24" s="173"/>
      <c r="G24" s="173"/>
      <c r="H24" s="173"/>
      <c r="I24" s="173"/>
      <c r="J24" s="173"/>
      <c r="K24" s="173"/>
      <c r="L24" s="173"/>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47"/>
      <c r="AL24" s="47"/>
      <c r="AM24" s="47"/>
      <c r="AN24" s="47"/>
    </row>
    <row r="25" spans="2:46" ht="27" customHeight="1" x14ac:dyDescent="0.2">
      <c r="C25" s="173"/>
      <c r="D25" s="173"/>
      <c r="E25" s="173"/>
      <c r="F25" s="173"/>
      <c r="G25" s="173"/>
      <c r="H25" s="173"/>
      <c r="I25" s="173"/>
      <c r="J25" s="173"/>
      <c r="K25" s="173"/>
      <c r="L25" s="173"/>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47"/>
      <c r="AL25" s="47"/>
      <c r="AM25" s="47"/>
      <c r="AN25" s="47"/>
    </row>
    <row r="26" spans="2:46" ht="27" customHeight="1" x14ac:dyDescent="0.2">
      <c r="C26" s="173"/>
      <c r="D26" s="173"/>
      <c r="E26" s="173"/>
      <c r="F26" s="173"/>
      <c r="G26" s="173"/>
      <c r="H26" s="173"/>
      <c r="I26" s="173"/>
      <c r="J26" s="173"/>
      <c r="K26" s="173"/>
      <c r="L26" s="173"/>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47"/>
      <c r="AL26" s="47"/>
      <c r="AM26" s="47"/>
      <c r="AN26" s="47"/>
    </row>
    <row r="27" spans="2:46" ht="27.75" customHeight="1" x14ac:dyDescent="0.2">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row>
    <row r="28" spans="2:46" ht="27.75" customHeight="1" x14ac:dyDescent="0.2">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row>
    <row r="29" spans="2:46" ht="27.75" customHeight="1" x14ac:dyDescent="0.2">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row>
    <row r="30" spans="2:46" ht="27.75" customHeight="1" x14ac:dyDescent="0.2">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row>
    <row r="31" spans="2:46" ht="27.75" customHeight="1" x14ac:dyDescent="0.2">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row>
    <row r="32" spans="2:46" ht="27.75" customHeight="1" x14ac:dyDescent="0.2">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row>
    <row r="33" spans="3:40" ht="27.75" customHeight="1" x14ac:dyDescent="0.2">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row>
    <row r="34" spans="3:40" ht="27.75" customHeight="1" x14ac:dyDescent="0.2">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row>
    <row r="35" spans="3:40" ht="27.75" customHeight="1" x14ac:dyDescent="0.2">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3:40" ht="27.75" customHeight="1" x14ac:dyDescent="0.2">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row>
    <row r="37" spans="3:40" ht="27" customHeight="1" x14ac:dyDescent="0.2">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row>
    <row r="38" spans="3:40" ht="27" customHeight="1" x14ac:dyDescent="0.2">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row>
    <row r="39" spans="3:40" ht="27" customHeight="1" x14ac:dyDescent="0.2">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row>
    <row r="40" spans="3:40" ht="27.75" customHeight="1" x14ac:dyDescent="0.2">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row>
    <row r="41" spans="3:40" x14ac:dyDescent="0.2">
      <c r="C41" s="48"/>
      <c r="D41" s="48"/>
      <c r="E41" s="48"/>
      <c r="F41" s="48"/>
      <c r="G41" s="48"/>
      <c r="H41" s="48"/>
      <c r="I41" s="48"/>
      <c r="J41" s="48"/>
      <c r="K41" s="48"/>
      <c r="L41" s="48"/>
      <c r="M41" s="5"/>
      <c r="N41" s="5"/>
      <c r="O41" s="5"/>
      <c r="P41" s="5"/>
      <c r="Q41" s="5"/>
      <c r="R41" s="5"/>
      <c r="S41" s="5"/>
      <c r="T41" s="5"/>
      <c r="U41" s="5"/>
      <c r="V41" s="5"/>
      <c r="W41" s="5"/>
      <c r="X41" s="5"/>
      <c r="Y41" s="5"/>
      <c r="Z41" s="5"/>
      <c r="AA41" s="5"/>
      <c r="AB41" s="5"/>
      <c r="AC41" s="5"/>
      <c r="AD41" s="5"/>
      <c r="AE41" s="5"/>
      <c r="AF41" s="5"/>
      <c r="AG41" s="47"/>
      <c r="AH41" s="47"/>
      <c r="AI41" s="47"/>
      <c r="AJ41" s="47"/>
      <c r="AK41" s="47"/>
      <c r="AL41" s="47"/>
      <c r="AM41" s="47"/>
      <c r="AN41" s="47"/>
    </row>
    <row r="42" spans="3:40" ht="25.5" customHeight="1" x14ac:dyDescent="0.2">
      <c r="C42" s="48"/>
      <c r="D42" s="48"/>
      <c r="E42" s="48"/>
      <c r="F42" s="48"/>
      <c r="G42" s="48"/>
      <c r="H42" s="48"/>
      <c r="I42" s="48"/>
      <c r="J42" s="48"/>
      <c r="K42" s="48"/>
      <c r="L42" s="48"/>
      <c r="M42" s="5"/>
      <c r="N42" s="5"/>
      <c r="O42" s="5"/>
      <c r="P42" s="5"/>
      <c r="Q42" s="5"/>
      <c r="R42" s="5"/>
      <c r="S42" s="5"/>
      <c r="T42" s="5"/>
      <c r="U42" s="5"/>
      <c r="V42" s="5"/>
      <c r="W42" s="5"/>
      <c r="X42" s="5"/>
      <c r="Y42" s="5"/>
      <c r="Z42" s="5"/>
      <c r="AA42" s="5"/>
      <c r="AB42" s="5"/>
      <c r="AC42" s="5"/>
      <c r="AD42" s="5"/>
      <c r="AE42" s="5"/>
      <c r="AF42" s="5"/>
      <c r="AG42" s="47"/>
      <c r="AH42" s="47"/>
      <c r="AI42" s="47"/>
      <c r="AJ42" s="47"/>
      <c r="AK42" s="47"/>
      <c r="AL42" s="47"/>
      <c r="AM42" s="47"/>
      <c r="AN42" s="47"/>
    </row>
    <row r="43" spans="3:40" ht="25.5" customHeight="1" x14ac:dyDescent="0.2">
      <c r="C43" s="48"/>
      <c r="D43" s="48"/>
      <c r="E43" s="48"/>
      <c r="F43" s="48"/>
      <c r="G43" s="48"/>
      <c r="H43" s="48"/>
      <c r="I43" s="48"/>
      <c r="J43" s="48"/>
      <c r="K43" s="48"/>
      <c r="L43" s="48"/>
      <c r="M43" s="5"/>
      <c r="N43" s="5"/>
      <c r="O43" s="5"/>
      <c r="P43" s="5"/>
      <c r="Q43" s="5"/>
      <c r="R43" s="5"/>
      <c r="S43" s="5"/>
      <c r="T43" s="5"/>
      <c r="U43" s="5"/>
      <c r="V43" s="5"/>
      <c r="W43" s="5"/>
      <c r="X43" s="5"/>
      <c r="Y43" s="5"/>
      <c r="Z43" s="5"/>
      <c r="AA43" s="5"/>
      <c r="AB43" s="5"/>
      <c r="AC43" s="5"/>
      <c r="AD43" s="5"/>
      <c r="AE43" s="5"/>
      <c r="AF43" s="5"/>
      <c r="AG43" s="47"/>
      <c r="AH43" s="47"/>
      <c r="AI43" s="47"/>
      <c r="AJ43" s="47"/>
      <c r="AK43" s="47"/>
      <c r="AL43" s="47"/>
      <c r="AM43" s="47"/>
      <c r="AN43" s="47"/>
    </row>
    <row r="44" spans="3:40" ht="25.5" customHeight="1" x14ac:dyDescent="0.2">
      <c r="C44" s="27"/>
      <c r="D44" s="27"/>
      <c r="E44" s="27"/>
      <c r="F44" s="27"/>
      <c r="G44" s="27"/>
      <c r="H44" s="27"/>
      <c r="I44" s="27"/>
      <c r="J44" s="27"/>
      <c r="K44" s="27"/>
      <c r="L44" s="27"/>
      <c r="M44" s="5"/>
      <c r="N44" s="5"/>
      <c r="O44" s="5"/>
      <c r="P44" s="5"/>
      <c r="Q44" s="5"/>
      <c r="R44" s="5"/>
      <c r="S44" s="5"/>
      <c r="T44" s="5"/>
      <c r="U44" s="5"/>
      <c r="V44" s="5"/>
      <c r="W44" s="5"/>
      <c r="X44" s="5"/>
      <c r="Y44" s="5"/>
      <c r="Z44" s="5"/>
      <c r="AA44" s="5"/>
      <c r="AB44" s="5"/>
      <c r="AC44" s="5"/>
      <c r="AD44" s="5"/>
      <c r="AE44" s="5"/>
      <c r="AF44" s="5"/>
      <c r="AN44" s="47"/>
    </row>
    <row r="45" spans="3:40" ht="25.5" customHeight="1" x14ac:dyDescent="0.2">
      <c r="C45" s="27"/>
      <c r="D45" s="27"/>
      <c r="E45" s="27"/>
      <c r="F45" s="27"/>
      <c r="G45" s="27"/>
      <c r="H45" s="27"/>
      <c r="I45" s="27"/>
      <c r="J45" s="27"/>
      <c r="K45" s="27"/>
      <c r="L45" s="27"/>
      <c r="M45" s="5"/>
      <c r="N45" s="5"/>
      <c r="O45" s="5"/>
      <c r="P45" s="5"/>
      <c r="Q45" s="5"/>
      <c r="R45" s="5"/>
      <c r="S45" s="5"/>
      <c r="T45" s="5"/>
      <c r="U45" s="5"/>
      <c r="V45" s="5"/>
      <c r="W45" s="5"/>
      <c r="X45" s="5"/>
      <c r="Y45" s="5"/>
      <c r="Z45" s="5"/>
      <c r="AA45" s="5"/>
      <c r="AB45" s="5"/>
      <c r="AC45" s="5"/>
      <c r="AD45" s="5"/>
      <c r="AE45" s="5"/>
      <c r="AF45" s="5"/>
      <c r="AN45" s="47"/>
    </row>
    <row r="46" spans="3:40" ht="25.5" customHeight="1" x14ac:dyDescent="0.2">
      <c r="C46" s="27"/>
      <c r="D46" s="27"/>
      <c r="E46" s="27"/>
      <c r="F46" s="27"/>
      <c r="G46" s="27"/>
      <c r="H46" s="27"/>
      <c r="I46" s="27"/>
      <c r="J46" s="27"/>
      <c r="K46" s="27"/>
      <c r="L46" s="27"/>
      <c r="M46" s="5"/>
      <c r="N46" s="5"/>
      <c r="O46" s="5"/>
      <c r="P46" s="5"/>
      <c r="Q46" s="5"/>
      <c r="R46" s="5"/>
      <c r="S46" s="5"/>
      <c r="T46" s="5"/>
      <c r="U46" s="5"/>
      <c r="V46" s="5"/>
      <c r="W46" s="5"/>
      <c r="X46" s="5"/>
      <c r="Y46" s="5"/>
      <c r="Z46" s="5"/>
      <c r="AA46" s="5"/>
      <c r="AB46" s="5"/>
      <c r="AC46" s="5"/>
      <c r="AD46" s="5"/>
      <c r="AE46" s="5"/>
      <c r="AF46" s="5"/>
      <c r="AN46" s="47"/>
    </row>
    <row r="47" spans="3:40" ht="25.5" customHeight="1" x14ac:dyDescent="0.2">
      <c r="C47" s="27"/>
      <c r="D47" s="27"/>
      <c r="E47" s="27"/>
      <c r="F47" s="27"/>
      <c r="G47" s="27"/>
      <c r="H47" s="27"/>
      <c r="I47" s="27"/>
      <c r="J47" s="27"/>
      <c r="K47" s="27"/>
      <c r="L47" s="27"/>
      <c r="M47" s="5"/>
      <c r="N47" s="5"/>
      <c r="O47" s="5"/>
      <c r="P47" s="5"/>
      <c r="Q47" s="5"/>
      <c r="R47" s="5"/>
      <c r="S47" s="5"/>
      <c r="T47" s="5"/>
      <c r="U47" s="5"/>
      <c r="V47" s="5"/>
      <c r="W47" s="5"/>
      <c r="X47" s="5"/>
      <c r="Y47" s="5"/>
      <c r="Z47" s="5"/>
      <c r="AA47" s="5"/>
      <c r="AB47" s="5"/>
      <c r="AC47" s="5"/>
      <c r="AD47" s="5"/>
      <c r="AE47" s="5"/>
      <c r="AF47" s="5"/>
      <c r="AN47" s="47"/>
    </row>
    <row r="48" spans="3:40" x14ac:dyDescent="0.2">
      <c r="AN48" s="47"/>
    </row>
    <row r="49" spans="40:40" x14ac:dyDescent="0.2">
      <c r="AN49" s="47"/>
    </row>
    <row r="50" spans="40:40" x14ac:dyDescent="0.2">
      <c r="AN50" s="47"/>
    </row>
    <row r="51" spans="40:40" x14ac:dyDescent="0.2">
      <c r="AN51" s="47"/>
    </row>
  </sheetData>
  <mergeCells count="140">
    <mergeCell ref="AG26:AJ26"/>
    <mergeCell ref="C26:L26"/>
    <mergeCell ref="M26:P26"/>
    <mergeCell ref="Q26:T26"/>
    <mergeCell ref="U26:X26"/>
    <mergeCell ref="Y26:AB26"/>
    <mergeCell ref="AC26:AF26"/>
    <mergeCell ref="AG24:AJ24"/>
    <mergeCell ref="C25:L25"/>
    <mergeCell ref="M25:P25"/>
    <mergeCell ref="Q25:T25"/>
    <mergeCell ref="U25:X25"/>
    <mergeCell ref="Y25:AB25"/>
    <mergeCell ref="AC25:AF25"/>
    <mergeCell ref="AG25:AJ25"/>
    <mergeCell ref="C24:L24"/>
    <mergeCell ref="M24:P24"/>
    <mergeCell ref="Q24:T24"/>
    <mergeCell ref="U24:X24"/>
    <mergeCell ref="Y24:AB24"/>
    <mergeCell ref="AC24:AF24"/>
    <mergeCell ref="M23:P23"/>
    <mergeCell ref="Q23:T23"/>
    <mergeCell ref="U23:X23"/>
    <mergeCell ref="Y23:AB23"/>
    <mergeCell ref="AC23:AF23"/>
    <mergeCell ref="AG23:AJ23"/>
    <mergeCell ref="C22:L22"/>
    <mergeCell ref="M22:P22"/>
    <mergeCell ref="Q22:T22"/>
    <mergeCell ref="U22:X22"/>
    <mergeCell ref="Y22:AB22"/>
    <mergeCell ref="AC22:AF22"/>
    <mergeCell ref="AG22:AJ22"/>
    <mergeCell ref="C23:L23"/>
    <mergeCell ref="AG20:AJ20"/>
    <mergeCell ref="C21:L21"/>
    <mergeCell ref="M21:P21"/>
    <mergeCell ref="Q21:T21"/>
    <mergeCell ref="U21:X21"/>
    <mergeCell ref="Y21:AB21"/>
    <mergeCell ref="AC21:AF21"/>
    <mergeCell ref="AG21:AJ21"/>
    <mergeCell ref="C20:L20"/>
    <mergeCell ref="M20:P20"/>
    <mergeCell ref="Q20:T20"/>
    <mergeCell ref="U20:X20"/>
    <mergeCell ref="Y20:AB20"/>
    <mergeCell ref="AC20:AF20"/>
    <mergeCell ref="AC17:AD17"/>
    <mergeCell ref="AE17:AF17"/>
    <mergeCell ref="AG17:AH17"/>
    <mergeCell ref="AI17:AJ17"/>
    <mergeCell ref="AI14:AJ14"/>
    <mergeCell ref="C17:L17"/>
    <mergeCell ref="M17:N17"/>
    <mergeCell ref="O17:P17"/>
    <mergeCell ref="Q17:R17"/>
    <mergeCell ref="S17:T17"/>
    <mergeCell ref="U17:V17"/>
    <mergeCell ref="W17:X17"/>
    <mergeCell ref="Y17:Z17"/>
    <mergeCell ref="AA17:AB17"/>
    <mergeCell ref="W14:X14"/>
    <mergeCell ref="Y14:Z14"/>
    <mergeCell ref="AA14:AB14"/>
    <mergeCell ref="AC14:AD14"/>
    <mergeCell ref="AE14:AF14"/>
    <mergeCell ref="AG14:AH14"/>
    <mergeCell ref="AC16:AD16"/>
    <mergeCell ref="AE16:AF16"/>
    <mergeCell ref="AG16:AH16"/>
    <mergeCell ref="AI16:AJ16"/>
    <mergeCell ref="C14:L14"/>
    <mergeCell ref="M14:N14"/>
    <mergeCell ref="O14:P14"/>
    <mergeCell ref="Q14:R14"/>
    <mergeCell ref="S14:T14"/>
    <mergeCell ref="U14:V14"/>
    <mergeCell ref="C16:L16"/>
    <mergeCell ref="M16:N16"/>
    <mergeCell ref="O16:P16"/>
    <mergeCell ref="Q16:R16"/>
    <mergeCell ref="S16:T16"/>
    <mergeCell ref="U16:V16"/>
    <mergeCell ref="W16:X16"/>
    <mergeCell ref="Y16:Z16"/>
    <mergeCell ref="AA16:AB16"/>
    <mergeCell ref="AG13:AH13"/>
    <mergeCell ref="AI13:AJ13"/>
    <mergeCell ref="C15:L15"/>
    <mergeCell ref="M15:N15"/>
    <mergeCell ref="O15:P15"/>
    <mergeCell ref="Q15:R15"/>
    <mergeCell ref="S15:T15"/>
    <mergeCell ref="U15:V15"/>
    <mergeCell ref="AI15:AJ15"/>
    <mergeCell ref="W15:X15"/>
    <mergeCell ref="Y15:Z15"/>
    <mergeCell ref="AA15:AB15"/>
    <mergeCell ref="AC15:AD15"/>
    <mergeCell ref="AE15:AF15"/>
    <mergeCell ref="AG15:AH15"/>
    <mergeCell ref="C13:L13"/>
    <mergeCell ref="M13:N13"/>
    <mergeCell ref="O13:P13"/>
    <mergeCell ref="Q13:R13"/>
    <mergeCell ref="S13:T13"/>
    <mergeCell ref="U13:V13"/>
    <mergeCell ref="AC13:AD13"/>
    <mergeCell ref="AE13:AF13"/>
    <mergeCell ref="W13:X13"/>
    <mergeCell ref="Y13:Z13"/>
    <mergeCell ref="AA13:AB13"/>
    <mergeCell ref="M10:P10"/>
    <mergeCell ref="Q10:T10"/>
    <mergeCell ref="U10:X10"/>
    <mergeCell ref="Y10:AB10"/>
    <mergeCell ref="AC10:AF10"/>
    <mergeCell ref="S12:T12"/>
    <mergeCell ref="U12:V12"/>
    <mergeCell ref="AG10:AJ10"/>
    <mergeCell ref="AI12:AJ12"/>
    <mergeCell ref="W12:X12"/>
    <mergeCell ref="Y12:Z12"/>
    <mergeCell ref="AA12:AB12"/>
    <mergeCell ref="AC12:AD12"/>
    <mergeCell ref="AE12:AF12"/>
    <mergeCell ref="AG12:AH12"/>
    <mergeCell ref="C12:L12"/>
    <mergeCell ref="M12:N12"/>
    <mergeCell ref="O12:P12"/>
    <mergeCell ref="Q12:R12"/>
    <mergeCell ref="C10:L11"/>
    <mergeCell ref="M11:P11"/>
    <mergeCell ref="Q11:T11"/>
    <mergeCell ref="U11:X11"/>
    <mergeCell ref="Y11:AB11"/>
    <mergeCell ref="AC11:AF11"/>
    <mergeCell ref="AG11:AJ11"/>
  </mergeCells>
  <phoneticPr fontId="18"/>
  <pageMargins left="0.70866141732283472" right="0.35433070866141736" top="0.74803149606299213" bottom="0.55118110236220474" header="0.31496062992125984" footer="0.31496062992125984"/>
  <pageSetup paperSize="9" scale="74" orientation="portrait" r:id="rId1"/>
  <headerFooter>
    <oddFooter>&amp;C&amp;P</oddFooter>
  </headerFooter>
  <rowBreaks count="1" manualBreakCount="1">
    <brk id="18" max="36" man="1"/>
  </rowBreaks>
  <ignoredErrors>
    <ignoredError sqref="AG12:AH17"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BFCD-D992-4128-9F70-5A3A9F0CB5A7}">
  <sheetPr>
    <tabColor rgb="FF00B0F0"/>
    <pageSetUpPr fitToPage="1"/>
  </sheetPr>
  <dimension ref="A1:AT54"/>
  <sheetViews>
    <sheetView view="pageBreakPreview" zoomScaleNormal="100" zoomScaleSheetLayoutView="100" workbookViewId="0">
      <selection activeCell="AI3" sqref="AI3"/>
    </sheetView>
  </sheetViews>
  <sheetFormatPr defaultRowHeight="13.2" x14ac:dyDescent="0.2"/>
  <cols>
    <col min="1" max="37" width="3.33203125" customWidth="1"/>
    <col min="38" max="38" width="4.44140625" bestFit="1" customWidth="1"/>
    <col min="39" max="39" width="7" customWidth="1"/>
    <col min="40" max="40" width="21.21875" hidden="1" customWidth="1"/>
    <col min="41" max="41" width="8.77734375" hidden="1" customWidth="1"/>
    <col min="42" max="46" width="0" hidden="1" customWidth="1"/>
  </cols>
  <sheetData>
    <row r="1" spans="1:46" x14ac:dyDescent="0.2">
      <c r="A1" t="s">
        <v>153</v>
      </c>
      <c r="AK1" s="2"/>
    </row>
    <row r="2" spans="1:46" x14ac:dyDescent="0.2">
      <c r="AK2" s="2"/>
    </row>
    <row r="3" spans="1:46" x14ac:dyDescent="0.2">
      <c r="B3" t="s">
        <v>1</v>
      </c>
    </row>
    <row r="4" spans="1:46" x14ac:dyDescent="0.2">
      <c r="C4" t="s">
        <v>141</v>
      </c>
    </row>
    <row r="5" spans="1:46" x14ac:dyDescent="0.2">
      <c r="C5" s="60" t="s">
        <v>203</v>
      </c>
    </row>
    <row r="6" spans="1:46" x14ac:dyDescent="0.2">
      <c r="B6" t="s">
        <v>3</v>
      </c>
    </row>
    <row r="7" spans="1:46" x14ac:dyDescent="0.2">
      <c r="C7" t="s">
        <v>212</v>
      </c>
    </row>
    <row r="8" spans="1:46" x14ac:dyDescent="0.2">
      <c r="C8" s="62" t="s">
        <v>246</v>
      </c>
    </row>
    <row r="9" spans="1:46" x14ac:dyDescent="0.2">
      <c r="C9" s="61"/>
      <c r="D9" s="15"/>
      <c r="E9" s="15"/>
      <c r="F9" s="15"/>
      <c r="G9" s="15"/>
      <c r="H9" s="15"/>
      <c r="I9" s="15"/>
      <c r="J9" s="15"/>
      <c r="K9" s="15"/>
      <c r="L9" s="15"/>
      <c r="M9" s="15"/>
      <c r="N9" s="15"/>
      <c r="O9" s="17"/>
      <c r="P9" s="17"/>
      <c r="Q9" s="17"/>
      <c r="R9" s="17"/>
      <c r="S9" s="17"/>
      <c r="T9" s="17"/>
      <c r="U9" s="15"/>
      <c r="V9" s="15"/>
      <c r="W9" s="17"/>
      <c r="X9" s="21"/>
      <c r="Y9" s="15"/>
      <c r="Z9" s="15"/>
      <c r="AA9" s="15"/>
      <c r="AB9" s="15"/>
      <c r="AC9" s="15"/>
      <c r="AD9" s="15"/>
      <c r="AE9" s="15"/>
      <c r="AF9" s="15"/>
      <c r="AG9" s="15"/>
      <c r="AH9" s="15"/>
      <c r="AI9" s="15"/>
      <c r="AJ9" s="22" t="s">
        <v>4</v>
      </c>
    </row>
    <row r="10" spans="1:46" ht="15" customHeight="1" x14ac:dyDescent="0.2">
      <c r="B10" s="32"/>
      <c r="C10" s="149"/>
      <c r="D10" s="150"/>
      <c r="E10" s="150"/>
      <c r="F10" s="150"/>
      <c r="G10" s="150"/>
      <c r="H10" s="150"/>
      <c r="I10" s="150"/>
      <c r="J10" s="150"/>
      <c r="K10" s="150"/>
      <c r="L10" s="151"/>
      <c r="M10" s="226" t="s">
        <v>161</v>
      </c>
      <c r="N10" s="224"/>
      <c r="O10" s="224"/>
      <c r="P10" s="225"/>
      <c r="Q10" s="223" t="s">
        <v>162</v>
      </c>
      <c r="R10" s="224"/>
      <c r="S10" s="224"/>
      <c r="T10" s="225"/>
      <c r="U10" s="223" t="s">
        <v>163</v>
      </c>
      <c r="V10" s="224"/>
      <c r="W10" s="224"/>
      <c r="X10" s="225"/>
      <c r="Y10" s="223" t="s">
        <v>164</v>
      </c>
      <c r="Z10" s="224"/>
      <c r="AA10" s="224"/>
      <c r="AB10" s="225"/>
      <c r="AC10" s="223" t="s">
        <v>165</v>
      </c>
      <c r="AD10" s="224"/>
      <c r="AE10" s="224"/>
      <c r="AF10" s="225"/>
      <c r="AG10" s="223" t="s">
        <v>166</v>
      </c>
      <c r="AH10" s="224"/>
      <c r="AI10" s="224"/>
      <c r="AJ10" s="225"/>
      <c r="AN10" s="55"/>
      <c r="AO10" s="28"/>
      <c r="AP10" s="28"/>
      <c r="AQ10" s="28"/>
      <c r="AR10" s="28"/>
      <c r="AS10" s="28"/>
      <c r="AT10" s="28"/>
    </row>
    <row r="11" spans="1:46" ht="15" customHeight="1" thickBot="1" x14ac:dyDescent="0.25">
      <c r="B11" s="32"/>
      <c r="C11" s="152"/>
      <c r="D11" s="153"/>
      <c r="E11" s="153"/>
      <c r="F11" s="153"/>
      <c r="G11" s="153"/>
      <c r="H11" s="153"/>
      <c r="I11" s="153"/>
      <c r="J11" s="153"/>
      <c r="K11" s="153"/>
      <c r="L11" s="154"/>
      <c r="M11" s="227">
        <v>100</v>
      </c>
      <c r="N11" s="228"/>
      <c r="O11" s="228"/>
      <c r="P11" s="229"/>
      <c r="Q11" s="230">
        <v>100</v>
      </c>
      <c r="R11" s="228"/>
      <c r="S11" s="228"/>
      <c r="T11" s="229"/>
      <c r="U11" s="230">
        <v>100</v>
      </c>
      <c r="V11" s="228"/>
      <c r="W11" s="228"/>
      <c r="X11" s="229"/>
      <c r="Y11" s="230">
        <v>100</v>
      </c>
      <c r="Z11" s="228"/>
      <c r="AA11" s="228"/>
      <c r="AB11" s="229"/>
      <c r="AC11" s="230">
        <v>100</v>
      </c>
      <c r="AD11" s="228"/>
      <c r="AE11" s="228"/>
      <c r="AF11" s="229"/>
      <c r="AG11" s="230">
        <v>500</v>
      </c>
      <c r="AH11" s="228"/>
      <c r="AI11" s="228"/>
      <c r="AJ11" s="229"/>
      <c r="AN11" s="43"/>
      <c r="AO11" s="44" t="str">
        <f>M10&amp;TEXT(M11,"（0名）")</f>
        <v>29歳以下(100名)</v>
      </c>
      <c r="AP11" s="44" t="str">
        <f>Q10&amp;TEXT(Q11,"（0名）")</f>
        <v>30歳代(100名)</v>
      </c>
      <c r="AQ11" s="44" t="str">
        <f>U10&amp;TEXT(U11,"（0名）")</f>
        <v>40歳代(100名)</v>
      </c>
      <c r="AR11" s="44" t="str">
        <f>Y10&amp;TEXT(Y11,"（0名）")</f>
        <v>50歳代(100名)</v>
      </c>
      <c r="AS11" s="44" t="str">
        <f>AC10&amp;TEXT(AC11,"（0名）")</f>
        <v>60歳以上(100名)</v>
      </c>
      <c r="AT11" s="44" t="str">
        <f>AG10&amp;TEXT(AG11,"（0名）")</f>
        <v>回答者全体(500名)</v>
      </c>
    </row>
    <row r="12" spans="1:46" ht="45" customHeight="1" thickTop="1" x14ac:dyDescent="0.2">
      <c r="C12" s="221" t="s">
        <v>176</v>
      </c>
      <c r="D12" s="221"/>
      <c r="E12" s="221"/>
      <c r="F12" s="221"/>
      <c r="G12" s="221"/>
      <c r="H12" s="221"/>
      <c r="I12" s="221"/>
      <c r="J12" s="221"/>
      <c r="K12" s="221"/>
      <c r="L12" s="212"/>
      <c r="M12" s="235">
        <v>39</v>
      </c>
      <c r="N12" s="236"/>
      <c r="O12" s="112">
        <f>M12/M$11</f>
        <v>0.39</v>
      </c>
      <c r="P12" s="113"/>
      <c r="Q12" s="140">
        <v>44</v>
      </c>
      <c r="R12" s="139"/>
      <c r="S12" s="112">
        <f>Q12/Q$11</f>
        <v>0.44</v>
      </c>
      <c r="T12" s="113"/>
      <c r="U12" s="140">
        <v>45</v>
      </c>
      <c r="V12" s="139"/>
      <c r="W12" s="112">
        <f>U12/U$11</f>
        <v>0.45</v>
      </c>
      <c r="X12" s="113"/>
      <c r="Y12" s="140">
        <v>54</v>
      </c>
      <c r="Z12" s="139"/>
      <c r="AA12" s="112">
        <f>Y12/Y$11</f>
        <v>0.54</v>
      </c>
      <c r="AB12" s="113"/>
      <c r="AC12" s="140">
        <v>64</v>
      </c>
      <c r="AD12" s="139"/>
      <c r="AE12" s="112">
        <f>AC12/AC$11</f>
        <v>0.64</v>
      </c>
      <c r="AF12" s="113"/>
      <c r="AG12" s="233">
        <f>SUM(M12,Q12,U12,Y12,AC12)</f>
        <v>246</v>
      </c>
      <c r="AH12" s="234"/>
      <c r="AI12" s="112">
        <f>AG12/AG$11</f>
        <v>0.49199999999999999</v>
      </c>
      <c r="AJ12" s="113"/>
      <c r="AN12" s="46" t="str">
        <f>C12</f>
        <v>悪質商法など消費者トラブルの
手口と対処方法</v>
      </c>
      <c r="AO12" s="50">
        <f>O12</f>
        <v>0.39</v>
      </c>
      <c r="AP12" s="50">
        <f>S12</f>
        <v>0.44</v>
      </c>
      <c r="AQ12" s="50">
        <f>W12</f>
        <v>0.45</v>
      </c>
      <c r="AR12" s="50">
        <f>AA12</f>
        <v>0.54</v>
      </c>
      <c r="AS12" s="50">
        <f>AE12</f>
        <v>0.64</v>
      </c>
      <c r="AT12" s="50">
        <f>AI12</f>
        <v>0.49199999999999999</v>
      </c>
    </row>
    <row r="13" spans="1:46" ht="45" customHeight="1" x14ac:dyDescent="0.2">
      <c r="C13" s="222" t="s">
        <v>100</v>
      </c>
      <c r="D13" s="222"/>
      <c r="E13" s="222"/>
      <c r="F13" s="222"/>
      <c r="G13" s="222"/>
      <c r="H13" s="222"/>
      <c r="I13" s="222"/>
      <c r="J13" s="222"/>
      <c r="K13" s="222"/>
      <c r="L13" s="209"/>
      <c r="M13" s="146">
        <v>34</v>
      </c>
      <c r="N13" s="147"/>
      <c r="O13" s="141">
        <f t="shared" ref="O13:O20" si="0">M13/M$11</f>
        <v>0.34</v>
      </c>
      <c r="P13" s="142"/>
      <c r="Q13" s="148">
        <v>36</v>
      </c>
      <c r="R13" s="147"/>
      <c r="S13" s="141">
        <f t="shared" ref="S13:S20" si="1">Q13/Q$11</f>
        <v>0.36</v>
      </c>
      <c r="T13" s="142"/>
      <c r="U13" s="148">
        <v>43</v>
      </c>
      <c r="V13" s="147"/>
      <c r="W13" s="141">
        <f t="shared" ref="W13:W20" si="2">U13/U$11</f>
        <v>0.43</v>
      </c>
      <c r="X13" s="142"/>
      <c r="Y13" s="148">
        <v>48</v>
      </c>
      <c r="Z13" s="147"/>
      <c r="AA13" s="141">
        <f t="shared" ref="AA13:AA20" si="3">Y13/Y$11</f>
        <v>0.48</v>
      </c>
      <c r="AB13" s="142"/>
      <c r="AC13" s="148">
        <v>50</v>
      </c>
      <c r="AD13" s="147"/>
      <c r="AE13" s="141">
        <f t="shared" ref="AE13:AE20" si="4">AC13/AC$11</f>
        <v>0.5</v>
      </c>
      <c r="AF13" s="142"/>
      <c r="AG13" s="231">
        <f t="shared" ref="AG13:AG20" si="5">SUM(M13,Q13,U13,Y13,AC13)</f>
        <v>211</v>
      </c>
      <c r="AH13" s="232"/>
      <c r="AI13" s="141">
        <f t="shared" ref="AI13:AI20" si="6">AG13/AG$11</f>
        <v>0.42199999999999999</v>
      </c>
      <c r="AJ13" s="142"/>
      <c r="AN13" s="46" t="str">
        <f t="shared" ref="AN13:AN17" si="7">C13</f>
        <v>インターネットを通じた消費者トラブル
（通信販売関連・ゲーム等サービスの
利用による課金など）に関する事例</v>
      </c>
      <c r="AO13" s="50">
        <f t="shared" ref="AO13:AO17" si="8">O13</f>
        <v>0.34</v>
      </c>
      <c r="AP13" s="50">
        <f t="shared" ref="AP13:AP17" si="9">S13</f>
        <v>0.36</v>
      </c>
      <c r="AQ13" s="50">
        <f t="shared" ref="AQ13:AQ17" si="10">W13</f>
        <v>0.43</v>
      </c>
      <c r="AR13" s="50">
        <f t="shared" ref="AR13:AR17" si="11">AA13</f>
        <v>0.48</v>
      </c>
      <c r="AS13" s="50">
        <f t="shared" ref="AS13:AS17" si="12">AE13</f>
        <v>0.5</v>
      </c>
      <c r="AT13" s="50">
        <f t="shared" ref="AT13:AT17" si="13">AI13</f>
        <v>0.42199999999999999</v>
      </c>
    </row>
    <row r="14" spans="1:46" ht="45" customHeight="1" x14ac:dyDescent="0.2">
      <c r="C14" s="222" t="s">
        <v>239</v>
      </c>
      <c r="D14" s="222"/>
      <c r="E14" s="222"/>
      <c r="F14" s="222"/>
      <c r="G14" s="222"/>
      <c r="H14" s="222"/>
      <c r="I14" s="222"/>
      <c r="J14" s="222"/>
      <c r="K14" s="222"/>
      <c r="L14" s="209"/>
      <c r="M14" s="146">
        <v>27</v>
      </c>
      <c r="N14" s="147"/>
      <c r="O14" s="141">
        <f t="shared" si="0"/>
        <v>0.27</v>
      </c>
      <c r="P14" s="142"/>
      <c r="Q14" s="148">
        <v>25</v>
      </c>
      <c r="R14" s="147"/>
      <c r="S14" s="141">
        <f t="shared" si="1"/>
        <v>0.25</v>
      </c>
      <c r="T14" s="142"/>
      <c r="U14" s="148">
        <v>36</v>
      </c>
      <c r="V14" s="147"/>
      <c r="W14" s="141">
        <f t="shared" si="2"/>
        <v>0.36</v>
      </c>
      <c r="X14" s="142"/>
      <c r="Y14" s="148">
        <v>34</v>
      </c>
      <c r="Z14" s="147"/>
      <c r="AA14" s="141">
        <f t="shared" si="3"/>
        <v>0.34</v>
      </c>
      <c r="AB14" s="142"/>
      <c r="AC14" s="148">
        <v>46</v>
      </c>
      <c r="AD14" s="147"/>
      <c r="AE14" s="141">
        <f t="shared" si="4"/>
        <v>0.46</v>
      </c>
      <c r="AF14" s="142"/>
      <c r="AG14" s="231">
        <f t="shared" si="5"/>
        <v>168</v>
      </c>
      <c r="AH14" s="232"/>
      <c r="AI14" s="141">
        <f t="shared" si="6"/>
        <v>0.33600000000000002</v>
      </c>
      <c r="AJ14" s="142"/>
      <c r="AN14" s="46" t="str">
        <f t="shared" si="7"/>
        <v>消費生活に関する相談窓口の
役割や利用方法</v>
      </c>
      <c r="AO14" s="50">
        <f t="shared" si="8"/>
        <v>0.27</v>
      </c>
      <c r="AP14" s="50">
        <f t="shared" si="9"/>
        <v>0.25</v>
      </c>
      <c r="AQ14" s="50">
        <f t="shared" si="10"/>
        <v>0.36</v>
      </c>
      <c r="AR14" s="50">
        <f t="shared" si="11"/>
        <v>0.34</v>
      </c>
      <c r="AS14" s="50">
        <f t="shared" si="12"/>
        <v>0.46</v>
      </c>
      <c r="AT14" s="50">
        <f t="shared" si="13"/>
        <v>0.33600000000000002</v>
      </c>
    </row>
    <row r="15" spans="1:46" ht="45" customHeight="1" x14ac:dyDescent="0.2">
      <c r="C15" s="222" t="s">
        <v>220</v>
      </c>
      <c r="D15" s="222"/>
      <c r="E15" s="222"/>
      <c r="F15" s="222"/>
      <c r="G15" s="222"/>
      <c r="H15" s="222"/>
      <c r="I15" s="222"/>
      <c r="J15" s="222"/>
      <c r="K15" s="222"/>
      <c r="L15" s="209"/>
      <c r="M15" s="181">
        <v>26</v>
      </c>
      <c r="N15" s="182"/>
      <c r="O15" s="141">
        <f t="shared" si="0"/>
        <v>0.26</v>
      </c>
      <c r="P15" s="142"/>
      <c r="Q15" s="148">
        <v>22</v>
      </c>
      <c r="R15" s="147"/>
      <c r="S15" s="141">
        <f t="shared" si="1"/>
        <v>0.22</v>
      </c>
      <c r="T15" s="142"/>
      <c r="U15" s="148">
        <v>21</v>
      </c>
      <c r="V15" s="147"/>
      <c r="W15" s="141">
        <f t="shared" si="2"/>
        <v>0.21</v>
      </c>
      <c r="X15" s="142"/>
      <c r="Y15" s="148">
        <v>27</v>
      </c>
      <c r="Z15" s="147"/>
      <c r="AA15" s="141">
        <f t="shared" si="3"/>
        <v>0.27</v>
      </c>
      <c r="AB15" s="142"/>
      <c r="AC15" s="148">
        <v>34</v>
      </c>
      <c r="AD15" s="147"/>
      <c r="AE15" s="141">
        <f t="shared" si="4"/>
        <v>0.34</v>
      </c>
      <c r="AF15" s="142"/>
      <c r="AG15" s="231">
        <f t="shared" si="5"/>
        <v>130</v>
      </c>
      <c r="AH15" s="232"/>
      <c r="AI15" s="141">
        <f t="shared" si="6"/>
        <v>0.26</v>
      </c>
      <c r="AJ15" s="142"/>
      <c r="AN15" s="46" t="str">
        <f t="shared" si="7"/>
        <v>消費生活に関わりの深い
法律、制度</v>
      </c>
      <c r="AO15" s="50">
        <f t="shared" si="8"/>
        <v>0.26</v>
      </c>
      <c r="AP15" s="50">
        <f t="shared" si="9"/>
        <v>0.22</v>
      </c>
      <c r="AQ15" s="50">
        <f t="shared" si="10"/>
        <v>0.21</v>
      </c>
      <c r="AR15" s="50">
        <f t="shared" si="11"/>
        <v>0.27</v>
      </c>
      <c r="AS15" s="50">
        <f t="shared" si="12"/>
        <v>0.34</v>
      </c>
      <c r="AT15" s="50">
        <f t="shared" si="13"/>
        <v>0.26</v>
      </c>
    </row>
    <row r="16" spans="1:46" ht="45" customHeight="1" x14ac:dyDescent="0.2">
      <c r="C16" s="222" t="s">
        <v>177</v>
      </c>
      <c r="D16" s="222"/>
      <c r="E16" s="222"/>
      <c r="F16" s="222"/>
      <c r="G16" s="222"/>
      <c r="H16" s="222"/>
      <c r="I16" s="222"/>
      <c r="J16" s="222"/>
      <c r="K16" s="222"/>
      <c r="L16" s="209"/>
      <c r="M16" s="146">
        <v>18</v>
      </c>
      <c r="N16" s="147"/>
      <c r="O16" s="141">
        <f t="shared" si="0"/>
        <v>0.18</v>
      </c>
      <c r="P16" s="142"/>
      <c r="Q16" s="148">
        <v>17</v>
      </c>
      <c r="R16" s="147"/>
      <c r="S16" s="141">
        <f t="shared" si="1"/>
        <v>0.17</v>
      </c>
      <c r="T16" s="142"/>
      <c r="U16" s="148">
        <v>21</v>
      </c>
      <c r="V16" s="147"/>
      <c r="W16" s="141">
        <f t="shared" si="2"/>
        <v>0.21</v>
      </c>
      <c r="X16" s="142"/>
      <c r="Y16" s="148">
        <v>16</v>
      </c>
      <c r="Z16" s="147"/>
      <c r="AA16" s="141">
        <f t="shared" si="3"/>
        <v>0.16</v>
      </c>
      <c r="AB16" s="142"/>
      <c r="AC16" s="148">
        <v>29</v>
      </c>
      <c r="AD16" s="147"/>
      <c r="AE16" s="141">
        <f t="shared" si="4"/>
        <v>0.28999999999999998</v>
      </c>
      <c r="AF16" s="142"/>
      <c r="AG16" s="231">
        <f t="shared" si="5"/>
        <v>101</v>
      </c>
      <c r="AH16" s="232"/>
      <c r="AI16" s="141">
        <f t="shared" si="6"/>
        <v>0.20200000000000001</v>
      </c>
      <c r="AJ16" s="142"/>
      <c r="AN16" s="46" t="str">
        <f t="shared" si="7"/>
        <v>商品・サービスの安全性や
リコール情報</v>
      </c>
      <c r="AO16" s="50">
        <f t="shared" si="8"/>
        <v>0.18</v>
      </c>
      <c r="AP16" s="50">
        <f t="shared" si="9"/>
        <v>0.17</v>
      </c>
      <c r="AQ16" s="50">
        <f t="shared" si="10"/>
        <v>0.21</v>
      </c>
      <c r="AR16" s="50">
        <f t="shared" si="11"/>
        <v>0.16</v>
      </c>
      <c r="AS16" s="50">
        <f t="shared" si="12"/>
        <v>0.28999999999999998</v>
      </c>
      <c r="AT16" s="50">
        <f t="shared" si="13"/>
        <v>0.20200000000000001</v>
      </c>
    </row>
    <row r="17" spans="2:46" ht="45" customHeight="1" x14ac:dyDescent="0.2">
      <c r="C17" s="222" t="s">
        <v>240</v>
      </c>
      <c r="D17" s="222"/>
      <c r="E17" s="222"/>
      <c r="F17" s="222"/>
      <c r="G17" s="222"/>
      <c r="H17" s="222"/>
      <c r="I17" s="222"/>
      <c r="J17" s="222"/>
      <c r="K17" s="222"/>
      <c r="L17" s="209"/>
      <c r="M17" s="146">
        <v>20</v>
      </c>
      <c r="N17" s="147"/>
      <c r="O17" s="141">
        <f t="shared" si="0"/>
        <v>0.2</v>
      </c>
      <c r="P17" s="142"/>
      <c r="Q17" s="220">
        <v>12</v>
      </c>
      <c r="R17" s="182"/>
      <c r="S17" s="141">
        <f t="shared" si="1"/>
        <v>0.12</v>
      </c>
      <c r="T17" s="142"/>
      <c r="U17" s="148">
        <v>14</v>
      </c>
      <c r="V17" s="147"/>
      <c r="W17" s="141">
        <f t="shared" si="2"/>
        <v>0.14000000000000001</v>
      </c>
      <c r="X17" s="142"/>
      <c r="Y17" s="148">
        <v>17</v>
      </c>
      <c r="Z17" s="147"/>
      <c r="AA17" s="141">
        <f t="shared" si="3"/>
        <v>0.17</v>
      </c>
      <c r="AB17" s="142"/>
      <c r="AC17" s="148">
        <v>22</v>
      </c>
      <c r="AD17" s="147"/>
      <c r="AE17" s="141">
        <f t="shared" si="4"/>
        <v>0.22</v>
      </c>
      <c r="AF17" s="142"/>
      <c r="AG17" s="231">
        <f t="shared" si="5"/>
        <v>85</v>
      </c>
      <c r="AH17" s="232"/>
      <c r="AI17" s="141">
        <f t="shared" si="6"/>
        <v>0.17</v>
      </c>
      <c r="AJ17" s="142"/>
      <c r="AN17" s="46" t="str">
        <f t="shared" si="7"/>
        <v>食品の安全性や食品表示制度</v>
      </c>
      <c r="AO17" s="50">
        <f t="shared" si="8"/>
        <v>0.2</v>
      </c>
      <c r="AP17" s="50">
        <f t="shared" si="9"/>
        <v>0.12</v>
      </c>
      <c r="AQ17" s="50">
        <f t="shared" si="10"/>
        <v>0.14000000000000001</v>
      </c>
      <c r="AR17" s="50">
        <f t="shared" si="11"/>
        <v>0.17</v>
      </c>
      <c r="AS17" s="50">
        <f t="shared" si="12"/>
        <v>0.22</v>
      </c>
      <c r="AT17" s="50">
        <f t="shared" si="13"/>
        <v>0.17</v>
      </c>
    </row>
    <row r="18" spans="2:46" ht="60" customHeight="1" x14ac:dyDescent="0.2">
      <c r="C18" s="237" t="s">
        <v>207</v>
      </c>
      <c r="D18" s="237"/>
      <c r="E18" s="237"/>
      <c r="F18" s="237"/>
      <c r="G18" s="237"/>
      <c r="H18" s="237"/>
      <c r="I18" s="237"/>
      <c r="J18" s="237"/>
      <c r="K18" s="237"/>
      <c r="L18" s="216"/>
      <c r="M18" s="146">
        <v>18</v>
      </c>
      <c r="N18" s="147"/>
      <c r="O18" s="141">
        <f t="shared" si="0"/>
        <v>0.18</v>
      </c>
      <c r="P18" s="142"/>
      <c r="Q18" s="148">
        <v>9</v>
      </c>
      <c r="R18" s="147"/>
      <c r="S18" s="141">
        <f t="shared" si="1"/>
        <v>0.09</v>
      </c>
      <c r="T18" s="142"/>
      <c r="U18" s="148">
        <v>11</v>
      </c>
      <c r="V18" s="147"/>
      <c r="W18" s="141">
        <f t="shared" si="2"/>
        <v>0.11</v>
      </c>
      <c r="X18" s="142"/>
      <c r="Y18" s="148">
        <v>12</v>
      </c>
      <c r="Z18" s="147"/>
      <c r="AA18" s="141">
        <f t="shared" si="3"/>
        <v>0.12</v>
      </c>
      <c r="AB18" s="142"/>
      <c r="AC18" s="148">
        <v>21</v>
      </c>
      <c r="AD18" s="147"/>
      <c r="AE18" s="141">
        <f t="shared" si="4"/>
        <v>0.21</v>
      </c>
      <c r="AF18" s="142"/>
      <c r="AG18" s="231">
        <f t="shared" si="5"/>
        <v>71</v>
      </c>
      <c r="AH18" s="232"/>
      <c r="AI18" s="141">
        <f t="shared" si="6"/>
        <v>0.14199999999999999</v>
      </c>
      <c r="AJ18" s="142"/>
      <c r="AN18" s="56" t="str">
        <f t="shared" ref="AN18:AN20" si="14">C18</f>
        <v>エシカル消費</v>
      </c>
      <c r="AO18" s="50">
        <f t="shared" ref="AO18:AO20" si="15">O18</f>
        <v>0.18</v>
      </c>
      <c r="AP18" s="50">
        <f t="shared" ref="AP18:AP20" si="16">S18</f>
        <v>0.09</v>
      </c>
      <c r="AQ18" s="50">
        <f t="shared" ref="AQ18:AQ20" si="17">W18</f>
        <v>0.11</v>
      </c>
      <c r="AR18" s="50">
        <f t="shared" ref="AR18:AR20" si="18">AA18</f>
        <v>0.12</v>
      </c>
      <c r="AS18" s="50">
        <f t="shared" ref="AS18:AS20" si="19">AE18</f>
        <v>0.21</v>
      </c>
      <c r="AT18" s="50">
        <f t="shared" ref="AT18:AT20" si="20">AI18</f>
        <v>0.14199999999999999</v>
      </c>
    </row>
    <row r="19" spans="2:46" ht="45" customHeight="1" x14ac:dyDescent="0.2">
      <c r="C19" s="222" t="s">
        <v>82</v>
      </c>
      <c r="D19" s="222"/>
      <c r="E19" s="222"/>
      <c r="F19" s="222"/>
      <c r="G19" s="222"/>
      <c r="H19" s="222"/>
      <c r="I19" s="222"/>
      <c r="J19" s="222"/>
      <c r="K19" s="222"/>
      <c r="L19" s="209"/>
      <c r="M19" s="181">
        <v>0</v>
      </c>
      <c r="N19" s="182"/>
      <c r="O19" s="141">
        <f t="shared" si="0"/>
        <v>0</v>
      </c>
      <c r="P19" s="142"/>
      <c r="Q19" s="148">
        <v>1</v>
      </c>
      <c r="R19" s="147"/>
      <c r="S19" s="141">
        <f t="shared" si="1"/>
        <v>0.01</v>
      </c>
      <c r="T19" s="142"/>
      <c r="U19" s="148">
        <v>0</v>
      </c>
      <c r="V19" s="147"/>
      <c r="W19" s="141">
        <f t="shared" si="2"/>
        <v>0</v>
      </c>
      <c r="X19" s="142"/>
      <c r="Y19" s="148">
        <v>0</v>
      </c>
      <c r="Z19" s="147"/>
      <c r="AA19" s="141">
        <f t="shared" si="3"/>
        <v>0</v>
      </c>
      <c r="AB19" s="142"/>
      <c r="AC19" s="148">
        <v>2</v>
      </c>
      <c r="AD19" s="147"/>
      <c r="AE19" s="141">
        <f t="shared" si="4"/>
        <v>0.02</v>
      </c>
      <c r="AF19" s="142"/>
      <c r="AG19" s="231">
        <f t="shared" si="5"/>
        <v>3</v>
      </c>
      <c r="AH19" s="232"/>
      <c r="AI19" s="141">
        <f t="shared" si="6"/>
        <v>6.0000000000000001E-3</v>
      </c>
      <c r="AJ19" s="142"/>
      <c r="AN19" s="46" t="str">
        <f t="shared" si="14"/>
        <v>その他</v>
      </c>
      <c r="AO19" s="50">
        <f t="shared" si="15"/>
        <v>0</v>
      </c>
      <c r="AP19" s="50">
        <f t="shared" si="16"/>
        <v>0.01</v>
      </c>
      <c r="AQ19" s="50">
        <f t="shared" si="17"/>
        <v>0</v>
      </c>
      <c r="AR19" s="50">
        <f t="shared" si="18"/>
        <v>0</v>
      </c>
      <c r="AS19" s="50">
        <f t="shared" si="19"/>
        <v>0.02</v>
      </c>
      <c r="AT19" s="50">
        <f t="shared" si="20"/>
        <v>6.0000000000000001E-3</v>
      </c>
    </row>
    <row r="20" spans="2:46" ht="45" customHeight="1" x14ac:dyDescent="0.2">
      <c r="C20" s="222" t="s">
        <v>105</v>
      </c>
      <c r="D20" s="222"/>
      <c r="E20" s="222"/>
      <c r="F20" s="222"/>
      <c r="G20" s="222"/>
      <c r="H20" s="222"/>
      <c r="I20" s="222"/>
      <c r="J20" s="222"/>
      <c r="K20" s="222"/>
      <c r="L20" s="209"/>
      <c r="M20" s="181">
        <v>37</v>
      </c>
      <c r="N20" s="182"/>
      <c r="O20" s="141">
        <f t="shared" si="0"/>
        <v>0.37</v>
      </c>
      <c r="P20" s="142"/>
      <c r="Q20" s="148">
        <v>42</v>
      </c>
      <c r="R20" s="147"/>
      <c r="S20" s="141">
        <f t="shared" si="1"/>
        <v>0.42</v>
      </c>
      <c r="T20" s="142"/>
      <c r="U20" s="148">
        <v>35</v>
      </c>
      <c r="V20" s="147"/>
      <c r="W20" s="141">
        <f t="shared" si="2"/>
        <v>0.35</v>
      </c>
      <c r="X20" s="142"/>
      <c r="Y20" s="148">
        <v>30</v>
      </c>
      <c r="Z20" s="147"/>
      <c r="AA20" s="141">
        <f t="shared" si="3"/>
        <v>0.3</v>
      </c>
      <c r="AB20" s="142"/>
      <c r="AC20" s="148">
        <v>14</v>
      </c>
      <c r="AD20" s="147"/>
      <c r="AE20" s="141">
        <f t="shared" si="4"/>
        <v>0.14000000000000001</v>
      </c>
      <c r="AF20" s="142"/>
      <c r="AG20" s="231">
        <f t="shared" si="5"/>
        <v>158</v>
      </c>
      <c r="AH20" s="232"/>
      <c r="AI20" s="141">
        <f t="shared" si="6"/>
        <v>0.316</v>
      </c>
      <c r="AJ20" s="142"/>
      <c r="AN20" s="46" t="str">
        <f t="shared" si="14"/>
        <v>特にない（複数選択不可）</v>
      </c>
      <c r="AO20" s="50">
        <f t="shared" si="15"/>
        <v>0.37</v>
      </c>
      <c r="AP20" s="50">
        <f t="shared" si="16"/>
        <v>0.42</v>
      </c>
      <c r="AQ20" s="50">
        <f t="shared" si="17"/>
        <v>0.35</v>
      </c>
      <c r="AR20" s="50">
        <f t="shared" si="18"/>
        <v>0.3</v>
      </c>
      <c r="AS20" s="50">
        <f t="shared" si="19"/>
        <v>0.14000000000000001</v>
      </c>
      <c r="AT20" s="50">
        <f t="shared" si="20"/>
        <v>0.316</v>
      </c>
    </row>
    <row r="21" spans="2:46" x14ac:dyDescent="0.2">
      <c r="C21" s="38" t="s">
        <v>247</v>
      </c>
      <c r="D21" s="59"/>
      <c r="E21" s="59"/>
      <c r="F21" s="59"/>
      <c r="G21" s="59"/>
      <c r="H21" s="38" t="s">
        <v>248</v>
      </c>
      <c r="I21" s="59"/>
      <c r="J21" s="59"/>
      <c r="K21" s="59"/>
      <c r="L21" s="5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N21" s="53"/>
      <c r="AO21" s="54"/>
      <c r="AP21" s="54"/>
      <c r="AQ21" s="54"/>
      <c r="AR21" s="54"/>
      <c r="AS21" s="54"/>
      <c r="AT21" s="54"/>
    </row>
    <row r="22" spans="2:46" x14ac:dyDescent="0.2">
      <c r="C22" s="63"/>
      <c r="D22" s="28"/>
      <c r="E22" s="28"/>
      <c r="F22" s="28"/>
      <c r="G22" s="28"/>
      <c r="H22" s="38" t="s">
        <v>249</v>
      </c>
      <c r="I22" s="28"/>
      <c r="J22" s="28"/>
      <c r="K22" s="28"/>
      <c r="L22" s="28"/>
      <c r="M22" s="29"/>
      <c r="N22" s="29"/>
      <c r="O22" s="29"/>
      <c r="P22" s="29"/>
      <c r="Q22" s="29"/>
      <c r="R22" s="29"/>
      <c r="S22" s="29"/>
      <c r="T22" s="29"/>
      <c r="U22" s="29"/>
      <c r="V22" s="29"/>
      <c r="W22" s="64"/>
      <c r="X22" s="29"/>
      <c r="Y22" s="29"/>
      <c r="Z22" s="29"/>
      <c r="AA22" s="29"/>
      <c r="AB22" s="29"/>
      <c r="AC22" s="29"/>
      <c r="AD22" s="29"/>
      <c r="AE22" s="29"/>
      <c r="AF22" s="29"/>
      <c r="AG22" s="29"/>
      <c r="AH22" s="29"/>
      <c r="AI22" s="29"/>
      <c r="AJ22" s="29"/>
      <c r="AN22" s="53"/>
      <c r="AO22" s="54"/>
      <c r="AP22" s="54"/>
      <c r="AQ22" s="54"/>
      <c r="AR22" s="54"/>
      <c r="AS22" s="54"/>
      <c r="AT22" s="54"/>
    </row>
    <row r="23" spans="2:46" x14ac:dyDescent="0.2">
      <c r="Q23" t="s">
        <v>5</v>
      </c>
      <c r="AN23" s="47"/>
      <c r="AO23" s="47"/>
      <c r="AP23" s="47"/>
      <c r="AQ23" s="47"/>
      <c r="AR23" s="47"/>
      <c r="AS23" s="47"/>
      <c r="AT23" s="47"/>
    </row>
    <row r="24" spans="2:46" ht="27.75" customHeight="1" x14ac:dyDescent="0.2">
      <c r="B24" s="47"/>
      <c r="C24" s="174"/>
      <c r="D24" s="174"/>
      <c r="E24" s="174"/>
      <c r="F24" s="174"/>
      <c r="G24" s="174"/>
      <c r="H24" s="174"/>
      <c r="I24" s="174"/>
      <c r="J24" s="174"/>
      <c r="K24" s="174"/>
      <c r="L24" s="174"/>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47"/>
      <c r="AL24" s="47"/>
      <c r="AM24" s="47"/>
      <c r="AN24" s="47"/>
      <c r="AO24" s="47"/>
      <c r="AP24" s="47"/>
      <c r="AQ24" s="47"/>
      <c r="AR24" s="47"/>
      <c r="AS24" s="47"/>
      <c r="AT24" s="47"/>
    </row>
    <row r="25" spans="2:46" ht="27" customHeight="1" x14ac:dyDescent="0.2">
      <c r="B25" s="47"/>
      <c r="C25" s="219"/>
      <c r="D25" s="219"/>
      <c r="E25" s="219"/>
      <c r="F25" s="219"/>
      <c r="G25" s="219"/>
      <c r="H25" s="219"/>
      <c r="I25" s="219"/>
      <c r="J25" s="219"/>
      <c r="K25" s="219"/>
      <c r="L25" s="219"/>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47"/>
      <c r="AL25" s="47"/>
      <c r="AM25" s="47"/>
      <c r="AN25" s="47"/>
    </row>
    <row r="26" spans="2:46" ht="27" customHeight="1" x14ac:dyDescent="0.2">
      <c r="B26" s="47"/>
      <c r="C26" s="219"/>
      <c r="D26" s="219"/>
      <c r="E26" s="219"/>
      <c r="F26" s="219"/>
      <c r="G26" s="219"/>
      <c r="H26" s="219"/>
      <c r="I26" s="219"/>
      <c r="J26" s="219"/>
      <c r="K26" s="219"/>
      <c r="L26" s="219"/>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47"/>
      <c r="AL26" s="47"/>
      <c r="AM26" s="47"/>
      <c r="AN26" s="47"/>
    </row>
    <row r="27" spans="2:46" ht="27" customHeight="1" x14ac:dyDescent="0.2">
      <c r="B27" s="47"/>
      <c r="C27" s="219"/>
      <c r="D27" s="219"/>
      <c r="E27" s="219"/>
      <c r="F27" s="219"/>
      <c r="G27" s="219"/>
      <c r="H27" s="219"/>
      <c r="I27" s="219"/>
      <c r="J27" s="219"/>
      <c r="K27" s="219"/>
      <c r="L27" s="219"/>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47"/>
      <c r="AL27" s="47"/>
      <c r="AM27" s="47"/>
      <c r="AN27" s="47"/>
    </row>
    <row r="28" spans="2:46" ht="27" customHeight="1" x14ac:dyDescent="0.2">
      <c r="B28" s="47"/>
      <c r="C28" s="219"/>
      <c r="D28" s="219"/>
      <c r="E28" s="219"/>
      <c r="F28" s="219"/>
      <c r="G28" s="219"/>
      <c r="H28" s="219"/>
      <c r="I28" s="219"/>
      <c r="J28" s="219"/>
      <c r="K28" s="219"/>
      <c r="L28" s="219"/>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47"/>
      <c r="AL28" s="47"/>
      <c r="AM28" s="47"/>
      <c r="AN28" s="47"/>
    </row>
    <row r="29" spans="2:46" ht="27" customHeight="1" x14ac:dyDescent="0.2">
      <c r="B29" s="47"/>
      <c r="C29" s="219"/>
      <c r="D29" s="219"/>
      <c r="E29" s="219"/>
      <c r="F29" s="219"/>
      <c r="G29" s="219"/>
      <c r="H29" s="219"/>
      <c r="I29" s="219"/>
      <c r="J29" s="219"/>
      <c r="K29" s="219"/>
      <c r="L29" s="219"/>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47"/>
      <c r="AL29" s="47"/>
      <c r="AM29" s="47"/>
      <c r="AN29" s="47"/>
    </row>
    <row r="30" spans="2:46" ht="27" customHeight="1" x14ac:dyDescent="0.2">
      <c r="B30" s="47"/>
      <c r="C30" s="219"/>
      <c r="D30" s="219"/>
      <c r="E30" s="219"/>
      <c r="F30" s="219"/>
      <c r="G30" s="219"/>
      <c r="H30" s="219"/>
      <c r="I30" s="219"/>
      <c r="J30" s="219"/>
      <c r="K30" s="219"/>
      <c r="L30" s="219"/>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47"/>
      <c r="AL30" s="47"/>
      <c r="AM30" s="47"/>
      <c r="AN30" s="47"/>
    </row>
    <row r="31" spans="2:46" ht="55.8" customHeight="1" x14ac:dyDescent="0.2">
      <c r="B31" s="47"/>
      <c r="C31" s="219"/>
      <c r="D31" s="219"/>
      <c r="E31" s="219"/>
      <c r="F31" s="219"/>
      <c r="G31" s="219"/>
      <c r="H31" s="219"/>
      <c r="I31" s="219"/>
      <c r="J31" s="219"/>
      <c r="K31" s="219"/>
      <c r="L31" s="219"/>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47"/>
      <c r="AL31" s="47"/>
      <c r="AM31" s="47"/>
      <c r="AN31" s="47"/>
    </row>
    <row r="32" spans="2:46" x14ac:dyDescent="0.2">
      <c r="B32" s="47"/>
      <c r="C32" s="219"/>
      <c r="D32" s="219"/>
      <c r="E32" s="219"/>
      <c r="F32" s="219"/>
      <c r="G32" s="219"/>
      <c r="H32" s="219"/>
      <c r="I32" s="219"/>
      <c r="J32" s="219"/>
      <c r="K32" s="219"/>
      <c r="L32" s="219"/>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47"/>
      <c r="AL32" s="47"/>
      <c r="AM32" s="47"/>
      <c r="AN32" s="47"/>
    </row>
    <row r="33" spans="2:40" x14ac:dyDescent="0.2">
      <c r="B33" s="47"/>
      <c r="C33" s="219"/>
      <c r="D33" s="219"/>
      <c r="E33" s="219"/>
      <c r="F33" s="219"/>
      <c r="G33" s="219"/>
      <c r="H33" s="219"/>
      <c r="I33" s="219"/>
      <c r="J33" s="219"/>
      <c r="K33" s="219"/>
      <c r="L33" s="219"/>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47"/>
      <c r="AL33" s="47"/>
      <c r="AM33" s="47"/>
      <c r="AN33" s="47"/>
    </row>
    <row r="34" spans="2:40" ht="27.75" customHeight="1" x14ac:dyDescent="0.2">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row>
    <row r="35" spans="2:40" ht="27.75" customHeigh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2:40" ht="27.75" customHeight="1" x14ac:dyDescent="0.2">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row>
    <row r="37" spans="2:40" ht="27.75" customHeight="1" x14ac:dyDescent="0.2">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row>
    <row r="38" spans="2:40" ht="27.75" customHeight="1" x14ac:dyDescent="0.2">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row>
    <row r="39" spans="2:40" ht="27.75" customHeight="1" x14ac:dyDescent="0.2">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row>
    <row r="40" spans="2:40" ht="27.75" customHeight="1" x14ac:dyDescent="0.2">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row>
    <row r="41" spans="2:40" ht="27.75" customHeight="1" x14ac:dyDescent="0.2">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row>
    <row r="42" spans="2:40" ht="27.75" customHeight="1" x14ac:dyDescent="0.2">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row>
    <row r="43" spans="2:40" ht="27.75" customHeight="1" x14ac:dyDescent="0.2">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row>
    <row r="44" spans="2:40" ht="27" customHeight="1" x14ac:dyDescent="0.2">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row>
    <row r="45" spans="2:40" ht="27" customHeight="1" x14ac:dyDescent="0.2">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row>
    <row r="46" spans="2:40" ht="27" customHeight="1" x14ac:dyDescent="0.2">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row>
    <row r="47" spans="2:40" ht="27.75" customHeight="1" x14ac:dyDescent="0.2">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row>
    <row r="48" spans="2:40" x14ac:dyDescent="0.2">
      <c r="B48" s="47"/>
      <c r="C48" s="48"/>
      <c r="D48" s="48"/>
      <c r="E48" s="48"/>
      <c r="F48" s="48"/>
      <c r="G48" s="48"/>
      <c r="H48" s="48"/>
      <c r="I48" s="48"/>
      <c r="J48" s="48"/>
      <c r="K48" s="48"/>
      <c r="L48" s="48"/>
      <c r="M48" s="5"/>
      <c r="N48" s="5"/>
      <c r="O48" s="5"/>
      <c r="P48" s="5"/>
      <c r="Q48" s="5"/>
      <c r="R48" s="5"/>
      <c r="S48" s="5"/>
      <c r="T48" s="5"/>
      <c r="U48" s="5"/>
      <c r="V48" s="5"/>
      <c r="W48" s="5"/>
      <c r="X48" s="5"/>
      <c r="Y48" s="5"/>
      <c r="Z48" s="5"/>
      <c r="AA48" s="5"/>
      <c r="AB48" s="5"/>
      <c r="AC48" s="5"/>
      <c r="AD48" s="5"/>
      <c r="AE48" s="5"/>
      <c r="AF48" s="5"/>
      <c r="AG48" s="47"/>
      <c r="AH48" s="47"/>
      <c r="AI48" s="47"/>
      <c r="AJ48" s="47"/>
      <c r="AK48" s="47"/>
      <c r="AL48" s="47"/>
      <c r="AM48" s="47"/>
      <c r="AN48" s="47"/>
    </row>
    <row r="49" spans="2:40" ht="25.5" customHeight="1" x14ac:dyDescent="0.2">
      <c r="B49" s="47"/>
      <c r="C49" s="48"/>
      <c r="D49" s="48"/>
      <c r="E49" s="48"/>
      <c r="F49" s="48"/>
      <c r="G49" s="48"/>
      <c r="H49" s="48"/>
      <c r="I49" s="48"/>
      <c r="J49" s="48"/>
      <c r="K49" s="48"/>
      <c r="L49" s="48"/>
      <c r="M49" s="5"/>
      <c r="N49" s="5"/>
      <c r="O49" s="5"/>
      <c r="P49" s="5"/>
      <c r="Q49" s="5"/>
      <c r="R49" s="5"/>
      <c r="S49" s="5"/>
      <c r="T49" s="5"/>
      <c r="U49" s="5"/>
      <c r="V49" s="5"/>
      <c r="W49" s="5"/>
      <c r="X49" s="5"/>
      <c r="Y49" s="5"/>
      <c r="Z49" s="5"/>
      <c r="AA49" s="5"/>
      <c r="AB49" s="5"/>
      <c r="AC49" s="5"/>
      <c r="AD49" s="5"/>
      <c r="AE49" s="5"/>
      <c r="AF49" s="5"/>
      <c r="AG49" s="47"/>
      <c r="AH49" s="47"/>
      <c r="AI49" s="47"/>
      <c r="AJ49" s="47"/>
      <c r="AK49" s="47"/>
      <c r="AL49" s="47"/>
      <c r="AM49" s="47"/>
      <c r="AN49" s="47"/>
    </row>
    <row r="50" spans="2:40" ht="25.5" customHeight="1" x14ac:dyDescent="0.2">
      <c r="C50" s="27"/>
      <c r="D50" s="27"/>
      <c r="E50" s="27"/>
      <c r="F50" s="27"/>
      <c r="G50" s="27"/>
      <c r="H50" s="27"/>
      <c r="I50" s="27"/>
      <c r="J50" s="27"/>
      <c r="K50" s="27"/>
      <c r="L50" s="27"/>
      <c r="M50" s="5"/>
      <c r="N50" s="5"/>
      <c r="O50" s="5"/>
      <c r="P50" s="5"/>
      <c r="Q50" s="5"/>
      <c r="R50" s="5"/>
      <c r="S50" s="5"/>
      <c r="T50" s="5"/>
      <c r="U50" s="5"/>
      <c r="V50" s="5"/>
      <c r="W50" s="5"/>
      <c r="X50" s="5"/>
      <c r="Y50" s="5"/>
      <c r="Z50" s="5"/>
      <c r="AA50" s="5"/>
      <c r="AB50" s="5"/>
      <c r="AC50" s="5"/>
      <c r="AD50" s="5"/>
      <c r="AE50" s="5"/>
      <c r="AF50" s="5"/>
      <c r="AN50" s="47"/>
    </row>
    <row r="51" spans="2:40" ht="25.5" customHeight="1" x14ac:dyDescent="0.2">
      <c r="C51" s="27"/>
      <c r="D51" s="27"/>
      <c r="E51" s="27"/>
      <c r="F51" s="27"/>
      <c r="G51" s="27"/>
      <c r="H51" s="27"/>
      <c r="I51" s="27"/>
      <c r="J51" s="27"/>
      <c r="K51" s="27"/>
      <c r="L51" s="27"/>
      <c r="M51" s="5"/>
      <c r="N51" s="5"/>
      <c r="O51" s="5"/>
      <c r="P51" s="5"/>
      <c r="Q51" s="5"/>
      <c r="R51" s="5"/>
      <c r="S51" s="5"/>
      <c r="T51" s="5"/>
      <c r="U51" s="5"/>
      <c r="V51" s="5"/>
      <c r="W51" s="5"/>
      <c r="X51" s="5"/>
      <c r="Y51" s="5"/>
      <c r="Z51" s="5"/>
      <c r="AA51" s="5"/>
      <c r="AB51" s="5"/>
      <c r="AC51" s="5"/>
      <c r="AD51" s="5"/>
      <c r="AE51" s="5"/>
      <c r="AF51" s="5"/>
      <c r="AN51" s="47"/>
    </row>
    <row r="52" spans="2:40" ht="25.5" customHeight="1" x14ac:dyDescent="0.2">
      <c r="C52" s="27"/>
      <c r="D52" s="27"/>
      <c r="E52" s="27"/>
      <c r="F52" s="27"/>
      <c r="G52" s="27"/>
      <c r="H52" s="27"/>
      <c r="I52" s="27"/>
      <c r="J52" s="27"/>
      <c r="K52" s="27"/>
      <c r="L52" s="27"/>
      <c r="M52" s="5"/>
      <c r="N52" s="5"/>
      <c r="O52" s="5"/>
      <c r="P52" s="5"/>
      <c r="Q52" s="5"/>
      <c r="R52" s="5"/>
      <c r="S52" s="5"/>
      <c r="T52" s="5"/>
      <c r="U52" s="5"/>
      <c r="V52" s="5"/>
      <c r="W52" s="5"/>
      <c r="X52" s="5"/>
      <c r="Y52" s="5"/>
      <c r="Z52" s="5"/>
      <c r="AA52" s="5"/>
      <c r="AB52" s="5"/>
      <c r="AC52" s="5"/>
      <c r="AD52" s="5"/>
      <c r="AE52" s="5"/>
      <c r="AF52" s="5"/>
      <c r="AN52" s="47"/>
    </row>
    <row r="53" spans="2:40" ht="25.5" customHeight="1" x14ac:dyDescent="0.2">
      <c r="C53" s="27"/>
      <c r="D53" s="27"/>
      <c r="E53" s="27"/>
      <c r="F53" s="27"/>
      <c r="G53" s="27"/>
      <c r="H53" s="27"/>
      <c r="I53" s="27"/>
      <c r="J53" s="27"/>
      <c r="K53" s="27"/>
      <c r="L53" s="27"/>
      <c r="M53" s="5"/>
      <c r="N53" s="5"/>
      <c r="O53" s="5"/>
      <c r="P53" s="5"/>
      <c r="Q53" s="5"/>
      <c r="R53" s="5"/>
      <c r="S53" s="5"/>
      <c r="T53" s="5"/>
      <c r="U53" s="5"/>
      <c r="V53" s="5"/>
      <c r="W53" s="5"/>
      <c r="X53" s="5"/>
      <c r="Y53" s="5"/>
      <c r="Z53" s="5"/>
      <c r="AA53" s="5"/>
      <c r="AB53" s="5"/>
      <c r="AC53" s="5"/>
      <c r="AD53" s="5"/>
      <c r="AE53" s="5"/>
      <c r="AF53" s="5"/>
      <c r="AN53" s="47"/>
    </row>
    <row r="54" spans="2:40" ht="25.5" customHeight="1" x14ac:dyDescent="0.2">
      <c r="C54" s="27"/>
      <c r="D54" s="27"/>
      <c r="E54" s="27"/>
      <c r="F54" s="27"/>
      <c r="G54" s="27"/>
      <c r="H54" s="27"/>
      <c r="I54" s="27"/>
      <c r="J54" s="27"/>
      <c r="K54" s="27"/>
      <c r="L54" s="27"/>
      <c r="M54" s="5"/>
      <c r="N54" s="5"/>
      <c r="O54" s="5"/>
      <c r="P54" s="5"/>
      <c r="Q54" s="5"/>
      <c r="R54" s="5"/>
      <c r="S54" s="5"/>
      <c r="T54" s="5"/>
      <c r="U54" s="5"/>
      <c r="V54" s="5"/>
      <c r="W54" s="5"/>
      <c r="X54" s="5"/>
      <c r="Y54" s="5"/>
      <c r="Z54" s="5"/>
      <c r="AA54" s="5"/>
      <c r="AB54" s="5"/>
      <c r="AC54" s="5"/>
      <c r="AD54" s="5"/>
      <c r="AE54" s="5"/>
      <c r="AF54" s="5"/>
    </row>
  </sheetData>
  <mergeCells count="200">
    <mergeCell ref="AG33:AJ33"/>
    <mergeCell ref="M33:P33"/>
    <mergeCell ref="Q33:T33"/>
    <mergeCell ref="U33:X33"/>
    <mergeCell ref="Y33:AB33"/>
    <mergeCell ref="AC33:AF33"/>
    <mergeCell ref="AG30:AJ30"/>
    <mergeCell ref="M31:P31"/>
    <mergeCell ref="Q31:T31"/>
    <mergeCell ref="U31:X31"/>
    <mergeCell ref="Y31:AB31"/>
    <mergeCell ref="AC31:AF31"/>
    <mergeCell ref="AG31:AJ31"/>
    <mergeCell ref="M30:P30"/>
    <mergeCell ref="Q30:T30"/>
    <mergeCell ref="U30:X30"/>
    <mergeCell ref="Y30:AB30"/>
    <mergeCell ref="AC30:AF30"/>
    <mergeCell ref="M32:P32"/>
    <mergeCell ref="Q32:T32"/>
    <mergeCell ref="Y32:AB32"/>
    <mergeCell ref="AC32:AF32"/>
    <mergeCell ref="AG32:AJ32"/>
    <mergeCell ref="Q29:T29"/>
    <mergeCell ref="U29:X29"/>
    <mergeCell ref="Y29:AB29"/>
    <mergeCell ref="AC29:AF29"/>
    <mergeCell ref="AG29:AJ29"/>
    <mergeCell ref="C28:L28"/>
    <mergeCell ref="M28:P28"/>
    <mergeCell ref="Q28:T28"/>
    <mergeCell ref="U28:X28"/>
    <mergeCell ref="Y28:AB28"/>
    <mergeCell ref="AC28:AF28"/>
    <mergeCell ref="AG28:AJ28"/>
    <mergeCell ref="Y27:AB27"/>
    <mergeCell ref="AC27:AF27"/>
    <mergeCell ref="AG27:AJ27"/>
    <mergeCell ref="C26:L26"/>
    <mergeCell ref="M26:P26"/>
    <mergeCell ref="Q26:T26"/>
    <mergeCell ref="U26:X26"/>
    <mergeCell ref="Y26:AB26"/>
    <mergeCell ref="AC26:AF26"/>
    <mergeCell ref="AG26:AJ26"/>
    <mergeCell ref="AI19:AJ19"/>
    <mergeCell ref="C25:L25"/>
    <mergeCell ref="M25:P25"/>
    <mergeCell ref="Q25:T25"/>
    <mergeCell ref="U25:X25"/>
    <mergeCell ref="Y25:AB25"/>
    <mergeCell ref="AC25:AF25"/>
    <mergeCell ref="AG25:AJ25"/>
    <mergeCell ref="C24:L24"/>
    <mergeCell ref="M24:P24"/>
    <mergeCell ref="Q24:T24"/>
    <mergeCell ref="U24:X24"/>
    <mergeCell ref="Y24:AB24"/>
    <mergeCell ref="AC24:AF24"/>
    <mergeCell ref="AG24:AJ24"/>
    <mergeCell ref="C20:L20"/>
    <mergeCell ref="M20:N20"/>
    <mergeCell ref="O20:P20"/>
    <mergeCell ref="Q20:R20"/>
    <mergeCell ref="S20:T20"/>
    <mergeCell ref="U20:V20"/>
    <mergeCell ref="W20:X20"/>
    <mergeCell ref="Y20:Z20"/>
    <mergeCell ref="AA20:AB20"/>
    <mergeCell ref="AI20:AJ20"/>
    <mergeCell ref="AI17:AJ17"/>
    <mergeCell ref="C18:L18"/>
    <mergeCell ref="M18:N18"/>
    <mergeCell ref="O18:P18"/>
    <mergeCell ref="Q18:R18"/>
    <mergeCell ref="S18:T18"/>
    <mergeCell ref="U18:V18"/>
    <mergeCell ref="C17:L17"/>
    <mergeCell ref="M17:N17"/>
    <mergeCell ref="O17:P17"/>
    <mergeCell ref="Q17:R17"/>
    <mergeCell ref="S17:T17"/>
    <mergeCell ref="U17:V17"/>
    <mergeCell ref="W17:X17"/>
    <mergeCell ref="Y17:Z17"/>
    <mergeCell ref="AA17:AB17"/>
    <mergeCell ref="AI18:AJ18"/>
    <mergeCell ref="W18:X18"/>
    <mergeCell ref="Y18:Z18"/>
    <mergeCell ref="AA18:AB18"/>
    <mergeCell ref="AC18:AD18"/>
    <mergeCell ref="AE18:AF18"/>
    <mergeCell ref="AG18:AH18"/>
    <mergeCell ref="AI15:AJ15"/>
    <mergeCell ref="C16:L16"/>
    <mergeCell ref="M16:N16"/>
    <mergeCell ref="O16:P16"/>
    <mergeCell ref="Q16:R16"/>
    <mergeCell ref="S16:T16"/>
    <mergeCell ref="U16:V16"/>
    <mergeCell ref="AI16:AJ16"/>
    <mergeCell ref="W16:X16"/>
    <mergeCell ref="Y16:Z16"/>
    <mergeCell ref="AA16:AB16"/>
    <mergeCell ref="AC16:AD16"/>
    <mergeCell ref="AE16:AF16"/>
    <mergeCell ref="AG16:AH16"/>
    <mergeCell ref="C15:L15"/>
    <mergeCell ref="M15:N15"/>
    <mergeCell ref="O15:P15"/>
    <mergeCell ref="Q15:R15"/>
    <mergeCell ref="S15:T15"/>
    <mergeCell ref="U15:V15"/>
    <mergeCell ref="W15:X15"/>
    <mergeCell ref="AI13:AJ13"/>
    <mergeCell ref="O14:P14"/>
    <mergeCell ref="Q14:R14"/>
    <mergeCell ref="S14:T14"/>
    <mergeCell ref="U14:V14"/>
    <mergeCell ref="AI14:AJ14"/>
    <mergeCell ref="W14:X14"/>
    <mergeCell ref="Y14:Z14"/>
    <mergeCell ref="AA14:AB14"/>
    <mergeCell ref="AC14:AD14"/>
    <mergeCell ref="AE14:AF14"/>
    <mergeCell ref="AG14:AH14"/>
    <mergeCell ref="O13:P13"/>
    <mergeCell ref="Q13:R13"/>
    <mergeCell ref="S13:T13"/>
    <mergeCell ref="Y13:Z13"/>
    <mergeCell ref="U12:V12"/>
    <mergeCell ref="AI12:AJ12"/>
    <mergeCell ref="W12:X12"/>
    <mergeCell ref="Y12:Z12"/>
    <mergeCell ref="AA12:AB12"/>
    <mergeCell ref="AC12:AD12"/>
    <mergeCell ref="AE12:AF12"/>
    <mergeCell ref="AG12:AH12"/>
    <mergeCell ref="C12:L12"/>
    <mergeCell ref="M12:N12"/>
    <mergeCell ref="O12:P12"/>
    <mergeCell ref="Q12:R12"/>
    <mergeCell ref="S12:T12"/>
    <mergeCell ref="C30:L30"/>
    <mergeCell ref="C31:L31"/>
    <mergeCell ref="C32:L32"/>
    <mergeCell ref="C33:L33"/>
    <mergeCell ref="S19:T19"/>
    <mergeCell ref="U19:V19"/>
    <mergeCell ref="U13:V13"/>
    <mergeCell ref="W19:X19"/>
    <mergeCell ref="W13:X13"/>
    <mergeCell ref="U32:X32"/>
    <mergeCell ref="C14:L14"/>
    <mergeCell ref="M14:N14"/>
    <mergeCell ref="C13:L13"/>
    <mergeCell ref="M13:N13"/>
    <mergeCell ref="C19:L19"/>
    <mergeCell ref="M19:N19"/>
    <mergeCell ref="O19:P19"/>
    <mergeCell ref="Q19:R19"/>
    <mergeCell ref="C27:L27"/>
    <mergeCell ref="M27:P27"/>
    <mergeCell ref="Q27:T27"/>
    <mergeCell ref="U27:X27"/>
    <mergeCell ref="C29:L29"/>
    <mergeCell ref="M29:P29"/>
    <mergeCell ref="Y19:Z19"/>
    <mergeCell ref="AA19:AB19"/>
    <mergeCell ref="AA13:AB13"/>
    <mergeCell ref="AC20:AD20"/>
    <mergeCell ref="AC19:AD19"/>
    <mergeCell ref="AE20:AF20"/>
    <mergeCell ref="AE19:AF19"/>
    <mergeCell ref="AG20:AH20"/>
    <mergeCell ref="AG19:AH19"/>
    <mergeCell ref="AE15:AF15"/>
    <mergeCell ref="AG15:AH15"/>
    <mergeCell ref="AC17:AD17"/>
    <mergeCell ref="AE17:AF17"/>
    <mergeCell ref="AG17:AH17"/>
    <mergeCell ref="Y15:Z15"/>
    <mergeCell ref="AA15:AB15"/>
    <mergeCell ref="AC13:AD13"/>
    <mergeCell ref="AE13:AF13"/>
    <mergeCell ref="AG13:AH13"/>
    <mergeCell ref="AC15:AD15"/>
    <mergeCell ref="U10:X10"/>
    <mergeCell ref="Q10:T10"/>
    <mergeCell ref="M10:P10"/>
    <mergeCell ref="C10:L11"/>
    <mergeCell ref="Y10:AB10"/>
    <mergeCell ref="AC10:AF10"/>
    <mergeCell ref="AG10:AJ10"/>
    <mergeCell ref="M11:P11"/>
    <mergeCell ref="Q11:T11"/>
    <mergeCell ref="U11:X11"/>
    <mergeCell ref="Y11:AB11"/>
    <mergeCell ref="AC11:AF11"/>
    <mergeCell ref="AG11:AJ11"/>
  </mergeCells>
  <phoneticPr fontId="18"/>
  <pageMargins left="0.70866141732283472" right="0.35433070866141736" top="0.74803149606299213" bottom="0.55118110236220474" header="0.31496062992125984" footer="0.31496062992125984"/>
  <pageSetup paperSize="9" scale="74" fitToHeight="0" orientation="portrait" r:id="rId1"/>
  <headerFooter>
    <oddFooter>&amp;C&amp;P</oddFooter>
  </headerFooter>
  <rowBreaks count="1" manualBreakCount="1">
    <brk id="22" max="36" man="1"/>
  </rowBreaks>
  <ignoredErrors>
    <ignoredError sqref="AG12:AH20"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1A3B-D4D5-4836-89B9-00DB0D6B028B}">
  <sheetPr>
    <tabColor rgb="FF00B0F0"/>
    <pageSetUpPr fitToPage="1"/>
  </sheetPr>
  <dimension ref="A1:AT56"/>
  <sheetViews>
    <sheetView view="pageBreakPreview" zoomScale="90" zoomScaleNormal="100" zoomScaleSheetLayoutView="90" workbookViewId="0">
      <selection activeCell="AI3" sqref="AI3"/>
    </sheetView>
  </sheetViews>
  <sheetFormatPr defaultRowHeight="13.2" x14ac:dyDescent="0.2"/>
  <cols>
    <col min="1" max="37" width="3.33203125" customWidth="1"/>
    <col min="38" max="38" width="4.44140625" bestFit="1" customWidth="1"/>
    <col min="39" max="39" width="7" customWidth="1"/>
    <col min="40" max="40" width="21.21875" hidden="1" customWidth="1"/>
    <col min="41" max="41" width="8.77734375" hidden="1" customWidth="1"/>
    <col min="42" max="46" width="0" hidden="1" customWidth="1"/>
  </cols>
  <sheetData>
    <row r="1" spans="1:46" x14ac:dyDescent="0.2">
      <c r="A1" t="s">
        <v>154</v>
      </c>
      <c r="AK1" s="2"/>
    </row>
    <row r="2" spans="1:46" x14ac:dyDescent="0.2">
      <c r="B2" t="s">
        <v>156</v>
      </c>
      <c r="AK2" s="2"/>
    </row>
    <row r="4" spans="1:46" x14ac:dyDescent="0.2">
      <c r="B4" t="s">
        <v>1</v>
      </c>
    </row>
    <row r="5" spans="1:46" x14ac:dyDescent="0.2">
      <c r="C5" t="s">
        <v>142</v>
      </c>
    </row>
    <row r="6" spans="1:46" x14ac:dyDescent="0.2">
      <c r="C6" s="60" t="s">
        <v>204</v>
      </c>
    </row>
    <row r="7" spans="1:46" x14ac:dyDescent="0.2">
      <c r="B7" t="s">
        <v>3</v>
      </c>
    </row>
    <row r="8" spans="1:46" x14ac:dyDescent="0.2">
      <c r="C8" t="s">
        <v>205</v>
      </c>
    </row>
    <row r="9" spans="1:46" ht="18" x14ac:dyDescent="0.2">
      <c r="C9" s="8" t="s">
        <v>221</v>
      </c>
      <c r="AN9" s="55"/>
      <c r="AO9" s="28"/>
      <c r="AP9" s="28"/>
      <c r="AQ9" s="28"/>
      <c r="AR9" s="28"/>
      <c r="AS9" s="28"/>
      <c r="AT9" s="28"/>
    </row>
    <row r="10" spans="1:46" x14ac:dyDescent="0.2">
      <c r="C10" s="15"/>
      <c r="D10" s="15"/>
      <c r="E10" s="15"/>
      <c r="F10" s="15"/>
      <c r="G10" s="15"/>
      <c r="H10" s="15"/>
      <c r="I10" s="15"/>
      <c r="J10" s="15"/>
      <c r="K10" s="15"/>
      <c r="L10" s="15"/>
      <c r="M10" s="15"/>
      <c r="N10" s="15"/>
      <c r="O10" s="17"/>
      <c r="P10" s="17"/>
      <c r="Q10" s="17"/>
      <c r="R10" s="17"/>
      <c r="S10" s="17"/>
      <c r="T10" s="17"/>
      <c r="U10" s="15"/>
      <c r="V10" s="15"/>
      <c r="W10" s="17"/>
      <c r="X10" s="21"/>
      <c r="Y10" s="15"/>
      <c r="Z10" s="15"/>
      <c r="AA10" s="15"/>
      <c r="AB10" s="15"/>
      <c r="AC10" s="15"/>
      <c r="AD10" s="15"/>
      <c r="AE10" s="15"/>
      <c r="AF10" s="15"/>
      <c r="AG10" s="15"/>
      <c r="AH10" s="15"/>
      <c r="AI10" s="15"/>
      <c r="AJ10" s="22" t="s">
        <v>4</v>
      </c>
      <c r="AN10" s="55"/>
      <c r="AO10" s="28"/>
      <c r="AP10" s="28"/>
      <c r="AQ10" s="28"/>
      <c r="AR10" s="28"/>
      <c r="AS10" s="28"/>
      <c r="AT10" s="28"/>
    </row>
    <row r="11" spans="1:46" ht="15" customHeight="1" x14ac:dyDescent="0.2">
      <c r="B11" s="32"/>
      <c r="C11" s="149"/>
      <c r="D11" s="150"/>
      <c r="E11" s="150"/>
      <c r="F11" s="150"/>
      <c r="G11" s="150"/>
      <c r="H11" s="150"/>
      <c r="I11" s="150"/>
      <c r="J11" s="150"/>
      <c r="K11" s="150"/>
      <c r="L11" s="151"/>
      <c r="M11" s="226" t="s">
        <v>161</v>
      </c>
      <c r="N11" s="224"/>
      <c r="O11" s="224"/>
      <c r="P11" s="225"/>
      <c r="Q11" s="223" t="s">
        <v>162</v>
      </c>
      <c r="R11" s="224"/>
      <c r="S11" s="224"/>
      <c r="T11" s="225"/>
      <c r="U11" s="223" t="s">
        <v>163</v>
      </c>
      <c r="V11" s="224"/>
      <c r="W11" s="224"/>
      <c r="X11" s="225"/>
      <c r="Y11" s="223" t="s">
        <v>164</v>
      </c>
      <c r="Z11" s="224"/>
      <c r="AA11" s="224"/>
      <c r="AB11" s="225"/>
      <c r="AC11" s="223" t="s">
        <v>165</v>
      </c>
      <c r="AD11" s="224"/>
      <c r="AE11" s="224"/>
      <c r="AF11" s="225"/>
      <c r="AG11" s="223" t="s">
        <v>166</v>
      </c>
      <c r="AH11" s="224"/>
      <c r="AI11" s="224"/>
      <c r="AJ11" s="225"/>
      <c r="AN11" s="53"/>
      <c r="AO11" s="54"/>
      <c r="AP11" s="54"/>
      <c r="AQ11" s="54"/>
      <c r="AR11" s="54"/>
      <c r="AS11" s="54"/>
      <c r="AT11" s="54"/>
    </row>
    <row r="12" spans="1:46" ht="15" customHeight="1" thickBot="1" x14ac:dyDescent="0.25">
      <c r="B12" s="32"/>
      <c r="C12" s="152"/>
      <c r="D12" s="153"/>
      <c r="E12" s="153"/>
      <c r="F12" s="153"/>
      <c r="G12" s="153"/>
      <c r="H12" s="153"/>
      <c r="I12" s="153"/>
      <c r="J12" s="153"/>
      <c r="K12" s="153"/>
      <c r="L12" s="154"/>
      <c r="M12" s="227">
        <v>100</v>
      </c>
      <c r="N12" s="228"/>
      <c r="O12" s="228"/>
      <c r="P12" s="229"/>
      <c r="Q12" s="230">
        <v>100</v>
      </c>
      <c r="R12" s="228"/>
      <c r="S12" s="228"/>
      <c r="T12" s="229"/>
      <c r="U12" s="230">
        <v>100</v>
      </c>
      <c r="V12" s="228"/>
      <c r="W12" s="228"/>
      <c r="X12" s="229"/>
      <c r="Y12" s="230">
        <v>100</v>
      </c>
      <c r="Z12" s="228"/>
      <c r="AA12" s="228"/>
      <c r="AB12" s="229"/>
      <c r="AC12" s="230">
        <v>100</v>
      </c>
      <c r="AD12" s="228"/>
      <c r="AE12" s="228"/>
      <c r="AF12" s="229"/>
      <c r="AG12" s="230">
        <v>500</v>
      </c>
      <c r="AH12" s="228"/>
      <c r="AI12" s="228"/>
      <c r="AJ12" s="229"/>
      <c r="AN12" s="43"/>
      <c r="AO12" s="44" t="str">
        <f>M11&amp;TEXT(M12,"（0名）")</f>
        <v>29歳以下(100名)</v>
      </c>
      <c r="AP12" s="44" t="str">
        <f>Q11&amp;TEXT(Q12,"（0名）")</f>
        <v>30歳代(100名)</v>
      </c>
      <c r="AQ12" s="44" t="str">
        <f>U11&amp;TEXT(U12,"（0名）")</f>
        <v>40歳代(100名)</v>
      </c>
      <c r="AR12" s="44" t="str">
        <f>Y11&amp;TEXT(Y12,"（0名）")</f>
        <v>50歳代(100名)</v>
      </c>
      <c r="AS12" s="44" t="str">
        <f>AC11&amp;TEXT(AC12,"（0名）")</f>
        <v>60歳以上(100名)</v>
      </c>
      <c r="AT12" s="44" t="str">
        <f>AG11&amp;TEXT(AG12,"（0名）")</f>
        <v>回答者全体(500名)</v>
      </c>
    </row>
    <row r="13" spans="1:46" ht="54.6" customHeight="1" thickTop="1" x14ac:dyDescent="0.2">
      <c r="C13" s="212" t="s">
        <v>98</v>
      </c>
      <c r="D13" s="213"/>
      <c r="E13" s="213"/>
      <c r="F13" s="213"/>
      <c r="G13" s="213"/>
      <c r="H13" s="213"/>
      <c r="I13" s="213"/>
      <c r="J13" s="213"/>
      <c r="K13" s="213"/>
      <c r="L13" s="213"/>
      <c r="M13" s="138">
        <v>28</v>
      </c>
      <c r="N13" s="139"/>
      <c r="O13" s="112">
        <f>M13/M$12</f>
        <v>0.28000000000000003</v>
      </c>
      <c r="P13" s="113"/>
      <c r="Q13" s="140">
        <v>40</v>
      </c>
      <c r="R13" s="139"/>
      <c r="S13" s="112">
        <f>Q13/Q$12</f>
        <v>0.4</v>
      </c>
      <c r="T13" s="113"/>
      <c r="U13" s="140">
        <v>41</v>
      </c>
      <c r="V13" s="139"/>
      <c r="W13" s="112">
        <f>U13/U$12</f>
        <v>0.41</v>
      </c>
      <c r="X13" s="113"/>
      <c r="Y13" s="140">
        <v>41</v>
      </c>
      <c r="Z13" s="139"/>
      <c r="AA13" s="112">
        <f>Y13/Y$12</f>
        <v>0.41</v>
      </c>
      <c r="AB13" s="113"/>
      <c r="AC13" s="140">
        <v>33</v>
      </c>
      <c r="AD13" s="139"/>
      <c r="AE13" s="112">
        <f>AC13/AC$12</f>
        <v>0.33</v>
      </c>
      <c r="AF13" s="113"/>
      <c r="AG13" s="140">
        <f>M13+Q13+U13+Y13+AC13</f>
        <v>183</v>
      </c>
      <c r="AH13" s="139"/>
      <c r="AI13" s="112">
        <f>AG13/AG$12</f>
        <v>0.36599999999999999</v>
      </c>
      <c r="AJ13" s="113"/>
      <c r="AN13" s="46" t="str">
        <f>C13</f>
        <v>新聞、ラジオ、テレビなどの
放送メディア</v>
      </c>
      <c r="AO13" s="50">
        <f>O13</f>
        <v>0.28000000000000003</v>
      </c>
      <c r="AP13" s="50">
        <f>S13</f>
        <v>0.4</v>
      </c>
      <c r="AQ13" s="50">
        <f>W13</f>
        <v>0.41</v>
      </c>
      <c r="AR13" s="50">
        <f>AA13</f>
        <v>0.41</v>
      </c>
      <c r="AS13" s="50">
        <f>AE13</f>
        <v>0.33</v>
      </c>
      <c r="AT13" s="50">
        <f>AI13</f>
        <v>0.36599999999999999</v>
      </c>
    </row>
    <row r="14" spans="1:46" ht="55.8" customHeight="1" x14ac:dyDescent="0.2">
      <c r="C14" s="209" t="s">
        <v>222</v>
      </c>
      <c r="D14" s="210"/>
      <c r="E14" s="210"/>
      <c r="F14" s="210"/>
      <c r="G14" s="210"/>
      <c r="H14" s="210"/>
      <c r="I14" s="210"/>
      <c r="J14" s="210"/>
      <c r="K14" s="210"/>
      <c r="L14" s="210"/>
      <c r="M14" s="146">
        <v>33</v>
      </c>
      <c r="N14" s="147"/>
      <c r="O14" s="141">
        <f t="shared" ref="O14:O22" si="0">M14/M$12</f>
        <v>0.33</v>
      </c>
      <c r="P14" s="142"/>
      <c r="Q14" s="148">
        <v>33</v>
      </c>
      <c r="R14" s="147"/>
      <c r="S14" s="141">
        <f t="shared" ref="S14:S22" si="1">Q14/Q$12</f>
        <v>0.33</v>
      </c>
      <c r="T14" s="142"/>
      <c r="U14" s="148">
        <v>29</v>
      </c>
      <c r="V14" s="147"/>
      <c r="W14" s="141">
        <f t="shared" ref="W14:W22" si="2">U14/U$12</f>
        <v>0.28999999999999998</v>
      </c>
      <c r="X14" s="142"/>
      <c r="Y14" s="148">
        <v>27</v>
      </c>
      <c r="Z14" s="147"/>
      <c r="AA14" s="141">
        <f t="shared" ref="AA14:AA22" si="3">Y14/Y$12</f>
        <v>0.27</v>
      </c>
      <c r="AB14" s="142"/>
      <c r="AC14" s="148">
        <v>34</v>
      </c>
      <c r="AD14" s="147"/>
      <c r="AE14" s="141">
        <f t="shared" ref="AE14:AE22" si="4">AC14/AC$12</f>
        <v>0.34</v>
      </c>
      <c r="AF14" s="142"/>
      <c r="AG14" s="148">
        <f t="shared" ref="AG14" si="5">M14+Q14+U14+Y14+AC14</f>
        <v>156</v>
      </c>
      <c r="AH14" s="147"/>
      <c r="AI14" s="141">
        <f t="shared" ref="AI14:AI22" si="6">AG14/AG$12</f>
        <v>0.312</v>
      </c>
      <c r="AJ14" s="142"/>
      <c r="AN14" s="46" t="str">
        <f t="shared" ref="AN14:AN20" si="7">C14</f>
        <v>スーパーマーケット、コンビニエンス
ストア、商店街等の掲示板等への
掲示、配架</v>
      </c>
      <c r="AO14" s="50">
        <f t="shared" ref="AO14:AO20" si="8">O14</f>
        <v>0.33</v>
      </c>
      <c r="AP14" s="50">
        <f t="shared" ref="AP14:AP20" si="9">S14</f>
        <v>0.33</v>
      </c>
      <c r="AQ14" s="50">
        <f t="shared" ref="AQ14:AQ20" si="10">W14</f>
        <v>0.28999999999999998</v>
      </c>
      <c r="AR14" s="50">
        <f t="shared" ref="AR14:AR20" si="11">AA14</f>
        <v>0.27</v>
      </c>
      <c r="AS14" s="50">
        <f t="shared" ref="AS14:AS20" si="12">AE14</f>
        <v>0.34</v>
      </c>
      <c r="AT14" s="50">
        <f t="shared" ref="AT14:AT20" si="13">AI14</f>
        <v>0.312</v>
      </c>
    </row>
    <row r="15" spans="1:46" ht="55.8" customHeight="1" x14ac:dyDescent="0.2">
      <c r="C15" s="209" t="s">
        <v>241</v>
      </c>
      <c r="D15" s="210"/>
      <c r="E15" s="210"/>
      <c r="F15" s="210"/>
      <c r="G15" s="210"/>
      <c r="H15" s="210"/>
      <c r="I15" s="210"/>
      <c r="J15" s="210"/>
      <c r="K15" s="210"/>
      <c r="L15" s="210"/>
      <c r="M15" s="146">
        <v>26</v>
      </c>
      <c r="N15" s="147"/>
      <c r="O15" s="141">
        <f t="shared" si="0"/>
        <v>0.26</v>
      </c>
      <c r="P15" s="142"/>
      <c r="Q15" s="148">
        <v>32</v>
      </c>
      <c r="R15" s="147"/>
      <c r="S15" s="141">
        <f t="shared" si="1"/>
        <v>0.32</v>
      </c>
      <c r="T15" s="142"/>
      <c r="U15" s="148">
        <v>24</v>
      </c>
      <c r="V15" s="147"/>
      <c r="W15" s="141">
        <f t="shared" si="2"/>
        <v>0.24</v>
      </c>
      <c r="X15" s="142"/>
      <c r="Y15" s="148">
        <v>25</v>
      </c>
      <c r="Z15" s="147"/>
      <c r="AA15" s="141">
        <f t="shared" si="3"/>
        <v>0.25</v>
      </c>
      <c r="AB15" s="142"/>
      <c r="AC15" s="148">
        <v>46</v>
      </c>
      <c r="AD15" s="147"/>
      <c r="AE15" s="141">
        <f t="shared" si="4"/>
        <v>0.46</v>
      </c>
      <c r="AF15" s="142"/>
      <c r="AG15" s="148">
        <f>M15+Q15+U15+Y15+AC15</f>
        <v>153</v>
      </c>
      <c r="AH15" s="147"/>
      <c r="AI15" s="141">
        <f t="shared" si="6"/>
        <v>0.30599999999999999</v>
      </c>
      <c r="AJ15" s="142"/>
      <c r="AN15" s="46" t="str">
        <f t="shared" si="7"/>
        <v>区役所、区民センター、図書館等
公的施設等への掲示、配架</v>
      </c>
      <c r="AO15" s="50">
        <f t="shared" si="8"/>
        <v>0.26</v>
      </c>
      <c r="AP15" s="50">
        <f t="shared" si="9"/>
        <v>0.32</v>
      </c>
      <c r="AQ15" s="50">
        <f t="shared" si="10"/>
        <v>0.24</v>
      </c>
      <c r="AR15" s="50">
        <f t="shared" si="11"/>
        <v>0.25</v>
      </c>
      <c r="AS15" s="50">
        <f t="shared" si="12"/>
        <v>0.46</v>
      </c>
      <c r="AT15" s="50">
        <f t="shared" si="13"/>
        <v>0.30599999999999999</v>
      </c>
    </row>
    <row r="16" spans="1:46" ht="43.2" customHeight="1" x14ac:dyDescent="0.2">
      <c r="C16" s="209" t="s">
        <v>178</v>
      </c>
      <c r="D16" s="210"/>
      <c r="E16" s="210"/>
      <c r="F16" s="210"/>
      <c r="G16" s="210"/>
      <c r="H16" s="210"/>
      <c r="I16" s="210"/>
      <c r="J16" s="210"/>
      <c r="K16" s="210"/>
      <c r="L16" s="210"/>
      <c r="M16" s="181">
        <v>26</v>
      </c>
      <c r="N16" s="182"/>
      <c r="O16" s="141">
        <f t="shared" si="0"/>
        <v>0.26</v>
      </c>
      <c r="P16" s="142"/>
      <c r="Q16" s="148">
        <v>29</v>
      </c>
      <c r="R16" s="147"/>
      <c r="S16" s="141">
        <f t="shared" si="1"/>
        <v>0.28999999999999998</v>
      </c>
      <c r="T16" s="142"/>
      <c r="U16" s="148">
        <v>19</v>
      </c>
      <c r="V16" s="147"/>
      <c r="W16" s="141">
        <f t="shared" si="2"/>
        <v>0.19</v>
      </c>
      <c r="X16" s="142"/>
      <c r="Y16" s="148">
        <v>16</v>
      </c>
      <c r="Z16" s="147"/>
      <c r="AA16" s="141">
        <f t="shared" si="3"/>
        <v>0.16</v>
      </c>
      <c r="AB16" s="142"/>
      <c r="AC16" s="148">
        <v>18</v>
      </c>
      <c r="AD16" s="147"/>
      <c r="AE16" s="141">
        <f t="shared" si="4"/>
        <v>0.18</v>
      </c>
      <c r="AF16" s="142"/>
      <c r="AG16" s="148">
        <f>M16+Q16+U16+Y16+AC16</f>
        <v>108</v>
      </c>
      <c r="AH16" s="147"/>
      <c r="AI16" s="141">
        <f t="shared" si="6"/>
        <v>0.216</v>
      </c>
      <c r="AJ16" s="142"/>
      <c r="AN16" s="46" t="str">
        <f t="shared" si="7"/>
        <v>LINE、X(旧Twitter)、Facebook 、
YouTube などソーシャルネット
ワーキン グサービス(SNS)</v>
      </c>
      <c r="AO16" s="50">
        <f t="shared" si="8"/>
        <v>0.26</v>
      </c>
      <c r="AP16" s="50">
        <f t="shared" si="9"/>
        <v>0.28999999999999998</v>
      </c>
      <c r="AQ16" s="50">
        <f t="shared" si="10"/>
        <v>0.19</v>
      </c>
      <c r="AR16" s="50">
        <f t="shared" si="11"/>
        <v>0.16</v>
      </c>
      <c r="AS16" s="50">
        <f t="shared" si="12"/>
        <v>0.18</v>
      </c>
      <c r="AT16" s="50">
        <f t="shared" si="13"/>
        <v>0.216</v>
      </c>
    </row>
    <row r="17" spans="2:46" ht="38.4" customHeight="1" x14ac:dyDescent="0.2">
      <c r="C17" s="209" t="s">
        <v>223</v>
      </c>
      <c r="D17" s="210"/>
      <c r="E17" s="210"/>
      <c r="F17" s="210"/>
      <c r="G17" s="210"/>
      <c r="H17" s="210"/>
      <c r="I17" s="210"/>
      <c r="J17" s="210"/>
      <c r="K17" s="210"/>
      <c r="L17" s="210"/>
      <c r="M17" s="146">
        <v>24</v>
      </c>
      <c r="N17" s="147"/>
      <c r="O17" s="141">
        <f t="shared" si="0"/>
        <v>0.24</v>
      </c>
      <c r="P17" s="142"/>
      <c r="Q17" s="220">
        <v>17</v>
      </c>
      <c r="R17" s="182"/>
      <c r="S17" s="141">
        <f t="shared" si="1"/>
        <v>0.17</v>
      </c>
      <c r="T17" s="142"/>
      <c r="U17" s="148">
        <v>18</v>
      </c>
      <c r="V17" s="147"/>
      <c r="W17" s="141">
        <f t="shared" si="2"/>
        <v>0.18</v>
      </c>
      <c r="X17" s="142"/>
      <c r="Y17" s="148">
        <v>15</v>
      </c>
      <c r="Z17" s="147"/>
      <c r="AA17" s="141">
        <f t="shared" si="3"/>
        <v>0.15</v>
      </c>
      <c r="AB17" s="142"/>
      <c r="AC17" s="148">
        <v>16</v>
      </c>
      <c r="AD17" s="147"/>
      <c r="AE17" s="141">
        <f t="shared" si="4"/>
        <v>0.16</v>
      </c>
      <c r="AF17" s="142"/>
      <c r="AG17" s="148">
        <f>M17+Q17+U17+Y17+AC17</f>
        <v>90</v>
      </c>
      <c r="AH17" s="147"/>
      <c r="AI17" s="141">
        <f t="shared" si="6"/>
        <v>0.18</v>
      </c>
      <c r="AJ17" s="142"/>
      <c r="AN17" s="46" t="str">
        <f t="shared" si="7"/>
        <v>大阪市のホームページ</v>
      </c>
      <c r="AO17" s="50">
        <f t="shared" si="8"/>
        <v>0.24</v>
      </c>
      <c r="AP17" s="50">
        <f t="shared" si="9"/>
        <v>0.17</v>
      </c>
      <c r="AQ17" s="50">
        <f t="shared" si="10"/>
        <v>0.18</v>
      </c>
      <c r="AR17" s="50">
        <f t="shared" si="11"/>
        <v>0.15</v>
      </c>
      <c r="AS17" s="50">
        <f t="shared" si="12"/>
        <v>0.16</v>
      </c>
      <c r="AT17" s="50">
        <f t="shared" si="13"/>
        <v>0.18</v>
      </c>
    </row>
    <row r="18" spans="2:46" ht="41.4" customHeight="1" x14ac:dyDescent="0.2">
      <c r="C18" s="209" t="s">
        <v>91</v>
      </c>
      <c r="D18" s="210"/>
      <c r="E18" s="210"/>
      <c r="F18" s="210"/>
      <c r="G18" s="210"/>
      <c r="H18" s="210"/>
      <c r="I18" s="210"/>
      <c r="J18" s="210"/>
      <c r="K18" s="210"/>
      <c r="L18" s="210"/>
      <c r="M18" s="146">
        <v>6</v>
      </c>
      <c r="N18" s="147"/>
      <c r="O18" s="141">
        <f t="shared" si="0"/>
        <v>0.06</v>
      </c>
      <c r="P18" s="142"/>
      <c r="Q18" s="148">
        <v>8</v>
      </c>
      <c r="R18" s="147"/>
      <c r="S18" s="141">
        <f t="shared" si="1"/>
        <v>0.08</v>
      </c>
      <c r="T18" s="142"/>
      <c r="U18" s="148">
        <v>18</v>
      </c>
      <c r="V18" s="147"/>
      <c r="W18" s="141">
        <f t="shared" si="2"/>
        <v>0.18</v>
      </c>
      <c r="X18" s="142"/>
      <c r="Y18" s="148">
        <v>21</v>
      </c>
      <c r="Z18" s="147"/>
      <c r="AA18" s="141">
        <f t="shared" si="3"/>
        <v>0.21</v>
      </c>
      <c r="AB18" s="142"/>
      <c r="AC18" s="148">
        <v>36</v>
      </c>
      <c r="AD18" s="147"/>
      <c r="AE18" s="141">
        <f t="shared" si="4"/>
        <v>0.36</v>
      </c>
      <c r="AF18" s="142"/>
      <c r="AG18" s="148">
        <f>M18+Q18+U18+Y18+AC18</f>
        <v>89</v>
      </c>
      <c r="AH18" s="147"/>
      <c r="AI18" s="141">
        <f t="shared" si="6"/>
        <v>0.17799999999999999</v>
      </c>
      <c r="AJ18" s="142"/>
      <c r="AN18" s="46" t="str">
        <f t="shared" si="7"/>
        <v>区の広報紙</v>
      </c>
      <c r="AO18" s="50">
        <f t="shared" si="8"/>
        <v>0.06</v>
      </c>
      <c r="AP18" s="50">
        <f t="shared" si="9"/>
        <v>0.08</v>
      </c>
      <c r="AQ18" s="50">
        <f t="shared" si="10"/>
        <v>0.18</v>
      </c>
      <c r="AR18" s="50">
        <f t="shared" si="11"/>
        <v>0.21</v>
      </c>
      <c r="AS18" s="50">
        <f t="shared" si="12"/>
        <v>0.36</v>
      </c>
      <c r="AT18" s="50">
        <f t="shared" si="13"/>
        <v>0.17799999999999999</v>
      </c>
    </row>
    <row r="19" spans="2:46" ht="27.9" customHeight="1" x14ac:dyDescent="0.2">
      <c r="C19" s="209" t="s">
        <v>224</v>
      </c>
      <c r="D19" s="210"/>
      <c r="E19" s="210"/>
      <c r="F19" s="210"/>
      <c r="G19" s="210"/>
      <c r="H19" s="210"/>
      <c r="I19" s="210"/>
      <c r="J19" s="210"/>
      <c r="K19" s="210"/>
      <c r="L19" s="210"/>
      <c r="M19" s="146">
        <v>6</v>
      </c>
      <c r="N19" s="147"/>
      <c r="O19" s="141">
        <f t="shared" si="0"/>
        <v>0.06</v>
      </c>
      <c r="P19" s="142"/>
      <c r="Q19" s="148">
        <v>1</v>
      </c>
      <c r="R19" s="147"/>
      <c r="S19" s="141">
        <f t="shared" si="1"/>
        <v>0.01</v>
      </c>
      <c r="T19" s="142"/>
      <c r="U19" s="148">
        <v>10</v>
      </c>
      <c r="V19" s="147"/>
      <c r="W19" s="141">
        <f t="shared" si="2"/>
        <v>0.1</v>
      </c>
      <c r="X19" s="142"/>
      <c r="Y19" s="148">
        <v>14</v>
      </c>
      <c r="Z19" s="147"/>
      <c r="AA19" s="141">
        <f t="shared" si="3"/>
        <v>0.14000000000000001</v>
      </c>
      <c r="AB19" s="142"/>
      <c r="AC19" s="148">
        <v>33</v>
      </c>
      <c r="AD19" s="147"/>
      <c r="AE19" s="141">
        <f t="shared" si="4"/>
        <v>0.33</v>
      </c>
      <c r="AF19" s="142"/>
      <c r="AG19" s="148">
        <f t="shared" ref="AG19" si="14">M19+Q19+U19+Y19+AC19</f>
        <v>64</v>
      </c>
      <c r="AH19" s="147"/>
      <c r="AI19" s="141">
        <f t="shared" si="6"/>
        <v>0.128</v>
      </c>
      <c r="AJ19" s="142"/>
      <c r="AN19" s="56" t="str">
        <f t="shared" si="7"/>
        <v>町会など地域の掲示板等への
掲示、配架</v>
      </c>
      <c r="AO19" s="50">
        <f t="shared" si="8"/>
        <v>0.06</v>
      </c>
      <c r="AP19" s="50">
        <f t="shared" si="9"/>
        <v>0.01</v>
      </c>
      <c r="AQ19" s="50">
        <f t="shared" si="10"/>
        <v>0.1</v>
      </c>
      <c r="AR19" s="50">
        <f t="shared" si="11"/>
        <v>0.14000000000000001</v>
      </c>
      <c r="AS19" s="50">
        <f t="shared" si="12"/>
        <v>0.33</v>
      </c>
      <c r="AT19" s="50">
        <f t="shared" si="13"/>
        <v>0.128</v>
      </c>
    </row>
    <row r="20" spans="2:46" ht="27.9" customHeight="1" x14ac:dyDescent="0.2">
      <c r="C20" s="209" t="s">
        <v>242</v>
      </c>
      <c r="D20" s="210"/>
      <c r="E20" s="210"/>
      <c r="F20" s="210"/>
      <c r="G20" s="210"/>
      <c r="H20" s="210"/>
      <c r="I20" s="210"/>
      <c r="J20" s="210"/>
      <c r="K20" s="210"/>
      <c r="L20" s="210"/>
      <c r="M20" s="146">
        <v>10</v>
      </c>
      <c r="N20" s="147"/>
      <c r="O20" s="141">
        <f t="shared" si="0"/>
        <v>0.1</v>
      </c>
      <c r="P20" s="142"/>
      <c r="Q20" s="148">
        <v>12</v>
      </c>
      <c r="R20" s="147"/>
      <c r="S20" s="141">
        <f t="shared" si="1"/>
        <v>0.12</v>
      </c>
      <c r="T20" s="142"/>
      <c r="U20" s="148">
        <v>12</v>
      </c>
      <c r="V20" s="147"/>
      <c r="W20" s="141">
        <f t="shared" si="2"/>
        <v>0.12</v>
      </c>
      <c r="X20" s="142"/>
      <c r="Y20" s="148">
        <v>19</v>
      </c>
      <c r="Z20" s="147"/>
      <c r="AA20" s="141">
        <f t="shared" si="3"/>
        <v>0.19</v>
      </c>
      <c r="AB20" s="142"/>
      <c r="AC20" s="148">
        <v>5</v>
      </c>
      <c r="AD20" s="147"/>
      <c r="AE20" s="141">
        <f t="shared" si="4"/>
        <v>0.05</v>
      </c>
      <c r="AF20" s="142"/>
      <c r="AG20" s="148">
        <f>M20+Q20+U20+Y20+AC20</f>
        <v>58</v>
      </c>
      <c r="AH20" s="147"/>
      <c r="AI20" s="141">
        <f t="shared" si="6"/>
        <v>0.11600000000000001</v>
      </c>
      <c r="AJ20" s="142"/>
      <c r="AN20" s="46" t="str">
        <f t="shared" si="7"/>
        <v>駅の掲示板等への掲示、配架</v>
      </c>
      <c r="AO20" s="50">
        <f t="shared" si="8"/>
        <v>0.1</v>
      </c>
      <c r="AP20" s="50">
        <f t="shared" si="9"/>
        <v>0.12</v>
      </c>
      <c r="AQ20" s="50">
        <f t="shared" si="10"/>
        <v>0.12</v>
      </c>
      <c r="AR20" s="50">
        <f t="shared" si="11"/>
        <v>0.19</v>
      </c>
      <c r="AS20" s="50">
        <f t="shared" si="12"/>
        <v>0.05</v>
      </c>
      <c r="AT20" s="50">
        <f t="shared" si="13"/>
        <v>0.11600000000000001</v>
      </c>
    </row>
    <row r="21" spans="2:46" ht="40.200000000000003" customHeight="1" x14ac:dyDescent="0.2">
      <c r="C21" s="209" t="s">
        <v>225</v>
      </c>
      <c r="D21" s="210"/>
      <c r="E21" s="210"/>
      <c r="F21" s="210"/>
      <c r="G21" s="210"/>
      <c r="H21" s="210"/>
      <c r="I21" s="210"/>
      <c r="J21" s="210"/>
      <c r="K21" s="210"/>
      <c r="L21" s="210"/>
      <c r="M21" s="146">
        <v>15</v>
      </c>
      <c r="N21" s="147"/>
      <c r="O21" s="141">
        <f t="shared" si="0"/>
        <v>0.15</v>
      </c>
      <c r="P21" s="142"/>
      <c r="Q21" s="148">
        <v>4</v>
      </c>
      <c r="R21" s="147"/>
      <c r="S21" s="141">
        <f t="shared" si="1"/>
        <v>0.04</v>
      </c>
      <c r="T21" s="142"/>
      <c r="U21" s="148">
        <v>2</v>
      </c>
      <c r="V21" s="147"/>
      <c r="W21" s="141">
        <f t="shared" si="2"/>
        <v>0.02</v>
      </c>
      <c r="X21" s="142"/>
      <c r="Y21" s="220">
        <v>10</v>
      </c>
      <c r="Z21" s="182"/>
      <c r="AA21" s="141">
        <f t="shared" si="3"/>
        <v>0.1</v>
      </c>
      <c r="AB21" s="142"/>
      <c r="AC21" s="148">
        <v>7</v>
      </c>
      <c r="AD21" s="147"/>
      <c r="AE21" s="141">
        <f t="shared" si="4"/>
        <v>7.0000000000000007E-2</v>
      </c>
      <c r="AF21" s="142"/>
      <c r="AG21" s="148">
        <f>M21+Q21+U21+Y21+AC21</f>
        <v>38</v>
      </c>
      <c r="AH21" s="147"/>
      <c r="AI21" s="141">
        <f t="shared" si="6"/>
        <v>7.5999999999999998E-2</v>
      </c>
      <c r="AJ21" s="142"/>
      <c r="AN21" s="46" t="str">
        <f t="shared" ref="AN21:AN22" si="15">C21</f>
        <v>区社会福祉協議会などの施設等への
掲示、配架</v>
      </c>
      <c r="AO21" s="50">
        <f t="shared" ref="AO21:AO22" si="16">O21</f>
        <v>0.15</v>
      </c>
      <c r="AP21" s="50">
        <f t="shared" ref="AP21:AP22" si="17">S21</f>
        <v>0.04</v>
      </c>
      <c r="AQ21" s="50">
        <f t="shared" ref="AQ21:AQ22" si="18">W21</f>
        <v>0.02</v>
      </c>
      <c r="AR21" s="50">
        <f t="shared" ref="AR21:AR22" si="19">AA21</f>
        <v>0.1</v>
      </c>
      <c r="AS21" s="50">
        <f t="shared" ref="AS21:AS22" si="20">AE21</f>
        <v>7.0000000000000007E-2</v>
      </c>
      <c r="AT21" s="50">
        <f t="shared" ref="AT21:AT22" si="21">AI21</f>
        <v>7.5999999999999998E-2</v>
      </c>
    </row>
    <row r="22" spans="2:46" ht="27.6" customHeight="1" x14ac:dyDescent="0.2">
      <c r="C22" s="209" t="s">
        <v>226</v>
      </c>
      <c r="D22" s="210"/>
      <c r="E22" s="210"/>
      <c r="F22" s="210"/>
      <c r="G22" s="210"/>
      <c r="H22" s="210"/>
      <c r="I22" s="210"/>
      <c r="J22" s="210"/>
      <c r="K22" s="210"/>
      <c r="L22" s="210"/>
      <c r="M22" s="146">
        <v>7</v>
      </c>
      <c r="N22" s="147"/>
      <c r="O22" s="141">
        <f t="shared" si="0"/>
        <v>7.0000000000000007E-2</v>
      </c>
      <c r="P22" s="142"/>
      <c r="Q22" s="148">
        <v>5</v>
      </c>
      <c r="R22" s="147"/>
      <c r="S22" s="141">
        <f t="shared" si="1"/>
        <v>0.05</v>
      </c>
      <c r="T22" s="142"/>
      <c r="U22" s="148">
        <v>4</v>
      </c>
      <c r="V22" s="147"/>
      <c r="W22" s="141">
        <f t="shared" si="2"/>
        <v>0.04</v>
      </c>
      <c r="X22" s="142"/>
      <c r="Y22" s="148">
        <v>5</v>
      </c>
      <c r="Z22" s="147"/>
      <c r="AA22" s="141">
        <f t="shared" si="3"/>
        <v>0.05</v>
      </c>
      <c r="AB22" s="142"/>
      <c r="AC22" s="148">
        <v>8</v>
      </c>
      <c r="AD22" s="147"/>
      <c r="AE22" s="141">
        <f t="shared" si="4"/>
        <v>0.08</v>
      </c>
      <c r="AF22" s="142"/>
      <c r="AG22" s="148">
        <f t="shared" ref="AG22" si="22">M22+Q22+U22+Y22+AC22</f>
        <v>29</v>
      </c>
      <c r="AH22" s="147"/>
      <c r="AI22" s="141">
        <f t="shared" si="6"/>
        <v>5.8000000000000003E-2</v>
      </c>
      <c r="AJ22" s="142"/>
      <c r="AN22" s="46" t="str">
        <f t="shared" si="15"/>
        <v>憩いの家等地域集会施設への
掲示、配架</v>
      </c>
      <c r="AO22" s="50">
        <f t="shared" si="16"/>
        <v>7.0000000000000007E-2</v>
      </c>
      <c r="AP22" s="50">
        <f t="shared" si="17"/>
        <v>0.05</v>
      </c>
      <c r="AQ22" s="50">
        <f t="shared" si="18"/>
        <v>0.04</v>
      </c>
      <c r="AR22" s="50">
        <f t="shared" si="19"/>
        <v>0.05</v>
      </c>
      <c r="AS22" s="50">
        <f t="shared" si="20"/>
        <v>0.08</v>
      </c>
      <c r="AT22" s="50">
        <f t="shared" si="21"/>
        <v>5.8000000000000003E-2</v>
      </c>
    </row>
    <row r="23" spans="2:46" ht="25.2" customHeight="1" x14ac:dyDescent="0.2">
      <c r="C23" s="38" t="s">
        <v>106</v>
      </c>
      <c r="D23" s="28"/>
      <c r="E23" s="28"/>
      <c r="F23" s="28"/>
      <c r="G23" s="28"/>
      <c r="H23" s="28"/>
      <c r="I23" s="28"/>
      <c r="J23" s="28"/>
      <c r="K23" s="28"/>
      <c r="L23" s="28"/>
      <c r="M23" s="29"/>
      <c r="N23" s="29"/>
      <c r="O23" s="29"/>
      <c r="P23" s="29"/>
      <c r="Q23" s="29"/>
      <c r="R23" s="29"/>
      <c r="S23" s="29"/>
      <c r="T23" s="29"/>
      <c r="U23" s="29"/>
      <c r="V23" s="29"/>
      <c r="W23" s="29"/>
      <c r="X23" s="29"/>
      <c r="Y23" s="29"/>
      <c r="Z23" s="29"/>
      <c r="AA23" s="29"/>
      <c r="AB23" s="29"/>
      <c r="AC23" s="29"/>
      <c r="AD23" s="29"/>
      <c r="AE23" s="29"/>
      <c r="AF23" s="29"/>
      <c r="AG23" s="29"/>
      <c r="AH23" s="29"/>
      <c r="AI23" s="29"/>
      <c r="AJ23" s="29"/>
      <c r="AN23" s="47"/>
    </row>
    <row r="24" spans="2:46" x14ac:dyDescent="0.2">
      <c r="Q24" t="s">
        <v>5</v>
      </c>
      <c r="AN24" s="47"/>
    </row>
    <row r="25" spans="2:46" ht="27.75" customHeight="1" x14ac:dyDescent="0.2">
      <c r="B25" s="47"/>
      <c r="C25" s="183"/>
      <c r="D25" s="183"/>
      <c r="E25" s="183"/>
      <c r="F25" s="183"/>
      <c r="G25" s="183"/>
      <c r="H25" s="183"/>
      <c r="I25" s="183"/>
      <c r="J25" s="183"/>
      <c r="K25" s="183"/>
      <c r="L25" s="18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47"/>
      <c r="AL25" s="47"/>
      <c r="AN25" s="47"/>
    </row>
    <row r="26" spans="2:46" ht="55.2" customHeight="1" x14ac:dyDescent="0.2">
      <c r="B26" s="47"/>
      <c r="C26" s="219"/>
      <c r="D26" s="219"/>
      <c r="E26" s="219"/>
      <c r="F26" s="219"/>
      <c r="G26" s="219"/>
      <c r="H26" s="219"/>
      <c r="I26" s="219"/>
      <c r="J26" s="219"/>
      <c r="K26" s="219"/>
      <c r="L26" s="219"/>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47"/>
      <c r="AL26" s="47"/>
      <c r="AN26" s="47"/>
    </row>
    <row r="27" spans="2:46" ht="65.400000000000006" customHeight="1" x14ac:dyDescent="0.2">
      <c r="B27" s="47"/>
      <c r="C27" s="219"/>
      <c r="D27" s="219"/>
      <c r="E27" s="219"/>
      <c r="F27" s="219"/>
      <c r="G27" s="219"/>
      <c r="H27" s="219"/>
      <c r="I27" s="219"/>
      <c r="J27" s="219"/>
      <c r="K27" s="219"/>
      <c r="L27" s="219"/>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47"/>
      <c r="AL27" s="47"/>
      <c r="AN27" s="47"/>
    </row>
    <row r="28" spans="2:46" ht="52.8" customHeight="1" x14ac:dyDescent="0.2">
      <c r="B28" s="47"/>
      <c r="C28" s="219"/>
      <c r="D28" s="219"/>
      <c r="E28" s="219"/>
      <c r="F28" s="219"/>
      <c r="G28" s="219"/>
      <c r="H28" s="219"/>
      <c r="I28" s="219"/>
      <c r="J28" s="219"/>
      <c r="K28" s="219"/>
      <c r="L28" s="219"/>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47"/>
      <c r="AL28" s="47"/>
      <c r="AN28" s="47"/>
    </row>
    <row r="29" spans="2:46" ht="34.799999999999997" customHeight="1" x14ac:dyDescent="0.2">
      <c r="B29" s="47"/>
      <c r="C29" s="219"/>
      <c r="D29" s="219"/>
      <c r="E29" s="219"/>
      <c r="F29" s="219"/>
      <c r="G29" s="219"/>
      <c r="H29" s="219"/>
      <c r="I29" s="219"/>
      <c r="J29" s="219"/>
      <c r="K29" s="219"/>
      <c r="L29" s="219"/>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47"/>
      <c r="AL29" s="47"/>
      <c r="AN29" s="47"/>
    </row>
    <row r="30" spans="2:46" ht="42" customHeight="1" x14ac:dyDescent="0.2">
      <c r="B30" s="47"/>
      <c r="C30" s="219"/>
      <c r="D30" s="219"/>
      <c r="E30" s="219"/>
      <c r="F30" s="219"/>
      <c r="G30" s="219"/>
      <c r="H30" s="219"/>
      <c r="I30" s="219"/>
      <c r="J30" s="219"/>
      <c r="K30" s="219"/>
      <c r="L30" s="219"/>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47"/>
      <c r="AL30" s="47"/>
      <c r="AN30" s="47"/>
    </row>
    <row r="31" spans="2:46" ht="27" customHeight="1" x14ac:dyDescent="0.2">
      <c r="B31" s="47"/>
      <c r="C31" s="219"/>
      <c r="D31" s="219"/>
      <c r="E31" s="219"/>
      <c r="F31" s="219"/>
      <c r="G31" s="219"/>
      <c r="H31" s="219"/>
      <c r="I31" s="219"/>
      <c r="J31" s="219"/>
      <c r="K31" s="219"/>
      <c r="L31" s="219"/>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47"/>
      <c r="AL31" s="47"/>
      <c r="AN31" s="47"/>
    </row>
    <row r="32" spans="2:46" ht="27" customHeight="1" x14ac:dyDescent="0.2">
      <c r="B32" s="47"/>
      <c r="C32" s="219"/>
      <c r="D32" s="219"/>
      <c r="E32" s="219"/>
      <c r="F32" s="219"/>
      <c r="G32" s="219"/>
      <c r="H32" s="219"/>
      <c r="I32" s="219"/>
      <c r="J32" s="219"/>
      <c r="K32" s="219"/>
      <c r="L32" s="219"/>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47"/>
      <c r="AL32" s="47"/>
      <c r="AN32" s="47"/>
    </row>
    <row r="33" spans="2:40" ht="27" customHeight="1" x14ac:dyDescent="0.2">
      <c r="B33" s="47"/>
      <c r="C33" s="219"/>
      <c r="D33" s="219"/>
      <c r="E33" s="219"/>
      <c r="F33" s="219"/>
      <c r="G33" s="219"/>
      <c r="H33" s="219"/>
      <c r="I33" s="219"/>
      <c r="J33" s="219"/>
      <c r="K33" s="219"/>
      <c r="L33" s="219"/>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47"/>
      <c r="AL33" s="47"/>
      <c r="AN33" s="47"/>
    </row>
    <row r="34" spans="2:40" ht="27" customHeight="1" x14ac:dyDescent="0.2">
      <c r="B34" s="47"/>
      <c r="C34" s="219"/>
      <c r="D34" s="219"/>
      <c r="E34" s="219"/>
      <c r="F34" s="219"/>
      <c r="G34" s="219"/>
      <c r="H34" s="219"/>
      <c r="I34" s="219"/>
      <c r="J34" s="219"/>
      <c r="K34" s="219"/>
      <c r="L34" s="219"/>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47"/>
      <c r="AL34" s="47"/>
      <c r="AN34" s="47"/>
    </row>
    <row r="35" spans="2:40" ht="27.75" customHeight="1" x14ac:dyDescent="0.2">
      <c r="B35" s="47"/>
      <c r="C35" s="219"/>
      <c r="D35" s="219"/>
      <c r="E35" s="219"/>
      <c r="F35" s="219"/>
      <c r="G35" s="219"/>
      <c r="H35" s="219"/>
      <c r="I35" s="219"/>
      <c r="J35" s="219"/>
      <c r="K35" s="219"/>
      <c r="L35" s="219"/>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47"/>
      <c r="AL35" s="47"/>
      <c r="AN35" s="47"/>
    </row>
    <row r="36" spans="2:40" ht="27.75" customHeight="1" x14ac:dyDescent="0.2">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N36" s="47"/>
    </row>
    <row r="37" spans="2:40" ht="27.75" customHeight="1" x14ac:dyDescent="0.2">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N37" s="47"/>
    </row>
    <row r="38" spans="2:40" ht="27.75" customHeight="1" x14ac:dyDescent="0.2">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N38" s="47"/>
    </row>
    <row r="39" spans="2:40" ht="27.75" customHeight="1" x14ac:dyDescent="0.2">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N39" s="47"/>
    </row>
    <row r="40" spans="2:40" ht="27.75" customHeight="1" x14ac:dyDescent="0.2">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N40" s="47"/>
    </row>
    <row r="41" spans="2:40" ht="27.75" customHeight="1" x14ac:dyDescent="0.2">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N41" s="47"/>
    </row>
    <row r="42" spans="2:40" ht="27.75" customHeight="1" x14ac:dyDescent="0.2">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N42" s="47"/>
    </row>
    <row r="43" spans="2:40" ht="27.75" customHeight="1" x14ac:dyDescent="0.2">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N43" s="47"/>
    </row>
    <row r="44" spans="2:40" ht="27.75" customHeight="1" x14ac:dyDescent="0.2">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N44" s="47"/>
    </row>
    <row r="45" spans="2:40" ht="27.75" customHeight="1" x14ac:dyDescent="0.2">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N45" s="47"/>
    </row>
    <row r="46" spans="2:40" ht="27" customHeight="1" x14ac:dyDescent="0.2">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N46" s="47"/>
    </row>
    <row r="47" spans="2:40" ht="27" customHeight="1" x14ac:dyDescent="0.2">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N47" s="47"/>
    </row>
    <row r="48" spans="2:40" ht="27" customHeight="1" x14ac:dyDescent="0.2">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N48" s="47"/>
    </row>
    <row r="49" spans="2:40" x14ac:dyDescent="0.2">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N49" s="47"/>
    </row>
    <row r="50" spans="2:40" x14ac:dyDescent="0.2">
      <c r="B50" s="47"/>
      <c r="C50" s="48"/>
      <c r="D50" s="48"/>
      <c r="E50" s="48"/>
      <c r="F50" s="48"/>
      <c r="G50" s="48"/>
      <c r="H50" s="48"/>
      <c r="I50" s="48"/>
      <c r="J50" s="48"/>
      <c r="K50" s="48"/>
      <c r="L50" s="48"/>
      <c r="M50" s="5"/>
      <c r="N50" s="5"/>
      <c r="O50" s="5"/>
      <c r="P50" s="5"/>
      <c r="Q50" s="5"/>
      <c r="R50" s="5"/>
      <c r="S50" s="5"/>
      <c r="T50" s="5"/>
      <c r="U50" s="5"/>
      <c r="V50" s="5"/>
      <c r="W50" s="5"/>
      <c r="X50" s="5"/>
      <c r="Y50" s="5"/>
      <c r="Z50" s="5"/>
      <c r="AA50" s="5"/>
      <c r="AB50" s="5"/>
      <c r="AC50" s="5"/>
      <c r="AD50" s="5"/>
      <c r="AE50" s="5"/>
      <c r="AF50" s="5"/>
      <c r="AG50" s="47"/>
      <c r="AH50" s="47"/>
      <c r="AI50" s="47"/>
      <c r="AJ50" s="47"/>
      <c r="AK50" s="47"/>
      <c r="AL50" s="47"/>
      <c r="AN50" s="47"/>
    </row>
    <row r="51" spans="2:40" ht="25.5" customHeight="1" x14ac:dyDescent="0.2">
      <c r="C51" s="30"/>
      <c r="D51" s="30"/>
      <c r="E51" s="30"/>
      <c r="F51" s="30"/>
      <c r="G51" s="30"/>
      <c r="H51" s="30"/>
      <c r="I51" s="30"/>
      <c r="J51" s="30"/>
      <c r="K51" s="30"/>
      <c r="L51" s="30"/>
      <c r="M51" s="5"/>
      <c r="N51" s="5"/>
      <c r="O51" s="5"/>
      <c r="P51" s="5"/>
      <c r="Q51" s="5"/>
      <c r="R51" s="5"/>
      <c r="S51" s="5"/>
      <c r="T51" s="5"/>
      <c r="U51" s="5"/>
      <c r="V51" s="5"/>
      <c r="W51" s="5"/>
      <c r="X51" s="5"/>
      <c r="Y51" s="5"/>
      <c r="Z51" s="5"/>
      <c r="AA51" s="5"/>
      <c r="AB51" s="5"/>
      <c r="AC51" s="5"/>
      <c r="AD51" s="5"/>
      <c r="AE51" s="5"/>
      <c r="AF51" s="5"/>
      <c r="AN51" s="47"/>
    </row>
    <row r="52" spans="2:40" ht="25.5" customHeight="1" x14ac:dyDescent="0.2">
      <c r="C52" s="30"/>
      <c r="D52" s="30"/>
      <c r="E52" s="30"/>
      <c r="F52" s="30"/>
      <c r="G52" s="30"/>
      <c r="H52" s="30"/>
      <c r="I52" s="30"/>
      <c r="J52" s="30"/>
      <c r="K52" s="30"/>
      <c r="L52" s="30"/>
      <c r="M52" s="5"/>
      <c r="N52" s="5"/>
      <c r="O52" s="5"/>
      <c r="P52" s="5"/>
      <c r="Q52" s="5"/>
      <c r="R52" s="5"/>
      <c r="S52" s="5"/>
      <c r="T52" s="5"/>
      <c r="U52" s="5"/>
      <c r="V52" s="5"/>
      <c r="W52" s="5"/>
      <c r="X52" s="5"/>
      <c r="Y52" s="5"/>
      <c r="Z52" s="5"/>
      <c r="AA52" s="5"/>
      <c r="AB52" s="5"/>
      <c r="AC52" s="5"/>
      <c r="AD52" s="5"/>
      <c r="AE52" s="5"/>
      <c r="AF52" s="5"/>
    </row>
    <row r="53" spans="2:40" ht="25.5" customHeight="1" x14ac:dyDescent="0.2">
      <c r="C53" s="30"/>
      <c r="D53" s="30"/>
      <c r="E53" s="30"/>
      <c r="F53" s="30"/>
      <c r="G53" s="30"/>
      <c r="H53" s="30"/>
      <c r="I53" s="30"/>
      <c r="J53" s="30"/>
      <c r="K53" s="30"/>
      <c r="L53" s="30"/>
      <c r="M53" s="5"/>
      <c r="N53" s="5"/>
      <c r="O53" s="5"/>
      <c r="P53" s="5"/>
      <c r="Q53" s="5"/>
      <c r="R53" s="5"/>
      <c r="S53" s="5"/>
      <c r="T53" s="5"/>
      <c r="U53" s="5"/>
      <c r="V53" s="5"/>
      <c r="W53" s="5"/>
      <c r="X53" s="5"/>
      <c r="Y53" s="5"/>
      <c r="Z53" s="5"/>
      <c r="AA53" s="5"/>
      <c r="AB53" s="5"/>
      <c r="AC53" s="5"/>
      <c r="AD53" s="5"/>
      <c r="AE53" s="5"/>
      <c r="AF53" s="5"/>
    </row>
    <row r="54" spans="2:40" ht="25.5" customHeight="1" x14ac:dyDescent="0.2">
      <c r="C54" s="30"/>
      <c r="D54" s="30"/>
      <c r="E54" s="30"/>
      <c r="F54" s="30"/>
      <c r="G54" s="30"/>
      <c r="H54" s="30"/>
      <c r="I54" s="30"/>
      <c r="J54" s="30"/>
      <c r="K54" s="30"/>
      <c r="L54" s="30"/>
      <c r="M54" s="5"/>
      <c r="N54" s="5"/>
      <c r="O54" s="5"/>
      <c r="P54" s="5"/>
      <c r="Q54" s="5"/>
      <c r="R54" s="5"/>
      <c r="S54" s="5"/>
      <c r="T54" s="5"/>
      <c r="U54" s="5"/>
      <c r="V54" s="5"/>
      <c r="W54" s="5"/>
      <c r="X54" s="5"/>
      <c r="Y54" s="5"/>
      <c r="Z54" s="5"/>
      <c r="AA54" s="5"/>
      <c r="AB54" s="5"/>
      <c r="AC54" s="5"/>
      <c r="AD54" s="5"/>
      <c r="AE54" s="5"/>
      <c r="AF54" s="5"/>
    </row>
    <row r="55" spans="2:40" ht="25.5" customHeight="1" x14ac:dyDescent="0.2">
      <c r="C55" s="30"/>
      <c r="D55" s="30"/>
      <c r="E55" s="30"/>
      <c r="F55" s="30"/>
      <c r="G55" s="30"/>
      <c r="H55" s="30"/>
      <c r="I55" s="30"/>
      <c r="J55" s="30"/>
      <c r="K55" s="30"/>
      <c r="L55" s="30"/>
      <c r="M55" s="5"/>
      <c r="N55" s="5"/>
      <c r="O55" s="5"/>
      <c r="P55" s="5"/>
      <c r="Q55" s="5"/>
      <c r="R55" s="5"/>
      <c r="S55" s="5"/>
      <c r="T55" s="5"/>
      <c r="U55" s="5"/>
      <c r="V55" s="5"/>
      <c r="W55" s="5"/>
      <c r="X55" s="5"/>
      <c r="Y55" s="5"/>
      <c r="Z55" s="5"/>
      <c r="AA55" s="5"/>
      <c r="AB55" s="5"/>
      <c r="AC55" s="5"/>
      <c r="AD55" s="5"/>
      <c r="AE55" s="5"/>
      <c r="AF55" s="5"/>
    </row>
    <row r="56" spans="2:40" ht="25.5" customHeight="1" x14ac:dyDescent="0.2">
      <c r="C56" s="30"/>
      <c r="D56" s="30"/>
      <c r="E56" s="30"/>
      <c r="F56" s="30"/>
      <c r="G56" s="30"/>
      <c r="H56" s="30"/>
      <c r="I56" s="30"/>
      <c r="J56" s="30"/>
      <c r="K56" s="30"/>
      <c r="L56" s="30"/>
      <c r="M56" s="5"/>
      <c r="N56" s="5"/>
      <c r="O56" s="5"/>
      <c r="P56" s="5"/>
      <c r="Q56" s="5"/>
      <c r="R56" s="5"/>
      <c r="S56" s="5"/>
      <c r="T56" s="5"/>
      <c r="U56" s="5"/>
      <c r="V56" s="5"/>
      <c r="W56" s="5"/>
      <c r="X56" s="5"/>
      <c r="Y56" s="5"/>
      <c r="Z56" s="5"/>
      <c r="AA56" s="5"/>
      <c r="AB56" s="5"/>
      <c r="AC56" s="5"/>
      <c r="AD56" s="5"/>
      <c r="AE56" s="5"/>
      <c r="AF56" s="5"/>
    </row>
  </sheetData>
  <sortState xmlns:xlrd2="http://schemas.microsoft.com/office/spreadsheetml/2017/richdata2" ref="AP13:AZ22">
    <sortCondition ref="AP13:AP22"/>
  </sortState>
  <mergeCells count="220">
    <mergeCell ref="C11:L12"/>
    <mergeCell ref="M11:P11"/>
    <mergeCell ref="Q11:T11"/>
    <mergeCell ref="M12:P12"/>
    <mergeCell ref="Q12:T12"/>
    <mergeCell ref="U14:V14"/>
    <mergeCell ref="W14:X14"/>
    <mergeCell ref="Y14:Z14"/>
    <mergeCell ref="AA14:AB14"/>
    <mergeCell ref="C13:L13"/>
    <mergeCell ref="M13:N13"/>
    <mergeCell ref="O13:P13"/>
    <mergeCell ref="Q13:R13"/>
    <mergeCell ref="S13:T13"/>
    <mergeCell ref="AI13:AJ13"/>
    <mergeCell ref="W13:X13"/>
    <mergeCell ref="Y13:Z13"/>
    <mergeCell ref="AA13:AB13"/>
    <mergeCell ref="AC13:AD13"/>
    <mergeCell ref="AE13:AF13"/>
    <mergeCell ref="AG13:AH13"/>
    <mergeCell ref="U11:X11"/>
    <mergeCell ref="Y11:AB11"/>
    <mergeCell ref="AC11:AF11"/>
    <mergeCell ref="AG11:AJ11"/>
    <mergeCell ref="U12:X12"/>
    <mergeCell ref="Y12:AB12"/>
    <mergeCell ref="AC12:AF12"/>
    <mergeCell ref="AG12:AJ12"/>
    <mergeCell ref="U13:V13"/>
    <mergeCell ref="Y16:Z16"/>
    <mergeCell ref="AA16:AB16"/>
    <mergeCell ref="AC14:AD14"/>
    <mergeCell ref="AE14:AF14"/>
    <mergeCell ref="AG14:AH14"/>
    <mergeCell ref="AI14:AJ14"/>
    <mergeCell ref="C15:L15"/>
    <mergeCell ref="M15:N15"/>
    <mergeCell ref="O15:P15"/>
    <mergeCell ref="Q15:R15"/>
    <mergeCell ref="S15:T15"/>
    <mergeCell ref="U15:V15"/>
    <mergeCell ref="AI15:AJ15"/>
    <mergeCell ref="W15:X15"/>
    <mergeCell ref="Y15:Z15"/>
    <mergeCell ref="AA15:AB15"/>
    <mergeCell ref="AC15:AD15"/>
    <mergeCell ref="AE15:AF15"/>
    <mergeCell ref="AG15:AH15"/>
    <mergeCell ref="C14:L14"/>
    <mergeCell ref="M14:N14"/>
    <mergeCell ref="O14:P14"/>
    <mergeCell ref="Q14:R14"/>
    <mergeCell ref="S14:T14"/>
    <mergeCell ref="AC16:AD16"/>
    <mergeCell ref="AE16:AF16"/>
    <mergeCell ref="AG16:AH16"/>
    <mergeCell ref="AI16:AJ16"/>
    <mergeCell ref="C17:L17"/>
    <mergeCell ref="M17:N17"/>
    <mergeCell ref="O17:P17"/>
    <mergeCell ref="Q17:R17"/>
    <mergeCell ref="S17:T17"/>
    <mergeCell ref="U17:V17"/>
    <mergeCell ref="AI17:AJ17"/>
    <mergeCell ref="W17:X17"/>
    <mergeCell ref="Y17:Z17"/>
    <mergeCell ref="AA17:AB17"/>
    <mergeCell ref="AC17:AD17"/>
    <mergeCell ref="AE17:AF17"/>
    <mergeCell ref="AG17:AH17"/>
    <mergeCell ref="C16:L16"/>
    <mergeCell ref="M16:N16"/>
    <mergeCell ref="O16:P16"/>
    <mergeCell ref="Q16:R16"/>
    <mergeCell ref="S16:T16"/>
    <mergeCell ref="U16:V16"/>
    <mergeCell ref="W16:X16"/>
    <mergeCell ref="S20:T20"/>
    <mergeCell ref="U20:V20"/>
    <mergeCell ref="W20:X20"/>
    <mergeCell ref="Y20:Z20"/>
    <mergeCell ref="AA20:AB20"/>
    <mergeCell ref="C18:L18"/>
    <mergeCell ref="M18:N18"/>
    <mergeCell ref="O18:P18"/>
    <mergeCell ref="Q18:R18"/>
    <mergeCell ref="S18:T18"/>
    <mergeCell ref="U18:V18"/>
    <mergeCell ref="W18:X18"/>
    <mergeCell ref="C19:L19"/>
    <mergeCell ref="M19:N19"/>
    <mergeCell ref="O19:P19"/>
    <mergeCell ref="Q19:R19"/>
    <mergeCell ref="S19:T19"/>
    <mergeCell ref="U19:V19"/>
    <mergeCell ref="C20:L20"/>
    <mergeCell ref="M20:N20"/>
    <mergeCell ref="O20:P20"/>
    <mergeCell ref="Q20:R20"/>
    <mergeCell ref="AC18:AD18"/>
    <mergeCell ref="AE18:AF18"/>
    <mergeCell ref="AG18:AH18"/>
    <mergeCell ref="AI18:AJ18"/>
    <mergeCell ref="Y18:Z18"/>
    <mergeCell ref="AA18:AB18"/>
    <mergeCell ref="W22:X22"/>
    <mergeCell ref="Y22:Z22"/>
    <mergeCell ref="AA22:AB22"/>
    <mergeCell ref="AC20:AD20"/>
    <mergeCell ref="AE20:AF20"/>
    <mergeCell ref="AG20:AH20"/>
    <mergeCell ref="AI20:AJ20"/>
    <mergeCell ref="AI19:AJ19"/>
    <mergeCell ref="W19:X19"/>
    <mergeCell ref="Y19:Z19"/>
    <mergeCell ref="AA19:AB19"/>
    <mergeCell ref="AC19:AD19"/>
    <mergeCell ref="AE19:AF19"/>
    <mergeCell ref="AG19:AH19"/>
    <mergeCell ref="C21:L21"/>
    <mergeCell ref="M21:N21"/>
    <mergeCell ref="O21:P21"/>
    <mergeCell ref="Q21:R21"/>
    <mergeCell ref="S21:T21"/>
    <mergeCell ref="U21:V21"/>
    <mergeCell ref="AI21:AJ21"/>
    <mergeCell ref="W21:X21"/>
    <mergeCell ref="Y21:Z21"/>
    <mergeCell ref="AA21:AB21"/>
    <mergeCell ref="AC21:AD21"/>
    <mergeCell ref="AE21:AF21"/>
    <mergeCell ref="AG21:AH21"/>
    <mergeCell ref="AG25:AJ25"/>
    <mergeCell ref="C26:L26"/>
    <mergeCell ref="M26:P26"/>
    <mergeCell ref="Q26:T26"/>
    <mergeCell ref="U26:X26"/>
    <mergeCell ref="Y26:AB26"/>
    <mergeCell ref="AC26:AF26"/>
    <mergeCell ref="AG26:AJ26"/>
    <mergeCell ref="AC22:AD22"/>
    <mergeCell ref="AE22:AF22"/>
    <mergeCell ref="AG22:AH22"/>
    <mergeCell ref="AI22:AJ22"/>
    <mergeCell ref="C25:L25"/>
    <mergeCell ref="M25:P25"/>
    <mergeCell ref="Q25:T25"/>
    <mergeCell ref="U25:X25"/>
    <mergeCell ref="Y25:AB25"/>
    <mergeCell ref="AC25:AF25"/>
    <mergeCell ref="C22:L22"/>
    <mergeCell ref="M22:N22"/>
    <mergeCell ref="O22:P22"/>
    <mergeCell ref="Q22:R22"/>
    <mergeCell ref="S22:T22"/>
    <mergeCell ref="U22:V22"/>
    <mergeCell ref="AG27:AJ27"/>
    <mergeCell ref="C28:L28"/>
    <mergeCell ref="M28:P28"/>
    <mergeCell ref="Q28:T28"/>
    <mergeCell ref="U28:X28"/>
    <mergeCell ref="Y28:AB28"/>
    <mergeCell ref="AC28:AF28"/>
    <mergeCell ref="AG28:AJ28"/>
    <mergeCell ref="C27:L27"/>
    <mergeCell ref="M27:P27"/>
    <mergeCell ref="Q27:T27"/>
    <mergeCell ref="U27:X27"/>
    <mergeCell ref="Y27:AB27"/>
    <mergeCell ref="AC27:AF27"/>
    <mergeCell ref="AG29:AJ29"/>
    <mergeCell ref="C30:L30"/>
    <mergeCell ref="M30:P30"/>
    <mergeCell ref="Q30:T30"/>
    <mergeCell ref="U30:X30"/>
    <mergeCell ref="Y30:AB30"/>
    <mergeCell ref="AC30:AF30"/>
    <mergeCell ref="AG30:AJ30"/>
    <mergeCell ref="C29:L29"/>
    <mergeCell ref="M29:P29"/>
    <mergeCell ref="Q29:T29"/>
    <mergeCell ref="U29:X29"/>
    <mergeCell ref="Y29:AB29"/>
    <mergeCell ref="AC29:AF29"/>
    <mergeCell ref="AG31:AJ31"/>
    <mergeCell ref="C32:L32"/>
    <mergeCell ref="M32:P32"/>
    <mergeCell ref="Q32:T32"/>
    <mergeCell ref="U32:X32"/>
    <mergeCell ref="Y32:AB32"/>
    <mergeCell ref="AC32:AF32"/>
    <mergeCell ref="AG32:AJ32"/>
    <mergeCell ref="C31:L31"/>
    <mergeCell ref="M31:P31"/>
    <mergeCell ref="Q31:T31"/>
    <mergeCell ref="U31:X31"/>
    <mergeCell ref="Y31:AB31"/>
    <mergeCell ref="AC31:AF31"/>
    <mergeCell ref="AG35:AJ35"/>
    <mergeCell ref="C35:L35"/>
    <mergeCell ref="M35:P35"/>
    <mergeCell ref="Q35:T35"/>
    <mergeCell ref="U35:X35"/>
    <mergeCell ref="Y35:AB35"/>
    <mergeCell ref="AC35:AF35"/>
    <mergeCell ref="AG33:AJ33"/>
    <mergeCell ref="C34:L34"/>
    <mergeCell ref="M34:P34"/>
    <mergeCell ref="Q34:T34"/>
    <mergeCell ref="U34:X34"/>
    <mergeCell ref="Y34:AB34"/>
    <mergeCell ref="AC34:AF34"/>
    <mergeCell ref="AG34:AJ34"/>
    <mergeCell ref="C33:L33"/>
    <mergeCell ref="M33:P33"/>
    <mergeCell ref="Q33:T33"/>
    <mergeCell ref="U33:X33"/>
    <mergeCell ref="Y33:AB33"/>
    <mergeCell ref="AC33:AF33"/>
  </mergeCells>
  <phoneticPr fontId="18"/>
  <pageMargins left="0.70866141732283472" right="0.35433070866141736" top="0.74803149606299213" bottom="0.55118110236220474" header="0.31496062992125984" footer="0.31496062992125984"/>
  <pageSetup paperSize="9" scale="74" fitToHeight="0" orientation="portrait" r:id="rId1"/>
  <headerFooter>
    <oddFooter>&amp;C&amp;P</oddFooter>
  </headerFooter>
  <rowBreaks count="1" manualBreakCount="1">
    <brk id="23" max="36" man="1"/>
  </rowBreaks>
  <ignoredErrors>
    <ignoredError sqref="AG13:AH22"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41E85-9C22-4CBF-861E-261C06DEE078}">
  <sheetPr>
    <tabColor rgb="FFFF0000"/>
    <pageSetUpPr fitToPage="1"/>
  </sheetPr>
  <dimension ref="A1:AO47"/>
  <sheetViews>
    <sheetView view="pageBreakPreview" zoomScale="90" zoomScaleNormal="100" zoomScaleSheetLayoutView="90" workbookViewId="0">
      <selection activeCell="AI3" sqref="AI3"/>
    </sheetView>
  </sheetViews>
  <sheetFormatPr defaultRowHeight="13.2" x14ac:dyDescent="0.2"/>
  <cols>
    <col min="1" max="37" width="3.33203125" customWidth="1"/>
    <col min="38" max="38" width="4.44140625" bestFit="1" customWidth="1"/>
    <col min="39" max="39" width="7" customWidth="1"/>
    <col min="40" max="40" width="5.44140625" bestFit="1" customWidth="1"/>
    <col min="41" max="41" width="5.88671875" bestFit="1" customWidth="1"/>
    <col min="42" max="42" width="4.44140625" bestFit="1" customWidth="1"/>
    <col min="43" max="43" width="14" bestFit="1" customWidth="1"/>
  </cols>
  <sheetData>
    <row r="1" spans="1:41" ht="13.2" customHeight="1" x14ac:dyDescent="0.2">
      <c r="A1" t="s">
        <v>155</v>
      </c>
      <c r="B1" s="39"/>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
    </row>
    <row r="2" spans="1:41" x14ac:dyDescent="0.2">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row>
    <row r="3" spans="1:41" x14ac:dyDescent="0.2">
      <c r="B3" t="s">
        <v>1</v>
      </c>
    </row>
    <row r="4" spans="1:41" x14ac:dyDescent="0.2">
      <c r="C4" t="s">
        <v>189</v>
      </c>
    </row>
    <row r="5" spans="1:41" x14ac:dyDescent="0.2">
      <c r="C5" t="s">
        <v>190</v>
      </c>
    </row>
    <row r="6" spans="1:41" x14ac:dyDescent="0.2">
      <c r="B6" t="s">
        <v>3</v>
      </c>
    </row>
    <row r="7" spans="1:41" x14ac:dyDescent="0.2">
      <c r="C7" t="s">
        <v>206</v>
      </c>
      <c r="AM7" s="58"/>
    </row>
    <row r="8" spans="1:41" x14ac:dyDescent="0.2">
      <c r="B8" s="32"/>
      <c r="C8" t="s">
        <v>191</v>
      </c>
    </row>
    <row r="9" spans="1:41" x14ac:dyDescent="0.2">
      <c r="C9" s="15"/>
      <c r="D9" s="15"/>
      <c r="E9" s="15"/>
      <c r="F9" s="15"/>
      <c r="G9" s="15"/>
      <c r="H9" s="15"/>
      <c r="I9" s="15"/>
      <c r="J9" s="15"/>
      <c r="K9" s="15"/>
      <c r="L9" s="15"/>
      <c r="M9" s="15"/>
      <c r="N9" s="15"/>
      <c r="O9" s="17"/>
      <c r="P9" s="17"/>
      <c r="Q9" s="17"/>
      <c r="R9" s="17"/>
      <c r="S9" s="17"/>
      <c r="T9" s="17"/>
      <c r="U9" s="15"/>
      <c r="V9" s="15"/>
      <c r="W9" s="17"/>
      <c r="X9" s="21"/>
      <c r="Y9" s="15"/>
      <c r="Z9" s="15"/>
      <c r="AA9" s="15"/>
      <c r="AB9" s="15"/>
      <c r="AC9" s="15"/>
      <c r="AD9" s="15"/>
      <c r="AE9" s="15"/>
      <c r="AF9" s="15"/>
      <c r="AG9" s="15"/>
      <c r="AH9" s="15"/>
      <c r="AI9" s="15"/>
      <c r="AJ9" s="22"/>
    </row>
    <row r="10" spans="1:41" ht="15" customHeight="1" x14ac:dyDescent="0.2">
      <c r="B10" s="32"/>
      <c r="C10" s="149"/>
      <c r="D10" s="150"/>
      <c r="E10" s="150"/>
      <c r="F10" s="150"/>
      <c r="G10" s="150"/>
      <c r="H10" s="150"/>
      <c r="I10" s="150"/>
      <c r="J10" s="150"/>
      <c r="K10" s="150"/>
      <c r="L10" s="151"/>
      <c r="M10" s="226" t="s">
        <v>161</v>
      </c>
      <c r="N10" s="224"/>
      <c r="O10" s="224"/>
      <c r="P10" s="225"/>
      <c r="Q10" s="223" t="s">
        <v>162</v>
      </c>
      <c r="R10" s="224"/>
      <c r="S10" s="224"/>
      <c r="T10" s="225"/>
      <c r="U10" s="223" t="s">
        <v>163</v>
      </c>
      <c r="V10" s="224"/>
      <c r="W10" s="224"/>
      <c r="X10" s="225"/>
      <c r="Y10" s="223" t="s">
        <v>164</v>
      </c>
      <c r="Z10" s="224"/>
      <c r="AA10" s="224"/>
      <c r="AB10" s="225"/>
      <c r="AC10" s="223" t="s">
        <v>165</v>
      </c>
      <c r="AD10" s="224"/>
      <c r="AE10" s="224"/>
      <c r="AF10" s="225"/>
      <c r="AG10" s="223" t="s">
        <v>166</v>
      </c>
      <c r="AH10" s="224"/>
      <c r="AI10" s="224"/>
      <c r="AJ10" s="225"/>
    </row>
    <row r="11" spans="1:41" ht="15" customHeight="1" thickBot="1" x14ac:dyDescent="0.25">
      <c r="B11" s="32"/>
      <c r="C11" s="152"/>
      <c r="D11" s="153"/>
      <c r="E11" s="153"/>
      <c r="F11" s="153"/>
      <c r="G11" s="153"/>
      <c r="H11" s="153"/>
      <c r="I11" s="153"/>
      <c r="J11" s="153"/>
      <c r="K11" s="153"/>
      <c r="L11" s="154"/>
      <c r="M11" s="227">
        <v>100</v>
      </c>
      <c r="N11" s="228"/>
      <c r="O11" s="228"/>
      <c r="P11" s="229"/>
      <c r="Q11" s="230">
        <v>100</v>
      </c>
      <c r="R11" s="228"/>
      <c r="S11" s="228"/>
      <c r="T11" s="229"/>
      <c r="U11" s="230">
        <v>100</v>
      </c>
      <c r="V11" s="228"/>
      <c r="W11" s="228"/>
      <c r="X11" s="229"/>
      <c r="Y11" s="230">
        <v>100</v>
      </c>
      <c r="Z11" s="228"/>
      <c r="AA11" s="228"/>
      <c r="AB11" s="229"/>
      <c r="AC11" s="230">
        <v>100</v>
      </c>
      <c r="AD11" s="228"/>
      <c r="AE11" s="228"/>
      <c r="AF11" s="229"/>
      <c r="AG11" s="230">
        <v>500</v>
      </c>
      <c r="AH11" s="228"/>
      <c r="AI11" s="228"/>
      <c r="AJ11" s="229"/>
    </row>
    <row r="12" spans="1:41" ht="13.8" thickTop="1" x14ac:dyDescent="0.2">
      <c r="C12" s="212" t="s">
        <v>75</v>
      </c>
      <c r="D12" s="213"/>
      <c r="E12" s="213"/>
      <c r="F12" s="213"/>
      <c r="G12" s="213"/>
      <c r="H12" s="213"/>
      <c r="I12" s="213"/>
      <c r="J12" s="213"/>
      <c r="K12" s="213"/>
      <c r="L12" s="214"/>
      <c r="M12" s="147">
        <v>26</v>
      </c>
      <c r="N12" s="246"/>
      <c r="O12" s="247">
        <f>M12/M$11</f>
        <v>0.26</v>
      </c>
      <c r="P12" s="247"/>
      <c r="Q12" s="147">
        <v>26</v>
      </c>
      <c r="R12" s="246"/>
      <c r="S12" s="247">
        <f>Q12/Q$11</f>
        <v>0.26</v>
      </c>
      <c r="T12" s="247"/>
      <c r="U12" s="147">
        <v>27</v>
      </c>
      <c r="V12" s="246"/>
      <c r="W12" s="247">
        <f>U12/U$11</f>
        <v>0.27</v>
      </c>
      <c r="X12" s="247"/>
      <c r="Y12" s="147">
        <v>34</v>
      </c>
      <c r="Z12" s="246"/>
      <c r="AA12" s="247">
        <f>Y12/Y$11</f>
        <v>0.34</v>
      </c>
      <c r="AB12" s="247"/>
      <c r="AC12" s="147">
        <v>41</v>
      </c>
      <c r="AD12" s="246"/>
      <c r="AE12" s="247">
        <f>AC12/AC$11</f>
        <v>0.41</v>
      </c>
      <c r="AF12" s="247"/>
      <c r="AG12" s="147">
        <f t="shared" ref="AG12" si="0">M12+Q12+U12+Y12+AC12</f>
        <v>154</v>
      </c>
      <c r="AH12" s="246"/>
      <c r="AI12" s="247">
        <f>AG12/AG$11</f>
        <v>0.308</v>
      </c>
      <c r="AJ12" s="247"/>
      <c r="AO12" s="3"/>
    </row>
    <row r="13" spans="1:41" x14ac:dyDescent="0.2">
      <c r="C13" s="209" t="s">
        <v>131</v>
      </c>
      <c r="D13" s="210"/>
      <c r="E13" s="210"/>
      <c r="F13" s="210"/>
      <c r="G13" s="210"/>
      <c r="H13" s="210"/>
      <c r="I13" s="210"/>
      <c r="J13" s="210"/>
      <c r="K13" s="210"/>
      <c r="L13" s="211"/>
      <c r="M13" s="147">
        <v>21</v>
      </c>
      <c r="N13" s="246"/>
      <c r="O13" s="247">
        <f t="shared" ref="O13:O16" si="1">M13/M$11</f>
        <v>0.21</v>
      </c>
      <c r="P13" s="247"/>
      <c r="Q13" s="182">
        <v>25</v>
      </c>
      <c r="R13" s="246"/>
      <c r="S13" s="247">
        <f t="shared" ref="S13:S16" si="2">Q13/Q$11</f>
        <v>0.25</v>
      </c>
      <c r="T13" s="247"/>
      <c r="U13" s="147">
        <v>27</v>
      </c>
      <c r="V13" s="246"/>
      <c r="W13" s="247">
        <f t="shared" ref="W13:W16" si="3">U13/U$11</f>
        <v>0.27</v>
      </c>
      <c r="X13" s="247"/>
      <c r="Y13" s="147">
        <v>20</v>
      </c>
      <c r="Z13" s="246"/>
      <c r="AA13" s="247">
        <f t="shared" ref="AA13:AA16" si="4">Y13/Y$11</f>
        <v>0.2</v>
      </c>
      <c r="AB13" s="247"/>
      <c r="AC13" s="147">
        <v>9</v>
      </c>
      <c r="AD13" s="246"/>
      <c r="AE13" s="247">
        <f t="shared" ref="AE13:AE16" si="5">AC13/AC$11</f>
        <v>0.09</v>
      </c>
      <c r="AF13" s="247"/>
      <c r="AG13" s="147">
        <f>M13+Q13+U13+Y13+AC13</f>
        <v>102</v>
      </c>
      <c r="AH13" s="246"/>
      <c r="AI13" s="247">
        <f t="shared" ref="AI13:AI16" si="6">AG13/AG$11</f>
        <v>0.20399999999999999</v>
      </c>
      <c r="AJ13" s="247"/>
      <c r="AO13" s="3"/>
    </row>
    <row r="14" spans="1:41" x14ac:dyDescent="0.2">
      <c r="C14" s="209" t="s">
        <v>74</v>
      </c>
      <c r="D14" s="210"/>
      <c r="E14" s="210"/>
      <c r="F14" s="210"/>
      <c r="G14" s="210"/>
      <c r="H14" s="210"/>
      <c r="I14" s="210"/>
      <c r="J14" s="210"/>
      <c r="K14" s="210"/>
      <c r="L14" s="211"/>
      <c r="M14" s="147">
        <v>18</v>
      </c>
      <c r="N14" s="246"/>
      <c r="O14" s="247">
        <f t="shared" si="1"/>
        <v>0.18</v>
      </c>
      <c r="P14" s="247"/>
      <c r="Q14" s="147">
        <v>17</v>
      </c>
      <c r="R14" s="246"/>
      <c r="S14" s="247">
        <f t="shared" si="2"/>
        <v>0.17</v>
      </c>
      <c r="T14" s="247"/>
      <c r="U14" s="147">
        <v>15</v>
      </c>
      <c r="V14" s="246"/>
      <c r="W14" s="247">
        <f t="shared" si="3"/>
        <v>0.15</v>
      </c>
      <c r="X14" s="247"/>
      <c r="Y14" s="147">
        <v>21</v>
      </c>
      <c r="Z14" s="246"/>
      <c r="AA14" s="247">
        <f t="shared" si="4"/>
        <v>0.21</v>
      </c>
      <c r="AB14" s="247"/>
      <c r="AC14" s="147">
        <v>27</v>
      </c>
      <c r="AD14" s="246"/>
      <c r="AE14" s="247">
        <f t="shared" si="5"/>
        <v>0.27</v>
      </c>
      <c r="AF14" s="247"/>
      <c r="AG14" s="147">
        <f t="shared" ref="AG14" si="7">M14+Q14+U14+Y14+AC14</f>
        <v>98</v>
      </c>
      <c r="AH14" s="246"/>
      <c r="AI14" s="247">
        <f t="shared" si="6"/>
        <v>0.19600000000000001</v>
      </c>
      <c r="AJ14" s="247"/>
      <c r="AO14" s="3"/>
    </row>
    <row r="15" spans="1:41" x14ac:dyDescent="0.2">
      <c r="C15" s="209" t="s">
        <v>76</v>
      </c>
      <c r="D15" s="210"/>
      <c r="E15" s="210"/>
      <c r="F15" s="210"/>
      <c r="G15" s="210"/>
      <c r="H15" s="210"/>
      <c r="I15" s="210"/>
      <c r="J15" s="210"/>
      <c r="K15" s="210"/>
      <c r="L15" s="211"/>
      <c r="M15" s="182">
        <v>8</v>
      </c>
      <c r="N15" s="246"/>
      <c r="O15" s="247">
        <f t="shared" si="1"/>
        <v>0.08</v>
      </c>
      <c r="P15" s="247"/>
      <c r="Q15" s="147">
        <v>7</v>
      </c>
      <c r="R15" s="246"/>
      <c r="S15" s="247">
        <f t="shared" si="2"/>
        <v>7.0000000000000007E-2</v>
      </c>
      <c r="T15" s="247"/>
      <c r="U15" s="147">
        <v>8</v>
      </c>
      <c r="V15" s="246"/>
      <c r="W15" s="247">
        <f t="shared" si="3"/>
        <v>0.08</v>
      </c>
      <c r="X15" s="247"/>
      <c r="Y15" s="147">
        <v>9</v>
      </c>
      <c r="Z15" s="246"/>
      <c r="AA15" s="247">
        <f t="shared" si="4"/>
        <v>0.09</v>
      </c>
      <c r="AB15" s="247"/>
      <c r="AC15" s="147">
        <v>6</v>
      </c>
      <c r="AD15" s="246"/>
      <c r="AE15" s="247">
        <f t="shared" si="5"/>
        <v>0.06</v>
      </c>
      <c r="AF15" s="247"/>
      <c r="AG15" s="147">
        <f>M15+Q15+U15+Y15+AC15</f>
        <v>38</v>
      </c>
      <c r="AH15" s="246"/>
      <c r="AI15" s="247">
        <f t="shared" si="6"/>
        <v>7.5999999999999998E-2</v>
      </c>
      <c r="AJ15" s="247"/>
      <c r="AO15" s="3"/>
    </row>
    <row r="16" spans="1:41" x14ac:dyDescent="0.2">
      <c r="C16" s="209" t="s">
        <v>97</v>
      </c>
      <c r="D16" s="210"/>
      <c r="E16" s="210"/>
      <c r="F16" s="210"/>
      <c r="G16" s="210"/>
      <c r="H16" s="210"/>
      <c r="I16" s="210"/>
      <c r="J16" s="210"/>
      <c r="K16" s="210"/>
      <c r="L16" s="211"/>
      <c r="M16" s="182">
        <v>27</v>
      </c>
      <c r="N16" s="246"/>
      <c r="O16" s="247">
        <f t="shared" si="1"/>
        <v>0.27</v>
      </c>
      <c r="P16" s="247"/>
      <c r="Q16" s="147">
        <v>25</v>
      </c>
      <c r="R16" s="246"/>
      <c r="S16" s="247">
        <f t="shared" si="2"/>
        <v>0.25</v>
      </c>
      <c r="T16" s="247"/>
      <c r="U16" s="147">
        <v>23</v>
      </c>
      <c r="V16" s="246"/>
      <c r="W16" s="247">
        <f t="shared" si="3"/>
        <v>0.23</v>
      </c>
      <c r="X16" s="247"/>
      <c r="Y16" s="147">
        <v>16</v>
      </c>
      <c r="Z16" s="246"/>
      <c r="AA16" s="247">
        <f t="shared" si="4"/>
        <v>0.16</v>
      </c>
      <c r="AB16" s="247"/>
      <c r="AC16" s="147">
        <v>17</v>
      </c>
      <c r="AD16" s="246"/>
      <c r="AE16" s="247">
        <f t="shared" si="5"/>
        <v>0.17</v>
      </c>
      <c r="AF16" s="247"/>
      <c r="AG16" s="147">
        <f>M16+Q16+U16+Y16+AC16</f>
        <v>108</v>
      </c>
      <c r="AH16" s="246"/>
      <c r="AI16" s="247">
        <f t="shared" si="6"/>
        <v>0.216</v>
      </c>
      <c r="AJ16" s="247"/>
      <c r="AO16" s="3"/>
    </row>
    <row r="17" spans="3:41" x14ac:dyDescent="0.2">
      <c r="AO17" s="3"/>
    </row>
    <row r="18" spans="3:41" x14ac:dyDescent="0.2">
      <c r="C18" s="28"/>
      <c r="D18" s="28"/>
      <c r="E18" s="28"/>
      <c r="F18" s="28"/>
      <c r="G18" s="28"/>
      <c r="H18" s="28"/>
      <c r="I18" s="28"/>
      <c r="J18" s="28"/>
      <c r="K18" s="28"/>
      <c r="L18" s="28"/>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3:41" x14ac:dyDescent="0.2">
      <c r="Q19" t="s">
        <v>5</v>
      </c>
    </row>
    <row r="20" spans="3:41" ht="27.75" customHeight="1" thickBot="1" x14ac:dyDescent="0.25">
      <c r="C20" s="94"/>
      <c r="D20" s="94"/>
      <c r="E20" s="94"/>
      <c r="F20" s="94"/>
      <c r="G20" s="94"/>
      <c r="H20" s="94"/>
      <c r="I20" s="94"/>
      <c r="J20" s="94"/>
      <c r="K20" s="94"/>
      <c r="L20" s="97"/>
      <c r="M20" s="164" t="s">
        <v>64</v>
      </c>
      <c r="N20" s="70"/>
      <c r="O20" s="70"/>
      <c r="P20" s="71"/>
      <c r="Q20" s="69" t="s">
        <v>65</v>
      </c>
      <c r="R20" s="70"/>
      <c r="S20" s="70"/>
      <c r="T20" s="71"/>
      <c r="U20" s="69" t="s">
        <v>66</v>
      </c>
      <c r="V20" s="70"/>
      <c r="W20" s="70"/>
      <c r="X20" s="71"/>
      <c r="Y20" s="69" t="s">
        <v>67</v>
      </c>
      <c r="Z20" s="70"/>
      <c r="AA20" s="70"/>
      <c r="AB20" s="71"/>
      <c r="AC20" s="69" t="s">
        <v>68</v>
      </c>
      <c r="AD20" s="70"/>
      <c r="AE20" s="70"/>
      <c r="AF20" s="70"/>
      <c r="AG20" s="69" t="s">
        <v>69</v>
      </c>
      <c r="AH20" s="70"/>
      <c r="AI20" s="70"/>
      <c r="AJ20" s="71"/>
    </row>
    <row r="21" spans="3:41" ht="27" customHeight="1" thickTop="1" x14ac:dyDescent="0.2">
      <c r="C21" s="243" t="str">
        <f>C12</f>
        <v>１万円未満</v>
      </c>
      <c r="D21" s="244"/>
      <c r="E21" s="244"/>
      <c r="F21" s="244"/>
      <c r="G21" s="244"/>
      <c r="H21" s="244"/>
      <c r="I21" s="244"/>
      <c r="J21" s="244"/>
      <c r="K21" s="244"/>
      <c r="L21" s="245"/>
      <c r="M21" s="187">
        <f>O12</f>
        <v>0.26</v>
      </c>
      <c r="N21" s="239"/>
      <c r="O21" s="239"/>
      <c r="P21" s="239"/>
      <c r="Q21" s="239">
        <f t="shared" ref="Q21:Q25" si="8">S12</f>
        <v>0.26</v>
      </c>
      <c r="R21" s="239"/>
      <c r="S21" s="239"/>
      <c r="T21" s="239"/>
      <c r="U21" s="239">
        <f t="shared" ref="U21:U25" si="9">W12</f>
        <v>0.27</v>
      </c>
      <c r="V21" s="239"/>
      <c r="W21" s="239"/>
      <c r="X21" s="239"/>
      <c r="Y21" s="239">
        <f t="shared" ref="Y21:Y25" si="10">AA12</f>
        <v>0.34</v>
      </c>
      <c r="Z21" s="239"/>
      <c r="AA21" s="239"/>
      <c r="AB21" s="239"/>
      <c r="AC21" s="239">
        <f t="shared" ref="AC21:AC25" si="11">AE12</f>
        <v>0.41</v>
      </c>
      <c r="AD21" s="239"/>
      <c r="AE21" s="239"/>
      <c r="AF21" s="239"/>
      <c r="AG21" s="239">
        <f t="shared" ref="AG21:AG25" si="12">AI12</f>
        <v>0.308</v>
      </c>
      <c r="AH21" s="239"/>
      <c r="AI21" s="239"/>
      <c r="AJ21" s="239"/>
    </row>
    <row r="22" spans="3:41" ht="27" customHeight="1" x14ac:dyDescent="0.2">
      <c r="C22" s="240" t="str">
        <f t="shared" ref="C22:C25" si="13">C13</f>
        <v>５万円以上</v>
      </c>
      <c r="D22" s="241"/>
      <c r="E22" s="241"/>
      <c r="F22" s="241"/>
      <c r="G22" s="241"/>
      <c r="H22" s="241"/>
      <c r="I22" s="241"/>
      <c r="J22" s="241"/>
      <c r="K22" s="241"/>
      <c r="L22" s="242"/>
      <c r="M22" s="187">
        <f t="shared" ref="M22:M25" si="14">O13</f>
        <v>0.21</v>
      </c>
      <c r="N22" s="239"/>
      <c r="O22" s="239"/>
      <c r="P22" s="239"/>
      <c r="Q22" s="239">
        <f t="shared" si="8"/>
        <v>0.25</v>
      </c>
      <c r="R22" s="239"/>
      <c r="S22" s="239"/>
      <c r="T22" s="239"/>
      <c r="U22" s="239">
        <f t="shared" si="9"/>
        <v>0.27</v>
      </c>
      <c r="V22" s="239"/>
      <c r="W22" s="239"/>
      <c r="X22" s="239"/>
      <c r="Y22" s="239">
        <f t="shared" si="10"/>
        <v>0.2</v>
      </c>
      <c r="Z22" s="239"/>
      <c r="AA22" s="239"/>
      <c r="AB22" s="239"/>
      <c r="AC22" s="239">
        <f t="shared" si="11"/>
        <v>0.09</v>
      </c>
      <c r="AD22" s="239"/>
      <c r="AE22" s="239"/>
      <c r="AF22" s="239"/>
      <c r="AG22" s="239">
        <f t="shared" si="12"/>
        <v>0.20399999999999999</v>
      </c>
      <c r="AH22" s="239"/>
      <c r="AI22" s="239"/>
      <c r="AJ22" s="239"/>
    </row>
    <row r="23" spans="3:41" ht="27" customHeight="1" x14ac:dyDescent="0.2">
      <c r="C23" s="240" t="str">
        <f t="shared" si="13"/>
        <v>１万～３万円未満</v>
      </c>
      <c r="D23" s="241"/>
      <c r="E23" s="241"/>
      <c r="F23" s="241"/>
      <c r="G23" s="241"/>
      <c r="H23" s="241"/>
      <c r="I23" s="241"/>
      <c r="J23" s="241"/>
      <c r="K23" s="241"/>
      <c r="L23" s="242"/>
      <c r="M23" s="187">
        <f t="shared" si="14"/>
        <v>0.18</v>
      </c>
      <c r="N23" s="239"/>
      <c r="O23" s="239"/>
      <c r="P23" s="239"/>
      <c r="Q23" s="239">
        <f t="shared" si="8"/>
        <v>0.17</v>
      </c>
      <c r="R23" s="239"/>
      <c r="S23" s="239"/>
      <c r="T23" s="239"/>
      <c r="U23" s="239">
        <f t="shared" si="9"/>
        <v>0.15</v>
      </c>
      <c r="V23" s="239"/>
      <c r="W23" s="239"/>
      <c r="X23" s="239"/>
      <c r="Y23" s="239">
        <f t="shared" si="10"/>
        <v>0.21</v>
      </c>
      <c r="Z23" s="239"/>
      <c r="AA23" s="239"/>
      <c r="AB23" s="239"/>
      <c r="AC23" s="239">
        <f t="shared" si="11"/>
        <v>0.27</v>
      </c>
      <c r="AD23" s="239"/>
      <c r="AE23" s="239"/>
      <c r="AF23" s="239"/>
      <c r="AG23" s="239">
        <f t="shared" si="12"/>
        <v>0.19600000000000001</v>
      </c>
      <c r="AH23" s="239"/>
      <c r="AI23" s="239"/>
      <c r="AJ23" s="239"/>
    </row>
    <row r="24" spans="3:41" ht="27" customHeight="1" x14ac:dyDescent="0.2">
      <c r="C24" s="240" t="str">
        <f t="shared" si="13"/>
        <v>３万円～５万円未満</v>
      </c>
      <c r="D24" s="241"/>
      <c r="E24" s="241"/>
      <c r="F24" s="241"/>
      <c r="G24" s="241"/>
      <c r="H24" s="241"/>
      <c r="I24" s="241"/>
      <c r="J24" s="241"/>
      <c r="K24" s="241"/>
      <c r="L24" s="242"/>
      <c r="M24" s="187">
        <f t="shared" si="14"/>
        <v>0.08</v>
      </c>
      <c r="N24" s="239"/>
      <c r="O24" s="239"/>
      <c r="P24" s="239"/>
      <c r="Q24" s="239">
        <f t="shared" si="8"/>
        <v>7.0000000000000007E-2</v>
      </c>
      <c r="R24" s="239"/>
      <c r="S24" s="239"/>
      <c r="T24" s="239"/>
      <c r="U24" s="239">
        <f t="shared" si="9"/>
        <v>0.08</v>
      </c>
      <c r="V24" s="239"/>
      <c r="W24" s="239"/>
      <c r="X24" s="239"/>
      <c r="Y24" s="239">
        <f t="shared" si="10"/>
        <v>0.09</v>
      </c>
      <c r="Z24" s="239"/>
      <c r="AA24" s="239"/>
      <c r="AB24" s="239"/>
      <c r="AC24" s="239">
        <f t="shared" si="11"/>
        <v>0.06</v>
      </c>
      <c r="AD24" s="239"/>
      <c r="AE24" s="239"/>
      <c r="AF24" s="239"/>
      <c r="AG24" s="239">
        <f t="shared" si="12"/>
        <v>7.5999999999999998E-2</v>
      </c>
      <c r="AH24" s="239"/>
      <c r="AI24" s="239"/>
      <c r="AJ24" s="239"/>
    </row>
    <row r="25" spans="3:41" ht="27" customHeight="1" x14ac:dyDescent="0.2">
      <c r="C25" s="240" t="str">
        <f t="shared" si="13"/>
        <v>ネットショッピングはしなかった</v>
      </c>
      <c r="D25" s="241"/>
      <c r="E25" s="241"/>
      <c r="F25" s="241"/>
      <c r="G25" s="241"/>
      <c r="H25" s="241"/>
      <c r="I25" s="241"/>
      <c r="J25" s="241"/>
      <c r="K25" s="241"/>
      <c r="L25" s="242"/>
      <c r="M25" s="187">
        <f t="shared" si="14"/>
        <v>0.27</v>
      </c>
      <c r="N25" s="239"/>
      <c r="O25" s="239"/>
      <c r="P25" s="239"/>
      <c r="Q25" s="239">
        <f t="shared" si="8"/>
        <v>0.25</v>
      </c>
      <c r="R25" s="239"/>
      <c r="S25" s="239"/>
      <c r="T25" s="239"/>
      <c r="U25" s="239">
        <f t="shared" si="9"/>
        <v>0.23</v>
      </c>
      <c r="V25" s="239"/>
      <c r="W25" s="239"/>
      <c r="X25" s="239"/>
      <c r="Y25" s="239">
        <f t="shared" si="10"/>
        <v>0.16</v>
      </c>
      <c r="Z25" s="239"/>
      <c r="AA25" s="239"/>
      <c r="AB25" s="239"/>
      <c r="AC25" s="239">
        <f t="shared" si="11"/>
        <v>0.17</v>
      </c>
      <c r="AD25" s="239"/>
      <c r="AE25" s="239"/>
      <c r="AF25" s="239"/>
      <c r="AG25" s="239">
        <f t="shared" si="12"/>
        <v>0.216</v>
      </c>
      <c r="AH25" s="239"/>
      <c r="AI25" s="239"/>
      <c r="AJ25" s="239"/>
    </row>
    <row r="26" spans="3:41" ht="27" customHeight="1" x14ac:dyDescent="0.2"/>
    <row r="27" spans="3:41" ht="27.75" customHeight="1" x14ac:dyDescent="0.2"/>
    <row r="28" spans="3:41" ht="27.75" customHeight="1" x14ac:dyDescent="0.2"/>
    <row r="29" spans="3:41" ht="27.75" customHeight="1" x14ac:dyDescent="0.2"/>
    <row r="30" spans="3:41" ht="27.75" customHeight="1" x14ac:dyDescent="0.2"/>
    <row r="31" spans="3:41" ht="27.75" customHeight="1" x14ac:dyDescent="0.2"/>
    <row r="32" spans="3:41" ht="27.75" customHeight="1" x14ac:dyDescent="0.2"/>
    <row r="33" spans="3:32" ht="27.75" customHeight="1" x14ac:dyDescent="0.2"/>
    <row r="34" spans="3:32" ht="27.75" customHeight="1" x14ac:dyDescent="0.2"/>
    <row r="35" spans="3:32" ht="27.75" customHeight="1" x14ac:dyDescent="0.2"/>
    <row r="36" spans="3:32" ht="27.75" customHeight="1" x14ac:dyDescent="0.2"/>
    <row r="37" spans="3:32" ht="27" customHeight="1" x14ac:dyDescent="0.2"/>
    <row r="38" spans="3:32" ht="27" customHeight="1" x14ac:dyDescent="0.2"/>
    <row r="39" spans="3:32" ht="27" customHeight="1" x14ac:dyDescent="0.2"/>
    <row r="40" spans="3:32" ht="27.75" customHeight="1" x14ac:dyDescent="0.2"/>
    <row r="41" spans="3:32" ht="25.5" customHeight="1" x14ac:dyDescent="0.2">
      <c r="C41" s="30"/>
      <c r="D41" s="30"/>
      <c r="E41" s="30"/>
      <c r="F41" s="30"/>
      <c r="G41" s="30"/>
      <c r="H41" s="30"/>
      <c r="I41" s="30"/>
      <c r="J41" s="30"/>
      <c r="K41" s="30"/>
      <c r="L41" s="30"/>
      <c r="M41" s="5"/>
      <c r="N41" s="5"/>
      <c r="O41" s="5"/>
      <c r="P41" s="5"/>
      <c r="Q41" s="5"/>
      <c r="R41" s="5"/>
      <c r="S41" s="5"/>
      <c r="T41" s="5"/>
      <c r="U41" s="5"/>
      <c r="V41" s="5"/>
      <c r="W41" s="5"/>
      <c r="X41" s="5"/>
      <c r="Y41" s="5"/>
      <c r="Z41" s="5"/>
      <c r="AA41" s="5"/>
      <c r="AB41" s="5"/>
      <c r="AC41" s="5"/>
      <c r="AD41" s="5"/>
      <c r="AE41" s="5"/>
      <c r="AF41" s="5"/>
    </row>
    <row r="42" spans="3:32" ht="25.5" customHeight="1" x14ac:dyDescent="0.2">
      <c r="C42" s="30"/>
      <c r="D42" s="30"/>
      <c r="E42" s="30"/>
      <c r="F42" s="30"/>
      <c r="G42" s="30"/>
      <c r="H42" s="30"/>
      <c r="I42" s="30"/>
      <c r="J42" s="30"/>
      <c r="K42" s="30"/>
      <c r="L42" s="30"/>
      <c r="M42" s="5"/>
      <c r="N42" s="5"/>
      <c r="O42" s="5"/>
      <c r="P42" s="5"/>
      <c r="Q42" s="5"/>
      <c r="R42" s="5"/>
      <c r="S42" s="5"/>
      <c r="T42" s="5"/>
      <c r="U42" s="5"/>
      <c r="V42" s="5"/>
      <c r="W42" s="5"/>
      <c r="X42" s="5"/>
      <c r="Y42" s="5"/>
      <c r="Z42" s="5"/>
      <c r="AA42" s="5"/>
      <c r="AB42" s="5"/>
      <c r="AC42" s="5"/>
      <c r="AD42" s="5"/>
      <c r="AE42" s="5"/>
      <c r="AF42" s="5"/>
    </row>
    <row r="43" spans="3:32" ht="25.5" customHeight="1" x14ac:dyDescent="0.2">
      <c r="C43" s="30"/>
      <c r="D43" s="30"/>
      <c r="E43" s="30"/>
      <c r="F43" s="30"/>
      <c r="G43" s="30"/>
      <c r="H43" s="30"/>
      <c r="I43" s="30"/>
      <c r="J43" s="30"/>
      <c r="K43" s="30"/>
      <c r="L43" s="30"/>
      <c r="M43" s="5"/>
      <c r="N43" s="5"/>
      <c r="O43" s="5"/>
      <c r="P43" s="5"/>
      <c r="Q43" s="5"/>
      <c r="R43" s="5"/>
      <c r="S43" s="5"/>
      <c r="T43" s="5"/>
      <c r="U43" s="5"/>
      <c r="V43" s="5"/>
      <c r="W43" s="5"/>
      <c r="X43" s="5"/>
      <c r="Y43" s="5"/>
      <c r="Z43" s="5"/>
      <c r="AA43" s="5"/>
      <c r="AB43" s="5"/>
      <c r="AC43" s="5"/>
      <c r="AD43" s="5"/>
      <c r="AE43" s="5"/>
      <c r="AF43" s="5"/>
    </row>
    <row r="44" spans="3:32" ht="25.5" customHeight="1" x14ac:dyDescent="0.2">
      <c r="C44" s="30"/>
      <c r="D44" s="30"/>
      <c r="E44" s="30"/>
      <c r="F44" s="30"/>
      <c r="G44" s="30"/>
      <c r="H44" s="30"/>
      <c r="I44" s="30"/>
      <c r="J44" s="30"/>
      <c r="K44" s="30"/>
      <c r="L44" s="30"/>
      <c r="M44" s="5"/>
      <c r="N44" s="5"/>
      <c r="O44" s="5"/>
      <c r="P44" s="5"/>
      <c r="Q44" s="5"/>
      <c r="R44" s="5"/>
      <c r="S44" s="5"/>
      <c r="T44" s="5"/>
      <c r="U44" s="5"/>
      <c r="V44" s="5"/>
      <c r="W44" s="5"/>
      <c r="X44" s="5"/>
      <c r="Y44" s="5"/>
      <c r="Z44" s="5"/>
      <c r="AA44" s="5"/>
      <c r="AB44" s="5"/>
      <c r="AC44" s="5"/>
      <c r="AD44" s="5"/>
      <c r="AE44" s="5"/>
      <c r="AF44" s="5"/>
    </row>
    <row r="45" spans="3:32" ht="25.5" customHeight="1" x14ac:dyDescent="0.2">
      <c r="C45" s="30"/>
      <c r="D45" s="30"/>
      <c r="E45" s="30"/>
      <c r="F45" s="30"/>
      <c r="G45" s="30"/>
      <c r="H45" s="30"/>
      <c r="I45" s="30"/>
      <c r="J45" s="30"/>
      <c r="K45" s="30"/>
      <c r="L45" s="30"/>
      <c r="M45" s="5"/>
      <c r="N45" s="5"/>
      <c r="O45" s="5"/>
      <c r="P45" s="5"/>
      <c r="Q45" s="5"/>
      <c r="R45" s="5"/>
      <c r="S45" s="5"/>
      <c r="T45" s="5"/>
      <c r="U45" s="5"/>
      <c r="V45" s="5"/>
      <c r="W45" s="5"/>
      <c r="X45" s="5"/>
      <c r="Y45" s="5"/>
      <c r="Z45" s="5"/>
      <c r="AA45" s="5"/>
      <c r="AB45" s="5"/>
      <c r="AC45" s="5"/>
      <c r="AD45" s="5"/>
      <c r="AE45" s="5"/>
      <c r="AF45" s="5"/>
    </row>
    <row r="46" spans="3:32" ht="25.5" customHeight="1" x14ac:dyDescent="0.2">
      <c r="C46" s="30"/>
      <c r="D46" s="30"/>
      <c r="E46" s="30"/>
      <c r="F46" s="30"/>
      <c r="G46" s="30"/>
      <c r="H46" s="30"/>
      <c r="I46" s="30"/>
      <c r="J46" s="30"/>
      <c r="K46" s="30"/>
      <c r="L46" s="30"/>
      <c r="M46" s="5"/>
      <c r="N46" s="5"/>
      <c r="O46" s="5"/>
      <c r="P46" s="5"/>
      <c r="Q46" s="5"/>
      <c r="R46" s="5"/>
      <c r="S46" s="5"/>
      <c r="T46" s="5"/>
      <c r="U46" s="5"/>
      <c r="V46" s="5"/>
      <c r="W46" s="5"/>
      <c r="X46" s="5"/>
      <c r="Y46" s="5"/>
      <c r="Z46" s="5"/>
      <c r="AA46" s="5"/>
      <c r="AB46" s="5"/>
      <c r="AC46" s="5"/>
      <c r="AD46" s="5"/>
      <c r="AE46" s="5"/>
      <c r="AF46" s="5"/>
    </row>
    <row r="47" spans="3:32" ht="25.5" customHeight="1" x14ac:dyDescent="0.2">
      <c r="C47" s="30"/>
      <c r="D47" s="30"/>
      <c r="E47" s="30"/>
      <c r="F47" s="30"/>
      <c r="G47" s="30"/>
      <c r="H47" s="30"/>
      <c r="I47" s="30"/>
      <c r="J47" s="30"/>
      <c r="K47" s="30"/>
      <c r="L47" s="30"/>
      <c r="M47" s="5"/>
      <c r="N47" s="5"/>
      <c r="O47" s="5"/>
      <c r="P47" s="5"/>
      <c r="Q47" s="5"/>
      <c r="R47" s="5"/>
      <c r="S47" s="5"/>
      <c r="T47" s="5"/>
      <c r="U47" s="5"/>
      <c r="V47" s="5"/>
      <c r="W47" s="5"/>
      <c r="X47" s="5"/>
      <c r="Y47" s="5"/>
      <c r="Z47" s="5"/>
      <c r="AA47" s="5"/>
      <c r="AB47" s="5"/>
      <c r="AC47" s="5"/>
      <c r="AD47" s="5"/>
      <c r="AE47" s="5"/>
      <c r="AF47" s="5"/>
    </row>
  </sheetData>
  <mergeCells count="120">
    <mergeCell ref="AI16:AJ16"/>
    <mergeCell ref="C12:L12"/>
    <mergeCell ref="M12:N12"/>
    <mergeCell ref="O12:P12"/>
    <mergeCell ref="Q12:R12"/>
    <mergeCell ref="AG15:AH15"/>
    <mergeCell ref="AI15:AJ15"/>
    <mergeCell ref="AG16:AH16"/>
    <mergeCell ref="AG14:AH14"/>
    <mergeCell ref="S16:T16"/>
    <mergeCell ref="U16:V16"/>
    <mergeCell ref="AC12:AD12"/>
    <mergeCell ref="AE12:AF12"/>
    <mergeCell ref="U15:V15"/>
    <mergeCell ref="W15:X15"/>
    <mergeCell ref="Y15:Z15"/>
    <mergeCell ref="AA15:AB15"/>
    <mergeCell ref="AG12:AH12"/>
    <mergeCell ref="AI12:AJ12"/>
    <mergeCell ref="C14:L14"/>
    <mergeCell ref="M14:N14"/>
    <mergeCell ref="O14:P14"/>
    <mergeCell ref="Q14:R14"/>
    <mergeCell ref="S14:T14"/>
    <mergeCell ref="C13:L13"/>
    <mergeCell ref="M13:N13"/>
    <mergeCell ref="O13:P13"/>
    <mergeCell ref="Q13:R13"/>
    <mergeCell ref="S13:T13"/>
    <mergeCell ref="U13:V13"/>
    <mergeCell ref="AI14:AJ14"/>
    <mergeCell ref="AC14:AD14"/>
    <mergeCell ref="AE14:AF14"/>
    <mergeCell ref="AI13:AJ13"/>
    <mergeCell ref="AC13:AD13"/>
    <mergeCell ref="AE13:AF13"/>
    <mergeCell ref="AG13:AH13"/>
    <mergeCell ref="W12:X12"/>
    <mergeCell ref="Y12:Z12"/>
    <mergeCell ref="AA12:AB12"/>
    <mergeCell ref="S12:T12"/>
    <mergeCell ref="U12:V12"/>
    <mergeCell ref="S15:T15"/>
    <mergeCell ref="W14:X14"/>
    <mergeCell ref="Y14:Z14"/>
    <mergeCell ref="AA14:AB14"/>
    <mergeCell ref="W13:X13"/>
    <mergeCell ref="Y13:Z13"/>
    <mergeCell ref="AA13:AB13"/>
    <mergeCell ref="U14:V14"/>
    <mergeCell ref="C16:L16"/>
    <mergeCell ref="M16:N16"/>
    <mergeCell ref="O16:P16"/>
    <mergeCell ref="Q16:R16"/>
    <mergeCell ref="AC15:AD15"/>
    <mergeCell ref="AE15:AF15"/>
    <mergeCell ref="W16:X16"/>
    <mergeCell ref="Y16:Z16"/>
    <mergeCell ref="AA16:AB16"/>
    <mergeCell ref="AC16:AD16"/>
    <mergeCell ref="AE16:AF16"/>
    <mergeCell ref="M15:N15"/>
    <mergeCell ref="O15:P15"/>
    <mergeCell ref="Q15:R15"/>
    <mergeCell ref="C15:L15"/>
    <mergeCell ref="AG20:AJ20"/>
    <mergeCell ref="C21:L21"/>
    <mergeCell ref="M21:P21"/>
    <mergeCell ref="Q21:T21"/>
    <mergeCell ref="U21:X21"/>
    <mergeCell ref="Y21:AB21"/>
    <mergeCell ref="AC21:AF21"/>
    <mergeCell ref="AG21:AJ21"/>
    <mergeCell ref="C20:L20"/>
    <mergeCell ref="M20:P20"/>
    <mergeCell ref="Q20:T20"/>
    <mergeCell ref="U20:X20"/>
    <mergeCell ref="Y20:AB20"/>
    <mergeCell ref="AC20:AF20"/>
    <mergeCell ref="AG22:AJ22"/>
    <mergeCell ref="C23:L23"/>
    <mergeCell ref="M23:P23"/>
    <mergeCell ref="Q23:T23"/>
    <mergeCell ref="U23:X23"/>
    <mergeCell ref="Y23:AB23"/>
    <mergeCell ref="AC23:AF23"/>
    <mergeCell ref="AG23:AJ23"/>
    <mergeCell ref="C22:L22"/>
    <mergeCell ref="M22:P22"/>
    <mergeCell ref="Q22:T22"/>
    <mergeCell ref="U22:X22"/>
    <mergeCell ref="Y22:AB22"/>
    <mergeCell ref="AC22:AF22"/>
    <mergeCell ref="AG24:AJ24"/>
    <mergeCell ref="C25:L25"/>
    <mergeCell ref="M25:P25"/>
    <mergeCell ref="Q25:T25"/>
    <mergeCell ref="U25:X25"/>
    <mergeCell ref="Y25:AB25"/>
    <mergeCell ref="AC25:AF25"/>
    <mergeCell ref="AG25:AJ25"/>
    <mergeCell ref="C24:L24"/>
    <mergeCell ref="M24:P24"/>
    <mergeCell ref="Q24:T24"/>
    <mergeCell ref="U24:X24"/>
    <mergeCell ref="Y24:AB24"/>
    <mergeCell ref="AC24:AF24"/>
    <mergeCell ref="C10:L11"/>
    <mergeCell ref="M10:P10"/>
    <mergeCell ref="Q10:T10"/>
    <mergeCell ref="U10:X10"/>
    <mergeCell ref="Y10:AB10"/>
    <mergeCell ref="AC10:AF10"/>
    <mergeCell ref="AG10:AJ10"/>
    <mergeCell ref="M11:P11"/>
    <mergeCell ref="Q11:T11"/>
    <mergeCell ref="U11:X11"/>
    <mergeCell ref="Y11:AB11"/>
    <mergeCell ref="AC11:AF11"/>
    <mergeCell ref="AG11:AJ11"/>
  </mergeCells>
  <phoneticPr fontId="18"/>
  <pageMargins left="0.70866141732283472" right="0.35433070866141736" top="0.74803149606299213" bottom="0.55118110236220474" header="0.31496062992125984" footer="0.31496062992125984"/>
  <pageSetup paperSize="9" scale="74" orientation="portrait" r:id="rId1"/>
  <headerFooter>
    <oddFooter>&amp;C&amp;P</oddFooter>
  </headerFooter>
  <rowBreaks count="1" manualBreakCount="1">
    <brk id="17" max="36" man="1"/>
  </rowBreaks>
  <ignoredErrors>
    <ignoredError sqref="AG12:AH1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X26"/>
  <sheetViews>
    <sheetView view="pageBreakPreview" topLeftCell="B1" zoomScaleNormal="100" zoomScaleSheetLayoutView="100" workbookViewId="0">
      <selection activeCell="AI3" sqref="AI3"/>
    </sheetView>
  </sheetViews>
  <sheetFormatPr defaultRowHeight="13.2" x14ac:dyDescent="0.2"/>
  <cols>
    <col min="1" max="37" width="3.33203125" customWidth="1"/>
    <col min="38" max="38" width="1" customWidth="1"/>
    <col min="39" max="39" width="3.44140625" bestFit="1" customWidth="1"/>
    <col min="40" max="40" width="5.44140625" bestFit="1" customWidth="1"/>
    <col min="41" max="41" width="5.109375" customWidth="1"/>
    <col min="42" max="42" width="4.44140625" bestFit="1" customWidth="1"/>
    <col min="43" max="43" width="14" bestFit="1" customWidth="1"/>
  </cols>
  <sheetData>
    <row r="1" spans="1:50" x14ac:dyDescent="0.2">
      <c r="A1" s="32" t="s">
        <v>150</v>
      </c>
      <c r="B1" s="42"/>
      <c r="C1" s="32"/>
      <c r="D1" s="32"/>
      <c r="E1" s="32"/>
      <c r="F1" s="15"/>
      <c r="G1" s="15"/>
    </row>
    <row r="2" spans="1:50" x14ac:dyDescent="0.2">
      <c r="A2" s="32"/>
      <c r="B2" s="32" t="s">
        <v>83</v>
      </c>
      <c r="C2" s="32"/>
      <c r="D2" s="32"/>
      <c r="E2" s="32"/>
      <c r="F2" s="15"/>
      <c r="G2" s="15"/>
    </row>
    <row r="3" spans="1:50" x14ac:dyDescent="0.2">
      <c r="A3" s="32"/>
      <c r="B3" s="32" t="s">
        <v>84</v>
      </c>
      <c r="C3" s="32"/>
      <c r="D3" s="32"/>
      <c r="E3" s="32"/>
      <c r="F3" s="33" t="s">
        <v>85</v>
      </c>
      <c r="G3" s="15"/>
    </row>
    <row r="4" spans="1:50" x14ac:dyDescent="0.2">
      <c r="A4" s="32"/>
      <c r="B4" s="32" t="s">
        <v>86</v>
      </c>
      <c r="C4" s="32"/>
      <c r="D4" s="32"/>
      <c r="E4" s="32"/>
      <c r="F4" s="15"/>
      <c r="G4" s="15"/>
    </row>
    <row r="5" spans="1:50" x14ac:dyDescent="0.2">
      <c r="A5" s="32"/>
      <c r="B5" s="32"/>
      <c r="C5" s="32"/>
      <c r="D5" s="32"/>
      <c r="E5" s="32"/>
    </row>
    <row r="6" spans="1:50" x14ac:dyDescent="0.2">
      <c r="B6" t="s">
        <v>1</v>
      </c>
    </row>
    <row r="7" spans="1:50" s="11" customFormat="1" x14ac:dyDescent="0.2">
      <c r="A7"/>
      <c r="B7"/>
      <c r="C7" t="s">
        <v>120</v>
      </c>
      <c r="D7"/>
      <c r="E7"/>
      <c r="F7"/>
      <c r="G7"/>
      <c r="H7"/>
      <c r="I7"/>
      <c r="J7"/>
      <c r="K7"/>
      <c r="L7"/>
      <c r="M7"/>
      <c r="N7"/>
      <c r="O7"/>
      <c r="P7"/>
      <c r="Q7"/>
      <c r="R7"/>
      <c r="S7"/>
      <c r="T7"/>
      <c r="U7"/>
      <c r="V7"/>
      <c r="W7"/>
      <c r="X7"/>
      <c r="Y7"/>
      <c r="Z7"/>
      <c r="AA7"/>
      <c r="AB7"/>
      <c r="AC7"/>
      <c r="AD7"/>
      <c r="AE7"/>
      <c r="AF7"/>
      <c r="AG7"/>
      <c r="AH7"/>
      <c r="AI7"/>
      <c r="AJ7"/>
      <c r="AK7"/>
    </row>
    <row r="8" spans="1:50" x14ac:dyDescent="0.2">
      <c r="B8" t="s">
        <v>3</v>
      </c>
    </row>
    <row r="9" spans="1:50" s="11" customFormat="1" x14ac:dyDescent="0.2">
      <c r="A9"/>
      <c r="B9"/>
      <c r="C9" s="39" t="s">
        <v>208</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c r="AK9"/>
    </row>
    <row r="10" spans="1:50" s="11" customFormat="1" x14ac:dyDescent="0.2">
      <c r="A10"/>
      <c r="B10"/>
      <c r="C10" s="39" t="s">
        <v>143</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c r="AK10"/>
    </row>
    <row r="12" spans="1:50" ht="30" customHeight="1" thickBot="1" x14ac:dyDescent="0.25">
      <c r="C12" s="72"/>
      <c r="D12" s="73"/>
      <c r="E12" s="73"/>
      <c r="F12" s="73"/>
      <c r="G12" s="73"/>
      <c r="H12" s="73"/>
      <c r="I12" s="74" t="s">
        <v>35</v>
      </c>
      <c r="J12" s="70"/>
      <c r="K12" s="70"/>
      <c r="L12" s="71"/>
      <c r="M12" s="69" t="s">
        <v>36</v>
      </c>
      <c r="N12" s="70"/>
      <c r="O12" s="70"/>
      <c r="P12" s="71"/>
      <c r="Q12" s="69" t="s">
        <v>37</v>
      </c>
      <c r="R12" s="70"/>
      <c r="S12" s="70"/>
      <c r="T12" s="71"/>
      <c r="U12" s="69" t="s">
        <v>38</v>
      </c>
      <c r="V12" s="70"/>
      <c r="W12" s="70"/>
      <c r="X12" s="71"/>
      <c r="Y12" s="69" t="s">
        <v>39</v>
      </c>
      <c r="Z12" s="70"/>
      <c r="AA12" s="70"/>
      <c r="AB12" s="70"/>
      <c r="AC12" s="69" t="s">
        <v>42</v>
      </c>
      <c r="AD12" s="70"/>
      <c r="AE12" s="70"/>
      <c r="AF12" s="71"/>
      <c r="AT12" s="6"/>
      <c r="AX12" s="6"/>
    </row>
    <row r="13" spans="1:50" ht="13.8" thickTop="1" x14ac:dyDescent="0.2">
      <c r="C13" s="78" t="s">
        <v>27</v>
      </c>
      <c r="D13" s="78"/>
      <c r="E13" s="78"/>
      <c r="F13" s="78"/>
      <c r="G13" s="78"/>
      <c r="H13" s="79"/>
      <c r="I13" s="80">
        <v>12</v>
      </c>
      <c r="J13" s="75"/>
      <c r="K13" s="77">
        <f>I13/$I$15</f>
        <v>0.12</v>
      </c>
      <c r="L13" s="77"/>
      <c r="M13" s="76">
        <v>13</v>
      </c>
      <c r="N13" s="76"/>
      <c r="O13" s="77">
        <f>M13/$M$15</f>
        <v>0.13</v>
      </c>
      <c r="P13" s="77"/>
      <c r="Q13" s="75">
        <v>11</v>
      </c>
      <c r="R13" s="76"/>
      <c r="S13" s="77">
        <f>Q13/$Q$15</f>
        <v>0.11</v>
      </c>
      <c r="T13" s="77"/>
      <c r="U13" s="76">
        <v>16</v>
      </c>
      <c r="V13" s="76"/>
      <c r="W13" s="77">
        <f>U13/$U$15</f>
        <v>0.16</v>
      </c>
      <c r="X13" s="77"/>
      <c r="Y13" s="76">
        <v>14</v>
      </c>
      <c r="Z13" s="76"/>
      <c r="AA13" s="77">
        <f>Y13/$Y$15</f>
        <v>0.14000000000000001</v>
      </c>
      <c r="AB13" s="81"/>
      <c r="AC13" s="76">
        <f>I13+M13+Q13+U13+Y13</f>
        <v>66</v>
      </c>
      <c r="AD13" s="76"/>
      <c r="AE13" s="77">
        <f>AC13/$AC$15</f>
        <v>0.13200000000000001</v>
      </c>
      <c r="AF13" s="77"/>
    </row>
    <row r="14" spans="1:50" ht="13.8" thickBot="1" x14ac:dyDescent="0.25">
      <c r="C14" s="85" t="s">
        <v>20</v>
      </c>
      <c r="D14" s="85"/>
      <c r="E14" s="85"/>
      <c r="F14" s="85"/>
      <c r="G14" s="85"/>
      <c r="H14" s="86"/>
      <c r="I14" s="87">
        <v>88</v>
      </c>
      <c r="J14" s="88"/>
      <c r="K14" s="83">
        <f>I14/$I$15</f>
        <v>0.88</v>
      </c>
      <c r="L14" s="83"/>
      <c r="M14" s="89">
        <v>87</v>
      </c>
      <c r="N14" s="89"/>
      <c r="O14" s="83">
        <f>M14/$M$15</f>
        <v>0.87</v>
      </c>
      <c r="P14" s="83"/>
      <c r="Q14" s="89">
        <v>89</v>
      </c>
      <c r="R14" s="89"/>
      <c r="S14" s="83">
        <f>Q14/$Q$15</f>
        <v>0.89</v>
      </c>
      <c r="T14" s="83"/>
      <c r="U14" s="89">
        <v>84</v>
      </c>
      <c r="V14" s="89"/>
      <c r="W14" s="83">
        <f>U14/$U$15</f>
        <v>0.84</v>
      </c>
      <c r="X14" s="83"/>
      <c r="Y14" s="89">
        <v>86</v>
      </c>
      <c r="Z14" s="89"/>
      <c r="AA14" s="83">
        <f>Y14/$Y$15</f>
        <v>0.86</v>
      </c>
      <c r="AB14" s="84"/>
      <c r="AC14" s="89">
        <f>I14+M14+Q14+U14+Y14</f>
        <v>434</v>
      </c>
      <c r="AD14" s="89"/>
      <c r="AE14" s="83">
        <f>AC14/$AC$15</f>
        <v>0.86799999999999999</v>
      </c>
      <c r="AF14" s="83"/>
    </row>
    <row r="15" spans="1:50" ht="13.8" thickTop="1" x14ac:dyDescent="0.2">
      <c r="C15" s="91" t="s">
        <v>0</v>
      </c>
      <c r="D15" s="91"/>
      <c r="E15" s="91"/>
      <c r="F15" s="91"/>
      <c r="G15" s="91"/>
      <c r="H15" s="92"/>
      <c r="I15" s="93">
        <f>SUM(I13:J14)</f>
        <v>100</v>
      </c>
      <c r="J15" s="76"/>
      <c r="K15" s="77">
        <f>SUM(K13:L14)</f>
        <v>1</v>
      </c>
      <c r="L15" s="77"/>
      <c r="M15" s="76">
        <f>SUM(M13:N14)</f>
        <v>100</v>
      </c>
      <c r="N15" s="76"/>
      <c r="O15" s="77">
        <f>SUM(O13:P14)</f>
        <v>1</v>
      </c>
      <c r="P15" s="77"/>
      <c r="Q15" s="76">
        <f>SUM(Q13:R14)</f>
        <v>100</v>
      </c>
      <c r="R15" s="76"/>
      <c r="S15" s="77">
        <f>SUM(S13:T14)</f>
        <v>1</v>
      </c>
      <c r="T15" s="77"/>
      <c r="U15" s="76">
        <f>SUM(U13:V14)</f>
        <v>100</v>
      </c>
      <c r="V15" s="76"/>
      <c r="W15" s="77">
        <f>SUM(W13:X14)</f>
        <v>1</v>
      </c>
      <c r="X15" s="77"/>
      <c r="Y15" s="76">
        <f>SUM(Y13:Z14)</f>
        <v>100</v>
      </c>
      <c r="Z15" s="76"/>
      <c r="AA15" s="77">
        <f>SUM(AA13:AB14)</f>
        <v>1</v>
      </c>
      <c r="AB15" s="81"/>
      <c r="AC15" s="76">
        <f>SUM(AC13:AD14)</f>
        <v>500</v>
      </c>
      <c r="AD15" s="76"/>
      <c r="AE15" s="82">
        <f>SUM(AE13:AF14)</f>
        <v>1</v>
      </c>
      <c r="AF15" s="82"/>
      <c r="AH15" s="90"/>
      <c r="AI15" s="90"/>
    </row>
    <row r="16" spans="1:50" ht="13.5" customHeight="1" x14ac:dyDescent="0.2"/>
    <row r="17" spans="3:32" ht="13.5" customHeight="1" x14ac:dyDescent="0.2">
      <c r="C17" s="18"/>
      <c r="D17" s="18"/>
      <c r="E17" s="18"/>
      <c r="F17" s="18"/>
      <c r="G17" s="18"/>
      <c r="H17" s="18"/>
      <c r="I17" s="19"/>
      <c r="J17" s="19"/>
      <c r="K17" s="20"/>
      <c r="L17" s="20"/>
      <c r="M17" s="18"/>
      <c r="N17" s="16"/>
      <c r="O17" s="16"/>
      <c r="P17" s="16"/>
      <c r="Q17" s="16"/>
      <c r="R17" s="16"/>
      <c r="S17" s="16"/>
      <c r="T17" s="16"/>
      <c r="U17" s="16"/>
      <c r="V17" s="16"/>
      <c r="W17" s="16"/>
      <c r="X17" s="16"/>
      <c r="Y17" s="16"/>
      <c r="Z17" s="16"/>
      <c r="AA17" s="16"/>
      <c r="AB17" s="16"/>
      <c r="AC17" s="16"/>
      <c r="AD17" s="16"/>
      <c r="AE17" s="16"/>
      <c r="AF17" s="16"/>
    </row>
    <row r="19" spans="3:32" x14ac:dyDescent="0.2">
      <c r="F19" s="94"/>
      <c r="G19" s="94"/>
      <c r="H19" s="94"/>
      <c r="I19" s="94"/>
      <c r="J19" s="94"/>
      <c r="K19" s="94"/>
      <c r="L19" s="94" t="s">
        <v>18</v>
      </c>
      <c r="M19" s="94"/>
      <c r="N19" s="94"/>
      <c r="O19" s="94"/>
      <c r="P19" s="94"/>
      <c r="Q19" s="94"/>
      <c r="R19" s="94" t="s">
        <v>19</v>
      </c>
      <c r="S19" s="94"/>
      <c r="T19" s="94"/>
      <c r="U19" s="94"/>
      <c r="V19" s="94"/>
      <c r="W19" s="94"/>
    </row>
    <row r="20" spans="3:32" x14ac:dyDescent="0.2">
      <c r="F20" s="94" t="s">
        <v>28</v>
      </c>
      <c r="G20" s="94"/>
      <c r="H20" s="94"/>
      <c r="I20" s="94"/>
      <c r="J20" s="94"/>
      <c r="K20" s="94"/>
      <c r="L20" s="95">
        <f>AE13</f>
        <v>0.13200000000000001</v>
      </c>
      <c r="M20" s="95"/>
      <c r="N20" s="95"/>
      <c r="O20" s="95"/>
      <c r="P20" s="95"/>
      <c r="Q20" s="95"/>
      <c r="R20" s="95">
        <f>AE14</f>
        <v>0.86799999999999999</v>
      </c>
      <c r="S20" s="95"/>
      <c r="T20" s="95"/>
      <c r="U20" s="95"/>
      <c r="V20" s="95"/>
      <c r="W20" s="95"/>
    </row>
    <row r="21" spans="3:32" x14ac:dyDescent="0.2">
      <c r="F21" s="94"/>
      <c r="G21" s="94"/>
      <c r="H21" s="94"/>
      <c r="I21" s="94"/>
      <c r="J21" s="94"/>
      <c r="K21" s="94"/>
      <c r="L21" s="94"/>
      <c r="M21" s="94"/>
      <c r="N21" s="94"/>
      <c r="O21" s="94"/>
      <c r="P21" s="94"/>
      <c r="Q21" s="94"/>
      <c r="R21" s="94"/>
      <c r="S21" s="94"/>
      <c r="T21" s="94"/>
      <c r="U21" s="94"/>
      <c r="V21" s="94"/>
      <c r="W21" s="94"/>
    </row>
    <row r="22" spans="3:32" x14ac:dyDescent="0.2">
      <c r="F22" s="94" t="s">
        <v>29</v>
      </c>
      <c r="G22" s="94"/>
      <c r="H22" s="94"/>
      <c r="I22" s="94"/>
      <c r="J22" s="94"/>
      <c r="K22" s="94"/>
      <c r="L22" s="95">
        <f>K13</f>
        <v>0.12</v>
      </c>
      <c r="M22" s="95"/>
      <c r="N22" s="95"/>
      <c r="O22" s="95"/>
      <c r="P22" s="95"/>
      <c r="Q22" s="95"/>
      <c r="R22" s="95">
        <f>K14</f>
        <v>0.88</v>
      </c>
      <c r="S22" s="95"/>
      <c r="T22" s="95"/>
      <c r="U22" s="95"/>
      <c r="V22" s="95"/>
      <c r="W22" s="95"/>
    </row>
    <row r="23" spans="3:32" x14ac:dyDescent="0.2">
      <c r="F23" s="94" t="s">
        <v>30</v>
      </c>
      <c r="G23" s="94"/>
      <c r="H23" s="94"/>
      <c r="I23" s="94"/>
      <c r="J23" s="94"/>
      <c r="K23" s="94"/>
      <c r="L23" s="95">
        <f>O13</f>
        <v>0.13</v>
      </c>
      <c r="M23" s="95"/>
      <c r="N23" s="95"/>
      <c r="O23" s="95"/>
      <c r="P23" s="95"/>
      <c r="Q23" s="95"/>
      <c r="R23" s="95">
        <f>O14</f>
        <v>0.87</v>
      </c>
      <c r="S23" s="95"/>
      <c r="T23" s="95"/>
      <c r="U23" s="95"/>
      <c r="V23" s="95"/>
      <c r="W23" s="95"/>
    </row>
    <row r="24" spans="3:32" x14ac:dyDescent="0.2">
      <c r="F24" s="94" t="s">
        <v>31</v>
      </c>
      <c r="G24" s="94"/>
      <c r="H24" s="94"/>
      <c r="I24" s="94"/>
      <c r="J24" s="94"/>
      <c r="K24" s="94"/>
      <c r="L24" s="95">
        <f>S13</f>
        <v>0.11</v>
      </c>
      <c r="M24" s="95"/>
      <c r="N24" s="95"/>
      <c r="O24" s="95"/>
      <c r="P24" s="95"/>
      <c r="Q24" s="95"/>
      <c r="R24" s="95">
        <f>S14</f>
        <v>0.89</v>
      </c>
      <c r="S24" s="95"/>
      <c r="T24" s="95"/>
      <c r="U24" s="95"/>
      <c r="V24" s="95"/>
      <c r="W24" s="95"/>
    </row>
    <row r="25" spans="3:32" x14ac:dyDescent="0.2">
      <c r="F25" s="94" t="s">
        <v>32</v>
      </c>
      <c r="G25" s="94"/>
      <c r="H25" s="94"/>
      <c r="I25" s="94"/>
      <c r="J25" s="94"/>
      <c r="K25" s="94"/>
      <c r="L25" s="95">
        <f>W13</f>
        <v>0.16</v>
      </c>
      <c r="M25" s="95"/>
      <c r="N25" s="95"/>
      <c r="O25" s="95"/>
      <c r="P25" s="95"/>
      <c r="Q25" s="95"/>
      <c r="R25" s="95">
        <f>W14</f>
        <v>0.84</v>
      </c>
      <c r="S25" s="95"/>
      <c r="T25" s="95"/>
      <c r="U25" s="95"/>
      <c r="V25" s="95"/>
      <c r="W25" s="95"/>
    </row>
    <row r="26" spans="3:32" x14ac:dyDescent="0.2">
      <c r="F26" s="94" t="s">
        <v>33</v>
      </c>
      <c r="G26" s="94"/>
      <c r="H26" s="94"/>
      <c r="I26" s="94"/>
      <c r="J26" s="94"/>
      <c r="K26" s="94"/>
      <c r="L26" s="95">
        <f>AA13</f>
        <v>0.14000000000000001</v>
      </c>
      <c r="M26" s="95"/>
      <c r="N26" s="95"/>
      <c r="O26" s="95"/>
      <c r="P26" s="95"/>
      <c r="Q26" s="95"/>
      <c r="R26" s="95">
        <f>AA14</f>
        <v>0.86</v>
      </c>
      <c r="S26" s="95"/>
      <c r="T26" s="95"/>
      <c r="U26" s="95"/>
      <c r="V26" s="95"/>
      <c r="W26" s="95"/>
    </row>
  </sheetData>
  <mergeCells count="71">
    <mergeCell ref="F26:K26"/>
    <mergeCell ref="L26:Q26"/>
    <mergeCell ref="R26:W26"/>
    <mergeCell ref="F24:K24"/>
    <mergeCell ref="L24:Q24"/>
    <mergeCell ref="R24:W24"/>
    <mergeCell ref="F25:K25"/>
    <mergeCell ref="L25:Q25"/>
    <mergeCell ref="R25:W25"/>
    <mergeCell ref="F22:K22"/>
    <mergeCell ref="L22:Q22"/>
    <mergeCell ref="R22:W22"/>
    <mergeCell ref="F23:K23"/>
    <mergeCell ref="L23:Q23"/>
    <mergeCell ref="R23:W23"/>
    <mergeCell ref="F21:K21"/>
    <mergeCell ref="L21:Q21"/>
    <mergeCell ref="R21:W21"/>
    <mergeCell ref="F19:K19"/>
    <mergeCell ref="L19:Q19"/>
    <mergeCell ref="R19:W19"/>
    <mergeCell ref="F20:K20"/>
    <mergeCell ref="L20:Q20"/>
    <mergeCell ref="R20:W20"/>
    <mergeCell ref="AH15:AI15"/>
    <mergeCell ref="AC14:AD14"/>
    <mergeCell ref="AE14:AF14"/>
    <mergeCell ref="C15:H15"/>
    <mergeCell ref="I15:J15"/>
    <mergeCell ref="K15:L15"/>
    <mergeCell ref="M15:N15"/>
    <mergeCell ref="O15:P15"/>
    <mergeCell ref="Q15:R15"/>
    <mergeCell ref="S15:T15"/>
    <mergeCell ref="U15:V15"/>
    <mergeCell ref="Q14:R14"/>
    <mergeCell ref="S14:T14"/>
    <mergeCell ref="U14:V14"/>
    <mergeCell ref="W14:X14"/>
    <mergeCell ref="Y14:Z14"/>
    <mergeCell ref="C14:H14"/>
    <mergeCell ref="I14:J14"/>
    <mergeCell ref="K14:L14"/>
    <mergeCell ref="M14:N14"/>
    <mergeCell ref="O14:P14"/>
    <mergeCell ref="W15:X15"/>
    <mergeCell ref="Y15:Z15"/>
    <mergeCell ref="AA15:AB15"/>
    <mergeCell ref="AC15:AD15"/>
    <mergeCell ref="Y12:AB12"/>
    <mergeCell ref="AC12:AF12"/>
    <mergeCell ref="AA13:AB13"/>
    <mergeCell ref="AC13:AD13"/>
    <mergeCell ref="AE13:AF13"/>
    <mergeCell ref="AE15:AF15"/>
    <mergeCell ref="AA14:AB14"/>
    <mergeCell ref="C13:H13"/>
    <mergeCell ref="I13:J13"/>
    <mergeCell ref="K13:L13"/>
    <mergeCell ref="M13:N13"/>
    <mergeCell ref="O13:P13"/>
    <mergeCell ref="Q13:R13"/>
    <mergeCell ref="S13:T13"/>
    <mergeCell ref="U13:V13"/>
    <mergeCell ref="W13:X13"/>
    <mergeCell ref="Y13:Z13"/>
    <mergeCell ref="Q12:T12"/>
    <mergeCell ref="U12:X12"/>
    <mergeCell ref="C12:H12"/>
    <mergeCell ref="I12:L12"/>
    <mergeCell ref="M12:P12"/>
  </mergeCells>
  <phoneticPr fontId="18"/>
  <hyperlinks>
    <hyperlink ref="F3" r:id="rId1" xr:uid="{774140D9-C4A3-4E7A-9073-1B7BF33B201A}"/>
  </hyperlinks>
  <pageMargins left="0.70866141732283472" right="0.35433070866141736" top="0.74803149606299213" bottom="0.55118110236220474" header="0.31496062992125984" footer="0.31496062992125984"/>
  <pageSetup paperSize="9" scale="74" orientation="portrait" r:id="rId2"/>
  <headerFooter>
    <oddFooter>&amp;C&amp;P</oddFooter>
  </headerFooter>
  <rowBreaks count="1" manualBreakCount="1">
    <brk id="16" max="36"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X25"/>
  <sheetViews>
    <sheetView view="pageBreakPreview" zoomScaleNormal="100" zoomScaleSheetLayoutView="100" workbookViewId="0">
      <selection activeCell="AI3" sqref="AI3"/>
    </sheetView>
  </sheetViews>
  <sheetFormatPr defaultRowHeight="13.2" x14ac:dyDescent="0.2"/>
  <cols>
    <col min="1" max="37" width="3.33203125" customWidth="1"/>
    <col min="38" max="38" width="4.44140625" bestFit="1" customWidth="1"/>
    <col min="39" max="39" width="3.44140625" bestFit="1" customWidth="1"/>
    <col min="40" max="40" width="5.44140625" bestFit="1" customWidth="1"/>
    <col min="41" max="41" width="3.44140625" bestFit="1" customWidth="1"/>
    <col min="42" max="42" width="4.44140625" bestFit="1" customWidth="1"/>
    <col min="43" max="43" width="14" bestFit="1" customWidth="1"/>
  </cols>
  <sheetData>
    <row r="1" spans="1:50" x14ac:dyDescent="0.2">
      <c r="A1" t="s">
        <v>49</v>
      </c>
      <c r="AK1" s="2"/>
    </row>
    <row r="2" spans="1:50" x14ac:dyDescent="0.2">
      <c r="B2" t="s">
        <v>121</v>
      </c>
      <c r="AK2" s="2"/>
    </row>
    <row r="4" spans="1:50" x14ac:dyDescent="0.2">
      <c r="B4" t="s">
        <v>1</v>
      </c>
    </row>
    <row r="5" spans="1:50" s="11" customFormat="1" x14ac:dyDescent="0.2">
      <c r="A5"/>
      <c r="B5"/>
      <c r="C5" t="s">
        <v>122</v>
      </c>
      <c r="D5"/>
      <c r="E5"/>
      <c r="F5"/>
      <c r="G5"/>
      <c r="H5"/>
      <c r="I5"/>
      <c r="J5"/>
      <c r="K5"/>
      <c r="L5"/>
      <c r="M5"/>
      <c r="N5"/>
      <c r="O5"/>
      <c r="P5"/>
      <c r="Q5"/>
      <c r="R5"/>
      <c r="S5"/>
      <c r="T5"/>
      <c r="U5"/>
      <c r="V5"/>
      <c r="W5"/>
      <c r="X5"/>
      <c r="Y5"/>
      <c r="Z5"/>
      <c r="AA5"/>
      <c r="AB5"/>
      <c r="AC5"/>
      <c r="AD5"/>
      <c r="AE5"/>
      <c r="AF5"/>
      <c r="AG5"/>
      <c r="AH5"/>
      <c r="AI5"/>
      <c r="AJ5"/>
      <c r="AK5"/>
    </row>
    <row r="6" spans="1:50" x14ac:dyDescent="0.2">
      <c r="B6" t="s">
        <v>3</v>
      </c>
    </row>
    <row r="7" spans="1:50" s="11" customFormat="1" x14ac:dyDescent="0.2">
      <c r="A7"/>
      <c r="B7"/>
      <c r="C7" t="s">
        <v>138</v>
      </c>
      <c r="D7"/>
      <c r="E7"/>
      <c r="F7"/>
      <c r="G7"/>
      <c r="H7"/>
      <c r="I7"/>
      <c r="J7"/>
      <c r="K7"/>
      <c r="L7"/>
      <c r="M7"/>
      <c r="N7"/>
      <c r="O7"/>
      <c r="P7"/>
      <c r="Q7"/>
      <c r="R7"/>
      <c r="S7"/>
      <c r="T7"/>
      <c r="U7"/>
      <c r="V7"/>
      <c r="W7"/>
      <c r="X7"/>
      <c r="Y7"/>
      <c r="Z7"/>
      <c r="AA7"/>
      <c r="AB7"/>
      <c r="AC7"/>
      <c r="AD7"/>
      <c r="AE7"/>
      <c r="AF7"/>
      <c r="AG7"/>
      <c r="AH7"/>
      <c r="AI7"/>
      <c r="AJ7"/>
      <c r="AK7"/>
    </row>
    <row r="8" spans="1:50" x14ac:dyDescent="0.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row>
    <row r="9" spans="1:50" ht="30" customHeight="1" thickBot="1" x14ac:dyDescent="0.25">
      <c r="C9" s="102"/>
      <c r="D9" s="103"/>
      <c r="E9" s="103"/>
      <c r="F9" s="103"/>
      <c r="G9" s="103"/>
      <c r="H9" s="103"/>
      <c r="I9" s="74" t="s">
        <v>132</v>
      </c>
      <c r="J9" s="70"/>
      <c r="K9" s="70"/>
      <c r="L9" s="71"/>
      <c r="M9" s="69" t="s">
        <v>79</v>
      </c>
      <c r="N9" s="70"/>
      <c r="O9" s="70"/>
      <c r="P9" s="71"/>
      <c r="Q9" s="69" t="s">
        <v>133</v>
      </c>
      <c r="R9" s="70"/>
      <c r="S9" s="70"/>
      <c r="T9" s="71"/>
      <c r="U9" s="69" t="s">
        <v>134</v>
      </c>
      <c r="V9" s="70"/>
      <c r="W9" s="70"/>
      <c r="X9" s="71"/>
      <c r="Y9" s="69" t="s">
        <v>135</v>
      </c>
      <c r="Z9" s="70"/>
      <c r="AA9" s="70"/>
      <c r="AB9" s="70"/>
      <c r="AC9" s="69" t="s">
        <v>136</v>
      </c>
      <c r="AD9" s="70"/>
      <c r="AE9" s="70"/>
      <c r="AF9" s="71"/>
      <c r="AG9" s="16"/>
      <c r="AH9" s="16"/>
      <c r="AI9" s="16"/>
      <c r="AS9" s="6"/>
      <c r="AT9" s="6"/>
      <c r="AX9" s="6"/>
    </row>
    <row r="10" spans="1:50" ht="13.8" thickTop="1" x14ac:dyDescent="0.2">
      <c r="C10" s="78" t="s">
        <v>21</v>
      </c>
      <c r="D10" s="78"/>
      <c r="E10" s="78"/>
      <c r="F10" s="78"/>
      <c r="G10" s="78"/>
      <c r="H10" s="79"/>
      <c r="I10" s="93">
        <v>10</v>
      </c>
      <c r="J10" s="76"/>
      <c r="K10" s="77">
        <f>I10/$I$12</f>
        <v>0.83333333333333337</v>
      </c>
      <c r="L10" s="77"/>
      <c r="M10" s="76">
        <v>10</v>
      </c>
      <c r="N10" s="76"/>
      <c r="O10" s="77">
        <f>M10/$M$12</f>
        <v>0.76923076923076927</v>
      </c>
      <c r="P10" s="77"/>
      <c r="Q10" s="75">
        <v>8</v>
      </c>
      <c r="R10" s="76"/>
      <c r="S10" s="77">
        <f>Q10/$Q$12</f>
        <v>0.72727272727272729</v>
      </c>
      <c r="T10" s="77"/>
      <c r="U10" s="76">
        <v>7</v>
      </c>
      <c r="V10" s="76"/>
      <c r="W10" s="77">
        <f>U10/$U$12</f>
        <v>0.4375</v>
      </c>
      <c r="X10" s="77"/>
      <c r="Y10" s="76">
        <v>8</v>
      </c>
      <c r="Z10" s="76"/>
      <c r="AA10" s="77">
        <f>Y10/$Y$12</f>
        <v>0.5714285714285714</v>
      </c>
      <c r="AB10" s="81"/>
      <c r="AC10" s="76">
        <f>I10+M10+Q10+U10+Y10</f>
        <v>43</v>
      </c>
      <c r="AD10" s="76"/>
      <c r="AE10" s="77">
        <f>AC10/$AC$12</f>
        <v>0.65151515151515149</v>
      </c>
      <c r="AF10" s="77"/>
      <c r="AG10" s="16"/>
      <c r="AH10" s="16"/>
      <c r="AI10" s="16"/>
    </row>
    <row r="11" spans="1:50" ht="14.25" customHeight="1" thickBot="1" x14ac:dyDescent="0.25">
      <c r="C11" s="104" t="s">
        <v>22</v>
      </c>
      <c r="D11" s="104"/>
      <c r="E11" s="104"/>
      <c r="F11" s="104"/>
      <c r="G11" s="104"/>
      <c r="H11" s="105"/>
      <c r="I11" s="106">
        <v>2</v>
      </c>
      <c r="J11" s="89"/>
      <c r="K11" s="83">
        <f>I11/$I$12</f>
        <v>0.16666666666666666</v>
      </c>
      <c r="L11" s="83"/>
      <c r="M11" s="89">
        <v>3</v>
      </c>
      <c r="N11" s="89"/>
      <c r="O11" s="83">
        <f>M11/$M$12</f>
        <v>0.23076923076923078</v>
      </c>
      <c r="P11" s="83"/>
      <c r="Q11" s="89">
        <v>3</v>
      </c>
      <c r="R11" s="89"/>
      <c r="S11" s="83">
        <f>Q11/$Q$12</f>
        <v>0.27272727272727271</v>
      </c>
      <c r="T11" s="83"/>
      <c r="U11" s="89">
        <v>9</v>
      </c>
      <c r="V11" s="89"/>
      <c r="W11" s="83">
        <f>U11/$U$12</f>
        <v>0.5625</v>
      </c>
      <c r="X11" s="83"/>
      <c r="Y11" s="89">
        <v>6</v>
      </c>
      <c r="Z11" s="89"/>
      <c r="AA11" s="83">
        <f>Y11/$Y$12</f>
        <v>0.42857142857142855</v>
      </c>
      <c r="AB11" s="84"/>
      <c r="AC11" s="89">
        <f>I11+M11+Q11+U11+Y11</f>
        <v>23</v>
      </c>
      <c r="AD11" s="89"/>
      <c r="AE11" s="83">
        <f>AC11/$AC$12</f>
        <v>0.34848484848484851</v>
      </c>
      <c r="AF11" s="83"/>
      <c r="AG11" s="16"/>
      <c r="AH11" s="16"/>
      <c r="AI11" s="16"/>
    </row>
    <row r="12" spans="1:50" ht="13.8" thickTop="1" x14ac:dyDescent="0.2">
      <c r="C12" s="91" t="s">
        <v>0</v>
      </c>
      <c r="D12" s="91"/>
      <c r="E12" s="91"/>
      <c r="F12" s="91"/>
      <c r="G12" s="91"/>
      <c r="H12" s="92"/>
      <c r="I12" s="93">
        <f>SUM(I10:J11)</f>
        <v>12</v>
      </c>
      <c r="J12" s="76"/>
      <c r="K12" s="77">
        <f>SUM(K10:L11)</f>
        <v>1</v>
      </c>
      <c r="L12" s="77"/>
      <c r="M12" s="76">
        <f>SUM(M10:N11)</f>
        <v>13</v>
      </c>
      <c r="N12" s="76"/>
      <c r="O12" s="77">
        <f>SUM(O10:P11)</f>
        <v>1</v>
      </c>
      <c r="P12" s="77"/>
      <c r="Q12" s="76">
        <f>SUM(Q10:R11)</f>
        <v>11</v>
      </c>
      <c r="R12" s="76"/>
      <c r="S12" s="77">
        <f>SUM(S10:T11)</f>
        <v>1</v>
      </c>
      <c r="T12" s="77"/>
      <c r="U12" s="76">
        <f>SUM(U10:V11)</f>
        <v>16</v>
      </c>
      <c r="V12" s="76"/>
      <c r="W12" s="77">
        <f>SUM(W10:X11)</f>
        <v>1</v>
      </c>
      <c r="X12" s="77"/>
      <c r="Y12" s="76">
        <f>SUM(Y10:Z11)</f>
        <v>14</v>
      </c>
      <c r="Z12" s="76"/>
      <c r="AA12" s="77">
        <f>SUM(AA10:AB11)</f>
        <v>1</v>
      </c>
      <c r="AB12" s="81"/>
      <c r="AC12" s="76">
        <f>SUM(AC10:AD11)</f>
        <v>66</v>
      </c>
      <c r="AD12" s="76"/>
      <c r="AE12" s="82">
        <f>SUM(AE10:AF11)</f>
        <v>1</v>
      </c>
      <c r="AF12" s="82"/>
      <c r="AG12" s="16"/>
      <c r="AH12" s="107"/>
      <c r="AI12" s="107"/>
    </row>
    <row r="13" spans="1:50" ht="13.5" customHeight="1" x14ac:dyDescent="0.2"/>
    <row r="14" spans="1:50" ht="13.5" customHeight="1" x14ac:dyDescent="0.2">
      <c r="C14" s="18"/>
      <c r="D14" s="18"/>
      <c r="E14" s="18"/>
      <c r="F14" s="18"/>
      <c r="G14" s="18"/>
      <c r="H14" s="18"/>
      <c r="I14" s="19"/>
      <c r="J14" s="19"/>
      <c r="K14" s="20"/>
      <c r="L14" s="20"/>
      <c r="M14" s="18"/>
      <c r="N14" s="16"/>
      <c r="O14" s="16"/>
      <c r="P14" s="16"/>
      <c r="Q14" s="16"/>
      <c r="R14" s="16"/>
      <c r="S14" s="16"/>
      <c r="T14" s="16"/>
      <c r="U14" s="16"/>
      <c r="V14" s="16"/>
      <c r="W14" s="16"/>
      <c r="X14" s="16"/>
      <c r="Y14" s="16"/>
      <c r="Z14" s="16"/>
      <c r="AA14" s="16"/>
      <c r="AB14" s="16"/>
      <c r="AC14" s="16"/>
      <c r="AD14" s="16"/>
      <c r="AE14" s="16"/>
      <c r="AF14" s="16"/>
      <c r="AG14" s="16"/>
      <c r="AH14" s="16"/>
      <c r="AI14" s="16"/>
    </row>
    <row r="17" spans="6:29" x14ac:dyDescent="0.2">
      <c r="F17" s="94"/>
      <c r="G17" s="94"/>
      <c r="H17" s="94"/>
      <c r="I17" s="94"/>
      <c r="J17" s="94"/>
      <c r="K17" s="94"/>
      <c r="L17" s="94" t="s">
        <v>16</v>
      </c>
      <c r="M17" s="94"/>
      <c r="N17" s="94"/>
      <c r="O17" s="94"/>
      <c r="P17" s="94"/>
      <c r="Q17" s="94"/>
      <c r="R17" s="94" t="s">
        <v>14</v>
      </c>
      <c r="S17" s="94"/>
      <c r="T17" s="94"/>
      <c r="U17" s="94"/>
      <c r="V17" s="94"/>
      <c r="W17" s="94"/>
      <c r="X17" s="96"/>
      <c r="Y17" s="90"/>
      <c r="Z17" s="90"/>
      <c r="AA17" s="90"/>
      <c r="AB17" s="90"/>
      <c r="AC17" s="90"/>
    </row>
    <row r="18" spans="6:29" x14ac:dyDescent="0.2">
      <c r="F18" s="97" t="s">
        <v>137</v>
      </c>
      <c r="G18" s="98"/>
      <c r="H18" s="98"/>
      <c r="I18" s="98"/>
      <c r="J18" s="98"/>
      <c r="K18" s="99"/>
      <c r="L18" s="95">
        <f>AE10</f>
        <v>0.65151515151515149</v>
      </c>
      <c r="M18" s="95"/>
      <c r="N18" s="95"/>
      <c r="O18" s="95"/>
      <c r="P18" s="95"/>
      <c r="Q18" s="95"/>
      <c r="R18" s="95">
        <f>AE11</f>
        <v>0.34848484848484851</v>
      </c>
      <c r="S18" s="95"/>
      <c r="T18" s="95"/>
      <c r="U18" s="95"/>
      <c r="V18" s="95"/>
      <c r="W18" s="95"/>
      <c r="X18" s="100"/>
      <c r="Y18" s="101"/>
      <c r="Z18" s="101"/>
      <c r="AA18" s="101"/>
      <c r="AB18" s="101"/>
      <c r="AC18" s="101"/>
    </row>
    <row r="19" spans="6:29" x14ac:dyDescent="0.2">
      <c r="F19" s="97"/>
      <c r="G19" s="98"/>
      <c r="H19" s="98"/>
      <c r="I19" s="98"/>
      <c r="J19" s="98"/>
      <c r="K19" s="99"/>
      <c r="L19" s="97"/>
      <c r="M19" s="98"/>
      <c r="N19" s="98"/>
      <c r="O19" s="98"/>
      <c r="P19" s="98"/>
      <c r="Q19" s="99"/>
      <c r="R19" s="97"/>
      <c r="S19" s="98"/>
      <c r="T19" s="98"/>
      <c r="U19" s="98"/>
      <c r="V19" s="98"/>
      <c r="W19" s="99"/>
      <c r="X19" s="96"/>
      <c r="Y19" s="90"/>
      <c r="Z19" s="90"/>
      <c r="AA19" s="90"/>
      <c r="AB19" s="90"/>
      <c r="AC19" s="90"/>
    </row>
    <row r="20" spans="6:29" x14ac:dyDescent="0.2">
      <c r="F20" s="94" t="str">
        <f>I9</f>
        <v>29歳以下
(12名）</v>
      </c>
      <c r="G20" s="94"/>
      <c r="H20" s="94"/>
      <c r="I20" s="94"/>
      <c r="J20" s="94"/>
      <c r="K20" s="94"/>
      <c r="L20" s="95">
        <f>K10</f>
        <v>0.83333333333333337</v>
      </c>
      <c r="M20" s="95"/>
      <c r="N20" s="95"/>
      <c r="O20" s="95"/>
      <c r="P20" s="95"/>
      <c r="Q20" s="95"/>
      <c r="R20" s="95">
        <f>K11</f>
        <v>0.16666666666666666</v>
      </c>
      <c r="S20" s="95"/>
      <c r="T20" s="95"/>
      <c r="U20" s="95"/>
      <c r="V20" s="95"/>
      <c r="W20" s="95"/>
      <c r="X20" s="100"/>
      <c r="Y20" s="101"/>
      <c r="Z20" s="101"/>
      <c r="AA20" s="101"/>
      <c r="AB20" s="101"/>
      <c r="AC20" s="101"/>
    </row>
    <row r="21" spans="6:29" x14ac:dyDescent="0.2">
      <c r="F21" s="94" t="str">
        <f>M9</f>
        <v>30歳代
（13名）</v>
      </c>
      <c r="G21" s="94"/>
      <c r="H21" s="94"/>
      <c r="I21" s="94"/>
      <c r="J21" s="94"/>
      <c r="K21" s="94"/>
      <c r="L21" s="95">
        <f>O10</f>
        <v>0.76923076923076927</v>
      </c>
      <c r="M21" s="95"/>
      <c r="N21" s="95"/>
      <c r="O21" s="95"/>
      <c r="P21" s="95"/>
      <c r="Q21" s="95"/>
      <c r="R21" s="95">
        <f>O11</f>
        <v>0.23076923076923078</v>
      </c>
      <c r="S21" s="95"/>
      <c r="T21" s="95"/>
      <c r="U21" s="95"/>
      <c r="V21" s="95"/>
      <c r="W21" s="95"/>
      <c r="X21" s="100"/>
      <c r="Y21" s="101"/>
      <c r="Z21" s="101"/>
      <c r="AA21" s="101"/>
      <c r="AB21" s="101"/>
      <c r="AC21" s="101"/>
    </row>
    <row r="22" spans="6:29" x14ac:dyDescent="0.2">
      <c r="F22" s="94" t="str">
        <f>Q9</f>
        <v>40歳代
（11名）</v>
      </c>
      <c r="G22" s="94"/>
      <c r="H22" s="94"/>
      <c r="I22" s="94"/>
      <c r="J22" s="94"/>
      <c r="K22" s="94"/>
      <c r="L22" s="95">
        <f>S10</f>
        <v>0.72727272727272729</v>
      </c>
      <c r="M22" s="95"/>
      <c r="N22" s="95"/>
      <c r="O22" s="95"/>
      <c r="P22" s="95"/>
      <c r="Q22" s="95"/>
      <c r="R22" s="95">
        <f>S11</f>
        <v>0.27272727272727271</v>
      </c>
      <c r="S22" s="95"/>
      <c r="T22" s="95"/>
      <c r="U22" s="95"/>
      <c r="V22" s="95"/>
      <c r="W22" s="95"/>
      <c r="X22" s="100"/>
      <c r="Y22" s="101"/>
      <c r="Z22" s="101"/>
      <c r="AA22" s="101"/>
      <c r="AB22" s="101"/>
      <c r="AC22" s="101"/>
    </row>
    <row r="23" spans="6:29" x14ac:dyDescent="0.2">
      <c r="F23" s="94" t="str">
        <f>U9</f>
        <v>50歳代
（16名）</v>
      </c>
      <c r="G23" s="94"/>
      <c r="H23" s="94"/>
      <c r="I23" s="94"/>
      <c r="J23" s="94"/>
      <c r="K23" s="94"/>
      <c r="L23" s="95">
        <f>W10</f>
        <v>0.4375</v>
      </c>
      <c r="M23" s="95"/>
      <c r="N23" s="95"/>
      <c r="O23" s="95"/>
      <c r="P23" s="95"/>
      <c r="Q23" s="95"/>
      <c r="R23" s="95">
        <f>W11</f>
        <v>0.5625</v>
      </c>
      <c r="S23" s="95"/>
      <c r="T23" s="95"/>
      <c r="U23" s="95"/>
      <c r="V23" s="95"/>
      <c r="W23" s="95"/>
      <c r="X23" s="100"/>
      <c r="Y23" s="101"/>
      <c r="Z23" s="101"/>
      <c r="AA23" s="101"/>
      <c r="AB23" s="101"/>
      <c r="AC23" s="101"/>
    </row>
    <row r="24" spans="6:29" x14ac:dyDescent="0.2">
      <c r="F24" s="94" t="str">
        <f>Y9</f>
        <v>60歳以上
（14名）</v>
      </c>
      <c r="G24" s="94"/>
      <c r="H24" s="94"/>
      <c r="I24" s="94"/>
      <c r="J24" s="94"/>
      <c r="K24" s="94"/>
      <c r="L24" s="95">
        <f>AA10</f>
        <v>0.5714285714285714</v>
      </c>
      <c r="M24" s="95"/>
      <c r="N24" s="95"/>
      <c r="O24" s="95"/>
      <c r="P24" s="95"/>
      <c r="Q24" s="95"/>
      <c r="R24" s="95">
        <f>AA11</f>
        <v>0.42857142857142855</v>
      </c>
      <c r="S24" s="95"/>
      <c r="T24" s="95"/>
      <c r="U24" s="95"/>
      <c r="V24" s="95"/>
      <c r="W24" s="95"/>
      <c r="X24" s="100"/>
      <c r="Y24" s="101"/>
      <c r="Z24" s="101"/>
      <c r="AA24" s="101"/>
      <c r="AB24" s="101"/>
      <c r="AC24" s="101"/>
    </row>
    <row r="25" spans="6:29" x14ac:dyDescent="0.2">
      <c r="F25" s="94"/>
      <c r="G25" s="94"/>
      <c r="H25" s="94"/>
      <c r="I25" s="94"/>
      <c r="J25" s="94"/>
      <c r="K25" s="94"/>
      <c r="L25" s="12"/>
      <c r="M25" s="13"/>
      <c r="N25" s="13"/>
      <c r="O25" s="13"/>
      <c r="P25" s="13"/>
      <c r="Q25" s="14"/>
      <c r="R25" s="13"/>
      <c r="S25" s="13"/>
      <c r="T25" s="13"/>
      <c r="U25" s="13"/>
      <c r="V25" s="13"/>
      <c r="W25" s="14"/>
    </row>
  </sheetData>
  <mergeCells count="80">
    <mergeCell ref="X19:AC19"/>
    <mergeCell ref="R19:W19"/>
    <mergeCell ref="L19:Q19"/>
    <mergeCell ref="F19:K19"/>
    <mergeCell ref="X24:AC24"/>
    <mergeCell ref="X20:AC20"/>
    <mergeCell ref="F21:K21"/>
    <mergeCell ref="L21:Q21"/>
    <mergeCell ref="R21:W21"/>
    <mergeCell ref="X21:AC21"/>
    <mergeCell ref="F25:K25"/>
    <mergeCell ref="F22:K22"/>
    <mergeCell ref="L22:Q22"/>
    <mergeCell ref="R22:W22"/>
    <mergeCell ref="X22:AC22"/>
    <mergeCell ref="F23:K23"/>
    <mergeCell ref="L23:Q23"/>
    <mergeCell ref="R23:W23"/>
    <mergeCell ref="X23:AC23"/>
    <mergeCell ref="F24:K24"/>
    <mergeCell ref="L24:Q24"/>
    <mergeCell ref="R24:W24"/>
    <mergeCell ref="AH12:AI12"/>
    <mergeCell ref="AC11:AD11"/>
    <mergeCell ref="AE11:AF11"/>
    <mergeCell ref="C12:H12"/>
    <mergeCell ref="I12:J12"/>
    <mergeCell ref="K12:L12"/>
    <mergeCell ref="M12:N12"/>
    <mergeCell ref="O12:P12"/>
    <mergeCell ref="Q12:R12"/>
    <mergeCell ref="S12:T12"/>
    <mergeCell ref="U12:V12"/>
    <mergeCell ref="Q11:R11"/>
    <mergeCell ref="S11:T11"/>
    <mergeCell ref="U11:V11"/>
    <mergeCell ref="W11:X11"/>
    <mergeCell ref="Y11:Z11"/>
    <mergeCell ref="M9:P9"/>
    <mergeCell ref="Q9:T9"/>
    <mergeCell ref="U9:X9"/>
    <mergeCell ref="AA11:AB11"/>
    <mergeCell ref="C11:H11"/>
    <mergeCell ref="I11:J11"/>
    <mergeCell ref="K11:L11"/>
    <mergeCell ref="M11:N11"/>
    <mergeCell ref="O11:P11"/>
    <mergeCell ref="Y9:AB9"/>
    <mergeCell ref="AC9:AF9"/>
    <mergeCell ref="C10:H10"/>
    <mergeCell ref="I10:J10"/>
    <mergeCell ref="K10:L10"/>
    <mergeCell ref="M10:N10"/>
    <mergeCell ref="O10:P10"/>
    <mergeCell ref="Q10:R10"/>
    <mergeCell ref="S10:T10"/>
    <mergeCell ref="U10:V10"/>
    <mergeCell ref="W10:X10"/>
    <mergeCell ref="Y10:Z10"/>
    <mergeCell ref="AA10:AB10"/>
    <mergeCell ref="AC10:AD10"/>
    <mergeCell ref="C9:H9"/>
    <mergeCell ref="I9:L9"/>
    <mergeCell ref="AE10:AF10"/>
    <mergeCell ref="AE12:AF12"/>
    <mergeCell ref="F20:K20"/>
    <mergeCell ref="L20:Q20"/>
    <mergeCell ref="R20:W20"/>
    <mergeCell ref="AA12:AB12"/>
    <mergeCell ref="AC12:AD12"/>
    <mergeCell ref="W12:X12"/>
    <mergeCell ref="Y12:Z12"/>
    <mergeCell ref="F17:K17"/>
    <mergeCell ref="L17:Q17"/>
    <mergeCell ref="R17:W17"/>
    <mergeCell ref="X17:AC17"/>
    <mergeCell ref="F18:K18"/>
    <mergeCell ref="L18:Q18"/>
    <mergeCell ref="R18:W18"/>
    <mergeCell ref="X18:AC18"/>
  </mergeCells>
  <phoneticPr fontId="18"/>
  <pageMargins left="0.70866141732283472" right="0.35433070866141736" top="0.74803149606299213" bottom="0.55118110236220474" header="0.31496062992125984" footer="0.31496062992125984"/>
  <pageSetup paperSize="9" scale="74" orientation="portrait" r:id="rId1"/>
  <headerFooter>
    <oddFooter>&amp;C&amp;P</oddFooter>
  </headerFooter>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U35"/>
  <sheetViews>
    <sheetView view="pageBreakPreview" zoomScale="78" zoomScaleNormal="100" zoomScaleSheetLayoutView="78" workbookViewId="0">
      <selection activeCell="AI3" sqref="AI3"/>
    </sheetView>
  </sheetViews>
  <sheetFormatPr defaultRowHeight="13.2" x14ac:dyDescent="0.2"/>
  <cols>
    <col min="1" max="37" width="3.33203125" customWidth="1"/>
    <col min="38" max="38" width="4.44140625" bestFit="1" customWidth="1"/>
    <col min="39" max="39" width="4.44140625" customWidth="1"/>
    <col min="40" max="40" width="35.5546875" hidden="1" customWidth="1"/>
    <col min="41" max="41" width="8.88671875" hidden="1" customWidth="1"/>
    <col min="42" max="46" width="0" hidden="1" customWidth="1"/>
  </cols>
  <sheetData>
    <row r="1" spans="1:47" ht="13.5" customHeight="1" x14ac:dyDescent="0.2">
      <c r="A1" t="s">
        <v>59</v>
      </c>
      <c r="AK1" s="2"/>
    </row>
    <row r="2" spans="1:47" x14ac:dyDescent="0.2">
      <c r="B2" s="32" t="s">
        <v>123</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2"/>
    </row>
    <row r="3" spans="1:47" x14ac:dyDescent="0.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row>
    <row r="4" spans="1:47" x14ac:dyDescent="0.2">
      <c r="B4" t="s">
        <v>1</v>
      </c>
    </row>
    <row r="5" spans="1:47" s="11" customFormat="1" ht="13.2" customHeight="1" x14ac:dyDescent="0.2">
      <c r="A5"/>
      <c r="B5"/>
      <c r="C5" t="s">
        <v>194</v>
      </c>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row>
    <row r="6" spans="1:47" s="11" customFormat="1" ht="13.2" customHeight="1" x14ac:dyDescent="0.2">
      <c r="A6"/>
      <c r="B6"/>
      <c r="C6" t="s">
        <v>195</v>
      </c>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row>
    <row r="7" spans="1:47" s="11" customFormat="1" ht="13.2" customHeight="1" x14ac:dyDescent="0.2">
      <c r="A7"/>
      <c r="B7"/>
      <c r="C7" s="60" t="s">
        <v>196</v>
      </c>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row>
    <row r="8" spans="1:47" ht="13.2" customHeight="1" x14ac:dyDescent="0.2">
      <c r="B8" t="s">
        <v>3</v>
      </c>
    </row>
    <row r="9" spans="1:47" ht="13.2" customHeight="1" x14ac:dyDescent="0.2">
      <c r="C9" s="8" t="s">
        <v>245</v>
      </c>
    </row>
    <row r="10" spans="1:47" ht="13.2" customHeight="1" x14ac:dyDescent="0.2">
      <c r="C10" s="60" t="s">
        <v>244</v>
      </c>
    </row>
    <row r="11" spans="1:47" x14ac:dyDescent="0.2">
      <c r="C11" s="15"/>
      <c r="D11" s="15"/>
      <c r="E11" s="15"/>
      <c r="F11" s="15"/>
      <c r="G11" s="15"/>
      <c r="H11" s="15"/>
      <c r="I11" s="15"/>
      <c r="J11" s="15"/>
      <c r="K11" s="15"/>
      <c r="L11" s="15"/>
      <c r="M11" s="15"/>
      <c r="N11" s="15"/>
      <c r="O11" s="17"/>
      <c r="P11" s="17"/>
      <c r="Q11" s="17"/>
      <c r="R11" s="17"/>
      <c r="S11" s="17"/>
      <c r="T11" s="17"/>
      <c r="U11" s="15"/>
      <c r="V11" s="15"/>
      <c r="W11" s="17"/>
      <c r="X11" s="21"/>
      <c r="Y11" s="15"/>
      <c r="Z11" s="15"/>
      <c r="AA11" s="15"/>
      <c r="AB11" s="15"/>
      <c r="AC11" s="15"/>
      <c r="AD11" s="15"/>
      <c r="AE11" s="15"/>
      <c r="AF11" s="15"/>
      <c r="AG11" s="15"/>
      <c r="AH11" s="15"/>
      <c r="AI11" s="15"/>
      <c r="AJ11" s="22" t="s">
        <v>4</v>
      </c>
    </row>
    <row r="12" spans="1:47" ht="15" customHeight="1" x14ac:dyDescent="0.2">
      <c r="C12" s="129"/>
      <c r="D12" s="130"/>
      <c r="E12" s="130"/>
      <c r="F12" s="130"/>
      <c r="G12" s="130"/>
      <c r="H12" s="130"/>
      <c r="I12" s="130"/>
      <c r="J12" s="130"/>
      <c r="K12" s="130"/>
      <c r="L12" s="131"/>
      <c r="M12" s="126" t="s">
        <v>161</v>
      </c>
      <c r="N12" s="125"/>
      <c r="O12" s="125"/>
      <c r="P12" s="125"/>
      <c r="Q12" s="125" t="s">
        <v>162</v>
      </c>
      <c r="R12" s="125"/>
      <c r="S12" s="125"/>
      <c r="T12" s="125"/>
      <c r="U12" s="125" t="s">
        <v>163</v>
      </c>
      <c r="V12" s="125"/>
      <c r="W12" s="125"/>
      <c r="X12" s="125"/>
      <c r="Y12" s="125" t="s">
        <v>164</v>
      </c>
      <c r="Z12" s="125"/>
      <c r="AA12" s="125"/>
      <c r="AB12" s="125"/>
      <c r="AC12" s="125" t="s">
        <v>165</v>
      </c>
      <c r="AD12" s="125"/>
      <c r="AE12" s="125"/>
      <c r="AF12" s="125"/>
      <c r="AG12" s="125" t="s">
        <v>166</v>
      </c>
      <c r="AH12" s="125"/>
      <c r="AI12" s="125"/>
      <c r="AJ12" s="125"/>
    </row>
    <row r="13" spans="1:47" ht="15" customHeight="1" thickBot="1" x14ac:dyDescent="0.25">
      <c r="C13" s="132"/>
      <c r="D13" s="133"/>
      <c r="E13" s="133"/>
      <c r="F13" s="133"/>
      <c r="G13" s="133"/>
      <c r="H13" s="133"/>
      <c r="I13" s="133"/>
      <c r="J13" s="133"/>
      <c r="K13" s="133"/>
      <c r="L13" s="134"/>
      <c r="M13" s="127">
        <v>10</v>
      </c>
      <c r="N13" s="128"/>
      <c r="O13" s="128"/>
      <c r="P13" s="128"/>
      <c r="Q13" s="128">
        <v>10</v>
      </c>
      <c r="R13" s="128"/>
      <c r="S13" s="128"/>
      <c r="T13" s="128"/>
      <c r="U13" s="128">
        <v>8</v>
      </c>
      <c r="V13" s="128"/>
      <c r="W13" s="128"/>
      <c r="X13" s="128"/>
      <c r="Y13" s="128">
        <v>7</v>
      </c>
      <c r="Z13" s="128"/>
      <c r="AA13" s="128"/>
      <c r="AB13" s="128"/>
      <c r="AC13" s="128">
        <v>8</v>
      </c>
      <c r="AD13" s="128"/>
      <c r="AE13" s="128"/>
      <c r="AF13" s="128"/>
      <c r="AG13" s="128">
        <v>43</v>
      </c>
      <c r="AH13" s="128"/>
      <c r="AI13" s="128"/>
      <c r="AJ13" s="128"/>
      <c r="AN13" s="43"/>
      <c r="AO13" s="44" t="str">
        <f>M12&amp;TEXT(M13,"（0名）")</f>
        <v>29歳以下(10名)</v>
      </c>
      <c r="AP13" s="44" t="str">
        <f>Q12&amp;TEXT(Q13,"（0名）")</f>
        <v>30歳代(10名)</v>
      </c>
      <c r="AQ13" s="44" t="str">
        <f>U12&amp;TEXT(U13,"（0名）")</f>
        <v>40歳代(8名)</v>
      </c>
      <c r="AR13" s="44" t="str">
        <f>Y12&amp;TEXT(Y13,"（0名）")</f>
        <v>50歳代(7名)</v>
      </c>
      <c r="AS13" s="44" t="str">
        <f>AC12&amp;TEXT(AC13,"（0名）")</f>
        <v>60歳以上(8名)</v>
      </c>
      <c r="AT13" s="44" t="str">
        <f>AG12&amp;TEXT(AG13,"（0名）")</f>
        <v>回答者全体(43名)</v>
      </c>
    </row>
    <row r="14" spans="1:47" ht="30" customHeight="1" thickTop="1" x14ac:dyDescent="0.2">
      <c r="C14" s="108" t="s">
        <v>243</v>
      </c>
      <c r="D14" s="109"/>
      <c r="E14" s="109"/>
      <c r="F14" s="109"/>
      <c r="G14" s="109"/>
      <c r="H14" s="109"/>
      <c r="I14" s="109"/>
      <c r="J14" s="109"/>
      <c r="K14" s="109"/>
      <c r="L14" s="110"/>
      <c r="M14" s="111">
        <v>6</v>
      </c>
      <c r="N14" s="75"/>
      <c r="O14" s="112">
        <f>M14/M$13</f>
        <v>0.6</v>
      </c>
      <c r="P14" s="113"/>
      <c r="Q14" s="114">
        <v>6</v>
      </c>
      <c r="R14" s="75"/>
      <c r="S14" s="112">
        <f t="shared" ref="S14:S21" si="0">Q14/Q$13</f>
        <v>0.6</v>
      </c>
      <c r="T14" s="113"/>
      <c r="U14" s="114">
        <v>2</v>
      </c>
      <c r="V14" s="75"/>
      <c r="W14" s="115">
        <f t="shared" ref="W14:W21" si="1">U14/U$13</f>
        <v>0.25</v>
      </c>
      <c r="X14" s="116"/>
      <c r="Y14" s="114">
        <v>2</v>
      </c>
      <c r="Z14" s="75"/>
      <c r="AA14" s="115">
        <f t="shared" ref="AA14:AA21" si="2">Y14/Y$13</f>
        <v>0.2857142857142857</v>
      </c>
      <c r="AB14" s="116"/>
      <c r="AC14" s="114">
        <v>1</v>
      </c>
      <c r="AD14" s="75"/>
      <c r="AE14" s="115">
        <f t="shared" ref="AE14:AE21" si="3">AC14/AC$13</f>
        <v>0.125</v>
      </c>
      <c r="AF14" s="116"/>
      <c r="AG14" s="114">
        <f>M14+Q14+U14+Y14+AC14</f>
        <v>17</v>
      </c>
      <c r="AH14" s="75"/>
      <c r="AI14" s="115">
        <f>AG14/AG$13</f>
        <v>0.39534883720930231</v>
      </c>
      <c r="AJ14" s="116"/>
      <c r="AN14" s="44" t="str">
        <f>C14</f>
        <v>市区町村や消費者センター等、
行政機関の消費者窓口</v>
      </c>
      <c r="AO14" s="50">
        <f>O14</f>
        <v>0.6</v>
      </c>
      <c r="AP14" s="50">
        <f>S14</f>
        <v>0.6</v>
      </c>
      <c r="AQ14" s="50">
        <f>W14</f>
        <v>0.25</v>
      </c>
      <c r="AR14" s="50">
        <f>AA14</f>
        <v>0.2857142857142857</v>
      </c>
      <c r="AS14" s="50">
        <f>AE14</f>
        <v>0.125</v>
      </c>
      <c r="AT14" s="50">
        <f>AI14</f>
        <v>0.39534883720930231</v>
      </c>
    </row>
    <row r="15" spans="1:47" ht="30" customHeight="1" x14ac:dyDescent="0.2">
      <c r="C15" s="117" t="s">
        <v>167</v>
      </c>
      <c r="D15" s="118"/>
      <c r="E15" s="118"/>
      <c r="F15" s="118"/>
      <c r="G15" s="118"/>
      <c r="H15" s="118"/>
      <c r="I15" s="118"/>
      <c r="J15" s="118"/>
      <c r="K15" s="118"/>
      <c r="L15" s="119"/>
      <c r="M15" s="120">
        <v>3</v>
      </c>
      <c r="N15" s="121"/>
      <c r="O15" s="122">
        <f t="shared" ref="O15:O21" si="4">M15/M$13</f>
        <v>0.3</v>
      </c>
      <c r="P15" s="123"/>
      <c r="Q15" s="124">
        <v>3</v>
      </c>
      <c r="R15" s="121"/>
      <c r="S15" s="122">
        <f t="shared" si="0"/>
        <v>0.3</v>
      </c>
      <c r="T15" s="123"/>
      <c r="U15" s="124">
        <v>4</v>
      </c>
      <c r="V15" s="121"/>
      <c r="W15" s="122">
        <f t="shared" si="1"/>
        <v>0.5</v>
      </c>
      <c r="X15" s="123"/>
      <c r="Y15" s="124">
        <v>4</v>
      </c>
      <c r="Z15" s="121"/>
      <c r="AA15" s="122">
        <f t="shared" si="2"/>
        <v>0.5714285714285714</v>
      </c>
      <c r="AB15" s="123"/>
      <c r="AC15" s="124">
        <v>1</v>
      </c>
      <c r="AD15" s="121"/>
      <c r="AE15" s="122">
        <f t="shared" si="3"/>
        <v>0.125</v>
      </c>
      <c r="AF15" s="123"/>
      <c r="AG15" s="124">
        <f t="shared" ref="AG15:AG19" si="5">M15+Q15+U15+Y15+AC15</f>
        <v>15</v>
      </c>
      <c r="AH15" s="121"/>
      <c r="AI15" s="122">
        <f t="shared" ref="AI15:AI21" si="6">AG15/AG$13</f>
        <v>0.34883720930232559</v>
      </c>
      <c r="AJ15" s="123"/>
      <c r="AN15" s="44" t="str">
        <f t="shared" ref="AN15:AN21" si="7">C15</f>
        <v>商品やサービスの提供元である、
メーカー等事業者</v>
      </c>
      <c r="AO15" s="50">
        <f t="shared" ref="AO15:AO21" si="8">O15</f>
        <v>0.3</v>
      </c>
      <c r="AP15" s="50">
        <f t="shared" ref="AP15:AP21" si="9">S15</f>
        <v>0.3</v>
      </c>
      <c r="AQ15" s="50">
        <f t="shared" ref="AQ15:AQ21" si="10">W15</f>
        <v>0.5</v>
      </c>
      <c r="AR15" s="50">
        <f t="shared" ref="AR15:AR21" si="11">AA15</f>
        <v>0.5714285714285714</v>
      </c>
      <c r="AS15" s="50">
        <f t="shared" ref="AS15:AS21" si="12">AE15</f>
        <v>0.125</v>
      </c>
      <c r="AT15" s="50">
        <f t="shared" ref="AT15:AT21" si="13">AI15</f>
        <v>0.34883720930232559</v>
      </c>
    </row>
    <row r="16" spans="1:47" ht="30" customHeight="1" x14ac:dyDescent="0.2">
      <c r="C16" s="117" t="s">
        <v>213</v>
      </c>
      <c r="D16" s="118"/>
      <c r="E16" s="118"/>
      <c r="F16" s="118"/>
      <c r="G16" s="118"/>
      <c r="H16" s="118"/>
      <c r="I16" s="118"/>
      <c r="J16" s="118"/>
      <c r="K16" s="118"/>
      <c r="L16" s="119"/>
      <c r="M16" s="120">
        <v>4</v>
      </c>
      <c r="N16" s="121"/>
      <c r="O16" s="122">
        <f t="shared" si="4"/>
        <v>0.4</v>
      </c>
      <c r="P16" s="123"/>
      <c r="Q16" s="124">
        <v>4</v>
      </c>
      <c r="R16" s="121"/>
      <c r="S16" s="122">
        <f t="shared" si="0"/>
        <v>0.4</v>
      </c>
      <c r="T16" s="123"/>
      <c r="U16" s="124">
        <v>3</v>
      </c>
      <c r="V16" s="121"/>
      <c r="W16" s="122">
        <f t="shared" si="1"/>
        <v>0.375</v>
      </c>
      <c r="X16" s="123"/>
      <c r="Y16" s="124">
        <v>2</v>
      </c>
      <c r="Z16" s="121"/>
      <c r="AA16" s="122">
        <f t="shared" si="2"/>
        <v>0.2857142857142857</v>
      </c>
      <c r="AB16" s="123"/>
      <c r="AC16" s="124">
        <v>1</v>
      </c>
      <c r="AD16" s="121"/>
      <c r="AE16" s="122">
        <f t="shared" si="3"/>
        <v>0.125</v>
      </c>
      <c r="AF16" s="123"/>
      <c r="AG16" s="124">
        <f t="shared" si="5"/>
        <v>14</v>
      </c>
      <c r="AH16" s="121"/>
      <c r="AI16" s="122">
        <f t="shared" si="6"/>
        <v>0.32558139534883723</v>
      </c>
      <c r="AJ16" s="123"/>
      <c r="AN16" s="44" t="str">
        <f t="shared" si="7"/>
        <v>家族や知人、同僚等の⾝近な人</v>
      </c>
      <c r="AO16" s="50">
        <f t="shared" si="8"/>
        <v>0.4</v>
      </c>
      <c r="AP16" s="50">
        <f t="shared" si="9"/>
        <v>0.4</v>
      </c>
      <c r="AQ16" s="50">
        <f t="shared" si="10"/>
        <v>0.375</v>
      </c>
      <c r="AR16" s="50">
        <f t="shared" si="11"/>
        <v>0.2857142857142857</v>
      </c>
      <c r="AS16" s="50">
        <f t="shared" si="12"/>
        <v>0.125</v>
      </c>
      <c r="AT16" s="50">
        <f t="shared" si="13"/>
        <v>0.32558139534883723</v>
      </c>
    </row>
    <row r="17" spans="3:46" ht="30" customHeight="1" x14ac:dyDescent="0.2">
      <c r="C17" s="117" t="s">
        <v>108</v>
      </c>
      <c r="D17" s="118"/>
      <c r="E17" s="118"/>
      <c r="F17" s="118"/>
      <c r="G17" s="118"/>
      <c r="H17" s="118"/>
      <c r="I17" s="118"/>
      <c r="J17" s="118"/>
      <c r="K17" s="118"/>
      <c r="L17" s="119"/>
      <c r="M17" s="120">
        <v>1</v>
      </c>
      <c r="N17" s="121"/>
      <c r="O17" s="122">
        <f t="shared" si="4"/>
        <v>0.1</v>
      </c>
      <c r="P17" s="123"/>
      <c r="Q17" s="124">
        <v>2</v>
      </c>
      <c r="R17" s="121"/>
      <c r="S17" s="122">
        <f t="shared" si="0"/>
        <v>0.2</v>
      </c>
      <c r="T17" s="123"/>
      <c r="U17" s="124">
        <v>0</v>
      </c>
      <c r="V17" s="121"/>
      <c r="W17" s="122">
        <f t="shared" si="1"/>
        <v>0</v>
      </c>
      <c r="X17" s="123"/>
      <c r="Y17" s="124">
        <v>3</v>
      </c>
      <c r="Z17" s="121"/>
      <c r="AA17" s="122">
        <f t="shared" si="2"/>
        <v>0.42857142857142855</v>
      </c>
      <c r="AB17" s="123"/>
      <c r="AC17" s="124">
        <v>3</v>
      </c>
      <c r="AD17" s="121"/>
      <c r="AE17" s="122">
        <f t="shared" si="3"/>
        <v>0.375</v>
      </c>
      <c r="AF17" s="123"/>
      <c r="AG17" s="124">
        <f t="shared" si="5"/>
        <v>9</v>
      </c>
      <c r="AH17" s="121"/>
      <c r="AI17" s="122">
        <f t="shared" si="6"/>
        <v>0.20930232558139536</v>
      </c>
      <c r="AJ17" s="123"/>
      <c r="AN17" s="44" t="str">
        <f t="shared" si="7"/>
        <v>警察</v>
      </c>
      <c r="AO17" s="50">
        <f t="shared" si="8"/>
        <v>0.1</v>
      </c>
      <c r="AP17" s="50">
        <f t="shared" si="9"/>
        <v>0.2</v>
      </c>
      <c r="AQ17" s="50">
        <f t="shared" si="10"/>
        <v>0</v>
      </c>
      <c r="AR17" s="50">
        <f t="shared" si="11"/>
        <v>0.42857142857142855</v>
      </c>
      <c r="AS17" s="50">
        <f t="shared" si="12"/>
        <v>0.375</v>
      </c>
      <c r="AT17" s="50">
        <f t="shared" si="13"/>
        <v>0.20930232558139536</v>
      </c>
    </row>
    <row r="18" spans="3:46" ht="30" customHeight="1" x14ac:dyDescent="0.2">
      <c r="C18" s="117" t="s">
        <v>227</v>
      </c>
      <c r="D18" s="118"/>
      <c r="E18" s="118"/>
      <c r="F18" s="118"/>
      <c r="G18" s="118"/>
      <c r="H18" s="118"/>
      <c r="I18" s="118"/>
      <c r="J18" s="118"/>
      <c r="K18" s="118"/>
      <c r="L18" s="119"/>
      <c r="M18" s="120">
        <v>3</v>
      </c>
      <c r="N18" s="121"/>
      <c r="O18" s="122">
        <f t="shared" si="4"/>
        <v>0.3</v>
      </c>
      <c r="P18" s="123"/>
      <c r="Q18" s="124">
        <v>1</v>
      </c>
      <c r="R18" s="121"/>
      <c r="S18" s="122">
        <f t="shared" si="0"/>
        <v>0.1</v>
      </c>
      <c r="T18" s="123"/>
      <c r="U18" s="124">
        <v>1</v>
      </c>
      <c r="V18" s="121"/>
      <c r="W18" s="122">
        <f t="shared" si="1"/>
        <v>0.125</v>
      </c>
      <c r="X18" s="123"/>
      <c r="Y18" s="124">
        <v>1</v>
      </c>
      <c r="Z18" s="121"/>
      <c r="AA18" s="122">
        <f t="shared" si="2"/>
        <v>0.14285714285714285</v>
      </c>
      <c r="AB18" s="123"/>
      <c r="AC18" s="124">
        <v>0</v>
      </c>
      <c r="AD18" s="121"/>
      <c r="AE18" s="122">
        <f t="shared" si="3"/>
        <v>0</v>
      </c>
      <c r="AF18" s="123"/>
      <c r="AG18" s="124">
        <f t="shared" si="5"/>
        <v>6</v>
      </c>
      <c r="AH18" s="121"/>
      <c r="AI18" s="122">
        <f t="shared" si="6"/>
        <v>0.13953488372093023</v>
      </c>
      <c r="AJ18" s="123"/>
      <c r="AN18" s="44" t="str">
        <f t="shared" si="7"/>
        <v>商品及びサービスの勧誘や販売を行う、セールスマンや販売店、代理店等</v>
      </c>
      <c r="AO18" s="50">
        <f t="shared" si="8"/>
        <v>0.3</v>
      </c>
      <c r="AP18" s="50">
        <f t="shared" si="9"/>
        <v>0.1</v>
      </c>
      <c r="AQ18" s="50">
        <f t="shared" si="10"/>
        <v>0.125</v>
      </c>
      <c r="AR18" s="50">
        <f t="shared" si="11"/>
        <v>0.14285714285714285</v>
      </c>
      <c r="AS18" s="50">
        <f t="shared" si="12"/>
        <v>0</v>
      </c>
      <c r="AT18" s="50">
        <f t="shared" si="13"/>
        <v>0.13953488372093023</v>
      </c>
    </row>
    <row r="19" spans="3:46" ht="30" customHeight="1" x14ac:dyDescent="0.2">
      <c r="C19" s="117" t="s">
        <v>214</v>
      </c>
      <c r="D19" s="118"/>
      <c r="E19" s="118"/>
      <c r="F19" s="118"/>
      <c r="G19" s="118"/>
      <c r="H19" s="118"/>
      <c r="I19" s="118"/>
      <c r="J19" s="118"/>
      <c r="K19" s="118"/>
      <c r="L19" s="119"/>
      <c r="M19" s="120">
        <v>2</v>
      </c>
      <c r="N19" s="121"/>
      <c r="O19" s="122">
        <f t="shared" si="4"/>
        <v>0.2</v>
      </c>
      <c r="P19" s="123"/>
      <c r="Q19" s="124">
        <v>2</v>
      </c>
      <c r="R19" s="121"/>
      <c r="S19" s="122">
        <f t="shared" si="0"/>
        <v>0.2</v>
      </c>
      <c r="T19" s="123"/>
      <c r="U19" s="124">
        <v>2</v>
      </c>
      <c r="V19" s="121"/>
      <c r="W19" s="122">
        <f t="shared" si="1"/>
        <v>0.25</v>
      </c>
      <c r="X19" s="123"/>
      <c r="Y19" s="124">
        <v>0</v>
      </c>
      <c r="Z19" s="121"/>
      <c r="AA19" s="122">
        <f t="shared" si="2"/>
        <v>0</v>
      </c>
      <c r="AB19" s="123"/>
      <c r="AC19" s="124">
        <v>0</v>
      </c>
      <c r="AD19" s="121"/>
      <c r="AE19" s="122">
        <f t="shared" si="3"/>
        <v>0</v>
      </c>
      <c r="AF19" s="123"/>
      <c r="AG19" s="124">
        <f t="shared" si="5"/>
        <v>6</v>
      </c>
      <c r="AH19" s="121"/>
      <c r="AI19" s="122">
        <f t="shared" si="6"/>
        <v>0.13953488372093023</v>
      </c>
      <c r="AJ19" s="123"/>
      <c r="AN19" s="44" t="str">
        <f t="shared" si="7"/>
        <v>弁護士や司法書士等の専⾨家</v>
      </c>
      <c r="AO19" s="50">
        <f t="shared" si="8"/>
        <v>0.2</v>
      </c>
      <c r="AP19" s="50">
        <f t="shared" si="9"/>
        <v>0.2</v>
      </c>
      <c r="AQ19" s="50">
        <f t="shared" si="10"/>
        <v>0.25</v>
      </c>
      <c r="AR19" s="50">
        <f t="shared" si="11"/>
        <v>0</v>
      </c>
      <c r="AS19" s="50">
        <f t="shared" si="12"/>
        <v>0</v>
      </c>
      <c r="AT19" s="50">
        <f t="shared" si="13"/>
        <v>0.13953488372093023</v>
      </c>
    </row>
    <row r="20" spans="3:46" ht="30" customHeight="1" x14ac:dyDescent="0.2">
      <c r="C20" s="117" t="s">
        <v>109</v>
      </c>
      <c r="D20" s="118"/>
      <c r="E20" s="118"/>
      <c r="F20" s="118"/>
      <c r="G20" s="118"/>
      <c r="H20" s="118"/>
      <c r="I20" s="118"/>
      <c r="J20" s="118"/>
      <c r="K20" s="118"/>
      <c r="L20" s="119"/>
      <c r="M20" s="120">
        <v>0</v>
      </c>
      <c r="N20" s="121"/>
      <c r="O20" s="122">
        <f t="shared" si="4"/>
        <v>0</v>
      </c>
      <c r="P20" s="123"/>
      <c r="Q20" s="124">
        <v>1</v>
      </c>
      <c r="R20" s="121"/>
      <c r="S20" s="122">
        <f t="shared" si="0"/>
        <v>0.1</v>
      </c>
      <c r="T20" s="123"/>
      <c r="U20" s="124">
        <v>2</v>
      </c>
      <c r="V20" s="121"/>
      <c r="W20" s="122">
        <f t="shared" si="1"/>
        <v>0.25</v>
      </c>
      <c r="X20" s="123"/>
      <c r="Y20" s="124">
        <v>0</v>
      </c>
      <c r="Z20" s="121"/>
      <c r="AA20" s="122">
        <f t="shared" si="2"/>
        <v>0</v>
      </c>
      <c r="AB20" s="123"/>
      <c r="AC20" s="124">
        <v>0</v>
      </c>
      <c r="AD20" s="121"/>
      <c r="AE20" s="122">
        <f t="shared" si="3"/>
        <v>0</v>
      </c>
      <c r="AF20" s="123"/>
      <c r="AG20" s="124">
        <f t="shared" ref="AG20" si="14">M20+Q20+U20+Y20+AC20</f>
        <v>3</v>
      </c>
      <c r="AH20" s="121"/>
      <c r="AI20" s="122">
        <f t="shared" si="6"/>
        <v>6.9767441860465115E-2</v>
      </c>
      <c r="AJ20" s="123"/>
      <c r="AN20" s="44" t="str">
        <f t="shared" si="7"/>
        <v>消費者団体等</v>
      </c>
      <c r="AO20" s="50">
        <f t="shared" si="8"/>
        <v>0</v>
      </c>
      <c r="AP20" s="50">
        <f t="shared" si="9"/>
        <v>0.1</v>
      </c>
      <c r="AQ20" s="50">
        <f t="shared" si="10"/>
        <v>0.25</v>
      </c>
      <c r="AR20" s="50">
        <f t="shared" si="11"/>
        <v>0</v>
      </c>
      <c r="AS20" s="50">
        <f t="shared" si="12"/>
        <v>0</v>
      </c>
      <c r="AT20" s="50">
        <f t="shared" si="13"/>
        <v>6.9767441860465115E-2</v>
      </c>
    </row>
    <row r="21" spans="3:46" ht="30" customHeight="1" x14ac:dyDescent="0.2">
      <c r="C21" s="117" t="s">
        <v>88</v>
      </c>
      <c r="D21" s="118"/>
      <c r="E21" s="118"/>
      <c r="F21" s="118"/>
      <c r="G21" s="118"/>
      <c r="H21" s="118"/>
      <c r="I21" s="118"/>
      <c r="J21" s="118"/>
      <c r="K21" s="118"/>
      <c r="L21" s="119"/>
      <c r="M21" s="120">
        <v>0</v>
      </c>
      <c r="N21" s="121"/>
      <c r="O21" s="122">
        <f t="shared" si="4"/>
        <v>0</v>
      </c>
      <c r="P21" s="123"/>
      <c r="Q21" s="124">
        <v>0</v>
      </c>
      <c r="R21" s="121"/>
      <c r="S21" s="122">
        <f t="shared" si="0"/>
        <v>0</v>
      </c>
      <c r="T21" s="123"/>
      <c r="U21" s="124">
        <v>0</v>
      </c>
      <c r="V21" s="121"/>
      <c r="W21" s="122">
        <f t="shared" si="1"/>
        <v>0</v>
      </c>
      <c r="X21" s="123"/>
      <c r="Y21" s="124">
        <v>1</v>
      </c>
      <c r="Z21" s="121"/>
      <c r="AA21" s="122">
        <f t="shared" si="2"/>
        <v>0.14285714285714285</v>
      </c>
      <c r="AB21" s="123"/>
      <c r="AC21" s="124">
        <v>2</v>
      </c>
      <c r="AD21" s="121"/>
      <c r="AE21" s="122">
        <f t="shared" si="3"/>
        <v>0.25</v>
      </c>
      <c r="AF21" s="123"/>
      <c r="AG21" s="124">
        <f>M21+Q21+U21+Y21+AC21</f>
        <v>3</v>
      </c>
      <c r="AH21" s="121"/>
      <c r="AI21" s="122">
        <f t="shared" si="6"/>
        <v>6.9767441860465115E-2</v>
      </c>
      <c r="AJ21" s="123"/>
      <c r="AN21" s="44" t="str">
        <f t="shared" si="7"/>
        <v>その他</v>
      </c>
      <c r="AO21" s="50">
        <f t="shared" si="8"/>
        <v>0</v>
      </c>
      <c r="AP21" s="50">
        <f t="shared" si="9"/>
        <v>0</v>
      </c>
      <c r="AQ21" s="50">
        <f t="shared" si="10"/>
        <v>0</v>
      </c>
      <c r="AR21" s="50">
        <f t="shared" si="11"/>
        <v>0.14285714285714285</v>
      </c>
      <c r="AS21" s="50">
        <f t="shared" si="12"/>
        <v>0.25</v>
      </c>
      <c r="AT21" s="50">
        <f t="shared" si="13"/>
        <v>6.9767441860465115E-2</v>
      </c>
    </row>
    <row r="22" spans="3:46" ht="13.5" customHeight="1" x14ac:dyDescent="0.2"/>
    <row r="23" spans="3:46" ht="13.5" customHeight="1" x14ac:dyDescent="0.2"/>
    <row r="25" spans="3:46" ht="25.5" customHeight="1" x14ac:dyDescent="0.2"/>
    <row r="27" spans="3:46" ht="27.75" customHeight="1" x14ac:dyDescent="0.2"/>
    <row r="28" spans="3:46" ht="25.5" customHeight="1" x14ac:dyDescent="0.2"/>
    <row r="29" spans="3:46" ht="25.5" customHeight="1" x14ac:dyDescent="0.2"/>
    <row r="30" spans="3:46" ht="25.5" customHeight="1" x14ac:dyDescent="0.2"/>
    <row r="31" spans="3:46" ht="25.5" customHeight="1" x14ac:dyDescent="0.2"/>
    <row r="32" spans="3:46" ht="25.5" customHeight="1" x14ac:dyDescent="0.2"/>
    <row r="33" ht="25.5" customHeight="1" x14ac:dyDescent="0.2"/>
    <row r="34" ht="25.5" customHeight="1" x14ac:dyDescent="0.2"/>
    <row r="35" ht="25.5" customHeight="1" x14ac:dyDescent="0.2"/>
  </sheetData>
  <mergeCells count="117">
    <mergeCell ref="AC13:AF13"/>
    <mergeCell ref="AG13:AJ13"/>
    <mergeCell ref="C12:L13"/>
    <mergeCell ref="M16:N16"/>
    <mergeCell ref="O16:P16"/>
    <mergeCell ref="Q16:R16"/>
    <mergeCell ref="S16:T16"/>
    <mergeCell ref="AA20:AB20"/>
    <mergeCell ref="AC20:AD20"/>
    <mergeCell ref="AE20:AF20"/>
    <mergeCell ref="S17:T17"/>
    <mergeCell ref="C19:L19"/>
    <mergeCell ref="M19:N19"/>
    <mergeCell ref="O19:P19"/>
    <mergeCell ref="Q19:R19"/>
    <mergeCell ref="S19:T19"/>
    <mergeCell ref="U19:V19"/>
    <mergeCell ref="AI19:AJ19"/>
    <mergeCell ref="W19:X19"/>
    <mergeCell ref="Y19:Z19"/>
    <mergeCell ref="AA19:AB19"/>
    <mergeCell ref="AC19:AD19"/>
    <mergeCell ref="AE19:AF19"/>
    <mergeCell ref="AG19:AH19"/>
    <mergeCell ref="C21:L21"/>
    <mergeCell ref="M21:N21"/>
    <mergeCell ref="O21:P21"/>
    <mergeCell ref="Q21:R21"/>
    <mergeCell ref="S21:T21"/>
    <mergeCell ref="AI16:AJ16"/>
    <mergeCell ref="C18:L18"/>
    <mergeCell ref="M18:N18"/>
    <mergeCell ref="O18:P18"/>
    <mergeCell ref="Q18:R18"/>
    <mergeCell ref="S18:T18"/>
    <mergeCell ref="U18:V18"/>
    <mergeCell ref="W18:X18"/>
    <mergeCell ref="Y18:Z18"/>
    <mergeCell ref="C16:L16"/>
    <mergeCell ref="W16:X16"/>
    <mergeCell ref="Y16:Z16"/>
    <mergeCell ref="AA16:AB16"/>
    <mergeCell ref="AA18:AB18"/>
    <mergeCell ref="AC16:AD16"/>
    <mergeCell ref="AE16:AF16"/>
    <mergeCell ref="AG16:AH16"/>
    <mergeCell ref="U21:V21"/>
    <mergeCell ref="W21:X21"/>
    <mergeCell ref="AC18:AD18"/>
    <mergeCell ref="AE18:AF18"/>
    <mergeCell ref="AG18:AH18"/>
    <mergeCell ref="U16:V16"/>
    <mergeCell ref="AI18:AJ18"/>
    <mergeCell ref="AI21:AJ21"/>
    <mergeCell ref="Y21:Z21"/>
    <mergeCell ref="AA21:AB21"/>
    <mergeCell ref="AC21:AD21"/>
    <mergeCell ref="AE21:AF21"/>
    <mergeCell ref="AG21:AH21"/>
    <mergeCell ref="U17:V17"/>
    <mergeCell ref="W17:X17"/>
    <mergeCell ref="Y17:Z17"/>
    <mergeCell ref="AA17:AB17"/>
    <mergeCell ref="C20:L20"/>
    <mergeCell ref="M20:N20"/>
    <mergeCell ref="O20:P20"/>
    <mergeCell ref="Q20:R20"/>
    <mergeCell ref="S20:T20"/>
    <mergeCell ref="U20:V20"/>
    <mergeCell ref="AI20:AJ20"/>
    <mergeCell ref="W20:X20"/>
    <mergeCell ref="Y20:Z20"/>
    <mergeCell ref="AG20:AH20"/>
    <mergeCell ref="AG12:AJ12"/>
    <mergeCell ref="M12:P12"/>
    <mergeCell ref="Q12:T12"/>
    <mergeCell ref="U12:X12"/>
    <mergeCell ref="Y12:AB12"/>
    <mergeCell ref="AC12:AF12"/>
    <mergeCell ref="AG17:AH17"/>
    <mergeCell ref="AI17:AJ17"/>
    <mergeCell ref="AI15:AJ15"/>
    <mergeCell ref="AE17:AF17"/>
    <mergeCell ref="AC14:AD14"/>
    <mergeCell ref="AE14:AF14"/>
    <mergeCell ref="AG14:AH14"/>
    <mergeCell ref="AI14:AJ14"/>
    <mergeCell ref="AE15:AF15"/>
    <mergeCell ref="AG15:AH15"/>
    <mergeCell ref="W15:X15"/>
    <mergeCell ref="Y15:Z15"/>
    <mergeCell ref="AA15:AB15"/>
    <mergeCell ref="AC15:AD15"/>
    <mergeCell ref="M13:P13"/>
    <mergeCell ref="Q13:T13"/>
    <mergeCell ref="U13:X13"/>
    <mergeCell ref="Y13:AB13"/>
    <mergeCell ref="C17:L17"/>
    <mergeCell ref="M17:N17"/>
    <mergeCell ref="C15:L15"/>
    <mergeCell ref="M15:N15"/>
    <mergeCell ref="O15:P15"/>
    <mergeCell ref="Q15:R15"/>
    <mergeCell ref="S15:T15"/>
    <mergeCell ref="U15:V15"/>
    <mergeCell ref="AC17:AD17"/>
    <mergeCell ref="O17:P17"/>
    <mergeCell ref="Q17:R17"/>
    <mergeCell ref="C14:L14"/>
    <mergeCell ref="M14:N14"/>
    <mergeCell ref="O14:P14"/>
    <mergeCell ref="Q14:R14"/>
    <mergeCell ref="S14:T14"/>
    <mergeCell ref="U14:V14"/>
    <mergeCell ref="W14:X14"/>
    <mergeCell ref="Y14:Z14"/>
    <mergeCell ref="AA14:AB14"/>
  </mergeCells>
  <phoneticPr fontId="18"/>
  <pageMargins left="0.70866141732283472" right="0.35433070866141736" top="0.74803149606299213" bottom="0.55118110236220474" header="0.31496062992125984" footer="0.31496062992125984"/>
  <pageSetup paperSize="9" scale="74" orientation="portrait" r:id="rId1"/>
  <headerFooter>
    <oddFooter>&amp;C&amp;P</oddFooter>
  </headerFooter>
  <rowBreaks count="1" manualBreakCount="1">
    <brk id="22" max="16383" man="1"/>
  </rowBreaks>
  <ignoredErrors>
    <ignoredError sqref="AG14:AH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T37"/>
  <sheetViews>
    <sheetView view="pageBreakPreview" zoomScale="90" zoomScaleNormal="100" zoomScaleSheetLayoutView="90" workbookViewId="0">
      <selection activeCell="AI3" sqref="AI3"/>
    </sheetView>
  </sheetViews>
  <sheetFormatPr defaultRowHeight="13.2" x14ac:dyDescent="0.2"/>
  <cols>
    <col min="1" max="37" width="3.33203125" customWidth="1"/>
    <col min="38" max="38" width="4.44140625" bestFit="1" customWidth="1"/>
    <col min="39" max="39" width="3.44140625" bestFit="1" customWidth="1"/>
    <col min="40" max="40" width="21.21875" hidden="1" customWidth="1"/>
    <col min="41" max="41" width="8.77734375" hidden="1" customWidth="1"/>
    <col min="42" max="46" width="0" hidden="1" customWidth="1"/>
  </cols>
  <sheetData>
    <row r="1" spans="1:46" x14ac:dyDescent="0.2">
      <c r="A1" t="s">
        <v>51</v>
      </c>
      <c r="AK1" s="2"/>
    </row>
    <row r="2" spans="1:46" x14ac:dyDescent="0.2">
      <c r="B2" s="32" t="s">
        <v>124</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2"/>
    </row>
    <row r="3" spans="1:46" x14ac:dyDescent="0.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row>
    <row r="4" spans="1:46" x14ac:dyDescent="0.2">
      <c r="B4" t="s">
        <v>1</v>
      </c>
    </row>
    <row r="5" spans="1:46" x14ac:dyDescent="0.2">
      <c r="C5" t="s">
        <v>197</v>
      </c>
    </row>
    <row r="6" spans="1:46" x14ac:dyDescent="0.2">
      <c r="C6" t="s">
        <v>181</v>
      </c>
    </row>
    <row r="7" spans="1:46" x14ac:dyDescent="0.2">
      <c r="B7" t="s">
        <v>3</v>
      </c>
    </row>
    <row r="8" spans="1:46" x14ac:dyDescent="0.2">
      <c r="C8" t="s">
        <v>192</v>
      </c>
    </row>
    <row r="9" spans="1:46" x14ac:dyDescent="0.2">
      <c r="C9" s="15"/>
      <c r="D9" s="15"/>
      <c r="E9" s="15"/>
      <c r="F9" s="15"/>
      <c r="G9" s="15"/>
      <c r="H9" s="15"/>
      <c r="I9" s="15"/>
      <c r="J9" s="15"/>
      <c r="K9" s="15"/>
      <c r="L9" s="15"/>
      <c r="M9" s="15"/>
      <c r="N9" s="15"/>
      <c r="O9" s="17"/>
      <c r="P9" s="17"/>
      <c r="Q9" s="17"/>
      <c r="R9" s="17"/>
      <c r="S9" s="17"/>
      <c r="T9" s="17"/>
      <c r="U9" s="15"/>
      <c r="V9" s="15"/>
      <c r="W9" s="17"/>
      <c r="X9" s="21"/>
      <c r="Y9" s="15"/>
      <c r="Z9" s="15"/>
      <c r="AA9" s="15"/>
      <c r="AB9" s="15"/>
      <c r="AC9" s="15"/>
      <c r="AD9" s="15"/>
      <c r="AE9" s="15"/>
      <c r="AF9" s="15"/>
      <c r="AG9" s="15"/>
      <c r="AH9" s="15"/>
      <c r="AI9" s="15"/>
      <c r="AJ9" s="22" t="s">
        <v>4</v>
      </c>
    </row>
    <row r="10" spans="1:46" ht="15" customHeight="1" x14ac:dyDescent="0.2">
      <c r="C10" s="149"/>
      <c r="D10" s="150"/>
      <c r="E10" s="150"/>
      <c r="F10" s="150"/>
      <c r="G10" s="150"/>
      <c r="H10" s="150"/>
      <c r="I10" s="150"/>
      <c r="J10" s="150"/>
      <c r="K10" s="150"/>
      <c r="L10" s="151"/>
      <c r="M10" s="126" t="s">
        <v>161</v>
      </c>
      <c r="N10" s="125"/>
      <c r="O10" s="125"/>
      <c r="P10" s="125"/>
      <c r="Q10" s="125" t="s">
        <v>162</v>
      </c>
      <c r="R10" s="125"/>
      <c r="S10" s="125"/>
      <c r="T10" s="125"/>
      <c r="U10" s="125" t="s">
        <v>163</v>
      </c>
      <c r="V10" s="125"/>
      <c r="W10" s="125"/>
      <c r="X10" s="125"/>
      <c r="Y10" s="125" t="s">
        <v>164</v>
      </c>
      <c r="Z10" s="125"/>
      <c r="AA10" s="125"/>
      <c r="AB10" s="125"/>
      <c r="AC10" s="125" t="s">
        <v>165</v>
      </c>
      <c r="AD10" s="125"/>
      <c r="AE10" s="125"/>
      <c r="AF10" s="125"/>
      <c r="AG10" s="125" t="s">
        <v>166</v>
      </c>
      <c r="AH10" s="125"/>
      <c r="AI10" s="125"/>
      <c r="AJ10" s="125"/>
    </row>
    <row r="11" spans="1:46" ht="15" customHeight="1" thickBot="1" x14ac:dyDescent="0.25">
      <c r="C11" s="152"/>
      <c r="D11" s="153"/>
      <c r="E11" s="153"/>
      <c r="F11" s="153"/>
      <c r="G11" s="153"/>
      <c r="H11" s="153"/>
      <c r="I11" s="153"/>
      <c r="J11" s="153"/>
      <c r="K11" s="153"/>
      <c r="L11" s="154"/>
      <c r="M11" s="127">
        <v>2</v>
      </c>
      <c r="N11" s="128"/>
      <c r="O11" s="128"/>
      <c r="P11" s="128"/>
      <c r="Q11" s="128">
        <v>3</v>
      </c>
      <c r="R11" s="128"/>
      <c r="S11" s="128"/>
      <c r="T11" s="128"/>
      <c r="U11" s="128">
        <v>3</v>
      </c>
      <c r="V11" s="128"/>
      <c r="W11" s="128"/>
      <c r="X11" s="128"/>
      <c r="Y11" s="128">
        <v>9</v>
      </c>
      <c r="Z11" s="128"/>
      <c r="AA11" s="128"/>
      <c r="AB11" s="128"/>
      <c r="AC11" s="128">
        <v>6</v>
      </c>
      <c r="AD11" s="128"/>
      <c r="AE11" s="128"/>
      <c r="AF11" s="128"/>
      <c r="AG11" s="128">
        <v>23</v>
      </c>
      <c r="AH11" s="128"/>
      <c r="AI11" s="128"/>
      <c r="AJ11" s="128"/>
      <c r="AN11" s="43"/>
      <c r="AO11" s="44" t="str">
        <f>M10&amp;TEXT(M11,"（0名）")</f>
        <v>29歳以下(2名)</v>
      </c>
      <c r="AP11" s="44" t="str">
        <f>Q10&amp;TEXT(Q11,"（0名）")</f>
        <v>30歳代(3名)</v>
      </c>
      <c r="AQ11" s="44" t="str">
        <f>U10&amp;TEXT(U11,"（0名）")</f>
        <v>40歳代(3名)</v>
      </c>
      <c r="AR11" s="44" t="str">
        <f>Y10&amp;TEXT(Y11,"（0名）")</f>
        <v>50歳代(9名)</v>
      </c>
      <c r="AS11" s="44" t="str">
        <f>AC10&amp;TEXT(AC11,"（0名）")</f>
        <v>60歳以上(6名)</v>
      </c>
      <c r="AT11" s="44" t="str">
        <f>AG10&amp;TEXT(AG11,"（0名）")</f>
        <v>回答者全体(23名)</v>
      </c>
    </row>
    <row r="12" spans="1:46" ht="30" customHeight="1" thickTop="1" x14ac:dyDescent="0.2">
      <c r="C12" s="135" t="s">
        <v>89</v>
      </c>
      <c r="D12" s="136"/>
      <c r="E12" s="136"/>
      <c r="F12" s="136"/>
      <c r="G12" s="136"/>
      <c r="H12" s="136"/>
      <c r="I12" s="136"/>
      <c r="J12" s="136"/>
      <c r="K12" s="136"/>
      <c r="L12" s="137"/>
      <c r="M12" s="138">
        <v>0</v>
      </c>
      <c r="N12" s="139"/>
      <c r="O12" s="112">
        <f>M12/M$11</f>
        <v>0</v>
      </c>
      <c r="P12" s="113"/>
      <c r="Q12" s="140">
        <v>2</v>
      </c>
      <c r="R12" s="139"/>
      <c r="S12" s="112">
        <f>Q12/Q$11</f>
        <v>0.66666666666666663</v>
      </c>
      <c r="T12" s="113"/>
      <c r="U12" s="140">
        <v>1</v>
      </c>
      <c r="V12" s="139"/>
      <c r="W12" s="112">
        <f>U12/U$11</f>
        <v>0.33333333333333331</v>
      </c>
      <c r="X12" s="113"/>
      <c r="Y12" s="140">
        <v>2</v>
      </c>
      <c r="Z12" s="139"/>
      <c r="AA12" s="112">
        <f>Y12/Y$11</f>
        <v>0.22222222222222221</v>
      </c>
      <c r="AB12" s="113"/>
      <c r="AC12" s="140">
        <v>3</v>
      </c>
      <c r="AD12" s="139"/>
      <c r="AE12" s="112">
        <f>AC12/AC$11</f>
        <v>0.5</v>
      </c>
      <c r="AF12" s="113"/>
      <c r="AG12" s="140">
        <f t="shared" ref="AG12:AG20" si="0">M12+Q12+U12+Y12+AC12</f>
        <v>8</v>
      </c>
      <c r="AH12" s="139"/>
      <c r="AI12" s="112">
        <f>AG12/AG$11</f>
        <v>0.34782608695652173</v>
      </c>
      <c r="AJ12" s="113"/>
      <c r="AN12" s="44" t="str">
        <f>C12</f>
        <v>相談せず自身で解決しようとした</v>
      </c>
      <c r="AO12" s="50">
        <f>O12</f>
        <v>0</v>
      </c>
      <c r="AP12" s="50">
        <f>S12</f>
        <v>0.66666666666666663</v>
      </c>
      <c r="AQ12" s="50">
        <f>W12</f>
        <v>0.33333333333333331</v>
      </c>
      <c r="AR12" s="50">
        <f>AA12</f>
        <v>0.22222222222222221</v>
      </c>
      <c r="AS12" s="50">
        <f>AE12</f>
        <v>0.5</v>
      </c>
      <c r="AT12" s="50">
        <f>AI12</f>
        <v>0.34782608695652173</v>
      </c>
    </row>
    <row r="13" spans="1:46" ht="30" customHeight="1" x14ac:dyDescent="0.2">
      <c r="C13" s="143" t="s">
        <v>90</v>
      </c>
      <c r="D13" s="144"/>
      <c r="E13" s="144"/>
      <c r="F13" s="144"/>
      <c r="G13" s="144"/>
      <c r="H13" s="144"/>
      <c r="I13" s="144"/>
      <c r="J13" s="144"/>
      <c r="K13" s="144"/>
      <c r="L13" s="145"/>
      <c r="M13" s="146">
        <v>1</v>
      </c>
      <c r="N13" s="147"/>
      <c r="O13" s="141">
        <f t="shared" ref="O13:O20" si="1">M13/M$11</f>
        <v>0.5</v>
      </c>
      <c r="P13" s="142"/>
      <c r="Q13" s="148">
        <v>0</v>
      </c>
      <c r="R13" s="147"/>
      <c r="S13" s="141">
        <f t="shared" ref="S13:S20" si="2">Q13/Q$11</f>
        <v>0</v>
      </c>
      <c r="T13" s="142"/>
      <c r="U13" s="148">
        <v>1</v>
      </c>
      <c r="V13" s="147"/>
      <c r="W13" s="141">
        <f t="shared" ref="W13:W20" si="3">U13/U$11</f>
        <v>0.33333333333333331</v>
      </c>
      <c r="X13" s="142"/>
      <c r="Y13" s="148">
        <v>2</v>
      </c>
      <c r="Z13" s="147"/>
      <c r="AA13" s="141">
        <f t="shared" ref="AA13:AA20" si="4">Y13/Y$11</f>
        <v>0.22222222222222221</v>
      </c>
      <c r="AB13" s="142"/>
      <c r="AC13" s="148">
        <v>2</v>
      </c>
      <c r="AD13" s="147"/>
      <c r="AE13" s="141">
        <f t="shared" ref="AE13:AE20" si="5">AC13/AC$11</f>
        <v>0.33333333333333331</v>
      </c>
      <c r="AF13" s="142"/>
      <c r="AG13" s="148">
        <f t="shared" si="0"/>
        <v>6</v>
      </c>
      <c r="AH13" s="147"/>
      <c r="AI13" s="141">
        <f t="shared" ref="AI13:AI20" si="6">AG13/AG$11</f>
        <v>0.2608695652173913</v>
      </c>
      <c r="AJ13" s="142"/>
      <c r="AN13" s="44" t="str">
        <f t="shared" ref="AN13:AN19" si="7">C13</f>
        <v>相談しても仕方ないと思った</v>
      </c>
      <c r="AO13" s="50">
        <f t="shared" ref="AO13:AO19" si="8">O13</f>
        <v>0.5</v>
      </c>
      <c r="AP13" s="50">
        <f t="shared" ref="AP13:AP19" si="9">S13</f>
        <v>0</v>
      </c>
      <c r="AQ13" s="50">
        <f t="shared" ref="AQ13:AQ19" si="10">W13</f>
        <v>0.33333333333333331</v>
      </c>
      <c r="AR13" s="50">
        <f t="shared" ref="AR13:AR19" si="11">AA13</f>
        <v>0.22222222222222221</v>
      </c>
      <c r="AS13" s="50">
        <f t="shared" ref="AS13:AS19" si="12">AE13</f>
        <v>0.33333333333333331</v>
      </c>
      <c r="AT13" s="50">
        <f t="shared" ref="AT13:AT19" si="13">AI13</f>
        <v>0.2608695652173913</v>
      </c>
    </row>
    <row r="14" spans="1:46" ht="30" customHeight="1" x14ac:dyDescent="0.2">
      <c r="C14" s="143" t="s">
        <v>95</v>
      </c>
      <c r="D14" s="144"/>
      <c r="E14" s="144"/>
      <c r="F14" s="144"/>
      <c r="G14" s="144"/>
      <c r="H14" s="144"/>
      <c r="I14" s="144"/>
      <c r="J14" s="144"/>
      <c r="K14" s="144"/>
      <c r="L14" s="145"/>
      <c r="M14" s="146">
        <v>0</v>
      </c>
      <c r="N14" s="147"/>
      <c r="O14" s="141">
        <f t="shared" si="1"/>
        <v>0</v>
      </c>
      <c r="P14" s="142"/>
      <c r="Q14" s="148">
        <v>2</v>
      </c>
      <c r="R14" s="147"/>
      <c r="S14" s="141">
        <f t="shared" si="2"/>
        <v>0.66666666666666663</v>
      </c>
      <c r="T14" s="142"/>
      <c r="U14" s="148">
        <v>0</v>
      </c>
      <c r="V14" s="147"/>
      <c r="W14" s="141">
        <f t="shared" si="3"/>
        <v>0</v>
      </c>
      <c r="X14" s="142"/>
      <c r="Y14" s="148">
        <v>2</v>
      </c>
      <c r="Z14" s="147"/>
      <c r="AA14" s="141">
        <f t="shared" si="4"/>
        <v>0.22222222222222221</v>
      </c>
      <c r="AB14" s="142"/>
      <c r="AC14" s="148">
        <v>1</v>
      </c>
      <c r="AD14" s="147"/>
      <c r="AE14" s="141">
        <f t="shared" si="5"/>
        <v>0.16666666666666666</v>
      </c>
      <c r="AF14" s="142"/>
      <c r="AG14" s="148">
        <f t="shared" si="0"/>
        <v>5</v>
      </c>
      <c r="AH14" s="147"/>
      <c r="AI14" s="141">
        <f t="shared" si="6"/>
        <v>0.21739130434782608</v>
      </c>
      <c r="AJ14" s="142"/>
      <c r="AN14" s="44" t="str">
        <f t="shared" si="7"/>
        <v>どこに相談すればよいのか分からなかった</v>
      </c>
      <c r="AO14" s="50">
        <f t="shared" si="8"/>
        <v>0</v>
      </c>
      <c r="AP14" s="50">
        <f t="shared" si="9"/>
        <v>0.66666666666666663</v>
      </c>
      <c r="AQ14" s="50">
        <f t="shared" si="10"/>
        <v>0</v>
      </c>
      <c r="AR14" s="50">
        <f t="shared" si="11"/>
        <v>0.22222222222222221</v>
      </c>
      <c r="AS14" s="50">
        <f t="shared" si="12"/>
        <v>0.16666666666666666</v>
      </c>
      <c r="AT14" s="50">
        <f t="shared" si="13"/>
        <v>0.21739130434782608</v>
      </c>
    </row>
    <row r="15" spans="1:46" ht="30" customHeight="1" x14ac:dyDescent="0.2">
      <c r="C15" s="143" t="s">
        <v>180</v>
      </c>
      <c r="D15" s="144"/>
      <c r="E15" s="144"/>
      <c r="F15" s="144"/>
      <c r="G15" s="144"/>
      <c r="H15" s="144"/>
      <c r="I15" s="144"/>
      <c r="J15" s="144"/>
      <c r="K15" s="144"/>
      <c r="L15" s="145"/>
      <c r="M15" s="146">
        <v>1</v>
      </c>
      <c r="N15" s="147"/>
      <c r="O15" s="141">
        <f t="shared" si="1"/>
        <v>0.5</v>
      </c>
      <c r="P15" s="142"/>
      <c r="Q15" s="148">
        <v>0</v>
      </c>
      <c r="R15" s="147"/>
      <c r="S15" s="141">
        <f t="shared" si="2"/>
        <v>0</v>
      </c>
      <c r="T15" s="142"/>
      <c r="U15" s="148">
        <v>0</v>
      </c>
      <c r="V15" s="147"/>
      <c r="W15" s="141">
        <f t="shared" si="3"/>
        <v>0</v>
      </c>
      <c r="X15" s="142"/>
      <c r="Y15" s="148">
        <v>2</v>
      </c>
      <c r="Z15" s="147"/>
      <c r="AA15" s="141">
        <f t="shared" si="4"/>
        <v>0.22222222222222221</v>
      </c>
      <c r="AB15" s="142"/>
      <c r="AC15" s="148">
        <v>2</v>
      </c>
      <c r="AD15" s="147"/>
      <c r="AE15" s="141">
        <f t="shared" si="5"/>
        <v>0.33333333333333331</v>
      </c>
      <c r="AF15" s="142"/>
      <c r="AG15" s="148">
        <f t="shared" si="0"/>
        <v>5</v>
      </c>
      <c r="AH15" s="147"/>
      <c r="AI15" s="141">
        <f t="shared" si="6"/>
        <v>0.21739130434782608</v>
      </c>
      <c r="AJ15" s="142"/>
      <c r="AN15" s="44" t="str">
        <f t="shared" si="7"/>
        <v>相談するほどの被害ではなかった</v>
      </c>
      <c r="AO15" s="50">
        <f t="shared" si="8"/>
        <v>0.5</v>
      </c>
      <c r="AP15" s="50">
        <f t="shared" si="9"/>
        <v>0</v>
      </c>
      <c r="AQ15" s="50">
        <f t="shared" si="10"/>
        <v>0</v>
      </c>
      <c r="AR15" s="50">
        <f t="shared" si="11"/>
        <v>0.22222222222222221</v>
      </c>
      <c r="AS15" s="50">
        <f t="shared" si="12"/>
        <v>0.33333333333333331</v>
      </c>
      <c r="AT15" s="50">
        <f t="shared" si="13"/>
        <v>0.21739130434782608</v>
      </c>
    </row>
    <row r="16" spans="1:46" ht="30" customHeight="1" x14ac:dyDescent="0.2">
      <c r="C16" s="143" t="s">
        <v>110</v>
      </c>
      <c r="D16" s="144"/>
      <c r="E16" s="144"/>
      <c r="F16" s="144"/>
      <c r="G16" s="144"/>
      <c r="H16" s="144"/>
      <c r="I16" s="144"/>
      <c r="J16" s="144"/>
      <c r="K16" s="144"/>
      <c r="L16" s="145"/>
      <c r="M16" s="146">
        <v>0</v>
      </c>
      <c r="N16" s="147"/>
      <c r="O16" s="141">
        <f t="shared" si="1"/>
        <v>0</v>
      </c>
      <c r="P16" s="142"/>
      <c r="Q16" s="148">
        <v>1</v>
      </c>
      <c r="R16" s="147"/>
      <c r="S16" s="141">
        <f t="shared" si="2"/>
        <v>0.33333333333333331</v>
      </c>
      <c r="T16" s="142"/>
      <c r="U16" s="148">
        <v>0</v>
      </c>
      <c r="V16" s="147"/>
      <c r="W16" s="141">
        <f t="shared" si="3"/>
        <v>0</v>
      </c>
      <c r="X16" s="142"/>
      <c r="Y16" s="148">
        <v>0</v>
      </c>
      <c r="Z16" s="147"/>
      <c r="AA16" s="141">
        <f t="shared" si="4"/>
        <v>0</v>
      </c>
      <c r="AB16" s="142"/>
      <c r="AC16" s="148">
        <v>0</v>
      </c>
      <c r="AD16" s="147"/>
      <c r="AE16" s="141">
        <f t="shared" si="5"/>
        <v>0</v>
      </c>
      <c r="AF16" s="142"/>
      <c r="AG16" s="148">
        <f t="shared" si="0"/>
        <v>1</v>
      </c>
      <c r="AH16" s="147"/>
      <c r="AI16" s="141">
        <f t="shared" si="6"/>
        <v>4.3478260869565216E-2</v>
      </c>
      <c r="AJ16" s="142"/>
      <c r="AN16" s="44" t="str">
        <f t="shared" si="7"/>
        <v>恥ずかしいので誰にも⾔えなかった</v>
      </c>
      <c r="AO16" s="50">
        <f t="shared" si="8"/>
        <v>0</v>
      </c>
      <c r="AP16" s="50">
        <f t="shared" si="9"/>
        <v>0.33333333333333331</v>
      </c>
      <c r="AQ16" s="50">
        <f t="shared" si="10"/>
        <v>0</v>
      </c>
      <c r="AR16" s="50">
        <f t="shared" si="11"/>
        <v>0</v>
      </c>
      <c r="AS16" s="50">
        <f t="shared" si="12"/>
        <v>0</v>
      </c>
      <c r="AT16" s="50">
        <f t="shared" si="13"/>
        <v>4.3478260869565216E-2</v>
      </c>
    </row>
    <row r="17" spans="3:46" ht="30" customHeight="1" x14ac:dyDescent="0.2">
      <c r="C17" s="143" t="s">
        <v>228</v>
      </c>
      <c r="D17" s="144"/>
      <c r="E17" s="144"/>
      <c r="F17" s="144"/>
      <c r="G17" s="144"/>
      <c r="H17" s="144"/>
      <c r="I17" s="144"/>
      <c r="J17" s="144"/>
      <c r="K17" s="144"/>
      <c r="L17" s="145"/>
      <c r="M17" s="146">
        <v>0</v>
      </c>
      <c r="N17" s="147"/>
      <c r="O17" s="141">
        <f t="shared" si="1"/>
        <v>0</v>
      </c>
      <c r="P17" s="142"/>
      <c r="Q17" s="148">
        <v>0</v>
      </c>
      <c r="R17" s="147"/>
      <c r="S17" s="141">
        <f t="shared" si="2"/>
        <v>0</v>
      </c>
      <c r="T17" s="142"/>
      <c r="U17" s="148">
        <v>0</v>
      </c>
      <c r="V17" s="147"/>
      <c r="W17" s="141">
        <f t="shared" si="3"/>
        <v>0</v>
      </c>
      <c r="X17" s="142"/>
      <c r="Y17" s="148">
        <v>1</v>
      </c>
      <c r="Z17" s="147"/>
      <c r="AA17" s="141">
        <f t="shared" si="4"/>
        <v>0.1111111111111111</v>
      </c>
      <c r="AB17" s="142"/>
      <c r="AC17" s="148">
        <v>0</v>
      </c>
      <c r="AD17" s="147"/>
      <c r="AE17" s="141">
        <f t="shared" si="5"/>
        <v>0</v>
      </c>
      <c r="AF17" s="142"/>
      <c r="AG17" s="148">
        <f t="shared" si="0"/>
        <v>1</v>
      </c>
      <c r="AH17" s="147"/>
      <c r="AI17" s="141">
        <f t="shared" si="6"/>
        <v>4.3478260869565216E-2</v>
      </c>
      <c r="AJ17" s="142"/>
      <c r="AN17" s="44" t="str">
        <f t="shared" si="7"/>
        <v>相談する適切な相手がいなかった</v>
      </c>
      <c r="AO17" s="50">
        <f t="shared" si="8"/>
        <v>0</v>
      </c>
      <c r="AP17" s="50">
        <f t="shared" si="9"/>
        <v>0</v>
      </c>
      <c r="AQ17" s="50">
        <f t="shared" si="10"/>
        <v>0</v>
      </c>
      <c r="AR17" s="50">
        <f t="shared" si="11"/>
        <v>0.1111111111111111</v>
      </c>
      <c r="AS17" s="50">
        <f t="shared" si="12"/>
        <v>0</v>
      </c>
      <c r="AT17" s="50">
        <f t="shared" si="13"/>
        <v>4.3478260869565216E-2</v>
      </c>
    </row>
    <row r="18" spans="3:46" ht="30" customHeight="1" x14ac:dyDescent="0.2">
      <c r="C18" s="143" t="s">
        <v>229</v>
      </c>
      <c r="D18" s="144"/>
      <c r="E18" s="144"/>
      <c r="F18" s="144"/>
      <c r="G18" s="144"/>
      <c r="H18" s="144"/>
      <c r="I18" s="144"/>
      <c r="J18" s="144"/>
      <c r="K18" s="144"/>
      <c r="L18" s="145"/>
      <c r="M18" s="146">
        <v>0</v>
      </c>
      <c r="N18" s="147"/>
      <c r="O18" s="141">
        <f t="shared" si="1"/>
        <v>0</v>
      </c>
      <c r="P18" s="142"/>
      <c r="Q18" s="148">
        <v>0</v>
      </c>
      <c r="R18" s="147"/>
      <c r="S18" s="141">
        <f t="shared" si="2"/>
        <v>0</v>
      </c>
      <c r="T18" s="142"/>
      <c r="U18" s="148">
        <v>0</v>
      </c>
      <c r="V18" s="147"/>
      <c r="W18" s="141">
        <f t="shared" si="3"/>
        <v>0</v>
      </c>
      <c r="X18" s="142"/>
      <c r="Y18" s="148">
        <v>0</v>
      </c>
      <c r="Z18" s="147"/>
      <c r="AA18" s="141">
        <f t="shared" si="4"/>
        <v>0</v>
      </c>
      <c r="AB18" s="142"/>
      <c r="AC18" s="148">
        <v>1</v>
      </c>
      <c r="AD18" s="147"/>
      <c r="AE18" s="141">
        <f t="shared" si="5"/>
        <v>0.16666666666666666</v>
      </c>
      <c r="AF18" s="142"/>
      <c r="AG18" s="148">
        <f t="shared" si="0"/>
        <v>1</v>
      </c>
      <c r="AH18" s="147"/>
      <c r="AI18" s="141">
        <f t="shared" si="6"/>
        <v>4.3478260869565216E-2</v>
      </c>
      <c r="AJ18" s="142"/>
      <c r="AN18" s="44" t="str">
        <f t="shared" si="7"/>
        <v>自分にも責任があると思った</v>
      </c>
      <c r="AO18" s="50">
        <f t="shared" si="8"/>
        <v>0</v>
      </c>
      <c r="AP18" s="50">
        <f t="shared" si="9"/>
        <v>0</v>
      </c>
      <c r="AQ18" s="50">
        <f t="shared" si="10"/>
        <v>0</v>
      </c>
      <c r="AR18" s="50">
        <f t="shared" si="11"/>
        <v>0</v>
      </c>
      <c r="AS18" s="50">
        <f t="shared" si="12"/>
        <v>0.16666666666666666</v>
      </c>
      <c r="AT18" s="50">
        <f t="shared" si="13"/>
        <v>4.3478260869565216E-2</v>
      </c>
    </row>
    <row r="19" spans="3:46" ht="30" customHeight="1" x14ac:dyDescent="0.2">
      <c r="C19" s="143" t="s">
        <v>88</v>
      </c>
      <c r="D19" s="144"/>
      <c r="E19" s="144"/>
      <c r="F19" s="144"/>
      <c r="G19" s="144"/>
      <c r="H19" s="144"/>
      <c r="I19" s="144"/>
      <c r="J19" s="144"/>
      <c r="K19" s="144"/>
      <c r="L19" s="145"/>
      <c r="M19" s="146">
        <v>0</v>
      </c>
      <c r="N19" s="147"/>
      <c r="O19" s="141">
        <f t="shared" si="1"/>
        <v>0</v>
      </c>
      <c r="P19" s="142"/>
      <c r="Q19" s="148">
        <v>0</v>
      </c>
      <c r="R19" s="147"/>
      <c r="S19" s="141">
        <f t="shared" si="2"/>
        <v>0</v>
      </c>
      <c r="T19" s="142"/>
      <c r="U19" s="148">
        <v>0</v>
      </c>
      <c r="V19" s="147"/>
      <c r="W19" s="141">
        <f t="shared" si="3"/>
        <v>0</v>
      </c>
      <c r="X19" s="142"/>
      <c r="Y19" s="148">
        <v>0</v>
      </c>
      <c r="Z19" s="147"/>
      <c r="AA19" s="141">
        <f t="shared" si="4"/>
        <v>0</v>
      </c>
      <c r="AB19" s="142"/>
      <c r="AC19" s="148">
        <v>0</v>
      </c>
      <c r="AD19" s="147"/>
      <c r="AE19" s="141">
        <f t="shared" si="5"/>
        <v>0</v>
      </c>
      <c r="AF19" s="142"/>
      <c r="AG19" s="148">
        <f t="shared" si="0"/>
        <v>0</v>
      </c>
      <c r="AH19" s="147"/>
      <c r="AI19" s="141">
        <f t="shared" si="6"/>
        <v>0</v>
      </c>
      <c r="AJ19" s="142"/>
      <c r="AN19" s="44" t="str">
        <f t="shared" si="7"/>
        <v>その他</v>
      </c>
      <c r="AO19" s="50">
        <f t="shared" si="8"/>
        <v>0</v>
      </c>
      <c r="AP19" s="50">
        <f t="shared" si="9"/>
        <v>0</v>
      </c>
      <c r="AQ19" s="50">
        <f t="shared" si="10"/>
        <v>0</v>
      </c>
      <c r="AR19" s="50">
        <f t="shared" si="11"/>
        <v>0</v>
      </c>
      <c r="AS19" s="50">
        <f t="shared" si="12"/>
        <v>0</v>
      </c>
      <c r="AT19" s="50">
        <f t="shared" si="13"/>
        <v>0</v>
      </c>
    </row>
    <row r="20" spans="3:46" ht="30" customHeight="1" x14ac:dyDescent="0.2">
      <c r="C20" s="143" t="s">
        <v>103</v>
      </c>
      <c r="D20" s="144"/>
      <c r="E20" s="144"/>
      <c r="F20" s="144"/>
      <c r="G20" s="144"/>
      <c r="H20" s="144"/>
      <c r="I20" s="144"/>
      <c r="J20" s="144"/>
      <c r="K20" s="144"/>
      <c r="L20" s="145"/>
      <c r="M20" s="146">
        <v>0</v>
      </c>
      <c r="N20" s="147"/>
      <c r="O20" s="141">
        <f t="shared" si="1"/>
        <v>0</v>
      </c>
      <c r="P20" s="142"/>
      <c r="Q20" s="148">
        <v>0</v>
      </c>
      <c r="R20" s="147"/>
      <c r="S20" s="141">
        <f t="shared" si="2"/>
        <v>0</v>
      </c>
      <c r="T20" s="142"/>
      <c r="U20" s="148">
        <v>1</v>
      </c>
      <c r="V20" s="147"/>
      <c r="W20" s="141">
        <f t="shared" si="3"/>
        <v>0.33333333333333331</v>
      </c>
      <c r="X20" s="142"/>
      <c r="Y20" s="148">
        <v>1</v>
      </c>
      <c r="Z20" s="147"/>
      <c r="AA20" s="141">
        <f t="shared" si="4"/>
        <v>0.1111111111111111</v>
      </c>
      <c r="AB20" s="142"/>
      <c r="AC20" s="148">
        <v>1</v>
      </c>
      <c r="AD20" s="147"/>
      <c r="AE20" s="141">
        <f t="shared" si="5"/>
        <v>0.16666666666666666</v>
      </c>
      <c r="AF20" s="142"/>
      <c r="AG20" s="148">
        <f t="shared" si="0"/>
        <v>3</v>
      </c>
      <c r="AH20" s="147"/>
      <c r="AI20" s="141">
        <f t="shared" si="6"/>
        <v>0.13043478260869565</v>
      </c>
      <c r="AJ20" s="142"/>
      <c r="AN20" s="44" t="str">
        <f t="shared" ref="AN20" si="14">C20</f>
        <v>特に理由はない（複数選択不可）</v>
      </c>
      <c r="AO20" s="50">
        <f t="shared" ref="AO20" si="15">O20</f>
        <v>0</v>
      </c>
      <c r="AP20" s="50">
        <f t="shared" ref="AP20" si="16">S20</f>
        <v>0</v>
      </c>
      <c r="AQ20" s="50">
        <f t="shared" ref="AQ20" si="17">W20</f>
        <v>0.33333333333333331</v>
      </c>
      <c r="AR20" s="50">
        <f t="shared" ref="AR20" si="18">AA20</f>
        <v>0.1111111111111111</v>
      </c>
      <c r="AS20" s="50">
        <f t="shared" ref="AS20" si="19">AE20</f>
        <v>0.16666666666666666</v>
      </c>
      <c r="AT20" s="50">
        <f t="shared" ref="AT20" si="20">AI20</f>
        <v>0.13043478260869565</v>
      </c>
    </row>
    <row r="22" spans="3:46" ht="13.5" customHeight="1" x14ac:dyDescent="0.2"/>
    <row r="23" spans="3:46" ht="13.5" customHeight="1" x14ac:dyDescent="0.2"/>
    <row r="25" spans="3:46" ht="25.5" customHeight="1" x14ac:dyDescent="0.2">
      <c r="C25" s="7"/>
      <c r="D25" s="7"/>
      <c r="E25" s="7"/>
      <c r="F25" s="7"/>
      <c r="G25" s="7"/>
      <c r="H25" s="7"/>
      <c r="I25" s="7"/>
      <c r="J25" s="7"/>
      <c r="K25" s="7"/>
      <c r="L25" s="7"/>
      <c r="M25" s="5"/>
      <c r="N25" s="5"/>
      <c r="O25" s="5"/>
      <c r="P25" s="5"/>
      <c r="Q25" s="5"/>
      <c r="R25" s="5"/>
      <c r="S25" s="5"/>
      <c r="T25" s="5"/>
      <c r="U25" s="5"/>
      <c r="V25" s="5"/>
      <c r="W25" s="5"/>
      <c r="X25" s="5"/>
    </row>
    <row r="26" spans="3:46" ht="18.75" customHeight="1" x14ac:dyDescent="0.2"/>
    <row r="28" spans="3:46" ht="27.75" customHeight="1" x14ac:dyDescent="0.2"/>
    <row r="29" spans="3:46" ht="25.5" customHeight="1" x14ac:dyDescent="0.2"/>
    <row r="30" spans="3:46" ht="25.5" customHeight="1" x14ac:dyDescent="0.2"/>
    <row r="31" spans="3:46" ht="25.5" customHeight="1" x14ac:dyDescent="0.2"/>
    <row r="32" spans="3:46" ht="25.5" customHeight="1" x14ac:dyDescent="0.2"/>
    <row r="33" ht="25.5" customHeight="1" x14ac:dyDescent="0.2"/>
    <row r="34" ht="25.5" customHeight="1" x14ac:dyDescent="0.2"/>
    <row r="35" ht="25.5" customHeight="1" x14ac:dyDescent="0.2"/>
    <row r="36" ht="25.5" customHeight="1" x14ac:dyDescent="0.2"/>
    <row r="37" ht="25.5" customHeight="1" x14ac:dyDescent="0.2"/>
  </sheetData>
  <mergeCells count="130">
    <mergeCell ref="AG11:AJ11"/>
    <mergeCell ref="C10:L11"/>
    <mergeCell ref="AC19:AD19"/>
    <mergeCell ref="AE19:AF19"/>
    <mergeCell ref="AG19:AH19"/>
    <mergeCell ref="AI19:AJ19"/>
    <mergeCell ref="AG20:AH20"/>
    <mergeCell ref="AI20:AJ20"/>
    <mergeCell ref="C19:L19"/>
    <mergeCell ref="M19:N19"/>
    <mergeCell ref="O19:P19"/>
    <mergeCell ref="Q19:R19"/>
    <mergeCell ref="S19:T19"/>
    <mergeCell ref="U19:V19"/>
    <mergeCell ref="W19:X19"/>
    <mergeCell ref="Y19:Z19"/>
    <mergeCell ref="U20:V20"/>
    <mergeCell ref="W20:X20"/>
    <mergeCell ref="Y20:Z20"/>
    <mergeCell ref="AA20:AB20"/>
    <mergeCell ref="AC20:AD20"/>
    <mergeCell ref="AE20:AF20"/>
    <mergeCell ref="AA19:AB19"/>
    <mergeCell ref="AI16:AJ16"/>
    <mergeCell ref="C20:L20"/>
    <mergeCell ref="M20:N20"/>
    <mergeCell ref="O20:P20"/>
    <mergeCell ref="Q20:R20"/>
    <mergeCell ref="S20:T20"/>
    <mergeCell ref="C16:L16"/>
    <mergeCell ref="M16:N16"/>
    <mergeCell ref="O16:P16"/>
    <mergeCell ref="Q16:R16"/>
    <mergeCell ref="S16:T16"/>
    <mergeCell ref="S15:T15"/>
    <mergeCell ref="C18:L18"/>
    <mergeCell ref="M18:N18"/>
    <mergeCell ref="O18:P18"/>
    <mergeCell ref="Q18:R18"/>
    <mergeCell ref="S18:T18"/>
    <mergeCell ref="AI18:AJ18"/>
    <mergeCell ref="AI13:AJ13"/>
    <mergeCell ref="C17:L17"/>
    <mergeCell ref="M17:N17"/>
    <mergeCell ref="O17:P17"/>
    <mergeCell ref="Q17:R17"/>
    <mergeCell ref="S17:T17"/>
    <mergeCell ref="AG17:AH17"/>
    <mergeCell ref="AI17:AJ17"/>
    <mergeCell ref="AA17:AB17"/>
    <mergeCell ref="AC17:AD17"/>
    <mergeCell ref="AE17:AF17"/>
    <mergeCell ref="C13:L13"/>
    <mergeCell ref="M13:N13"/>
    <mergeCell ref="O13:P13"/>
    <mergeCell ref="Q13:R13"/>
    <mergeCell ref="S13:T13"/>
    <mergeCell ref="U13:V13"/>
    <mergeCell ref="W13:X13"/>
    <mergeCell ref="Y13:Z13"/>
    <mergeCell ref="U17:V17"/>
    <mergeCell ref="W17:X17"/>
    <mergeCell ref="Y17:Z17"/>
    <mergeCell ref="AG18:AH18"/>
    <mergeCell ref="AA18:AB18"/>
    <mergeCell ref="AC18:AD18"/>
    <mergeCell ref="AE18:AF18"/>
    <mergeCell ref="AG15:AH15"/>
    <mergeCell ref="AA16:AB16"/>
    <mergeCell ref="AC16:AD16"/>
    <mergeCell ref="AE16:AF16"/>
    <mergeCell ref="AG16:AH16"/>
    <mergeCell ref="Y16:Z16"/>
    <mergeCell ref="U18:V18"/>
    <mergeCell ref="W18:X18"/>
    <mergeCell ref="Y18:Z18"/>
    <mergeCell ref="AA13:AB13"/>
    <mergeCell ref="AC13:AD13"/>
    <mergeCell ref="AE13:AF13"/>
    <mergeCell ref="AG13:AH13"/>
    <mergeCell ref="U16:V16"/>
    <mergeCell ref="W16:X16"/>
    <mergeCell ref="AI15:AJ15"/>
    <mergeCell ref="C14:L14"/>
    <mergeCell ref="M14:N14"/>
    <mergeCell ref="O14:P14"/>
    <mergeCell ref="Q14:R14"/>
    <mergeCell ref="S14:T14"/>
    <mergeCell ref="U14:V14"/>
    <mergeCell ref="W14:X14"/>
    <mergeCell ref="Y14:Z14"/>
    <mergeCell ref="U15:V15"/>
    <mergeCell ref="W15:X15"/>
    <mergeCell ref="Y15:Z15"/>
    <mergeCell ref="AA15:AB15"/>
    <mergeCell ref="AC15:AD15"/>
    <mergeCell ref="AE15:AF15"/>
    <mergeCell ref="AA14:AB14"/>
    <mergeCell ref="AC14:AD14"/>
    <mergeCell ref="AE14:AF14"/>
    <mergeCell ref="AG14:AH14"/>
    <mergeCell ref="AI14:AJ14"/>
    <mergeCell ref="C15:L15"/>
    <mergeCell ref="M15:N15"/>
    <mergeCell ref="O15:P15"/>
    <mergeCell ref="Q15:R15"/>
    <mergeCell ref="M10:P10"/>
    <mergeCell ref="Q10:T10"/>
    <mergeCell ref="U10:X10"/>
    <mergeCell ref="Y10:AB10"/>
    <mergeCell ref="AC10:AF10"/>
    <mergeCell ref="AG10:AJ10"/>
    <mergeCell ref="C12:L12"/>
    <mergeCell ref="M12:N12"/>
    <mergeCell ref="O12:P12"/>
    <mergeCell ref="Q12:R12"/>
    <mergeCell ref="S12:T12"/>
    <mergeCell ref="U12:V12"/>
    <mergeCell ref="W12:X12"/>
    <mergeCell ref="Y12:Z12"/>
    <mergeCell ref="AA12:AB12"/>
    <mergeCell ref="AC12:AD12"/>
    <mergeCell ref="AE12:AF12"/>
    <mergeCell ref="AG12:AH12"/>
    <mergeCell ref="AI12:AJ12"/>
    <mergeCell ref="M11:P11"/>
    <mergeCell ref="Q11:T11"/>
    <mergeCell ref="U11:X11"/>
    <mergeCell ref="Y11:AB11"/>
    <mergeCell ref="AC11:AF11"/>
  </mergeCells>
  <phoneticPr fontId="18"/>
  <pageMargins left="0.70866141732283472" right="0.35433070866141736" top="0.74803149606299213" bottom="0.55118110236220474" header="0.31496062992125984" footer="0.31496062992125984"/>
  <pageSetup paperSize="9" scale="74" orientation="portrait" r:id="rId1"/>
  <headerFooter>
    <oddFooter>&amp;C&amp;P</oddFooter>
  </headerFooter>
  <rowBreaks count="1" manualBreakCount="1">
    <brk id="21" max="16383" man="1"/>
  </rowBreaks>
  <ignoredErrors>
    <ignoredError sqref="AG12:AH2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X32"/>
  <sheetViews>
    <sheetView view="pageBreakPreview" zoomScaleNormal="100" zoomScaleSheetLayoutView="100" workbookViewId="0">
      <selection activeCell="AI3" sqref="AI3"/>
    </sheetView>
  </sheetViews>
  <sheetFormatPr defaultRowHeight="13.2" x14ac:dyDescent="0.2"/>
  <cols>
    <col min="1" max="37" width="3.33203125" customWidth="1"/>
    <col min="38" max="38" width="1" customWidth="1"/>
    <col min="39" max="39" width="3.44140625" bestFit="1" customWidth="1"/>
    <col min="40" max="40" width="5.44140625" bestFit="1" customWidth="1"/>
    <col min="41" max="41" width="3.44140625" bestFit="1" customWidth="1"/>
    <col min="42" max="42" width="4.44140625" bestFit="1" customWidth="1"/>
    <col min="43" max="43" width="14" bestFit="1" customWidth="1"/>
  </cols>
  <sheetData>
    <row r="1" spans="1:50" x14ac:dyDescent="0.2">
      <c r="A1" s="32" t="s">
        <v>151</v>
      </c>
      <c r="B1" s="32"/>
    </row>
    <row r="2" spans="1:50" x14ac:dyDescent="0.2">
      <c r="A2" s="32"/>
      <c r="B2" s="32" t="s">
        <v>125</v>
      </c>
    </row>
    <row r="3" spans="1:50" x14ac:dyDescent="0.2">
      <c r="A3" s="32"/>
      <c r="B3" s="32" t="s">
        <v>87</v>
      </c>
    </row>
    <row r="4" spans="1:50" x14ac:dyDescent="0.2">
      <c r="A4" s="32"/>
      <c r="B4" s="32" t="s">
        <v>126</v>
      </c>
    </row>
    <row r="6" spans="1:50" x14ac:dyDescent="0.2">
      <c r="B6" t="s">
        <v>1</v>
      </c>
    </row>
    <row r="7" spans="1:50" x14ac:dyDescent="0.2">
      <c r="C7" t="s">
        <v>127</v>
      </c>
    </row>
    <row r="8" spans="1:50" x14ac:dyDescent="0.2">
      <c r="B8" t="s">
        <v>3</v>
      </c>
    </row>
    <row r="9" spans="1:50" x14ac:dyDescent="0.2">
      <c r="C9" t="s">
        <v>193</v>
      </c>
    </row>
    <row r="10" spans="1:50" x14ac:dyDescent="0.2">
      <c r="C10" t="s">
        <v>144</v>
      </c>
    </row>
    <row r="11" spans="1:50" x14ac:dyDescent="0.2">
      <c r="C11" s="18"/>
      <c r="D11" s="18"/>
      <c r="E11" s="18"/>
      <c r="F11" s="18"/>
      <c r="G11" s="18"/>
      <c r="H11" s="18"/>
      <c r="I11" s="19"/>
      <c r="J11" s="19"/>
      <c r="K11" s="20"/>
      <c r="L11" s="20"/>
      <c r="M11" s="18"/>
      <c r="N11" s="16"/>
      <c r="O11" s="16"/>
      <c r="P11" s="16"/>
      <c r="Q11" s="16"/>
      <c r="R11" s="16"/>
      <c r="S11" s="16"/>
      <c r="T11" s="16"/>
      <c r="U11" s="16"/>
      <c r="V11" s="16"/>
      <c r="W11" s="16"/>
      <c r="X11" s="16"/>
      <c r="Y11" s="16"/>
      <c r="Z11" s="16"/>
      <c r="AA11" s="16"/>
      <c r="AB11" s="16"/>
      <c r="AC11" s="16"/>
      <c r="AD11" s="16"/>
      <c r="AE11" s="16"/>
      <c r="AF11" s="16"/>
      <c r="AG11" s="16"/>
      <c r="AH11" s="16"/>
      <c r="AI11" s="16"/>
      <c r="AJ11" s="16"/>
      <c r="AS11" s="6"/>
      <c r="AT11" s="6"/>
      <c r="AX11" s="6"/>
    </row>
    <row r="12" spans="1:50" ht="30" customHeight="1" thickBot="1" x14ac:dyDescent="0.25">
      <c r="C12" s="162"/>
      <c r="D12" s="163"/>
      <c r="E12" s="163"/>
      <c r="F12" s="163"/>
      <c r="G12" s="163"/>
      <c r="H12" s="163"/>
      <c r="I12" s="164" t="s">
        <v>35</v>
      </c>
      <c r="J12" s="70"/>
      <c r="K12" s="70"/>
      <c r="L12" s="71"/>
      <c r="M12" s="69" t="s">
        <v>36</v>
      </c>
      <c r="N12" s="70"/>
      <c r="O12" s="70"/>
      <c r="P12" s="71"/>
      <c r="Q12" s="69" t="s">
        <v>37</v>
      </c>
      <c r="R12" s="70"/>
      <c r="S12" s="70"/>
      <c r="T12" s="71"/>
      <c r="U12" s="69" t="s">
        <v>38</v>
      </c>
      <c r="V12" s="70"/>
      <c r="W12" s="70"/>
      <c r="X12" s="71"/>
      <c r="Y12" s="69" t="s">
        <v>39</v>
      </c>
      <c r="Z12" s="70"/>
      <c r="AA12" s="70"/>
      <c r="AB12" s="70"/>
      <c r="AC12" s="69" t="s">
        <v>42</v>
      </c>
      <c r="AD12" s="70"/>
      <c r="AE12" s="70"/>
      <c r="AF12" s="71"/>
      <c r="AG12" s="16"/>
      <c r="AH12" s="16"/>
      <c r="AI12" s="16"/>
      <c r="AJ12" s="16"/>
      <c r="AS12" s="6"/>
      <c r="AT12" s="6"/>
      <c r="AX12" s="6"/>
    </row>
    <row r="13" spans="1:50" ht="13.8" thickTop="1" x14ac:dyDescent="0.2">
      <c r="C13" s="78" t="s">
        <v>23</v>
      </c>
      <c r="D13" s="78"/>
      <c r="E13" s="78"/>
      <c r="F13" s="78"/>
      <c r="G13" s="78"/>
      <c r="H13" s="79"/>
      <c r="I13" s="93">
        <v>26</v>
      </c>
      <c r="J13" s="76"/>
      <c r="K13" s="77">
        <f>I13/$I$15</f>
        <v>0.26</v>
      </c>
      <c r="L13" s="77"/>
      <c r="M13" s="76">
        <v>27</v>
      </c>
      <c r="N13" s="76"/>
      <c r="O13" s="77">
        <f>M13/$M$15</f>
        <v>0.27</v>
      </c>
      <c r="P13" s="77"/>
      <c r="Q13" s="75">
        <v>34</v>
      </c>
      <c r="R13" s="76"/>
      <c r="S13" s="77">
        <f>Q13/$Q$15</f>
        <v>0.34</v>
      </c>
      <c r="T13" s="77"/>
      <c r="U13" s="76">
        <v>39</v>
      </c>
      <c r="V13" s="76"/>
      <c r="W13" s="77">
        <f>U13/$U$15</f>
        <v>0.39</v>
      </c>
      <c r="X13" s="77"/>
      <c r="Y13" s="76">
        <v>54</v>
      </c>
      <c r="Z13" s="76"/>
      <c r="AA13" s="77">
        <f>Y13/$Y$15</f>
        <v>0.54</v>
      </c>
      <c r="AB13" s="81"/>
      <c r="AC13" s="76">
        <f>I13+M13+Q13+U13+Y13</f>
        <v>180</v>
      </c>
      <c r="AD13" s="76"/>
      <c r="AE13" s="77">
        <f>AC13/$AC$15</f>
        <v>0.36</v>
      </c>
      <c r="AF13" s="77"/>
      <c r="AG13" s="16"/>
      <c r="AH13" s="16"/>
      <c r="AI13" s="16"/>
      <c r="AJ13" s="16"/>
    </row>
    <row r="14" spans="1:50" ht="14.25" customHeight="1" thickBot="1" x14ac:dyDescent="0.25">
      <c r="C14" s="85" t="s">
        <v>2</v>
      </c>
      <c r="D14" s="85"/>
      <c r="E14" s="85"/>
      <c r="F14" s="85"/>
      <c r="G14" s="85"/>
      <c r="H14" s="86"/>
      <c r="I14" s="106">
        <v>74</v>
      </c>
      <c r="J14" s="89"/>
      <c r="K14" s="83">
        <f>I14/$I$15</f>
        <v>0.74</v>
      </c>
      <c r="L14" s="83"/>
      <c r="M14" s="89">
        <v>73</v>
      </c>
      <c r="N14" s="89"/>
      <c r="O14" s="83">
        <f>M14/$M$15</f>
        <v>0.73</v>
      </c>
      <c r="P14" s="83"/>
      <c r="Q14" s="89">
        <v>66</v>
      </c>
      <c r="R14" s="89"/>
      <c r="S14" s="83">
        <f>Q14/$Q$15</f>
        <v>0.66</v>
      </c>
      <c r="T14" s="83"/>
      <c r="U14" s="89">
        <v>61</v>
      </c>
      <c r="V14" s="89"/>
      <c r="W14" s="83">
        <f>U14/$U$15</f>
        <v>0.61</v>
      </c>
      <c r="X14" s="83"/>
      <c r="Y14" s="89">
        <v>46</v>
      </c>
      <c r="Z14" s="89"/>
      <c r="AA14" s="83">
        <f>Y14/$Y$15</f>
        <v>0.46</v>
      </c>
      <c r="AB14" s="84"/>
      <c r="AC14" s="89">
        <f>I14+M14+Q14+U14+Y14</f>
        <v>320</v>
      </c>
      <c r="AD14" s="89"/>
      <c r="AE14" s="83">
        <f>AC14/$AC$15</f>
        <v>0.64</v>
      </c>
      <c r="AF14" s="83"/>
      <c r="AG14" s="16"/>
      <c r="AH14" s="16"/>
      <c r="AI14" s="16"/>
      <c r="AJ14" s="16"/>
    </row>
    <row r="15" spans="1:50" ht="13.8" thickTop="1" x14ac:dyDescent="0.2">
      <c r="C15" s="91" t="s">
        <v>0</v>
      </c>
      <c r="D15" s="91"/>
      <c r="E15" s="91"/>
      <c r="F15" s="91"/>
      <c r="G15" s="91"/>
      <c r="H15" s="92"/>
      <c r="I15" s="93">
        <f>SUM(I13:J14)</f>
        <v>100</v>
      </c>
      <c r="J15" s="76"/>
      <c r="K15" s="77">
        <f>SUM(K13:L14)</f>
        <v>1</v>
      </c>
      <c r="L15" s="77"/>
      <c r="M15" s="76">
        <f>SUM(M13:N14)</f>
        <v>100</v>
      </c>
      <c r="N15" s="76"/>
      <c r="O15" s="77">
        <f>SUM(O13:P14)</f>
        <v>1</v>
      </c>
      <c r="P15" s="77"/>
      <c r="Q15" s="76">
        <f>SUM(Q13:R14)</f>
        <v>100</v>
      </c>
      <c r="R15" s="76"/>
      <c r="S15" s="77">
        <f>SUM(S13:T14)</f>
        <v>1</v>
      </c>
      <c r="T15" s="77"/>
      <c r="U15" s="76">
        <f>SUM(U13:V14)</f>
        <v>100</v>
      </c>
      <c r="V15" s="76"/>
      <c r="W15" s="77">
        <f>SUM(W13:X14)</f>
        <v>1</v>
      </c>
      <c r="X15" s="77"/>
      <c r="Y15" s="76">
        <f>SUM(Y13:Z14)</f>
        <v>100</v>
      </c>
      <c r="Z15" s="76"/>
      <c r="AA15" s="77">
        <f>SUM(AA13:AB14)</f>
        <v>1</v>
      </c>
      <c r="AB15" s="81"/>
      <c r="AC15" s="76">
        <f>SUM(AC13:AD14)</f>
        <v>500</v>
      </c>
      <c r="AD15" s="76"/>
      <c r="AE15" s="82">
        <f>SUM(AE13:AF14)</f>
        <v>1</v>
      </c>
      <c r="AF15" s="82"/>
      <c r="AG15" s="16"/>
      <c r="AH15" s="41"/>
      <c r="AI15" s="41"/>
      <c r="AJ15" s="16"/>
    </row>
    <row r="16" spans="1:50" x14ac:dyDescent="0.2">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row>
    <row r="17" spans="3:39" ht="13.5" customHeight="1" x14ac:dyDescent="0.2"/>
    <row r="18" spans="3:39" ht="13.5" customHeight="1" x14ac:dyDescent="0.2">
      <c r="C18" s="18"/>
      <c r="D18" s="18"/>
      <c r="E18" s="18"/>
      <c r="F18" s="18"/>
      <c r="G18" s="18"/>
      <c r="H18" s="18"/>
      <c r="I18" s="19"/>
      <c r="J18" s="19"/>
      <c r="K18" s="20"/>
      <c r="L18" s="20"/>
      <c r="M18" s="18"/>
      <c r="N18" s="16"/>
      <c r="O18" s="16"/>
      <c r="P18" s="16"/>
      <c r="Q18" s="16"/>
      <c r="R18" s="16"/>
      <c r="S18" s="16"/>
      <c r="T18" s="16"/>
      <c r="U18" s="16"/>
      <c r="V18" s="16"/>
      <c r="W18" s="16"/>
      <c r="X18" s="16"/>
      <c r="Y18" s="16"/>
      <c r="Z18" s="16"/>
      <c r="AA18" s="16"/>
      <c r="AB18" s="16"/>
      <c r="AC18" s="16"/>
      <c r="AD18" s="16"/>
      <c r="AE18" s="16"/>
      <c r="AF18" s="16"/>
      <c r="AG18" s="16"/>
      <c r="AH18" s="16"/>
      <c r="AI18" s="16"/>
      <c r="AJ18" s="16"/>
    </row>
    <row r="19" spans="3:39" x14ac:dyDescent="0.2">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row>
    <row r="21" spans="3:39" x14ac:dyDescent="0.2">
      <c r="F21" s="94"/>
      <c r="G21" s="94"/>
      <c r="H21" s="94"/>
      <c r="I21" s="94"/>
      <c r="J21" s="94"/>
      <c r="K21" s="94"/>
      <c r="L21" s="94" t="str">
        <f>C13</f>
        <v>知っている</v>
      </c>
      <c r="M21" s="94"/>
      <c r="N21" s="94"/>
      <c r="O21" s="94"/>
      <c r="P21" s="94"/>
      <c r="Q21" s="94"/>
      <c r="R21" s="94" t="str">
        <f>C14</f>
        <v>知らない</v>
      </c>
      <c r="S21" s="94"/>
      <c r="T21" s="94"/>
      <c r="U21" s="94"/>
      <c r="V21" s="94"/>
      <c r="W21" s="94"/>
      <c r="X21" s="96"/>
      <c r="Y21" s="90"/>
      <c r="Z21" s="90"/>
      <c r="AA21" s="90"/>
      <c r="AB21" s="90"/>
      <c r="AC21" s="90"/>
    </row>
    <row r="22" spans="3:39" x14ac:dyDescent="0.2">
      <c r="F22" s="94" t="s">
        <v>28</v>
      </c>
      <c r="G22" s="94"/>
      <c r="H22" s="94"/>
      <c r="I22" s="94"/>
      <c r="J22" s="94"/>
      <c r="K22" s="94"/>
      <c r="L22" s="95">
        <f>AE13</f>
        <v>0.36</v>
      </c>
      <c r="M22" s="95"/>
      <c r="N22" s="95"/>
      <c r="O22" s="95"/>
      <c r="P22" s="95"/>
      <c r="Q22" s="95"/>
      <c r="R22" s="95">
        <f>AE14</f>
        <v>0.64</v>
      </c>
      <c r="S22" s="95"/>
      <c r="T22" s="95"/>
      <c r="U22" s="95"/>
      <c r="V22" s="95"/>
      <c r="W22" s="95"/>
      <c r="X22" s="100"/>
      <c r="Y22" s="101"/>
      <c r="Z22" s="101"/>
      <c r="AA22" s="101"/>
      <c r="AB22" s="101"/>
      <c r="AC22" s="101"/>
    </row>
    <row r="23" spans="3:39" x14ac:dyDescent="0.2">
      <c r="F23" s="94"/>
      <c r="G23" s="94"/>
      <c r="H23" s="94"/>
      <c r="I23" s="94"/>
      <c r="J23" s="94"/>
      <c r="K23" s="94"/>
      <c r="L23" s="94"/>
      <c r="M23" s="94"/>
      <c r="N23" s="94"/>
      <c r="O23" s="94"/>
      <c r="P23" s="94"/>
      <c r="Q23" s="94"/>
      <c r="R23" s="94"/>
      <c r="S23" s="94"/>
      <c r="T23" s="94"/>
      <c r="U23" s="94"/>
      <c r="V23" s="94"/>
      <c r="W23" s="94"/>
      <c r="X23" s="96"/>
      <c r="Y23" s="90"/>
      <c r="Z23" s="90"/>
      <c r="AA23" s="90"/>
      <c r="AB23" s="90"/>
      <c r="AC23" s="90"/>
      <c r="AH23" s="90"/>
      <c r="AI23" s="90"/>
      <c r="AJ23" s="90"/>
      <c r="AK23" s="90"/>
      <c r="AL23" s="90"/>
      <c r="AM23" s="90"/>
    </row>
    <row r="24" spans="3:39" x14ac:dyDescent="0.2">
      <c r="F24" s="94" t="s">
        <v>29</v>
      </c>
      <c r="G24" s="94"/>
      <c r="H24" s="94"/>
      <c r="I24" s="94"/>
      <c r="J24" s="94"/>
      <c r="K24" s="94"/>
      <c r="L24" s="95">
        <f>K13</f>
        <v>0.26</v>
      </c>
      <c r="M24" s="95"/>
      <c r="N24" s="95"/>
      <c r="O24" s="95"/>
      <c r="P24" s="95"/>
      <c r="Q24" s="95"/>
      <c r="R24" s="95">
        <f>K14</f>
        <v>0.74</v>
      </c>
      <c r="S24" s="95"/>
      <c r="T24" s="95"/>
      <c r="U24" s="95"/>
      <c r="V24" s="95"/>
      <c r="W24" s="95"/>
      <c r="X24" s="100"/>
      <c r="Y24" s="101"/>
      <c r="Z24" s="101"/>
      <c r="AA24" s="101"/>
      <c r="AB24" s="101"/>
      <c r="AC24" s="101"/>
      <c r="AH24" s="155"/>
      <c r="AI24" s="155"/>
      <c r="AJ24" s="155"/>
      <c r="AK24" s="155"/>
      <c r="AL24" s="155"/>
      <c r="AM24" s="155"/>
    </row>
    <row r="25" spans="3:39" x14ac:dyDescent="0.2">
      <c r="F25" s="94" t="s">
        <v>30</v>
      </c>
      <c r="G25" s="94"/>
      <c r="H25" s="94"/>
      <c r="I25" s="94"/>
      <c r="J25" s="94"/>
      <c r="K25" s="94"/>
      <c r="L25" s="95">
        <f>O13</f>
        <v>0.27</v>
      </c>
      <c r="M25" s="95"/>
      <c r="N25" s="95"/>
      <c r="O25" s="95"/>
      <c r="P25" s="95"/>
      <c r="Q25" s="95"/>
      <c r="R25" s="95">
        <f>O14</f>
        <v>0.73</v>
      </c>
      <c r="S25" s="95"/>
      <c r="T25" s="95"/>
      <c r="U25" s="95"/>
      <c r="V25" s="95"/>
      <c r="W25" s="95"/>
      <c r="X25" s="100"/>
      <c r="Y25" s="101"/>
      <c r="Z25" s="101"/>
      <c r="AA25" s="101"/>
      <c r="AB25" s="101"/>
      <c r="AC25" s="101"/>
    </row>
    <row r="26" spans="3:39" x14ac:dyDescent="0.2">
      <c r="F26" s="94" t="s">
        <v>31</v>
      </c>
      <c r="G26" s="94"/>
      <c r="H26" s="94"/>
      <c r="I26" s="94"/>
      <c r="J26" s="94"/>
      <c r="K26" s="94"/>
      <c r="L26" s="95">
        <f>S13</f>
        <v>0.34</v>
      </c>
      <c r="M26" s="95"/>
      <c r="N26" s="95"/>
      <c r="O26" s="95"/>
      <c r="P26" s="95"/>
      <c r="Q26" s="95"/>
      <c r="R26" s="95">
        <f>S14</f>
        <v>0.66</v>
      </c>
      <c r="S26" s="95"/>
      <c r="T26" s="95"/>
      <c r="U26" s="95"/>
      <c r="V26" s="95"/>
      <c r="W26" s="95"/>
      <c r="X26" s="100"/>
      <c r="Y26" s="101"/>
      <c r="Z26" s="101"/>
      <c r="AA26" s="101"/>
      <c r="AB26" s="101"/>
      <c r="AC26" s="101"/>
    </row>
    <row r="27" spans="3:39" x14ac:dyDescent="0.2">
      <c r="F27" s="94" t="s">
        <v>32</v>
      </c>
      <c r="G27" s="94"/>
      <c r="H27" s="94"/>
      <c r="I27" s="94"/>
      <c r="J27" s="94"/>
      <c r="K27" s="94"/>
      <c r="L27" s="95">
        <f>W13</f>
        <v>0.39</v>
      </c>
      <c r="M27" s="95"/>
      <c r="N27" s="95"/>
      <c r="O27" s="95"/>
      <c r="P27" s="95"/>
      <c r="Q27" s="95"/>
      <c r="R27" s="95">
        <f>W14</f>
        <v>0.61</v>
      </c>
      <c r="S27" s="95"/>
      <c r="T27" s="95"/>
      <c r="U27" s="95"/>
      <c r="V27" s="95"/>
      <c r="W27" s="95"/>
      <c r="X27" s="100"/>
      <c r="Y27" s="101"/>
      <c r="Z27" s="101"/>
      <c r="AA27" s="101"/>
      <c r="AB27" s="101"/>
      <c r="AC27" s="101"/>
    </row>
    <row r="28" spans="3:39" x14ac:dyDescent="0.2">
      <c r="F28" s="94" t="s">
        <v>33</v>
      </c>
      <c r="G28" s="94"/>
      <c r="H28" s="94"/>
      <c r="I28" s="94"/>
      <c r="J28" s="94"/>
      <c r="K28" s="94"/>
      <c r="L28" s="95">
        <f>AA13</f>
        <v>0.54</v>
      </c>
      <c r="M28" s="95"/>
      <c r="N28" s="95"/>
      <c r="O28" s="95"/>
      <c r="P28" s="95"/>
      <c r="Q28" s="95"/>
      <c r="R28" s="95">
        <f>AA14</f>
        <v>0.46</v>
      </c>
      <c r="S28" s="95"/>
      <c r="T28" s="95"/>
      <c r="U28" s="95"/>
      <c r="V28" s="95"/>
      <c r="W28" s="95"/>
      <c r="X28" s="100"/>
      <c r="Y28" s="101"/>
      <c r="Z28" s="101"/>
      <c r="AA28" s="101"/>
      <c r="AB28" s="101"/>
      <c r="AC28" s="101"/>
    </row>
    <row r="29" spans="3:39" x14ac:dyDescent="0.2">
      <c r="F29" s="156"/>
      <c r="G29" s="157"/>
      <c r="H29" s="157"/>
      <c r="I29" s="157"/>
      <c r="J29" s="157"/>
      <c r="K29" s="158"/>
      <c r="L29" s="95"/>
      <c r="M29" s="95"/>
      <c r="N29" s="95"/>
      <c r="O29" s="95"/>
      <c r="P29" s="95"/>
      <c r="Q29" s="95"/>
      <c r="R29" s="95"/>
      <c r="S29" s="95"/>
      <c r="T29" s="95"/>
      <c r="U29" s="95"/>
      <c r="V29" s="95"/>
      <c r="W29" s="95"/>
    </row>
    <row r="30" spans="3:39" x14ac:dyDescent="0.2">
      <c r="F30" s="159"/>
      <c r="G30" s="160"/>
      <c r="H30" s="160"/>
      <c r="I30" s="160"/>
      <c r="J30" s="160"/>
      <c r="K30" s="161"/>
      <c r="L30" s="95"/>
      <c r="M30" s="95"/>
      <c r="N30" s="95"/>
      <c r="O30" s="95"/>
      <c r="P30" s="95"/>
      <c r="Q30" s="95"/>
      <c r="R30" s="95"/>
      <c r="S30" s="95"/>
      <c r="T30" s="95"/>
      <c r="U30" s="95"/>
      <c r="V30" s="95"/>
      <c r="W30" s="95"/>
      <c r="X30" s="100"/>
      <c r="Y30" s="101"/>
      <c r="Z30" s="101"/>
      <c r="AA30" s="101"/>
      <c r="AB30" s="101"/>
      <c r="AC30" s="101"/>
    </row>
    <row r="31" spans="3:39" x14ac:dyDescent="0.2">
      <c r="X31" s="100"/>
      <c r="Y31" s="101"/>
      <c r="Z31" s="101"/>
      <c r="AA31" s="101"/>
      <c r="AB31" s="101"/>
      <c r="AC31" s="101"/>
    </row>
    <row r="32" spans="3:39" x14ac:dyDescent="0.2">
      <c r="X32" s="100"/>
      <c r="Y32" s="101"/>
      <c r="Z32" s="101"/>
      <c r="AA32" s="101"/>
      <c r="AB32" s="101"/>
      <c r="AC32" s="101"/>
    </row>
  </sheetData>
  <mergeCells count="89">
    <mergeCell ref="Y12:AB12"/>
    <mergeCell ref="AC12:AF12"/>
    <mergeCell ref="Y13:Z13"/>
    <mergeCell ref="U12:X12"/>
    <mergeCell ref="K14:L14"/>
    <mergeCell ref="M14:N14"/>
    <mergeCell ref="O14:P14"/>
    <mergeCell ref="Q13:R13"/>
    <mergeCell ref="S13:T13"/>
    <mergeCell ref="U13:V13"/>
    <mergeCell ref="Q12:T12"/>
    <mergeCell ref="W13:X13"/>
    <mergeCell ref="AE13:AF13"/>
    <mergeCell ref="AA13:AB13"/>
    <mergeCell ref="AC13:AD13"/>
    <mergeCell ref="I14:J14"/>
    <mergeCell ref="C14:H14"/>
    <mergeCell ref="C12:H12"/>
    <mergeCell ref="I12:L12"/>
    <mergeCell ref="M12:P12"/>
    <mergeCell ref="C13:H13"/>
    <mergeCell ref="I13:J13"/>
    <mergeCell ref="K13:L13"/>
    <mergeCell ref="M13:N13"/>
    <mergeCell ref="O13:P13"/>
    <mergeCell ref="Q15:R15"/>
    <mergeCell ref="S15:T15"/>
    <mergeCell ref="U15:V15"/>
    <mergeCell ref="Q14:R14"/>
    <mergeCell ref="S14:T14"/>
    <mergeCell ref="U14:V14"/>
    <mergeCell ref="C15:H15"/>
    <mergeCell ref="I15:J15"/>
    <mergeCell ref="K15:L15"/>
    <mergeCell ref="M15:N15"/>
    <mergeCell ref="O15:P15"/>
    <mergeCell ref="AE15:AF15"/>
    <mergeCell ref="AC14:AD14"/>
    <mergeCell ref="AE14:AF14"/>
    <mergeCell ref="W14:X14"/>
    <mergeCell ref="Y14:Z14"/>
    <mergeCell ref="AA14:AB14"/>
    <mergeCell ref="W15:X15"/>
    <mergeCell ref="Y15:Z15"/>
    <mergeCell ref="AA15:AB15"/>
    <mergeCell ref="X31:AC31"/>
    <mergeCell ref="X32:AC32"/>
    <mergeCell ref="AC15:AD15"/>
    <mergeCell ref="F28:K28"/>
    <mergeCell ref="L28:Q28"/>
    <mergeCell ref="F21:K21"/>
    <mergeCell ref="L21:Q21"/>
    <mergeCell ref="R21:W21"/>
    <mergeCell ref="X21:AC21"/>
    <mergeCell ref="F22:K22"/>
    <mergeCell ref="L22:Q22"/>
    <mergeCell ref="R22:W22"/>
    <mergeCell ref="X22:AC22"/>
    <mergeCell ref="R28:W28"/>
    <mergeCell ref="X28:AC28"/>
    <mergeCell ref="R23:W23"/>
    <mergeCell ref="X30:AC30"/>
    <mergeCell ref="F29:K29"/>
    <mergeCell ref="F30:K30"/>
    <mergeCell ref="L29:Q29"/>
    <mergeCell ref="R29:W29"/>
    <mergeCell ref="L30:Q30"/>
    <mergeCell ref="R30:W30"/>
    <mergeCell ref="F27:K27"/>
    <mergeCell ref="L27:Q27"/>
    <mergeCell ref="R27:W27"/>
    <mergeCell ref="X27:AC27"/>
    <mergeCell ref="F24:K24"/>
    <mergeCell ref="L24:Q24"/>
    <mergeCell ref="R24:W24"/>
    <mergeCell ref="X24:AC24"/>
    <mergeCell ref="F25:K25"/>
    <mergeCell ref="L25:Q25"/>
    <mergeCell ref="R25:W25"/>
    <mergeCell ref="X25:AC25"/>
    <mergeCell ref="AH23:AM23"/>
    <mergeCell ref="AH24:AM24"/>
    <mergeCell ref="F26:K26"/>
    <mergeCell ref="L26:Q26"/>
    <mergeCell ref="R26:W26"/>
    <mergeCell ref="X26:AC26"/>
    <mergeCell ref="F23:K23"/>
    <mergeCell ref="L23:Q23"/>
    <mergeCell ref="X23:AC23"/>
  </mergeCells>
  <phoneticPr fontId="18"/>
  <pageMargins left="0.70866141732283472" right="0.35433070866141736" top="0.74803149606299213" bottom="0.55118110236220474" header="0.31496062992125984" footer="0.31496062992125984"/>
  <pageSetup paperSize="9" scale="74" orientation="portrait" r:id="rId1"/>
  <headerFooter>
    <oddFooter>&amp;C&amp;P</oddFooter>
  </headerFooter>
  <rowBreaks count="1" manualBreakCount="1">
    <brk id="1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V38"/>
  <sheetViews>
    <sheetView view="pageBreakPreview" zoomScaleNormal="100" zoomScaleSheetLayoutView="100" workbookViewId="0">
      <selection activeCell="AI3" sqref="AI3"/>
    </sheetView>
  </sheetViews>
  <sheetFormatPr defaultRowHeight="13.2" x14ac:dyDescent="0.2"/>
  <cols>
    <col min="1" max="37" width="3.33203125" customWidth="1"/>
    <col min="38" max="38" width="4.44140625" bestFit="1" customWidth="1"/>
    <col min="39" max="39" width="3.44140625" bestFit="1" customWidth="1"/>
    <col min="40" max="40" width="21.21875" hidden="1" customWidth="1"/>
    <col min="41" max="41" width="8.77734375" hidden="1" customWidth="1"/>
    <col min="42" max="46" width="0" hidden="1" customWidth="1"/>
    <col min="47" max="48" width="5.88671875" bestFit="1" customWidth="1"/>
    <col min="49" max="49" width="4.44140625" bestFit="1" customWidth="1"/>
    <col min="50" max="50" width="14" bestFit="1" customWidth="1"/>
  </cols>
  <sheetData>
    <row r="1" spans="1:48" x14ac:dyDescent="0.2">
      <c r="A1" t="s">
        <v>52</v>
      </c>
      <c r="AK1" s="2"/>
    </row>
    <row r="2" spans="1:48" x14ac:dyDescent="0.2">
      <c r="B2" t="s">
        <v>128</v>
      </c>
      <c r="AK2" s="2"/>
    </row>
    <row r="4" spans="1:48" x14ac:dyDescent="0.2">
      <c r="B4" t="s">
        <v>1</v>
      </c>
    </row>
    <row r="5" spans="1:48" x14ac:dyDescent="0.2">
      <c r="C5" t="s">
        <v>198</v>
      </c>
    </row>
    <row r="6" spans="1:48" x14ac:dyDescent="0.2">
      <c r="C6" t="s">
        <v>182</v>
      </c>
    </row>
    <row r="7" spans="1:48" x14ac:dyDescent="0.2">
      <c r="C7" t="s">
        <v>183</v>
      </c>
    </row>
    <row r="8" spans="1:48" x14ac:dyDescent="0.2">
      <c r="B8" t="s">
        <v>3</v>
      </c>
    </row>
    <row r="9" spans="1:48" x14ac:dyDescent="0.2">
      <c r="C9" t="s">
        <v>199</v>
      </c>
    </row>
    <row r="10" spans="1:48" x14ac:dyDescent="0.2">
      <c r="C10" s="15"/>
      <c r="D10" s="15"/>
      <c r="E10" s="15"/>
      <c r="F10" s="15"/>
      <c r="G10" s="15"/>
      <c r="H10" s="15"/>
      <c r="I10" s="15"/>
      <c r="J10" s="15"/>
      <c r="K10" s="15"/>
      <c r="L10" s="15"/>
      <c r="M10" s="15"/>
      <c r="N10" s="15"/>
      <c r="O10" s="17"/>
      <c r="P10" s="17"/>
      <c r="Q10" s="17"/>
      <c r="R10" s="17"/>
      <c r="S10" s="17"/>
      <c r="T10" s="17"/>
      <c r="U10" s="15"/>
      <c r="V10" s="15"/>
      <c r="W10" s="17"/>
      <c r="X10" s="21"/>
      <c r="Y10" s="15"/>
      <c r="Z10" s="15"/>
      <c r="AA10" s="15"/>
      <c r="AB10" s="15"/>
      <c r="AC10" s="15"/>
      <c r="AD10" s="15"/>
      <c r="AE10" s="15"/>
      <c r="AF10" s="15"/>
      <c r="AG10" s="15"/>
      <c r="AH10" s="15"/>
      <c r="AI10" s="15"/>
      <c r="AJ10" s="22" t="s">
        <v>4</v>
      </c>
    </row>
    <row r="11" spans="1:48" ht="15" customHeight="1" x14ac:dyDescent="0.2">
      <c r="C11" s="149"/>
      <c r="D11" s="150"/>
      <c r="E11" s="150"/>
      <c r="F11" s="150"/>
      <c r="G11" s="150"/>
      <c r="H11" s="150"/>
      <c r="I11" s="150"/>
      <c r="J11" s="150"/>
      <c r="K11" s="150"/>
      <c r="L11" s="151"/>
      <c r="M11" s="126" t="s">
        <v>161</v>
      </c>
      <c r="N11" s="125"/>
      <c r="O11" s="125"/>
      <c r="P11" s="125"/>
      <c r="Q11" s="125" t="s">
        <v>162</v>
      </c>
      <c r="R11" s="125"/>
      <c r="S11" s="125"/>
      <c r="T11" s="125"/>
      <c r="U11" s="125" t="s">
        <v>163</v>
      </c>
      <c r="V11" s="125"/>
      <c r="W11" s="125"/>
      <c r="X11" s="125"/>
      <c r="Y11" s="125" t="s">
        <v>164</v>
      </c>
      <c r="Z11" s="125"/>
      <c r="AA11" s="125"/>
      <c r="AB11" s="125"/>
      <c r="AC11" s="125" t="s">
        <v>165</v>
      </c>
      <c r="AD11" s="125"/>
      <c r="AE11" s="125"/>
      <c r="AF11" s="125"/>
      <c r="AG11" s="125" t="s">
        <v>166</v>
      </c>
      <c r="AH11" s="125"/>
      <c r="AI11" s="125"/>
      <c r="AJ11" s="125"/>
    </row>
    <row r="12" spans="1:48" ht="15" customHeight="1" thickBot="1" x14ac:dyDescent="0.25">
      <c r="C12" s="152"/>
      <c r="D12" s="153"/>
      <c r="E12" s="153"/>
      <c r="F12" s="153"/>
      <c r="G12" s="153"/>
      <c r="H12" s="153"/>
      <c r="I12" s="153"/>
      <c r="J12" s="153"/>
      <c r="K12" s="153"/>
      <c r="L12" s="154"/>
      <c r="M12" s="127">
        <v>26</v>
      </c>
      <c r="N12" s="128"/>
      <c r="O12" s="128"/>
      <c r="P12" s="128"/>
      <c r="Q12" s="128">
        <v>27</v>
      </c>
      <c r="R12" s="128"/>
      <c r="S12" s="128"/>
      <c r="T12" s="128"/>
      <c r="U12" s="128">
        <v>34</v>
      </c>
      <c r="V12" s="128"/>
      <c r="W12" s="128"/>
      <c r="X12" s="128"/>
      <c r="Y12" s="128">
        <v>39</v>
      </c>
      <c r="Z12" s="128"/>
      <c r="AA12" s="128"/>
      <c r="AB12" s="128"/>
      <c r="AC12" s="128">
        <v>54</v>
      </c>
      <c r="AD12" s="128"/>
      <c r="AE12" s="128"/>
      <c r="AF12" s="128"/>
      <c r="AG12" s="128">
        <v>180</v>
      </c>
      <c r="AH12" s="128"/>
      <c r="AI12" s="128"/>
      <c r="AJ12" s="128"/>
      <c r="AN12" s="43"/>
      <c r="AO12" s="44" t="str">
        <f>M11&amp;TEXT(M12,"（0名）")</f>
        <v>29歳以下(26名)</v>
      </c>
      <c r="AP12" s="44" t="str">
        <f>Q11&amp;TEXT(Q12,"（0名）")</f>
        <v>30歳代(27名)</v>
      </c>
      <c r="AQ12" s="44" t="str">
        <f>U11&amp;TEXT(U12,"（0名）")</f>
        <v>40歳代(34名)</v>
      </c>
      <c r="AR12" s="44" t="str">
        <f>Y11&amp;TEXT(Y12,"（0名）")</f>
        <v>50歳代(39名)</v>
      </c>
      <c r="AS12" s="44" t="str">
        <f>AC11&amp;TEXT(AC12,"（0名）")</f>
        <v>60歳以上(54名)</v>
      </c>
      <c r="AT12" s="44" t="str">
        <f>AG11&amp;TEXT(AG12,"（0名）")</f>
        <v>回答者全体(180名)</v>
      </c>
    </row>
    <row r="13" spans="1:48" ht="45" customHeight="1" thickTop="1" x14ac:dyDescent="0.2">
      <c r="C13" s="175" t="s">
        <v>209</v>
      </c>
      <c r="D13" s="176"/>
      <c r="E13" s="176"/>
      <c r="F13" s="176"/>
      <c r="G13" s="176"/>
      <c r="H13" s="176"/>
      <c r="I13" s="176"/>
      <c r="J13" s="176"/>
      <c r="K13" s="176"/>
      <c r="L13" s="177"/>
      <c r="M13" s="138">
        <v>13</v>
      </c>
      <c r="N13" s="139"/>
      <c r="O13" s="112">
        <f>M13/M$12</f>
        <v>0.5</v>
      </c>
      <c r="P13" s="113"/>
      <c r="Q13" s="140">
        <v>14</v>
      </c>
      <c r="R13" s="139"/>
      <c r="S13" s="112">
        <f>Q13/Q$12</f>
        <v>0.51851851851851849</v>
      </c>
      <c r="T13" s="113"/>
      <c r="U13" s="140">
        <v>18</v>
      </c>
      <c r="V13" s="139"/>
      <c r="W13" s="112">
        <f>U13/U$12</f>
        <v>0.52941176470588236</v>
      </c>
      <c r="X13" s="113"/>
      <c r="Y13" s="140">
        <v>22</v>
      </c>
      <c r="Z13" s="139"/>
      <c r="AA13" s="112">
        <f>Y13/Y$12</f>
        <v>0.5641025641025641</v>
      </c>
      <c r="AB13" s="113"/>
      <c r="AC13" s="140">
        <v>29</v>
      </c>
      <c r="AD13" s="139"/>
      <c r="AE13" s="112">
        <f>AC13/AC$12</f>
        <v>0.53703703703703709</v>
      </c>
      <c r="AF13" s="113"/>
      <c r="AG13" s="140">
        <f>M13+Q13+U13+Y13+AC13</f>
        <v>96</v>
      </c>
      <c r="AH13" s="139"/>
      <c r="AI13" s="112">
        <f>AG13/AG$12</f>
        <v>0.53333333333333333</v>
      </c>
      <c r="AJ13" s="113"/>
      <c r="AN13" s="46" t="str">
        <f>C13</f>
        <v>クーリング・オフの方法等、
トラブル解決に必要な助言や
あっせんを行っている</v>
      </c>
      <c r="AO13" s="45">
        <f>O13</f>
        <v>0.5</v>
      </c>
      <c r="AP13" s="45">
        <f>S13</f>
        <v>0.51851851851851849</v>
      </c>
      <c r="AQ13" s="45">
        <f>W13</f>
        <v>0.52941176470588236</v>
      </c>
      <c r="AR13" s="45">
        <f>AA13</f>
        <v>0.5641025641025641</v>
      </c>
      <c r="AS13" s="45">
        <f>AE13</f>
        <v>0.53703703703703709</v>
      </c>
      <c r="AT13" s="45">
        <f>AI13</f>
        <v>0.53333333333333333</v>
      </c>
      <c r="AV13" s="3"/>
    </row>
    <row r="14" spans="1:48" ht="45" customHeight="1" x14ac:dyDescent="0.2">
      <c r="C14" s="170" t="s">
        <v>101</v>
      </c>
      <c r="D14" s="171"/>
      <c r="E14" s="171"/>
      <c r="F14" s="171"/>
      <c r="G14" s="171"/>
      <c r="H14" s="171"/>
      <c r="I14" s="171"/>
      <c r="J14" s="171"/>
      <c r="K14" s="171"/>
      <c r="L14" s="172"/>
      <c r="M14" s="146">
        <v>9</v>
      </c>
      <c r="N14" s="147"/>
      <c r="O14" s="141">
        <f t="shared" ref="O14:O19" si="0">M14/M$12</f>
        <v>0.34615384615384615</v>
      </c>
      <c r="P14" s="142"/>
      <c r="Q14" s="148">
        <v>7</v>
      </c>
      <c r="R14" s="147"/>
      <c r="S14" s="141">
        <f t="shared" ref="S14:S19" si="1">Q14/Q$12</f>
        <v>0.25925925925925924</v>
      </c>
      <c r="T14" s="142"/>
      <c r="U14" s="148">
        <v>10</v>
      </c>
      <c r="V14" s="147"/>
      <c r="W14" s="141">
        <f t="shared" ref="W14:W19" si="2">U14/U$12</f>
        <v>0.29411764705882354</v>
      </c>
      <c r="X14" s="142"/>
      <c r="Y14" s="148">
        <v>8</v>
      </c>
      <c r="Z14" s="147"/>
      <c r="AA14" s="141">
        <f t="shared" ref="AA14:AA19" si="3">Y14/Y$12</f>
        <v>0.20512820512820512</v>
      </c>
      <c r="AB14" s="142"/>
      <c r="AC14" s="148">
        <v>14</v>
      </c>
      <c r="AD14" s="147"/>
      <c r="AE14" s="141">
        <f t="shared" ref="AE14:AE19" si="4">AC14/AC$12</f>
        <v>0.25925925925925924</v>
      </c>
      <c r="AF14" s="142"/>
      <c r="AG14" s="148">
        <f t="shared" ref="AG14" si="5">M14+Q14+U14+Y14+AC14</f>
        <v>48</v>
      </c>
      <c r="AH14" s="147"/>
      <c r="AI14" s="141">
        <f t="shared" ref="AI14:AI19" si="6">AG14/AG$12</f>
        <v>0.26666666666666666</v>
      </c>
      <c r="AJ14" s="142"/>
      <c r="AN14" s="46" t="str">
        <f t="shared" ref="AN14:AN19" si="7">C14</f>
        <v>講座などで消費者トラブルに関する
注意喚起や消費者センターの
周知を行っている</v>
      </c>
      <c r="AO14" s="45">
        <f t="shared" ref="AO14:AO19" si="8">O14</f>
        <v>0.34615384615384615</v>
      </c>
      <c r="AP14" s="45">
        <f t="shared" ref="AP14:AP19" si="9">S14</f>
        <v>0.25925925925925924</v>
      </c>
      <c r="AQ14" s="45">
        <f t="shared" ref="AQ14:AQ19" si="10">W14</f>
        <v>0.29411764705882354</v>
      </c>
      <c r="AR14" s="45">
        <f t="shared" ref="AR14:AR19" si="11">AA14</f>
        <v>0.20512820512820512</v>
      </c>
      <c r="AS14" s="45">
        <f t="shared" ref="AS14:AS19" si="12">AE14</f>
        <v>0.25925925925925924</v>
      </c>
      <c r="AT14" s="45">
        <f t="shared" ref="AT14:AT19" si="13">AI14</f>
        <v>0.26666666666666666</v>
      </c>
      <c r="AV14" s="3"/>
    </row>
    <row r="15" spans="1:48" ht="45" customHeight="1" x14ac:dyDescent="0.2">
      <c r="C15" s="170" t="s">
        <v>99</v>
      </c>
      <c r="D15" s="171"/>
      <c r="E15" s="171"/>
      <c r="F15" s="171"/>
      <c r="G15" s="171"/>
      <c r="H15" s="171"/>
      <c r="I15" s="171"/>
      <c r="J15" s="171"/>
      <c r="K15" s="171"/>
      <c r="L15" s="172"/>
      <c r="M15" s="146">
        <v>8</v>
      </c>
      <c r="N15" s="147"/>
      <c r="O15" s="141">
        <f t="shared" si="0"/>
        <v>0.30769230769230771</v>
      </c>
      <c r="P15" s="142"/>
      <c r="Q15" s="148">
        <v>5</v>
      </c>
      <c r="R15" s="147"/>
      <c r="S15" s="141">
        <f t="shared" si="1"/>
        <v>0.18518518518518517</v>
      </c>
      <c r="T15" s="142"/>
      <c r="U15" s="148">
        <v>5</v>
      </c>
      <c r="V15" s="147"/>
      <c r="W15" s="141">
        <f t="shared" si="2"/>
        <v>0.14705882352941177</v>
      </c>
      <c r="X15" s="142"/>
      <c r="Y15" s="148">
        <v>7</v>
      </c>
      <c r="Z15" s="147"/>
      <c r="AA15" s="141">
        <f t="shared" si="3"/>
        <v>0.17948717948717949</v>
      </c>
      <c r="AB15" s="142"/>
      <c r="AC15" s="148">
        <v>12</v>
      </c>
      <c r="AD15" s="147"/>
      <c r="AE15" s="141">
        <f t="shared" si="4"/>
        <v>0.22222222222222221</v>
      </c>
      <c r="AF15" s="142"/>
      <c r="AG15" s="148">
        <f>M15+Q15+U15+Y15+AC15</f>
        <v>37</v>
      </c>
      <c r="AH15" s="147"/>
      <c r="AI15" s="141">
        <f t="shared" si="6"/>
        <v>0.20555555555555555</v>
      </c>
      <c r="AJ15" s="142"/>
      <c r="AN15" s="46" t="str">
        <f t="shared" si="7"/>
        <v>日曜日・祝日・年末年始を除いて
相談を受け付けている</v>
      </c>
      <c r="AO15" s="45">
        <f t="shared" si="8"/>
        <v>0.30769230769230771</v>
      </c>
      <c r="AP15" s="45">
        <f t="shared" si="9"/>
        <v>0.18518518518518517</v>
      </c>
      <c r="AQ15" s="45">
        <f t="shared" si="10"/>
        <v>0.14705882352941177</v>
      </c>
      <c r="AR15" s="45">
        <f t="shared" si="11"/>
        <v>0.17948717948717949</v>
      </c>
      <c r="AS15" s="45">
        <f t="shared" si="12"/>
        <v>0.22222222222222221</v>
      </c>
      <c r="AT15" s="45">
        <f t="shared" si="13"/>
        <v>0.20555555555555555</v>
      </c>
      <c r="AV15" s="3"/>
    </row>
    <row r="16" spans="1:48" ht="45" customHeight="1" x14ac:dyDescent="0.2">
      <c r="C16" s="170" t="s">
        <v>168</v>
      </c>
      <c r="D16" s="171"/>
      <c r="E16" s="171"/>
      <c r="F16" s="171"/>
      <c r="G16" s="171"/>
      <c r="H16" s="171"/>
      <c r="I16" s="171"/>
      <c r="J16" s="171"/>
      <c r="K16" s="171"/>
      <c r="L16" s="172"/>
      <c r="M16" s="146">
        <v>4</v>
      </c>
      <c r="N16" s="147"/>
      <c r="O16" s="141">
        <f t="shared" si="0"/>
        <v>0.15384615384615385</v>
      </c>
      <c r="P16" s="142"/>
      <c r="Q16" s="148">
        <v>3</v>
      </c>
      <c r="R16" s="147"/>
      <c r="S16" s="141">
        <f t="shared" si="1"/>
        <v>0.1111111111111111</v>
      </c>
      <c r="T16" s="142"/>
      <c r="U16" s="148">
        <v>2</v>
      </c>
      <c r="V16" s="147"/>
      <c r="W16" s="141">
        <f t="shared" si="2"/>
        <v>5.8823529411764705E-2</v>
      </c>
      <c r="X16" s="142"/>
      <c r="Y16" s="148">
        <v>4</v>
      </c>
      <c r="Z16" s="147"/>
      <c r="AA16" s="141">
        <f t="shared" si="3"/>
        <v>0.10256410256410256</v>
      </c>
      <c r="AB16" s="142"/>
      <c r="AC16" s="148">
        <v>8</v>
      </c>
      <c r="AD16" s="147"/>
      <c r="AE16" s="141">
        <f t="shared" si="4"/>
        <v>0.14814814814814814</v>
      </c>
      <c r="AF16" s="142"/>
      <c r="AG16" s="148">
        <f t="shared" ref="AG16:AG17" si="14">M16+Q16+U16+Y16+AC16</f>
        <v>21</v>
      </c>
      <c r="AH16" s="147"/>
      <c r="AI16" s="141">
        <f t="shared" si="6"/>
        <v>0.11666666666666667</v>
      </c>
      <c r="AJ16" s="142"/>
      <c r="AN16" s="46" t="str">
        <f t="shared" si="7"/>
        <v>市役所市民相談室や
天王寺サービスカウンター等でも
予約相談を行っている</v>
      </c>
      <c r="AO16" s="45">
        <f t="shared" si="8"/>
        <v>0.15384615384615385</v>
      </c>
      <c r="AP16" s="45">
        <f t="shared" si="9"/>
        <v>0.1111111111111111</v>
      </c>
      <c r="AQ16" s="45">
        <f t="shared" si="10"/>
        <v>5.8823529411764705E-2</v>
      </c>
      <c r="AR16" s="45">
        <f t="shared" si="11"/>
        <v>0.10256410256410256</v>
      </c>
      <c r="AS16" s="45">
        <f t="shared" si="12"/>
        <v>0.14814814814814814</v>
      </c>
      <c r="AT16" s="45">
        <f t="shared" si="13"/>
        <v>0.11666666666666667</v>
      </c>
      <c r="AV16" s="3"/>
    </row>
    <row r="17" spans="1:48" ht="54" customHeight="1" x14ac:dyDescent="0.2">
      <c r="C17" s="167" t="s">
        <v>169</v>
      </c>
      <c r="D17" s="168"/>
      <c r="E17" s="168"/>
      <c r="F17" s="168"/>
      <c r="G17" s="168"/>
      <c r="H17" s="168"/>
      <c r="I17" s="168"/>
      <c r="J17" s="168"/>
      <c r="K17" s="168"/>
      <c r="L17" s="169"/>
      <c r="M17" s="146">
        <v>3</v>
      </c>
      <c r="N17" s="147"/>
      <c r="O17" s="141">
        <f t="shared" si="0"/>
        <v>0.11538461538461539</v>
      </c>
      <c r="P17" s="142"/>
      <c r="Q17" s="148">
        <v>1</v>
      </c>
      <c r="R17" s="147"/>
      <c r="S17" s="141">
        <f t="shared" si="1"/>
        <v>3.7037037037037035E-2</v>
      </c>
      <c r="T17" s="142"/>
      <c r="U17" s="148">
        <v>3</v>
      </c>
      <c r="V17" s="147"/>
      <c r="W17" s="141">
        <f t="shared" si="2"/>
        <v>8.8235294117647065E-2</v>
      </c>
      <c r="X17" s="142"/>
      <c r="Y17" s="148">
        <v>1</v>
      </c>
      <c r="Z17" s="147"/>
      <c r="AA17" s="141">
        <f t="shared" si="3"/>
        <v>2.564102564102564E-2</v>
      </c>
      <c r="AB17" s="142"/>
      <c r="AC17" s="148">
        <v>4</v>
      </c>
      <c r="AD17" s="147"/>
      <c r="AE17" s="141">
        <f t="shared" si="4"/>
        <v>7.407407407407407E-2</v>
      </c>
      <c r="AF17" s="142"/>
      <c r="AG17" s="148">
        <f t="shared" si="14"/>
        <v>12</v>
      </c>
      <c r="AH17" s="147"/>
      <c r="AI17" s="141">
        <f t="shared" si="6"/>
        <v>6.6666666666666666E-2</v>
      </c>
      <c r="AJ17" s="142"/>
      <c r="AN17" s="46" t="str">
        <f t="shared" si="7"/>
        <v>地域の団体や学校等からの要請により、
無料で講師を派遣して、よくある消費者
トラブルの事例紹介や対処法について
解説する講座を行っている</v>
      </c>
      <c r="AO17" s="45">
        <f t="shared" si="8"/>
        <v>0.11538461538461539</v>
      </c>
      <c r="AP17" s="45">
        <f t="shared" si="9"/>
        <v>3.7037037037037035E-2</v>
      </c>
      <c r="AQ17" s="45">
        <f t="shared" si="10"/>
        <v>8.8235294117647065E-2</v>
      </c>
      <c r="AR17" s="45">
        <f t="shared" si="11"/>
        <v>2.564102564102564E-2</v>
      </c>
      <c r="AS17" s="45">
        <f t="shared" si="12"/>
        <v>7.407407407407407E-2</v>
      </c>
      <c r="AT17" s="45">
        <f t="shared" si="13"/>
        <v>6.6666666666666666E-2</v>
      </c>
      <c r="AV17" s="3"/>
    </row>
    <row r="18" spans="1:48" ht="27.9" customHeight="1" x14ac:dyDescent="0.2">
      <c r="C18" s="170" t="s">
        <v>60</v>
      </c>
      <c r="D18" s="171"/>
      <c r="E18" s="171"/>
      <c r="F18" s="171"/>
      <c r="G18" s="171"/>
      <c r="H18" s="171"/>
      <c r="I18" s="171"/>
      <c r="J18" s="171"/>
      <c r="K18" s="171"/>
      <c r="L18" s="172"/>
      <c r="M18" s="146">
        <v>0</v>
      </c>
      <c r="N18" s="147"/>
      <c r="O18" s="141">
        <f t="shared" si="0"/>
        <v>0</v>
      </c>
      <c r="P18" s="142"/>
      <c r="Q18" s="148">
        <v>0</v>
      </c>
      <c r="R18" s="147"/>
      <c r="S18" s="141">
        <f t="shared" si="1"/>
        <v>0</v>
      </c>
      <c r="T18" s="142"/>
      <c r="U18" s="148">
        <v>0</v>
      </c>
      <c r="V18" s="147"/>
      <c r="W18" s="141">
        <f t="shared" si="2"/>
        <v>0</v>
      </c>
      <c r="X18" s="142"/>
      <c r="Y18" s="148">
        <v>0</v>
      </c>
      <c r="Z18" s="147"/>
      <c r="AA18" s="141">
        <f t="shared" si="3"/>
        <v>0</v>
      </c>
      <c r="AB18" s="142"/>
      <c r="AC18" s="148">
        <v>0</v>
      </c>
      <c r="AD18" s="147"/>
      <c r="AE18" s="141">
        <f t="shared" si="4"/>
        <v>0</v>
      </c>
      <c r="AF18" s="142"/>
      <c r="AG18" s="148">
        <f t="shared" ref="AG18:AG19" si="15">M18+Q18+U18+Y18+AC18</f>
        <v>0</v>
      </c>
      <c r="AH18" s="147"/>
      <c r="AI18" s="141">
        <f t="shared" si="6"/>
        <v>0</v>
      </c>
      <c r="AJ18" s="142"/>
      <c r="AN18" s="46" t="str">
        <f t="shared" si="7"/>
        <v>その他</v>
      </c>
      <c r="AO18" s="45">
        <f t="shared" si="8"/>
        <v>0</v>
      </c>
      <c r="AP18" s="45">
        <f t="shared" si="9"/>
        <v>0</v>
      </c>
      <c r="AQ18" s="45">
        <f t="shared" si="10"/>
        <v>0</v>
      </c>
      <c r="AR18" s="45">
        <f t="shared" si="11"/>
        <v>0</v>
      </c>
      <c r="AS18" s="45">
        <f t="shared" si="12"/>
        <v>0</v>
      </c>
      <c r="AT18" s="45">
        <f t="shared" si="13"/>
        <v>0</v>
      </c>
      <c r="AV18" s="3"/>
    </row>
    <row r="19" spans="1:48" ht="27.9" customHeight="1" x14ac:dyDescent="0.2">
      <c r="C19" s="170" t="s">
        <v>160</v>
      </c>
      <c r="D19" s="171"/>
      <c r="E19" s="171"/>
      <c r="F19" s="171"/>
      <c r="G19" s="171"/>
      <c r="H19" s="171"/>
      <c r="I19" s="171"/>
      <c r="J19" s="171"/>
      <c r="K19" s="171"/>
      <c r="L19" s="172"/>
      <c r="M19" s="146">
        <v>8</v>
      </c>
      <c r="N19" s="147"/>
      <c r="O19" s="141">
        <f t="shared" si="0"/>
        <v>0.30769230769230771</v>
      </c>
      <c r="P19" s="142"/>
      <c r="Q19" s="148">
        <v>8</v>
      </c>
      <c r="R19" s="147"/>
      <c r="S19" s="141">
        <f t="shared" si="1"/>
        <v>0.29629629629629628</v>
      </c>
      <c r="T19" s="142"/>
      <c r="U19" s="148">
        <v>13</v>
      </c>
      <c r="V19" s="147"/>
      <c r="W19" s="141">
        <f t="shared" si="2"/>
        <v>0.38235294117647056</v>
      </c>
      <c r="X19" s="142"/>
      <c r="Y19" s="148">
        <v>14</v>
      </c>
      <c r="Z19" s="147"/>
      <c r="AA19" s="141">
        <f t="shared" si="3"/>
        <v>0.35897435897435898</v>
      </c>
      <c r="AB19" s="142"/>
      <c r="AC19" s="148">
        <v>19</v>
      </c>
      <c r="AD19" s="147"/>
      <c r="AE19" s="141">
        <f t="shared" si="4"/>
        <v>0.35185185185185186</v>
      </c>
      <c r="AF19" s="142"/>
      <c r="AG19" s="148">
        <f t="shared" si="15"/>
        <v>62</v>
      </c>
      <c r="AH19" s="147"/>
      <c r="AI19" s="141">
        <f t="shared" si="6"/>
        <v>0.34444444444444444</v>
      </c>
      <c r="AJ19" s="142"/>
      <c r="AN19" s="46" t="str">
        <f t="shared" si="7"/>
        <v>名前を知っている程度
（複数選択不可）</v>
      </c>
      <c r="AO19" s="45">
        <f t="shared" si="8"/>
        <v>0.30769230769230771</v>
      </c>
      <c r="AP19" s="45">
        <f t="shared" si="9"/>
        <v>0.29629629629629628</v>
      </c>
      <c r="AQ19" s="45">
        <f t="shared" si="10"/>
        <v>0.38235294117647056</v>
      </c>
      <c r="AR19" s="45">
        <f t="shared" si="11"/>
        <v>0.35897435897435898</v>
      </c>
      <c r="AS19" s="45">
        <f t="shared" si="12"/>
        <v>0.35185185185185186</v>
      </c>
      <c r="AT19" s="45">
        <f t="shared" si="13"/>
        <v>0.34444444444444444</v>
      </c>
      <c r="AV19" s="3"/>
    </row>
    <row r="21" spans="1:48" x14ac:dyDescent="0.2">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48" ht="58.5" customHeight="1" x14ac:dyDescent="0.2">
      <c r="A22" s="47"/>
      <c r="B22" s="47"/>
      <c r="C22" s="48"/>
      <c r="D22" s="48"/>
      <c r="E22" s="48"/>
      <c r="F22" s="48"/>
      <c r="G22" s="48"/>
      <c r="H22" s="48"/>
      <c r="I22" s="48"/>
      <c r="J22" s="48"/>
      <c r="K22" s="48"/>
      <c r="L22" s="48"/>
      <c r="M22" s="5"/>
      <c r="N22" s="5"/>
      <c r="O22" s="5"/>
      <c r="P22" s="5"/>
      <c r="Q22" s="5"/>
      <c r="R22" s="5"/>
      <c r="S22" s="5"/>
      <c r="T22" s="5"/>
      <c r="U22" s="5"/>
      <c r="V22" s="5"/>
      <c r="W22" s="5"/>
      <c r="X22" s="5"/>
      <c r="Y22" s="5"/>
      <c r="Z22" s="5"/>
      <c r="AA22" s="5"/>
      <c r="AB22" s="5"/>
      <c r="AC22" s="5"/>
      <c r="AD22" s="5"/>
      <c r="AE22" s="5"/>
      <c r="AF22" s="5"/>
      <c r="AG22" s="47"/>
      <c r="AH22" s="47"/>
      <c r="AI22" s="47"/>
      <c r="AJ22" s="47"/>
      <c r="AK22" s="47"/>
      <c r="AL22" s="47"/>
      <c r="AM22" s="47"/>
      <c r="AN22" s="47"/>
    </row>
    <row r="23" spans="1:48" ht="58.5" customHeight="1"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row>
    <row r="24" spans="1:48" ht="58.5" customHeight="1" x14ac:dyDescent="0.2">
      <c r="A24" s="47"/>
      <c r="B24" s="47"/>
      <c r="C24" s="174"/>
      <c r="D24" s="174"/>
      <c r="E24" s="174"/>
      <c r="F24" s="174"/>
      <c r="G24" s="174"/>
      <c r="H24" s="174"/>
      <c r="I24" s="174"/>
      <c r="J24" s="174"/>
      <c r="K24" s="174"/>
      <c r="L24" s="174"/>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47"/>
      <c r="AL24" s="47"/>
      <c r="AM24" s="47"/>
      <c r="AN24" s="47"/>
    </row>
    <row r="25" spans="1:48" ht="49.95" customHeight="1" x14ac:dyDescent="0.2">
      <c r="A25" s="47"/>
      <c r="B25" s="47"/>
      <c r="C25" s="165"/>
      <c r="D25" s="165"/>
      <c r="E25" s="165"/>
      <c r="F25" s="165"/>
      <c r="G25" s="165"/>
      <c r="H25" s="165"/>
      <c r="I25" s="165"/>
      <c r="J25" s="165"/>
      <c r="K25" s="165"/>
      <c r="L25" s="165"/>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47"/>
      <c r="AL25" s="47"/>
      <c r="AM25" s="47"/>
      <c r="AN25" s="47"/>
    </row>
    <row r="26" spans="1:48" ht="49.95" customHeight="1" x14ac:dyDescent="0.2">
      <c r="A26" s="47"/>
      <c r="B26" s="47"/>
      <c r="C26" s="165"/>
      <c r="D26" s="165"/>
      <c r="E26" s="165"/>
      <c r="F26" s="165"/>
      <c r="G26" s="165"/>
      <c r="H26" s="165"/>
      <c r="I26" s="165"/>
      <c r="J26" s="165"/>
      <c r="K26" s="165"/>
      <c r="L26" s="165"/>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47"/>
      <c r="AL26" s="47"/>
      <c r="AM26" s="47"/>
      <c r="AN26" s="47"/>
    </row>
    <row r="27" spans="1:48" ht="49.95" customHeight="1" x14ac:dyDescent="0.2">
      <c r="A27" s="47"/>
      <c r="B27" s="47"/>
      <c r="C27" s="165"/>
      <c r="D27" s="165"/>
      <c r="E27" s="165"/>
      <c r="F27" s="165"/>
      <c r="G27" s="165"/>
      <c r="H27" s="165"/>
      <c r="I27" s="165"/>
      <c r="J27" s="165"/>
      <c r="K27" s="165"/>
      <c r="L27" s="165"/>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47"/>
      <c r="AL27" s="47"/>
      <c r="AM27" s="47"/>
      <c r="AN27" s="47"/>
    </row>
    <row r="28" spans="1:48" ht="49.95" customHeight="1" x14ac:dyDescent="0.2">
      <c r="A28" s="47"/>
      <c r="B28" s="47"/>
      <c r="C28" s="165"/>
      <c r="D28" s="165"/>
      <c r="E28" s="165"/>
      <c r="F28" s="165"/>
      <c r="G28" s="165"/>
      <c r="H28" s="165"/>
      <c r="I28" s="165"/>
      <c r="J28" s="165"/>
      <c r="K28" s="165"/>
      <c r="L28" s="165"/>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47"/>
      <c r="AL28" s="47"/>
      <c r="AM28" s="47"/>
      <c r="AN28" s="47"/>
    </row>
    <row r="29" spans="1:48" ht="64.95" customHeight="1" x14ac:dyDescent="0.2">
      <c r="A29" s="47"/>
      <c r="B29" s="47"/>
      <c r="C29" s="165"/>
      <c r="D29" s="165"/>
      <c r="E29" s="165"/>
      <c r="F29" s="165"/>
      <c r="G29" s="165"/>
      <c r="H29" s="165"/>
      <c r="I29" s="165"/>
      <c r="J29" s="165"/>
      <c r="K29" s="165"/>
      <c r="L29" s="165"/>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47"/>
      <c r="AL29" s="47"/>
      <c r="AM29" s="47"/>
      <c r="AN29" s="47"/>
    </row>
    <row r="30" spans="1:48" ht="49.95" customHeight="1" x14ac:dyDescent="0.2">
      <c r="A30" s="47"/>
      <c r="B30" s="47"/>
      <c r="C30" s="165"/>
      <c r="D30" s="165"/>
      <c r="E30" s="165"/>
      <c r="F30" s="165"/>
      <c r="G30" s="165"/>
      <c r="H30" s="165"/>
      <c r="I30" s="165"/>
      <c r="J30" s="165"/>
      <c r="K30" s="165"/>
      <c r="L30" s="165"/>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47"/>
      <c r="AL30" s="47"/>
      <c r="AM30" s="47"/>
      <c r="AN30" s="47"/>
    </row>
    <row r="31" spans="1:48" ht="49.95" customHeight="1" x14ac:dyDescent="0.2">
      <c r="A31" s="47"/>
      <c r="B31" s="47"/>
      <c r="C31" s="165"/>
      <c r="D31" s="165"/>
      <c r="E31" s="165"/>
      <c r="F31" s="165"/>
      <c r="G31" s="165"/>
      <c r="H31" s="165"/>
      <c r="I31" s="165"/>
      <c r="J31" s="165"/>
      <c r="K31" s="165"/>
      <c r="L31" s="165"/>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47"/>
      <c r="AL31" s="47"/>
      <c r="AM31" s="47"/>
      <c r="AN31" s="47"/>
    </row>
    <row r="32" spans="1:48" ht="58.5" customHeight="1" x14ac:dyDescent="0.2">
      <c r="A32" s="47"/>
      <c r="B32" s="47"/>
      <c r="C32" s="48"/>
      <c r="D32" s="48"/>
      <c r="E32" s="48"/>
      <c r="F32" s="48"/>
      <c r="G32" s="48"/>
      <c r="H32" s="48"/>
      <c r="I32" s="48"/>
      <c r="J32" s="48"/>
      <c r="K32" s="48"/>
      <c r="L32" s="48"/>
      <c r="M32" s="5"/>
      <c r="N32" s="5"/>
      <c r="O32" s="5"/>
      <c r="P32" s="5"/>
      <c r="Q32" s="5"/>
      <c r="R32" s="5"/>
      <c r="S32" s="5"/>
      <c r="T32" s="5"/>
      <c r="U32" s="5"/>
      <c r="V32" s="5"/>
      <c r="W32" s="5"/>
      <c r="X32" s="5"/>
      <c r="Y32" s="5"/>
      <c r="Z32" s="5"/>
      <c r="AA32" s="5"/>
      <c r="AB32" s="5"/>
      <c r="AC32" s="5"/>
      <c r="AD32" s="5"/>
      <c r="AE32" s="5"/>
      <c r="AF32" s="5"/>
      <c r="AG32" s="5"/>
      <c r="AH32" s="5"/>
      <c r="AI32" s="5"/>
      <c r="AJ32" s="5"/>
      <c r="AK32" s="47"/>
      <c r="AL32" s="47"/>
      <c r="AM32" s="47"/>
      <c r="AN32" s="47"/>
    </row>
    <row r="33" spans="1:40" ht="27" customHeight="1" x14ac:dyDescent="0.2">
      <c r="A33" s="47"/>
      <c r="B33" s="47"/>
      <c r="C33" s="48"/>
      <c r="D33" s="48"/>
      <c r="E33" s="48"/>
      <c r="F33" s="48"/>
      <c r="G33" s="48"/>
      <c r="H33" s="48"/>
      <c r="I33" s="48"/>
      <c r="J33" s="48"/>
      <c r="K33" s="48"/>
      <c r="L33" s="48"/>
      <c r="M33" s="5"/>
      <c r="N33" s="5"/>
      <c r="O33" s="5"/>
      <c r="P33" s="5"/>
      <c r="Q33" s="5"/>
      <c r="R33" s="5"/>
      <c r="S33" s="5"/>
      <c r="T33" s="5"/>
      <c r="U33" s="5"/>
      <c r="V33" s="5"/>
      <c r="W33" s="5"/>
      <c r="X33" s="5"/>
      <c r="Y33" s="5"/>
      <c r="Z33" s="5"/>
      <c r="AA33" s="5"/>
      <c r="AB33" s="5"/>
      <c r="AC33" s="5"/>
      <c r="AD33" s="5"/>
      <c r="AE33" s="5"/>
      <c r="AF33" s="5"/>
      <c r="AG33" s="5"/>
      <c r="AH33" s="5"/>
      <c r="AI33" s="5"/>
      <c r="AJ33" s="5"/>
      <c r="AK33" s="47"/>
      <c r="AL33" s="47"/>
      <c r="AM33" s="47"/>
      <c r="AN33" s="47"/>
    </row>
    <row r="34" spans="1:40"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row>
    <row r="35" spans="1:40"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1:40"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row>
    <row r="37" spans="1:40"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row>
    <row r="38" spans="1:40"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row>
  </sheetData>
  <mergeCells count="160">
    <mergeCell ref="M12:P12"/>
    <mergeCell ref="Q12:T12"/>
    <mergeCell ref="U12:X12"/>
    <mergeCell ref="Y12:AB12"/>
    <mergeCell ref="AC12:AF12"/>
    <mergeCell ref="AG12:AJ12"/>
    <mergeCell ref="C11:L12"/>
    <mergeCell ref="M11:P11"/>
    <mergeCell ref="Q11:T11"/>
    <mergeCell ref="U11:X11"/>
    <mergeCell ref="Y11:AB11"/>
    <mergeCell ref="AC11:AF11"/>
    <mergeCell ref="AG11:AJ11"/>
    <mergeCell ref="C15:L15"/>
    <mergeCell ref="M15:N15"/>
    <mergeCell ref="O15:P15"/>
    <mergeCell ref="Q15:R15"/>
    <mergeCell ref="S15:T15"/>
    <mergeCell ref="U15:V15"/>
    <mergeCell ref="W15:X15"/>
    <mergeCell ref="Y15:Z15"/>
    <mergeCell ref="AA15:AB15"/>
    <mergeCell ref="AC15:AD15"/>
    <mergeCell ref="AE15:AF15"/>
    <mergeCell ref="AG15:AH15"/>
    <mergeCell ref="AI15:AJ15"/>
    <mergeCell ref="U14:V14"/>
    <mergeCell ref="W14:X14"/>
    <mergeCell ref="Y14:Z14"/>
    <mergeCell ref="AG13:AH13"/>
    <mergeCell ref="AI13:AJ13"/>
    <mergeCell ref="C14:L14"/>
    <mergeCell ref="M14:N14"/>
    <mergeCell ref="O14:P14"/>
    <mergeCell ref="Q14:R14"/>
    <mergeCell ref="S14:T14"/>
    <mergeCell ref="AG14:AH14"/>
    <mergeCell ref="AI14:AJ14"/>
    <mergeCell ref="AA14:AB14"/>
    <mergeCell ref="AC14:AD14"/>
    <mergeCell ref="AE14:AF14"/>
    <mergeCell ref="C16:L16"/>
    <mergeCell ref="M16:N16"/>
    <mergeCell ref="O16:P16"/>
    <mergeCell ref="Q16:R16"/>
    <mergeCell ref="S16:T16"/>
    <mergeCell ref="AG16:AH16"/>
    <mergeCell ref="AI16:AJ16"/>
    <mergeCell ref="C13:L13"/>
    <mergeCell ref="M13:N13"/>
    <mergeCell ref="O13:P13"/>
    <mergeCell ref="Q13:R13"/>
    <mergeCell ref="S13:T13"/>
    <mergeCell ref="U13:V13"/>
    <mergeCell ref="W13:X13"/>
    <mergeCell ref="Y13:Z13"/>
    <mergeCell ref="U16:V16"/>
    <mergeCell ref="W16:X16"/>
    <mergeCell ref="Y16:Z16"/>
    <mergeCell ref="AA16:AB16"/>
    <mergeCell ref="AC16:AD16"/>
    <mergeCell ref="AE16:AF16"/>
    <mergeCell ref="AA13:AB13"/>
    <mergeCell ref="AC13:AD13"/>
    <mergeCell ref="AE13:AF13"/>
    <mergeCell ref="AA17:AB17"/>
    <mergeCell ref="AC17:AD17"/>
    <mergeCell ref="AE17:AF17"/>
    <mergeCell ref="AG17:AH17"/>
    <mergeCell ref="AI17:AJ17"/>
    <mergeCell ref="AG18:AH18"/>
    <mergeCell ref="AI18:AJ18"/>
    <mergeCell ref="C19:L19"/>
    <mergeCell ref="M19:N19"/>
    <mergeCell ref="O19:P19"/>
    <mergeCell ref="Q19:R19"/>
    <mergeCell ref="S19:T19"/>
    <mergeCell ref="U19:V19"/>
    <mergeCell ref="W19:X19"/>
    <mergeCell ref="Y19:Z19"/>
    <mergeCell ref="U18:V18"/>
    <mergeCell ref="W18:X18"/>
    <mergeCell ref="Y18:Z18"/>
    <mergeCell ref="AA18:AB18"/>
    <mergeCell ref="AC18:AD18"/>
    <mergeCell ref="AE18:AF18"/>
    <mergeCell ref="AA19:AB19"/>
    <mergeCell ref="AC19:AD19"/>
    <mergeCell ref="AE19:AF19"/>
    <mergeCell ref="AG19:AH19"/>
    <mergeCell ref="AI19:AJ19"/>
    <mergeCell ref="C18:L18"/>
    <mergeCell ref="M18:N18"/>
    <mergeCell ref="O18:P18"/>
    <mergeCell ref="AG24:AJ24"/>
    <mergeCell ref="C27:L27"/>
    <mergeCell ref="M27:P27"/>
    <mergeCell ref="Q27:T27"/>
    <mergeCell ref="U27:X27"/>
    <mergeCell ref="AG25:AJ25"/>
    <mergeCell ref="AC24:AF24"/>
    <mergeCell ref="AC25:AF25"/>
    <mergeCell ref="C24:L24"/>
    <mergeCell ref="M24:P24"/>
    <mergeCell ref="Q24:T24"/>
    <mergeCell ref="U24:X24"/>
    <mergeCell ref="Y24:AB24"/>
    <mergeCell ref="C25:L25"/>
    <mergeCell ref="M25:P25"/>
    <mergeCell ref="Q25:T25"/>
    <mergeCell ref="U25:X25"/>
    <mergeCell ref="Y25:AB25"/>
    <mergeCell ref="U17:V17"/>
    <mergeCell ref="W17:X17"/>
    <mergeCell ref="Y17:Z17"/>
    <mergeCell ref="Q18:R18"/>
    <mergeCell ref="S18:T18"/>
    <mergeCell ref="C17:L17"/>
    <mergeCell ref="M17:N17"/>
    <mergeCell ref="O17:P17"/>
    <mergeCell ref="Q17:R17"/>
    <mergeCell ref="S17:T17"/>
    <mergeCell ref="AC28:AF28"/>
    <mergeCell ref="AG26:AJ26"/>
    <mergeCell ref="C29:L29"/>
    <mergeCell ref="M29:P29"/>
    <mergeCell ref="Q29:T29"/>
    <mergeCell ref="U29:X29"/>
    <mergeCell ref="Y29:AB29"/>
    <mergeCell ref="AC29:AF29"/>
    <mergeCell ref="AG29:AJ29"/>
    <mergeCell ref="C26:L26"/>
    <mergeCell ref="M26:P26"/>
    <mergeCell ref="Q26:T26"/>
    <mergeCell ref="U26:X26"/>
    <mergeCell ref="Y26:AB26"/>
    <mergeCell ref="AC26:AF26"/>
    <mergeCell ref="AG28:AJ28"/>
    <mergeCell ref="Y27:AB27"/>
    <mergeCell ref="AC27:AF27"/>
    <mergeCell ref="AG27:AJ27"/>
    <mergeCell ref="C28:L28"/>
    <mergeCell ref="M28:P28"/>
    <mergeCell ref="Q28:T28"/>
    <mergeCell ref="U28:X28"/>
    <mergeCell ref="Y28:AB28"/>
    <mergeCell ref="C31:L31"/>
    <mergeCell ref="M31:P31"/>
    <mergeCell ref="Q31:T31"/>
    <mergeCell ref="U31:X31"/>
    <mergeCell ref="Y31:AB31"/>
    <mergeCell ref="AC31:AF31"/>
    <mergeCell ref="AG31:AJ31"/>
    <mergeCell ref="C30:L30"/>
    <mergeCell ref="M30:P30"/>
    <mergeCell ref="Q30:T30"/>
    <mergeCell ref="U30:X30"/>
    <mergeCell ref="Y30:AB30"/>
    <mergeCell ref="AC30:AF30"/>
    <mergeCell ref="AG30:AJ30"/>
  </mergeCells>
  <phoneticPr fontId="18"/>
  <pageMargins left="0.70866141732283472" right="0.35433070866141736" top="0.74803149606299213" bottom="0.55118110236220474" header="0.31496062992125984" footer="0.31496062992125984"/>
  <pageSetup paperSize="9" scale="71" orientation="portrait" r:id="rId1"/>
  <headerFooter>
    <oddFooter>&amp;C&amp;P</oddFooter>
  </headerFooter>
  <rowBreaks count="1" manualBreakCount="1">
    <brk id="20" max="16383" man="1"/>
  </rowBreaks>
  <ignoredErrors>
    <ignoredError sqref="AG13:AH19"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X80"/>
  <sheetViews>
    <sheetView view="pageBreakPreview" zoomScale="90" zoomScaleNormal="100" zoomScaleSheetLayoutView="90" workbookViewId="0">
      <selection activeCell="AI3" sqref="AI3"/>
    </sheetView>
  </sheetViews>
  <sheetFormatPr defaultRowHeight="13.2" x14ac:dyDescent="0.2"/>
  <cols>
    <col min="1" max="37" width="3.33203125" customWidth="1"/>
    <col min="38" max="38" width="4.44140625" bestFit="1" customWidth="1"/>
    <col min="39" max="39" width="5.88671875" bestFit="1" customWidth="1"/>
    <col min="40" max="40" width="21.21875" hidden="1" customWidth="1"/>
    <col min="41" max="41" width="8.77734375" hidden="1" customWidth="1"/>
    <col min="42" max="46" width="0" hidden="1" customWidth="1"/>
    <col min="47" max="50" width="5.88671875" bestFit="1" customWidth="1"/>
    <col min="51" max="51" width="4.44140625" bestFit="1" customWidth="1"/>
    <col min="52" max="52" width="14" bestFit="1" customWidth="1"/>
  </cols>
  <sheetData>
    <row r="1" spans="1:50" x14ac:dyDescent="0.2">
      <c r="A1" t="s">
        <v>53</v>
      </c>
      <c r="AK1" s="2"/>
    </row>
    <row r="2" spans="1:50" x14ac:dyDescent="0.2">
      <c r="B2" t="s">
        <v>159</v>
      </c>
      <c r="AK2" s="2"/>
    </row>
    <row r="4" spans="1:50" x14ac:dyDescent="0.2">
      <c r="B4" t="s">
        <v>1</v>
      </c>
    </row>
    <row r="5" spans="1:50" x14ac:dyDescent="0.2">
      <c r="C5" t="s">
        <v>184</v>
      </c>
    </row>
    <row r="6" spans="1:50" x14ac:dyDescent="0.2">
      <c r="C6" t="s">
        <v>185</v>
      </c>
    </row>
    <row r="7" spans="1:50" x14ac:dyDescent="0.2">
      <c r="B7" s="8" t="s">
        <v>3</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row>
    <row r="8" spans="1:50" x14ac:dyDescent="0.2">
      <c r="B8" s="8"/>
      <c r="C8" t="s">
        <v>186</v>
      </c>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50" s="11" customFormat="1" x14ac:dyDescent="0.2">
      <c r="A9"/>
      <c r="B9"/>
      <c r="C9" s="57" t="s">
        <v>187</v>
      </c>
      <c r="D9"/>
      <c r="E9"/>
      <c r="F9"/>
      <c r="G9"/>
      <c r="H9"/>
      <c r="I9"/>
      <c r="J9"/>
      <c r="K9"/>
      <c r="L9"/>
      <c r="M9"/>
      <c r="N9"/>
      <c r="O9"/>
      <c r="P9"/>
      <c r="Q9"/>
      <c r="R9"/>
      <c r="S9"/>
      <c r="T9"/>
      <c r="U9"/>
      <c r="V9"/>
      <c r="W9"/>
      <c r="X9"/>
      <c r="Y9"/>
      <c r="Z9"/>
      <c r="AA9"/>
      <c r="AB9"/>
      <c r="AC9"/>
      <c r="AD9"/>
      <c r="AE9"/>
      <c r="AF9"/>
      <c r="AG9"/>
      <c r="AH9"/>
      <c r="AI9"/>
      <c r="AJ9"/>
      <c r="AK9"/>
      <c r="AN9"/>
      <c r="AO9"/>
      <c r="AP9"/>
      <c r="AQ9"/>
      <c r="AR9"/>
      <c r="AS9"/>
      <c r="AT9"/>
      <c r="AU9"/>
      <c r="AV9"/>
    </row>
    <row r="10" spans="1:50" x14ac:dyDescent="0.2">
      <c r="C10" s="15"/>
      <c r="D10" s="15"/>
      <c r="E10" s="15"/>
      <c r="F10" s="15"/>
      <c r="G10" s="15"/>
      <c r="H10" s="15"/>
      <c r="I10" s="15"/>
      <c r="J10" s="15"/>
      <c r="K10" s="15"/>
      <c r="L10" s="15"/>
      <c r="M10" s="15"/>
      <c r="N10" s="15"/>
      <c r="O10" s="17"/>
      <c r="P10" s="17"/>
      <c r="Q10" s="17"/>
      <c r="R10" s="17"/>
      <c r="S10" s="17"/>
      <c r="T10" s="17"/>
      <c r="U10" s="15"/>
      <c r="V10" s="15"/>
      <c r="W10" s="17"/>
      <c r="X10" s="21"/>
      <c r="Y10" s="15"/>
      <c r="Z10" s="15"/>
      <c r="AA10" s="15"/>
      <c r="AB10" s="15"/>
      <c r="AC10" s="15"/>
      <c r="AD10" s="15"/>
      <c r="AE10" s="15"/>
      <c r="AF10" s="15"/>
      <c r="AG10" s="15"/>
      <c r="AH10" s="15"/>
      <c r="AI10" s="15"/>
      <c r="AJ10" s="22" t="s">
        <v>4</v>
      </c>
    </row>
    <row r="11" spans="1:50" ht="15" customHeight="1" x14ac:dyDescent="0.2">
      <c r="C11" s="149"/>
      <c r="D11" s="150"/>
      <c r="E11" s="150"/>
      <c r="F11" s="150"/>
      <c r="G11" s="150"/>
      <c r="H11" s="150"/>
      <c r="I11" s="150"/>
      <c r="J11" s="150"/>
      <c r="K11" s="150"/>
      <c r="L11" s="151"/>
      <c r="M11" s="126" t="s">
        <v>161</v>
      </c>
      <c r="N11" s="125"/>
      <c r="O11" s="125"/>
      <c r="P11" s="125"/>
      <c r="Q11" s="125" t="s">
        <v>162</v>
      </c>
      <c r="R11" s="125"/>
      <c r="S11" s="125"/>
      <c r="T11" s="125"/>
      <c r="U11" s="125" t="s">
        <v>163</v>
      </c>
      <c r="V11" s="125"/>
      <c r="W11" s="125"/>
      <c r="X11" s="125"/>
      <c r="Y11" s="125" t="s">
        <v>164</v>
      </c>
      <c r="Z11" s="125"/>
      <c r="AA11" s="125"/>
      <c r="AB11" s="125"/>
      <c r="AC11" s="125" t="s">
        <v>165</v>
      </c>
      <c r="AD11" s="125"/>
      <c r="AE11" s="125"/>
      <c r="AF11" s="125"/>
      <c r="AG11" s="125" t="s">
        <v>166</v>
      </c>
      <c r="AH11" s="125"/>
      <c r="AI11" s="125"/>
      <c r="AJ11" s="125"/>
    </row>
    <row r="12" spans="1:50" ht="15" customHeight="1" thickBot="1" x14ac:dyDescent="0.25">
      <c r="C12" s="152"/>
      <c r="D12" s="153"/>
      <c r="E12" s="153"/>
      <c r="F12" s="153"/>
      <c r="G12" s="153"/>
      <c r="H12" s="153"/>
      <c r="I12" s="153"/>
      <c r="J12" s="153"/>
      <c r="K12" s="153"/>
      <c r="L12" s="154"/>
      <c r="M12" s="127">
        <v>26</v>
      </c>
      <c r="N12" s="128"/>
      <c r="O12" s="128"/>
      <c r="P12" s="128"/>
      <c r="Q12" s="128">
        <v>27</v>
      </c>
      <c r="R12" s="128"/>
      <c r="S12" s="128"/>
      <c r="T12" s="128"/>
      <c r="U12" s="128">
        <v>34</v>
      </c>
      <c r="V12" s="128"/>
      <c r="W12" s="128"/>
      <c r="X12" s="128"/>
      <c r="Y12" s="128">
        <v>39</v>
      </c>
      <c r="Z12" s="128"/>
      <c r="AA12" s="128"/>
      <c r="AB12" s="128"/>
      <c r="AC12" s="128">
        <v>54</v>
      </c>
      <c r="AD12" s="128"/>
      <c r="AE12" s="128"/>
      <c r="AF12" s="128"/>
      <c r="AG12" s="128">
        <v>180</v>
      </c>
      <c r="AH12" s="128"/>
      <c r="AI12" s="128"/>
      <c r="AJ12" s="128"/>
      <c r="AN12" s="43"/>
      <c r="AO12" s="44" t="str">
        <f>M11&amp;TEXT(M12,"（0名）")</f>
        <v>29歳以下(26名)</v>
      </c>
      <c r="AP12" s="44" t="str">
        <f>Q11&amp;TEXT(Q12,"（0名）")</f>
        <v>30歳代(27名)</v>
      </c>
      <c r="AQ12" s="44" t="str">
        <f>U11&amp;TEXT(U12,"（0名）")</f>
        <v>40歳代(34名)</v>
      </c>
      <c r="AR12" s="44" t="str">
        <f>Y11&amp;TEXT(Y12,"（0名）")</f>
        <v>50歳代(39名)</v>
      </c>
      <c r="AS12" s="44" t="str">
        <f>AC11&amp;TEXT(AC12,"（0名）")</f>
        <v>60歳以上(54名)</v>
      </c>
      <c r="AT12" s="44" t="str">
        <f>AG11&amp;TEXT(AG12,"（0名）")</f>
        <v>回答者全体(180名)</v>
      </c>
    </row>
    <row r="13" spans="1:50" ht="30" customHeight="1" thickTop="1" x14ac:dyDescent="0.2">
      <c r="C13" s="135" t="s">
        <v>91</v>
      </c>
      <c r="D13" s="136"/>
      <c r="E13" s="136"/>
      <c r="F13" s="136"/>
      <c r="G13" s="136"/>
      <c r="H13" s="136"/>
      <c r="I13" s="136"/>
      <c r="J13" s="136"/>
      <c r="K13" s="136"/>
      <c r="L13" s="137"/>
      <c r="M13" s="138">
        <v>9</v>
      </c>
      <c r="N13" s="139"/>
      <c r="O13" s="112">
        <f>M13/M$12</f>
        <v>0.34615384615384615</v>
      </c>
      <c r="P13" s="113"/>
      <c r="Q13" s="140">
        <v>5</v>
      </c>
      <c r="R13" s="139"/>
      <c r="S13" s="112">
        <f>Q13/Q$12</f>
        <v>0.18518518518518517</v>
      </c>
      <c r="T13" s="113"/>
      <c r="U13" s="140">
        <v>12</v>
      </c>
      <c r="V13" s="139"/>
      <c r="W13" s="112">
        <f>U13/U$12</f>
        <v>0.35294117647058826</v>
      </c>
      <c r="X13" s="113"/>
      <c r="Y13" s="140">
        <v>11</v>
      </c>
      <c r="Z13" s="139"/>
      <c r="AA13" s="112">
        <f>Y13/Y$12</f>
        <v>0.28205128205128205</v>
      </c>
      <c r="AB13" s="113"/>
      <c r="AC13" s="140">
        <v>30</v>
      </c>
      <c r="AD13" s="139"/>
      <c r="AE13" s="112">
        <f>AC13/AC$12</f>
        <v>0.55555555555555558</v>
      </c>
      <c r="AF13" s="113"/>
      <c r="AG13" s="140">
        <f>M13+Q13+U13+Y13+AC13</f>
        <v>67</v>
      </c>
      <c r="AH13" s="139"/>
      <c r="AI13" s="112">
        <f>AG13/AG$12</f>
        <v>0.37222222222222223</v>
      </c>
      <c r="AJ13" s="113"/>
      <c r="AN13" s="46" t="str">
        <f>C13</f>
        <v>区の広報紙</v>
      </c>
      <c r="AO13" s="45">
        <f>O13</f>
        <v>0.34615384615384615</v>
      </c>
      <c r="AP13" s="45">
        <f>S13</f>
        <v>0.18518518518518517</v>
      </c>
      <c r="AQ13" s="45">
        <f>W13</f>
        <v>0.35294117647058826</v>
      </c>
      <c r="AR13" s="45">
        <f>AA13</f>
        <v>0.28205128205128205</v>
      </c>
      <c r="AS13" s="45">
        <f>AE13</f>
        <v>0.55555555555555558</v>
      </c>
      <c r="AT13" s="45">
        <f>AI13</f>
        <v>0.37222222222222223</v>
      </c>
      <c r="AX13" s="3"/>
    </row>
    <row r="14" spans="1:50" ht="30" customHeight="1" x14ac:dyDescent="0.2">
      <c r="C14" s="143" t="s">
        <v>96</v>
      </c>
      <c r="D14" s="144"/>
      <c r="E14" s="144"/>
      <c r="F14" s="144"/>
      <c r="G14" s="144"/>
      <c r="H14" s="144"/>
      <c r="I14" s="144"/>
      <c r="J14" s="144"/>
      <c r="K14" s="144"/>
      <c r="L14" s="145"/>
      <c r="M14" s="146">
        <v>8</v>
      </c>
      <c r="N14" s="147"/>
      <c r="O14" s="141">
        <f t="shared" ref="O14:O27" si="0">M14/M$12</f>
        <v>0.30769230769230771</v>
      </c>
      <c r="P14" s="142"/>
      <c r="Q14" s="148">
        <v>7</v>
      </c>
      <c r="R14" s="147"/>
      <c r="S14" s="141">
        <f t="shared" ref="S14:S27" si="1">Q14/Q$12</f>
        <v>0.25925925925925924</v>
      </c>
      <c r="T14" s="142"/>
      <c r="U14" s="148">
        <v>7</v>
      </c>
      <c r="V14" s="147"/>
      <c r="W14" s="141">
        <f t="shared" ref="W14:W27" si="2">U14/U$12</f>
        <v>0.20588235294117646</v>
      </c>
      <c r="X14" s="142"/>
      <c r="Y14" s="148">
        <v>11</v>
      </c>
      <c r="Z14" s="147"/>
      <c r="AA14" s="141">
        <f t="shared" ref="AA14:AA27" si="3">Y14/Y$12</f>
        <v>0.28205128205128205</v>
      </c>
      <c r="AB14" s="142"/>
      <c r="AC14" s="148">
        <v>10</v>
      </c>
      <c r="AD14" s="147"/>
      <c r="AE14" s="141">
        <f t="shared" ref="AE14:AE27" si="4">AC14/AC$12</f>
        <v>0.18518518518518517</v>
      </c>
      <c r="AF14" s="142"/>
      <c r="AG14" s="148">
        <f t="shared" ref="AG14" si="5">M14+Q14+U14+Y14+AC14</f>
        <v>43</v>
      </c>
      <c r="AH14" s="147"/>
      <c r="AI14" s="141">
        <f t="shared" ref="AI14:AI27" si="6">AG14/AG$12</f>
        <v>0.2388888888888889</v>
      </c>
      <c r="AJ14" s="142"/>
      <c r="AN14" s="46" t="str">
        <f t="shared" ref="AN14:AN19" si="7">C14</f>
        <v>大阪市のホームページ（大阪市消費者センターのホームページも含む）</v>
      </c>
      <c r="AO14" s="45">
        <f t="shared" ref="AO14:AO19" si="8">O14</f>
        <v>0.30769230769230771</v>
      </c>
      <c r="AP14" s="45">
        <f t="shared" ref="AP14:AP19" si="9">S14</f>
        <v>0.25925925925925924</v>
      </c>
      <c r="AQ14" s="45">
        <f t="shared" ref="AQ14:AQ19" si="10">W14</f>
        <v>0.20588235294117646</v>
      </c>
      <c r="AR14" s="45">
        <f t="shared" ref="AR14:AR19" si="11">AA14</f>
        <v>0.28205128205128205</v>
      </c>
      <c r="AS14" s="45">
        <f t="shared" ref="AS14:AS19" si="12">AE14</f>
        <v>0.18518518518518517</v>
      </c>
      <c r="AT14" s="45">
        <f t="shared" ref="AT14:AT19" si="13">AI14</f>
        <v>0.2388888888888889</v>
      </c>
      <c r="AV14" s="3"/>
      <c r="AX14" s="3"/>
    </row>
    <row r="15" spans="1:50" ht="30" customHeight="1" x14ac:dyDescent="0.2">
      <c r="C15" s="143" t="s">
        <v>92</v>
      </c>
      <c r="D15" s="144"/>
      <c r="E15" s="144"/>
      <c r="F15" s="144"/>
      <c r="G15" s="144"/>
      <c r="H15" s="144"/>
      <c r="I15" s="144"/>
      <c r="J15" s="144"/>
      <c r="K15" s="144"/>
      <c r="L15" s="145"/>
      <c r="M15" s="146">
        <v>2</v>
      </c>
      <c r="N15" s="147"/>
      <c r="O15" s="141">
        <f t="shared" si="0"/>
        <v>7.6923076923076927E-2</v>
      </c>
      <c r="P15" s="142"/>
      <c r="Q15" s="148">
        <v>4</v>
      </c>
      <c r="R15" s="147"/>
      <c r="S15" s="141">
        <f t="shared" si="1"/>
        <v>0.14814814814814814</v>
      </c>
      <c r="T15" s="142"/>
      <c r="U15" s="148">
        <v>3</v>
      </c>
      <c r="V15" s="147"/>
      <c r="W15" s="141">
        <f t="shared" si="2"/>
        <v>8.8235294117647065E-2</v>
      </c>
      <c r="X15" s="142"/>
      <c r="Y15" s="148">
        <v>3</v>
      </c>
      <c r="Z15" s="147"/>
      <c r="AA15" s="141">
        <f t="shared" si="3"/>
        <v>7.6923076923076927E-2</v>
      </c>
      <c r="AB15" s="142"/>
      <c r="AC15" s="148">
        <v>8</v>
      </c>
      <c r="AD15" s="147"/>
      <c r="AE15" s="141">
        <f t="shared" si="4"/>
        <v>0.14814814814814814</v>
      </c>
      <c r="AF15" s="142"/>
      <c r="AG15" s="148">
        <f>M15+Q15+U15+Y15+AC15</f>
        <v>20</v>
      </c>
      <c r="AH15" s="147"/>
      <c r="AI15" s="141">
        <f t="shared" si="6"/>
        <v>0.1111111111111111</v>
      </c>
      <c r="AJ15" s="142"/>
      <c r="AN15" s="46" t="str">
        <f t="shared" si="7"/>
        <v>チラシやポスターなど</v>
      </c>
      <c r="AO15" s="45">
        <f t="shared" si="8"/>
        <v>7.6923076923076927E-2</v>
      </c>
      <c r="AP15" s="45">
        <f t="shared" si="9"/>
        <v>0.14814814814814814</v>
      </c>
      <c r="AQ15" s="45">
        <f t="shared" si="10"/>
        <v>8.8235294117647065E-2</v>
      </c>
      <c r="AR15" s="45">
        <f t="shared" si="11"/>
        <v>7.6923076923076927E-2</v>
      </c>
      <c r="AS15" s="45">
        <f t="shared" si="12"/>
        <v>0.14814814814814814</v>
      </c>
      <c r="AT15" s="45">
        <f t="shared" si="13"/>
        <v>0.1111111111111111</v>
      </c>
      <c r="AV15" s="3"/>
      <c r="AX15" s="3"/>
    </row>
    <row r="16" spans="1:50" ht="30" customHeight="1" x14ac:dyDescent="0.2">
      <c r="C16" s="143" t="s">
        <v>61</v>
      </c>
      <c r="D16" s="144"/>
      <c r="E16" s="144"/>
      <c r="F16" s="144"/>
      <c r="G16" s="144"/>
      <c r="H16" s="144"/>
      <c r="I16" s="144"/>
      <c r="J16" s="144"/>
      <c r="K16" s="144"/>
      <c r="L16" s="145"/>
      <c r="M16" s="146">
        <v>3</v>
      </c>
      <c r="N16" s="147"/>
      <c r="O16" s="141">
        <f t="shared" si="0"/>
        <v>0.11538461538461539</v>
      </c>
      <c r="P16" s="142"/>
      <c r="Q16" s="148">
        <v>5</v>
      </c>
      <c r="R16" s="147"/>
      <c r="S16" s="141">
        <f t="shared" si="1"/>
        <v>0.18518518518518517</v>
      </c>
      <c r="T16" s="142"/>
      <c r="U16" s="148">
        <v>0</v>
      </c>
      <c r="V16" s="147"/>
      <c r="W16" s="141">
        <f t="shared" si="2"/>
        <v>0</v>
      </c>
      <c r="X16" s="142"/>
      <c r="Y16" s="148">
        <v>3</v>
      </c>
      <c r="Z16" s="147"/>
      <c r="AA16" s="141">
        <f t="shared" si="3"/>
        <v>7.6923076923076927E-2</v>
      </c>
      <c r="AB16" s="142"/>
      <c r="AC16" s="148">
        <v>3</v>
      </c>
      <c r="AD16" s="147"/>
      <c r="AE16" s="141">
        <f t="shared" si="4"/>
        <v>5.5555555555555552E-2</v>
      </c>
      <c r="AF16" s="142"/>
      <c r="AG16" s="148">
        <f t="shared" ref="AG16" si="14">M16+Q16+U16+Y16+AC16</f>
        <v>14</v>
      </c>
      <c r="AH16" s="147"/>
      <c r="AI16" s="141">
        <f t="shared" si="6"/>
        <v>7.7777777777777779E-2</v>
      </c>
      <c r="AJ16" s="142"/>
      <c r="AN16" s="46" t="str">
        <f t="shared" si="7"/>
        <v>家族や知人からの情報</v>
      </c>
      <c r="AO16" s="45">
        <f t="shared" si="8"/>
        <v>0.11538461538461539</v>
      </c>
      <c r="AP16" s="45">
        <f t="shared" si="9"/>
        <v>0.18518518518518517</v>
      </c>
      <c r="AQ16" s="45">
        <f t="shared" si="10"/>
        <v>0</v>
      </c>
      <c r="AR16" s="45">
        <f t="shared" si="11"/>
        <v>7.6923076923076927E-2</v>
      </c>
      <c r="AS16" s="45">
        <f t="shared" si="12"/>
        <v>5.5555555555555552E-2</v>
      </c>
      <c r="AT16" s="45">
        <f t="shared" si="13"/>
        <v>7.7777777777777779E-2</v>
      </c>
      <c r="AV16" s="3"/>
      <c r="AX16" s="3"/>
    </row>
    <row r="17" spans="1:50" ht="30" customHeight="1" x14ac:dyDescent="0.2">
      <c r="C17" s="143" t="s">
        <v>93</v>
      </c>
      <c r="D17" s="144"/>
      <c r="E17" s="144"/>
      <c r="F17" s="144"/>
      <c r="G17" s="144"/>
      <c r="H17" s="144"/>
      <c r="I17" s="144"/>
      <c r="J17" s="144"/>
      <c r="K17" s="144"/>
      <c r="L17" s="145"/>
      <c r="M17" s="146">
        <v>2</v>
      </c>
      <c r="N17" s="180"/>
      <c r="O17" s="141">
        <f t="shared" si="0"/>
        <v>7.6923076923076927E-2</v>
      </c>
      <c r="P17" s="142"/>
      <c r="Q17" s="148">
        <v>4</v>
      </c>
      <c r="R17" s="147"/>
      <c r="S17" s="141">
        <f t="shared" si="1"/>
        <v>0.14814814814814814</v>
      </c>
      <c r="T17" s="142"/>
      <c r="U17" s="148">
        <v>1</v>
      </c>
      <c r="V17" s="147"/>
      <c r="W17" s="141">
        <f t="shared" si="2"/>
        <v>2.9411764705882353E-2</v>
      </c>
      <c r="X17" s="142"/>
      <c r="Y17" s="148">
        <v>3</v>
      </c>
      <c r="Z17" s="147"/>
      <c r="AA17" s="141">
        <f t="shared" si="3"/>
        <v>7.6923076923076927E-2</v>
      </c>
      <c r="AB17" s="142"/>
      <c r="AC17" s="148">
        <v>2</v>
      </c>
      <c r="AD17" s="147"/>
      <c r="AE17" s="141">
        <f t="shared" si="4"/>
        <v>3.7037037037037035E-2</v>
      </c>
      <c r="AF17" s="142"/>
      <c r="AG17" s="148">
        <f>M17+Q17+U17+Y17+AC17</f>
        <v>12</v>
      </c>
      <c r="AH17" s="147"/>
      <c r="AI17" s="141">
        <f t="shared" si="6"/>
        <v>6.6666666666666666E-2</v>
      </c>
      <c r="AJ17" s="142"/>
      <c r="AN17" s="46" t="str">
        <f t="shared" si="7"/>
        <v>生活情報誌「くらしすと」</v>
      </c>
      <c r="AO17" s="45">
        <f t="shared" si="8"/>
        <v>7.6923076923076927E-2</v>
      </c>
      <c r="AP17" s="45">
        <f t="shared" si="9"/>
        <v>0.14814814814814814</v>
      </c>
      <c r="AQ17" s="45">
        <f t="shared" si="10"/>
        <v>2.9411764705882353E-2</v>
      </c>
      <c r="AR17" s="45">
        <f t="shared" si="11"/>
        <v>7.6923076923076927E-2</v>
      </c>
      <c r="AS17" s="45">
        <f t="shared" si="12"/>
        <v>3.7037037037037035E-2</v>
      </c>
      <c r="AT17" s="45">
        <f t="shared" si="13"/>
        <v>6.6666666666666666E-2</v>
      </c>
      <c r="AV17" s="3"/>
      <c r="AX17" s="37"/>
    </row>
    <row r="18" spans="1:50" ht="30" customHeight="1" x14ac:dyDescent="0.2">
      <c r="C18" s="143" t="s">
        <v>111</v>
      </c>
      <c r="D18" s="144"/>
      <c r="E18" s="144"/>
      <c r="F18" s="144"/>
      <c r="G18" s="144"/>
      <c r="H18" s="144"/>
      <c r="I18" s="144"/>
      <c r="J18" s="144"/>
      <c r="K18" s="144"/>
      <c r="L18" s="145"/>
      <c r="M18" s="146">
        <v>0</v>
      </c>
      <c r="N18" s="147"/>
      <c r="O18" s="141">
        <f t="shared" si="0"/>
        <v>0</v>
      </c>
      <c r="P18" s="142"/>
      <c r="Q18" s="148">
        <v>3</v>
      </c>
      <c r="R18" s="147"/>
      <c r="S18" s="141">
        <f t="shared" si="1"/>
        <v>0.1111111111111111</v>
      </c>
      <c r="T18" s="142"/>
      <c r="U18" s="148">
        <v>2</v>
      </c>
      <c r="V18" s="147"/>
      <c r="W18" s="141">
        <f t="shared" si="2"/>
        <v>5.8823529411764705E-2</v>
      </c>
      <c r="X18" s="142"/>
      <c r="Y18" s="148">
        <v>3</v>
      </c>
      <c r="Z18" s="147"/>
      <c r="AA18" s="141">
        <f t="shared" si="3"/>
        <v>7.6923076923076927E-2</v>
      </c>
      <c r="AB18" s="142"/>
      <c r="AC18" s="148">
        <v>2</v>
      </c>
      <c r="AD18" s="147"/>
      <c r="AE18" s="141">
        <f t="shared" si="4"/>
        <v>3.7037037037037035E-2</v>
      </c>
      <c r="AF18" s="142"/>
      <c r="AG18" s="148">
        <f>M18+Q18+U18+Y18+AC18</f>
        <v>10</v>
      </c>
      <c r="AH18" s="147"/>
      <c r="AI18" s="141">
        <f t="shared" si="6"/>
        <v>5.5555555555555552E-2</v>
      </c>
      <c r="AJ18" s="142"/>
      <c r="AN18" s="46" t="str">
        <f t="shared" si="7"/>
        <v>市役所・区役所設置のモニター</v>
      </c>
      <c r="AO18" s="45">
        <f t="shared" si="8"/>
        <v>0</v>
      </c>
      <c r="AP18" s="45">
        <f t="shared" si="9"/>
        <v>0.1111111111111111</v>
      </c>
      <c r="AQ18" s="45">
        <f t="shared" si="10"/>
        <v>5.8823529411764705E-2</v>
      </c>
      <c r="AR18" s="45">
        <f t="shared" si="11"/>
        <v>7.6923076923076927E-2</v>
      </c>
      <c r="AS18" s="45">
        <f t="shared" si="12"/>
        <v>3.7037037037037035E-2</v>
      </c>
      <c r="AT18" s="45">
        <f t="shared" si="13"/>
        <v>5.5555555555555552E-2</v>
      </c>
      <c r="AV18" s="3"/>
      <c r="AX18" s="3"/>
    </row>
    <row r="19" spans="1:50" ht="30" customHeight="1" x14ac:dyDescent="0.2">
      <c r="C19" s="143" t="s">
        <v>230</v>
      </c>
      <c r="D19" s="144"/>
      <c r="E19" s="144"/>
      <c r="F19" s="144"/>
      <c r="G19" s="144"/>
      <c r="H19" s="144"/>
      <c r="I19" s="144"/>
      <c r="J19" s="144"/>
      <c r="K19" s="144"/>
      <c r="L19" s="145"/>
      <c r="M19" s="146">
        <v>4</v>
      </c>
      <c r="N19" s="147"/>
      <c r="O19" s="141">
        <f t="shared" si="0"/>
        <v>0.15384615384615385</v>
      </c>
      <c r="P19" s="142"/>
      <c r="Q19" s="148">
        <v>0</v>
      </c>
      <c r="R19" s="147"/>
      <c r="S19" s="141">
        <f t="shared" si="1"/>
        <v>0</v>
      </c>
      <c r="T19" s="142"/>
      <c r="U19" s="148">
        <v>1</v>
      </c>
      <c r="V19" s="147"/>
      <c r="W19" s="141">
        <f t="shared" si="2"/>
        <v>2.9411764705882353E-2</v>
      </c>
      <c r="X19" s="142"/>
      <c r="Y19" s="148">
        <v>0</v>
      </c>
      <c r="Z19" s="147"/>
      <c r="AA19" s="141">
        <f t="shared" si="3"/>
        <v>0</v>
      </c>
      <c r="AB19" s="142"/>
      <c r="AC19" s="148">
        <v>0</v>
      </c>
      <c r="AD19" s="147"/>
      <c r="AE19" s="141">
        <f t="shared" si="4"/>
        <v>0</v>
      </c>
      <c r="AF19" s="142"/>
      <c r="AG19" s="148">
        <f>M19+Q19+U19+Y19+AC19</f>
        <v>5</v>
      </c>
      <c r="AH19" s="147"/>
      <c r="AI19" s="141">
        <f t="shared" si="6"/>
        <v>2.7777777777777776E-2</v>
      </c>
      <c r="AJ19" s="142"/>
      <c r="AN19" s="46" t="str">
        <f t="shared" si="7"/>
        <v>大阪市市民局のFacebook ・公式YouTubeチャンネル</v>
      </c>
      <c r="AO19" s="45">
        <f t="shared" si="8"/>
        <v>0.15384615384615385</v>
      </c>
      <c r="AP19" s="45">
        <f t="shared" si="9"/>
        <v>0</v>
      </c>
      <c r="AQ19" s="45">
        <f t="shared" si="10"/>
        <v>2.9411764705882353E-2</v>
      </c>
      <c r="AR19" s="45">
        <f t="shared" si="11"/>
        <v>0</v>
      </c>
      <c r="AS19" s="45">
        <f t="shared" si="12"/>
        <v>0</v>
      </c>
      <c r="AT19" s="45">
        <f t="shared" si="13"/>
        <v>2.7777777777777776E-2</v>
      </c>
      <c r="AV19" s="3"/>
      <c r="AX19" s="3"/>
    </row>
    <row r="20" spans="1:50" ht="30" customHeight="1" x14ac:dyDescent="0.2">
      <c r="C20" s="143" t="s">
        <v>231</v>
      </c>
      <c r="D20" s="144"/>
      <c r="E20" s="144"/>
      <c r="F20" s="144"/>
      <c r="G20" s="144"/>
      <c r="H20" s="144"/>
      <c r="I20" s="144"/>
      <c r="J20" s="144"/>
      <c r="K20" s="144"/>
      <c r="L20" s="145"/>
      <c r="M20" s="181">
        <v>3</v>
      </c>
      <c r="N20" s="182"/>
      <c r="O20" s="141">
        <f t="shared" si="0"/>
        <v>0.11538461538461539</v>
      </c>
      <c r="P20" s="142"/>
      <c r="Q20" s="148">
        <v>1</v>
      </c>
      <c r="R20" s="147"/>
      <c r="S20" s="141">
        <f t="shared" si="1"/>
        <v>3.7037037037037035E-2</v>
      </c>
      <c r="T20" s="142"/>
      <c r="U20" s="148">
        <v>0</v>
      </c>
      <c r="V20" s="147"/>
      <c r="W20" s="141">
        <f t="shared" si="2"/>
        <v>0</v>
      </c>
      <c r="X20" s="142"/>
      <c r="Y20" s="148">
        <v>1</v>
      </c>
      <c r="Z20" s="147"/>
      <c r="AA20" s="141">
        <f t="shared" si="3"/>
        <v>2.564102564102564E-2</v>
      </c>
      <c r="AB20" s="142"/>
      <c r="AC20" s="148">
        <v>0</v>
      </c>
      <c r="AD20" s="147"/>
      <c r="AE20" s="141">
        <f t="shared" si="4"/>
        <v>0</v>
      </c>
      <c r="AF20" s="142"/>
      <c r="AG20" s="148">
        <f t="shared" ref="AG20" si="15">M20+Q20+U20+Y20+AC20</f>
        <v>5</v>
      </c>
      <c r="AH20" s="147"/>
      <c r="AI20" s="141">
        <f t="shared" si="6"/>
        <v>2.7777777777777776E-2</v>
      </c>
      <c r="AJ20" s="142"/>
      <c r="AN20" s="46" t="str">
        <f t="shared" ref="AN20:AN27" si="16">C20</f>
        <v>大阪市消費者センター主催の
各種講座</v>
      </c>
      <c r="AO20" s="45">
        <f t="shared" ref="AO20:AO27" si="17">O20</f>
        <v>0.11538461538461539</v>
      </c>
      <c r="AP20" s="45">
        <f t="shared" ref="AP20:AP27" si="18">S20</f>
        <v>3.7037037037037035E-2</v>
      </c>
      <c r="AQ20" s="45">
        <f t="shared" ref="AQ20:AQ27" si="19">W20</f>
        <v>0</v>
      </c>
      <c r="AR20" s="45">
        <f t="shared" ref="AR20:AR27" si="20">AA20</f>
        <v>2.564102564102564E-2</v>
      </c>
      <c r="AS20" s="45">
        <f t="shared" ref="AS20:AS27" si="21">AE20</f>
        <v>0</v>
      </c>
      <c r="AT20" s="45">
        <f t="shared" ref="AT20:AT27" si="22">AI20</f>
        <v>2.7777777777777776E-2</v>
      </c>
      <c r="AV20" s="3"/>
      <c r="AX20" s="3"/>
    </row>
    <row r="21" spans="1:50" ht="30" customHeight="1" x14ac:dyDescent="0.2">
      <c r="C21" s="143" t="s">
        <v>232</v>
      </c>
      <c r="D21" s="144"/>
      <c r="E21" s="144"/>
      <c r="F21" s="144"/>
      <c r="G21" s="144"/>
      <c r="H21" s="144"/>
      <c r="I21" s="144"/>
      <c r="J21" s="144"/>
      <c r="K21" s="144"/>
      <c r="L21" s="145"/>
      <c r="M21" s="146">
        <v>1</v>
      </c>
      <c r="N21" s="147"/>
      <c r="O21" s="141">
        <f t="shared" si="0"/>
        <v>3.8461538461538464E-2</v>
      </c>
      <c r="P21" s="142"/>
      <c r="Q21" s="148">
        <v>2</v>
      </c>
      <c r="R21" s="147"/>
      <c r="S21" s="141">
        <f t="shared" si="1"/>
        <v>7.407407407407407E-2</v>
      </c>
      <c r="T21" s="142"/>
      <c r="U21" s="148">
        <v>1</v>
      </c>
      <c r="V21" s="147"/>
      <c r="W21" s="141">
        <f t="shared" si="2"/>
        <v>2.9411764705882353E-2</v>
      </c>
      <c r="X21" s="142"/>
      <c r="Y21" s="148">
        <v>1</v>
      </c>
      <c r="Z21" s="147"/>
      <c r="AA21" s="141">
        <f t="shared" si="3"/>
        <v>2.564102564102564E-2</v>
      </c>
      <c r="AB21" s="142"/>
      <c r="AC21" s="148">
        <v>0</v>
      </c>
      <c r="AD21" s="147"/>
      <c r="AE21" s="141">
        <f t="shared" si="4"/>
        <v>0</v>
      </c>
      <c r="AF21" s="142"/>
      <c r="AG21" s="148">
        <f>M21+Q21+U21+Y21+AC21</f>
        <v>5</v>
      </c>
      <c r="AH21" s="147"/>
      <c r="AI21" s="141">
        <f t="shared" si="6"/>
        <v>2.7777777777777776E-2</v>
      </c>
      <c r="AJ21" s="142"/>
      <c r="AN21" s="46" t="str">
        <f t="shared" si="16"/>
        <v>プロ野球・J リーグの試合会場での
大型ビジョン</v>
      </c>
      <c r="AO21" s="45">
        <f t="shared" si="17"/>
        <v>3.8461538461538464E-2</v>
      </c>
      <c r="AP21" s="45">
        <f t="shared" si="18"/>
        <v>7.407407407407407E-2</v>
      </c>
      <c r="AQ21" s="45">
        <f t="shared" si="19"/>
        <v>2.9411764705882353E-2</v>
      </c>
      <c r="AR21" s="45">
        <f t="shared" si="20"/>
        <v>2.564102564102564E-2</v>
      </c>
      <c r="AS21" s="45">
        <f t="shared" si="21"/>
        <v>0</v>
      </c>
      <c r="AT21" s="45">
        <f t="shared" si="22"/>
        <v>2.7777777777777776E-2</v>
      </c>
      <c r="AX21" s="3"/>
    </row>
    <row r="22" spans="1:50" ht="30" customHeight="1" x14ac:dyDescent="0.2">
      <c r="C22" s="143" t="s">
        <v>233</v>
      </c>
      <c r="D22" s="144"/>
      <c r="E22" s="144"/>
      <c r="F22" s="144"/>
      <c r="G22" s="144"/>
      <c r="H22" s="144"/>
      <c r="I22" s="144"/>
      <c r="J22" s="144"/>
      <c r="K22" s="144"/>
      <c r="L22" s="145"/>
      <c r="M22" s="146">
        <v>2</v>
      </c>
      <c r="N22" s="147"/>
      <c r="O22" s="141">
        <f t="shared" si="0"/>
        <v>7.6923076923076927E-2</v>
      </c>
      <c r="P22" s="142"/>
      <c r="Q22" s="148">
        <v>1</v>
      </c>
      <c r="R22" s="147"/>
      <c r="S22" s="141">
        <f t="shared" si="1"/>
        <v>3.7037037037037035E-2</v>
      </c>
      <c r="T22" s="142"/>
      <c r="U22" s="148">
        <v>0</v>
      </c>
      <c r="V22" s="147"/>
      <c r="W22" s="141">
        <f t="shared" si="2"/>
        <v>0</v>
      </c>
      <c r="X22" s="142"/>
      <c r="Y22" s="148">
        <v>0</v>
      </c>
      <c r="Z22" s="147"/>
      <c r="AA22" s="141">
        <f t="shared" si="3"/>
        <v>0</v>
      </c>
      <c r="AB22" s="142"/>
      <c r="AC22" s="148">
        <v>0</v>
      </c>
      <c r="AD22" s="147"/>
      <c r="AE22" s="141">
        <f t="shared" si="4"/>
        <v>0</v>
      </c>
      <c r="AF22" s="142"/>
      <c r="AG22" s="148">
        <f t="shared" ref="AG22:AG23" si="23">M22+Q22+U22+Y22+AC22</f>
        <v>3</v>
      </c>
      <c r="AH22" s="147"/>
      <c r="AI22" s="141">
        <f t="shared" si="6"/>
        <v>1.6666666666666666E-2</v>
      </c>
      <c r="AJ22" s="142"/>
      <c r="AN22" s="46" t="str">
        <f t="shared" si="16"/>
        <v>大阪市のLINE・X(旧Twitter)</v>
      </c>
      <c r="AO22" s="45">
        <f t="shared" si="17"/>
        <v>7.6923076923076927E-2</v>
      </c>
      <c r="AP22" s="45">
        <f t="shared" si="18"/>
        <v>3.7037037037037035E-2</v>
      </c>
      <c r="AQ22" s="45">
        <f t="shared" si="19"/>
        <v>0</v>
      </c>
      <c r="AR22" s="45">
        <f t="shared" si="20"/>
        <v>0</v>
      </c>
      <c r="AS22" s="45">
        <f t="shared" si="21"/>
        <v>0</v>
      </c>
      <c r="AT22" s="45">
        <f t="shared" si="22"/>
        <v>1.6666666666666666E-2</v>
      </c>
      <c r="AX22" s="3"/>
    </row>
    <row r="23" spans="1:50" ht="30" customHeight="1" x14ac:dyDescent="0.2">
      <c r="C23" s="143" t="s">
        <v>234</v>
      </c>
      <c r="D23" s="144"/>
      <c r="E23" s="144"/>
      <c r="F23" s="144"/>
      <c r="G23" s="144"/>
      <c r="H23" s="144"/>
      <c r="I23" s="144"/>
      <c r="J23" s="144"/>
      <c r="K23" s="144"/>
      <c r="L23" s="145"/>
      <c r="M23" s="146">
        <v>0</v>
      </c>
      <c r="N23" s="147"/>
      <c r="O23" s="141">
        <f t="shared" si="0"/>
        <v>0</v>
      </c>
      <c r="P23" s="142"/>
      <c r="Q23" s="148">
        <v>1</v>
      </c>
      <c r="R23" s="147"/>
      <c r="S23" s="141">
        <f t="shared" si="1"/>
        <v>3.7037037037037035E-2</v>
      </c>
      <c r="T23" s="142"/>
      <c r="U23" s="148">
        <v>0</v>
      </c>
      <c r="V23" s="147"/>
      <c r="W23" s="141">
        <f t="shared" si="2"/>
        <v>0</v>
      </c>
      <c r="X23" s="142"/>
      <c r="Y23" s="148">
        <v>2</v>
      </c>
      <c r="Z23" s="147"/>
      <c r="AA23" s="141">
        <f t="shared" si="3"/>
        <v>5.128205128205128E-2</v>
      </c>
      <c r="AB23" s="142"/>
      <c r="AC23" s="148">
        <v>0</v>
      </c>
      <c r="AD23" s="147"/>
      <c r="AE23" s="141">
        <f t="shared" si="4"/>
        <v>0</v>
      </c>
      <c r="AF23" s="142"/>
      <c r="AG23" s="148">
        <f t="shared" si="23"/>
        <v>3</v>
      </c>
      <c r="AH23" s="147"/>
      <c r="AI23" s="141">
        <f t="shared" si="6"/>
        <v>1.6666666666666666E-2</v>
      </c>
      <c r="AJ23" s="142"/>
      <c r="AN23" s="46" t="str">
        <f t="shared" si="16"/>
        <v>記載のあるもの以外の
大阪市各所属のSNS(Instagram 等)</v>
      </c>
      <c r="AO23" s="45">
        <f t="shared" si="17"/>
        <v>0</v>
      </c>
      <c r="AP23" s="45">
        <f t="shared" si="18"/>
        <v>3.7037037037037035E-2</v>
      </c>
      <c r="AQ23" s="45">
        <f t="shared" si="19"/>
        <v>0</v>
      </c>
      <c r="AR23" s="45">
        <f t="shared" si="20"/>
        <v>5.128205128205128E-2</v>
      </c>
      <c r="AS23" s="45">
        <f t="shared" si="21"/>
        <v>0</v>
      </c>
      <c r="AT23" s="45">
        <f t="shared" si="22"/>
        <v>1.6666666666666666E-2</v>
      </c>
      <c r="AX23" s="3"/>
    </row>
    <row r="24" spans="1:50" ht="30" customHeight="1" x14ac:dyDescent="0.2">
      <c r="C24" s="143" t="s">
        <v>235</v>
      </c>
      <c r="D24" s="144"/>
      <c r="E24" s="144"/>
      <c r="F24" s="144"/>
      <c r="G24" s="144"/>
      <c r="H24" s="144"/>
      <c r="I24" s="144"/>
      <c r="J24" s="144"/>
      <c r="K24" s="144"/>
      <c r="L24" s="145"/>
      <c r="M24" s="146">
        <v>1</v>
      </c>
      <c r="N24" s="147"/>
      <c r="O24" s="141">
        <f t="shared" si="0"/>
        <v>3.8461538461538464E-2</v>
      </c>
      <c r="P24" s="142"/>
      <c r="Q24" s="148">
        <v>1</v>
      </c>
      <c r="R24" s="147"/>
      <c r="S24" s="141">
        <f t="shared" si="1"/>
        <v>3.7037037037037035E-2</v>
      </c>
      <c r="T24" s="142"/>
      <c r="U24" s="148">
        <v>1</v>
      </c>
      <c r="V24" s="147"/>
      <c r="W24" s="141">
        <f t="shared" si="2"/>
        <v>2.9411764705882353E-2</v>
      </c>
      <c r="X24" s="142"/>
      <c r="Y24" s="148">
        <v>0</v>
      </c>
      <c r="Z24" s="147"/>
      <c r="AA24" s="141">
        <f t="shared" si="3"/>
        <v>0</v>
      </c>
      <c r="AB24" s="142"/>
      <c r="AC24" s="148">
        <v>0</v>
      </c>
      <c r="AD24" s="147"/>
      <c r="AE24" s="141">
        <f t="shared" si="4"/>
        <v>0</v>
      </c>
      <c r="AF24" s="142"/>
      <c r="AG24" s="148">
        <f>M24+Q24+U24+Y24+AC24</f>
        <v>3</v>
      </c>
      <c r="AH24" s="147"/>
      <c r="AI24" s="141">
        <f t="shared" si="6"/>
        <v>1.6666666666666666E-2</v>
      </c>
      <c r="AJ24" s="142"/>
      <c r="AN24" s="46" t="str">
        <f t="shared" si="16"/>
        <v>弁護士や各種相談窓口からの紹介</v>
      </c>
      <c r="AO24" s="45">
        <f t="shared" si="17"/>
        <v>3.8461538461538464E-2</v>
      </c>
      <c r="AP24" s="45">
        <f t="shared" si="18"/>
        <v>3.7037037037037035E-2</v>
      </c>
      <c r="AQ24" s="45">
        <f t="shared" si="19"/>
        <v>2.9411764705882353E-2</v>
      </c>
      <c r="AR24" s="45">
        <f t="shared" si="20"/>
        <v>0</v>
      </c>
      <c r="AS24" s="45">
        <f t="shared" si="21"/>
        <v>0</v>
      </c>
      <c r="AT24" s="45">
        <f t="shared" si="22"/>
        <v>1.6666666666666666E-2</v>
      </c>
      <c r="AX24" s="3"/>
    </row>
    <row r="25" spans="1:50" ht="30" customHeight="1" x14ac:dyDescent="0.2">
      <c r="C25" s="143" t="s">
        <v>26</v>
      </c>
      <c r="D25" s="144"/>
      <c r="E25" s="144"/>
      <c r="F25" s="144"/>
      <c r="G25" s="144"/>
      <c r="H25" s="144"/>
      <c r="I25" s="144"/>
      <c r="J25" s="144"/>
      <c r="K25" s="144"/>
      <c r="L25" s="145"/>
      <c r="M25" s="146">
        <v>0</v>
      </c>
      <c r="N25" s="147"/>
      <c r="O25" s="141">
        <f t="shared" si="0"/>
        <v>0</v>
      </c>
      <c r="P25" s="142"/>
      <c r="Q25" s="148">
        <v>2</v>
      </c>
      <c r="R25" s="147"/>
      <c r="S25" s="141">
        <f t="shared" si="1"/>
        <v>7.407407407407407E-2</v>
      </c>
      <c r="T25" s="142"/>
      <c r="U25" s="148">
        <v>0</v>
      </c>
      <c r="V25" s="147"/>
      <c r="W25" s="141">
        <f t="shared" si="2"/>
        <v>0</v>
      </c>
      <c r="X25" s="142"/>
      <c r="Y25" s="148">
        <v>0</v>
      </c>
      <c r="Z25" s="147"/>
      <c r="AA25" s="141">
        <f t="shared" si="3"/>
        <v>0</v>
      </c>
      <c r="AB25" s="142"/>
      <c r="AC25" s="148">
        <v>1</v>
      </c>
      <c r="AD25" s="147"/>
      <c r="AE25" s="141">
        <f t="shared" si="4"/>
        <v>1.8518518518518517E-2</v>
      </c>
      <c r="AF25" s="142"/>
      <c r="AG25" s="148">
        <f t="shared" ref="AG25:AG27" si="24">M25+Q25+U25+Y25+AC25</f>
        <v>3</v>
      </c>
      <c r="AH25" s="147"/>
      <c r="AI25" s="141">
        <f t="shared" si="6"/>
        <v>1.6666666666666666E-2</v>
      </c>
      <c r="AJ25" s="142"/>
      <c r="AN25" s="46" t="str">
        <f t="shared" si="16"/>
        <v>警察からの紹介</v>
      </c>
      <c r="AO25" s="45">
        <f t="shared" si="17"/>
        <v>0</v>
      </c>
      <c r="AP25" s="45">
        <f t="shared" si="18"/>
        <v>7.407407407407407E-2</v>
      </c>
      <c r="AQ25" s="45">
        <f t="shared" si="19"/>
        <v>0</v>
      </c>
      <c r="AR25" s="45">
        <f t="shared" si="20"/>
        <v>0</v>
      </c>
      <c r="AS25" s="45">
        <f t="shared" si="21"/>
        <v>1.8518518518518517E-2</v>
      </c>
      <c r="AT25" s="45">
        <f t="shared" si="22"/>
        <v>1.6666666666666666E-2</v>
      </c>
      <c r="AX25" s="3"/>
    </row>
    <row r="26" spans="1:50" ht="30" customHeight="1" x14ac:dyDescent="0.2">
      <c r="C26" s="143" t="s">
        <v>34</v>
      </c>
      <c r="D26" s="144"/>
      <c r="E26" s="144"/>
      <c r="F26" s="144"/>
      <c r="G26" s="144"/>
      <c r="H26" s="144"/>
      <c r="I26" s="144"/>
      <c r="J26" s="144"/>
      <c r="K26" s="144"/>
      <c r="L26" s="145"/>
      <c r="M26" s="146">
        <v>1</v>
      </c>
      <c r="N26" s="147"/>
      <c r="O26" s="141">
        <f t="shared" si="0"/>
        <v>3.8461538461538464E-2</v>
      </c>
      <c r="P26" s="142"/>
      <c r="Q26" s="148">
        <v>0</v>
      </c>
      <c r="R26" s="147"/>
      <c r="S26" s="141">
        <f t="shared" si="1"/>
        <v>0</v>
      </c>
      <c r="T26" s="142"/>
      <c r="U26" s="148">
        <v>0</v>
      </c>
      <c r="V26" s="147"/>
      <c r="W26" s="141">
        <f t="shared" si="2"/>
        <v>0</v>
      </c>
      <c r="X26" s="142"/>
      <c r="Y26" s="148">
        <v>1</v>
      </c>
      <c r="Z26" s="147"/>
      <c r="AA26" s="141">
        <f t="shared" si="3"/>
        <v>2.564102564102564E-2</v>
      </c>
      <c r="AB26" s="142"/>
      <c r="AC26" s="148">
        <v>2</v>
      </c>
      <c r="AD26" s="147"/>
      <c r="AE26" s="141">
        <f t="shared" si="4"/>
        <v>3.7037037037037035E-2</v>
      </c>
      <c r="AF26" s="142"/>
      <c r="AG26" s="148">
        <f t="shared" ref="AG26" si="25">M26+Q26+U26+Y26+AC26</f>
        <v>4</v>
      </c>
      <c r="AH26" s="147"/>
      <c r="AI26" s="141">
        <f t="shared" si="6"/>
        <v>2.2222222222222223E-2</v>
      </c>
      <c r="AJ26" s="142"/>
      <c r="AN26" s="46" t="str">
        <f t="shared" si="16"/>
        <v>その他</v>
      </c>
      <c r="AO26" s="45">
        <f t="shared" si="17"/>
        <v>3.8461538461538464E-2</v>
      </c>
      <c r="AP26" s="45">
        <f t="shared" si="18"/>
        <v>0</v>
      </c>
      <c r="AQ26" s="45">
        <f t="shared" si="19"/>
        <v>0</v>
      </c>
      <c r="AR26" s="45">
        <f t="shared" si="20"/>
        <v>2.564102564102564E-2</v>
      </c>
      <c r="AS26" s="45">
        <f t="shared" si="21"/>
        <v>3.7037037037037035E-2</v>
      </c>
      <c r="AT26" s="45">
        <f t="shared" si="22"/>
        <v>2.2222222222222223E-2</v>
      </c>
      <c r="AX26" s="3"/>
    </row>
    <row r="27" spans="1:50" ht="30" customHeight="1" x14ac:dyDescent="0.2">
      <c r="C27" s="143" t="s">
        <v>179</v>
      </c>
      <c r="D27" s="144"/>
      <c r="E27" s="144"/>
      <c r="F27" s="144"/>
      <c r="G27" s="144"/>
      <c r="H27" s="144"/>
      <c r="I27" s="144"/>
      <c r="J27" s="144"/>
      <c r="K27" s="144"/>
      <c r="L27" s="145"/>
      <c r="M27" s="146">
        <v>6</v>
      </c>
      <c r="N27" s="147"/>
      <c r="O27" s="141">
        <f t="shared" si="0"/>
        <v>0.23076923076923078</v>
      </c>
      <c r="P27" s="142"/>
      <c r="Q27" s="148">
        <v>9</v>
      </c>
      <c r="R27" s="147"/>
      <c r="S27" s="141">
        <f t="shared" si="1"/>
        <v>0.33333333333333331</v>
      </c>
      <c r="T27" s="142"/>
      <c r="U27" s="148">
        <v>18</v>
      </c>
      <c r="V27" s="147"/>
      <c r="W27" s="141">
        <f t="shared" si="2"/>
        <v>0.52941176470588236</v>
      </c>
      <c r="X27" s="142"/>
      <c r="Y27" s="148">
        <v>13</v>
      </c>
      <c r="Z27" s="147"/>
      <c r="AA27" s="141">
        <f t="shared" si="3"/>
        <v>0.33333333333333331</v>
      </c>
      <c r="AB27" s="142"/>
      <c r="AC27" s="148">
        <v>14</v>
      </c>
      <c r="AD27" s="147"/>
      <c r="AE27" s="141">
        <f t="shared" si="4"/>
        <v>0.25925925925925924</v>
      </c>
      <c r="AF27" s="142"/>
      <c r="AG27" s="148">
        <f t="shared" si="24"/>
        <v>60</v>
      </c>
      <c r="AH27" s="147"/>
      <c r="AI27" s="141">
        <f t="shared" si="6"/>
        <v>0.33333333333333331</v>
      </c>
      <c r="AJ27" s="142"/>
      <c r="AN27" s="46" t="str">
        <f t="shared" si="16"/>
        <v>何がきっかけか覚えていない
（複数選択不可）</v>
      </c>
      <c r="AO27" s="45">
        <f t="shared" si="17"/>
        <v>0.23076923076923078</v>
      </c>
      <c r="AP27" s="45">
        <f t="shared" si="18"/>
        <v>0.33333333333333331</v>
      </c>
      <c r="AQ27" s="45">
        <f t="shared" si="19"/>
        <v>0.52941176470588236</v>
      </c>
      <c r="AR27" s="45">
        <f t="shared" si="20"/>
        <v>0.33333333333333331</v>
      </c>
      <c r="AS27" s="45">
        <f t="shared" si="21"/>
        <v>0.25925925925925924</v>
      </c>
      <c r="AT27" s="45">
        <f t="shared" si="22"/>
        <v>0.33333333333333331</v>
      </c>
      <c r="AX27" s="3"/>
    </row>
    <row r="28" spans="1:50" x14ac:dyDescent="0.2">
      <c r="AN28" s="47"/>
    </row>
    <row r="29" spans="1:50" x14ac:dyDescent="0.2">
      <c r="A29" s="47"/>
      <c r="B29" s="47"/>
      <c r="C29" s="49"/>
      <c r="D29" s="49"/>
      <c r="E29" s="49"/>
      <c r="F29" s="49"/>
      <c r="G29" s="49"/>
      <c r="H29" s="49"/>
      <c r="I29" s="49"/>
      <c r="J29" s="49"/>
      <c r="K29" s="49"/>
      <c r="L29" s="49"/>
      <c r="M29" s="49"/>
      <c r="N29" s="49"/>
      <c r="O29" s="49"/>
      <c r="P29" s="49"/>
      <c r="Q29" s="49"/>
      <c r="R29" s="49"/>
      <c r="S29" s="49"/>
      <c r="T29" s="49"/>
      <c r="U29" s="49"/>
      <c r="V29" s="49"/>
      <c r="W29" s="49"/>
      <c r="X29" s="49"/>
      <c r="Y29" s="49"/>
      <c r="Z29" s="47"/>
      <c r="AA29" s="47"/>
      <c r="AB29" s="47"/>
      <c r="AC29" s="47"/>
      <c r="AD29" s="47"/>
      <c r="AE29" s="47"/>
      <c r="AF29" s="47"/>
      <c r="AG29" s="47"/>
      <c r="AH29" s="47"/>
      <c r="AI29" s="47"/>
      <c r="AJ29" s="47"/>
      <c r="AK29" s="47"/>
      <c r="AL29" s="47"/>
      <c r="AM29" s="47"/>
      <c r="AN29" s="47"/>
    </row>
    <row r="30" spans="1:50" x14ac:dyDescent="0.2">
      <c r="A30" s="47"/>
      <c r="B30" s="47"/>
      <c r="C30" s="49"/>
      <c r="D30" s="49"/>
      <c r="E30" s="49"/>
      <c r="F30" s="49"/>
      <c r="G30" s="49"/>
      <c r="H30" s="49"/>
      <c r="I30" s="49"/>
      <c r="J30" s="49"/>
      <c r="K30" s="49"/>
      <c r="L30" s="49"/>
      <c r="M30" s="49"/>
      <c r="N30" s="49"/>
      <c r="O30" s="49"/>
      <c r="P30" s="49"/>
      <c r="Q30" s="49"/>
      <c r="R30" s="49"/>
      <c r="S30" s="49"/>
      <c r="T30" s="49"/>
      <c r="U30" s="49"/>
      <c r="V30" s="49"/>
      <c r="W30" s="49"/>
      <c r="X30" s="49"/>
      <c r="Y30" s="49"/>
      <c r="Z30" s="47"/>
      <c r="AA30" s="47"/>
      <c r="AB30" s="47"/>
      <c r="AC30" s="47"/>
      <c r="AD30" s="47"/>
      <c r="AE30" s="47"/>
      <c r="AF30" s="47"/>
      <c r="AG30" s="47"/>
      <c r="AH30" s="47"/>
      <c r="AI30" s="47"/>
      <c r="AJ30" s="47"/>
      <c r="AK30" s="47"/>
      <c r="AL30" s="47"/>
      <c r="AM30" s="47"/>
      <c r="AN30" s="47"/>
    </row>
    <row r="31" spans="1:50" x14ac:dyDescent="0.2">
      <c r="A31" s="47"/>
      <c r="B31" s="47"/>
      <c r="C31" s="49"/>
      <c r="D31" s="49"/>
      <c r="E31" s="49"/>
      <c r="F31" s="49"/>
      <c r="G31" s="49"/>
      <c r="H31" s="49"/>
      <c r="I31" s="49"/>
      <c r="J31" s="49"/>
      <c r="K31" s="49"/>
      <c r="L31" s="49"/>
      <c r="M31" s="49"/>
      <c r="N31" s="49"/>
      <c r="O31" s="49"/>
      <c r="P31" s="49"/>
      <c r="Q31" s="49"/>
      <c r="R31" s="49"/>
      <c r="S31" s="49"/>
      <c r="T31" s="49"/>
      <c r="U31" s="49"/>
      <c r="V31" s="49"/>
      <c r="W31" s="49"/>
      <c r="X31" s="49"/>
      <c r="Y31" s="49"/>
      <c r="Z31" s="47"/>
      <c r="AA31" s="47"/>
      <c r="AB31" s="47"/>
      <c r="AC31" s="47"/>
      <c r="AD31" s="47"/>
      <c r="AE31" s="47"/>
      <c r="AF31" s="47"/>
      <c r="AG31" s="47"/>
      <c r="AH31" s="47"/>
      <c r="AI31" s="47"/>
      <c r="AJ31" s="47"/>
      <c r="AK31" s="47"/>
      <c r="AL31" s="47"/>
      <c r="AM31" s="47"/>
      <c r="AN31" s="47"/>
    </row>
    <row r="32" spans="1:50" x14ac:dyDescent="0.2">
      <c r="A32" s="47"/>
      <c r="B32" s="47"/>
      <c r="C32" s="49"/>
      <c r="D32" s="49"/>
      <c r="E32" s="49"/>
      <c r="F32" s="49"/>
      <c r="G32" s="49"/>
      <c r="H32" s="49"/>
      <c r="I32" s="49"/>
      <c r="J32" s="49"/>
      <c r="K32" s="49"/>
      <c r="L32" s="49"/>
      <c r="M32" s="49"/>
      <c r="N32" s="49"/>
      <c r="O32" s="49"/>
      <c r="P32" s="49"/>
      <c r="Q32" s="49"/>
      <c r="R32" s="49"/>
      <c r="S32" s="49"/>
      <c r="T32" s="49"/>
      <c r="U32" s="49"/>
      <c r="V32" s="49"/>
      <c r="W32" s="49"/>
      <c r="X32" s="49"/>
      <c r="Y32" s="49"/>
      <c r="Z32" s="47"/>
      <c r="AA32" s="47"/>
      <c r="AB32" s="47"/>
      <c r="AC32" s="47"/>
      <c r="AD32" s="47"/>
      <c r="AE32" s="47"/>
      <c r="AF32" s="47"/>
      <c r="AG32" s="47"/>
      <c r="AH32" s="47"/>
      <c r="AI32" s="47"/>
      <c r="AJ32" s="47"/>
      <c r="AK32" s="47"/>
      <c r="AL32" s="47"/>
      <c r="AM32" s="47"/>
      <c r="AN32" s="47"/>
    </row>
    <row r="33" spans="1:40" x14ac:dyDescent="0.2">
      <c r="A33" s="47"/>
      <c r="B33" s="47"/>
      <c r="C33" s="49"/>
      <c r="D33" s="49"/>
      <c r="E33" s="49"/>
      <c r="F33" s="49"/>
      <c r="G33" s="49"/>
      <c r="H33" s="49"/>
      <c r="I33" s="49"/>
      <c r="J33" s="49"/>
      <c r="K33" s="49"/>
      <c r="L33" s="49"/>
      <c r="M33" s="49"/>
      <c r="N33" s="49"/>
      <c r="O33" s="49"/>
      <c r="P33" s="49"/>
      <c r="Q33" s="49"/>
      <c r="R33" s="49"/>
      <c r="S33" s="49"/>
      <c r="T33" s="49"/>
      <c r="U33" s="49"/>
      <c r="V33" s="49"/>
      <c r="W33" s="49"/>
      <c r="X33" s="49"/>
      <c r="Y33" s="49"/>
      <c r="Z33" s="47"/>
      <c r="AA33" s="47"/>
      <c r="AB33" s="47"/>
      <c r="AC33" s="47"/>
      <c r="AD33" s="47"/>
      <c r="AE33" s="47"/>
      <c r="AF33" s="47"/>
      <c r="AG33" s="47"/>
      <c r="AH33" s="47"/>
      <c r="AI33" s="47"/>
      <c r="AJ33" s="47"/>
      <c r="AK33" s="47"/>
      <c r="AL33" s="47"/>
      <c r="AM33" s="47"/>
      <c r="AN33" s="47"/>
    </row>
    <row r="34" spans="1:40" x14ac:dyDescent="0.2">
      <c r="A34" s="47"/>
      <c r="B34" s="47"/>
      <c r="C34" s="49"/>
      <c r="D34" s="49"/>
      <c r="E34" s="49"/>
      <c r="F34" s="49"/>
      <c r="G34" s="49"/>
      <c r="H34" s="49"/>
      <c r="I34" s="49"/>
      <c r="J34" s="49"/>
      <c r="K34" s="49"/>
      <c r="L34" s="49"/>
      <c r="M34" s="49"/>
      <c r="N34" s="49"/>
      <c r="O34" s="49"/>
      <c r="P34" s="49"/>
      <c r="Q34" s="49"/>
      <c r="R34" s="49"/>
      <c r="S34" s="49"/>
      <c r="T34" s="49"/>
      <c r="U34" s="49"/>
      <c r="V34" s="49"/>
      <c r="W34" s="49"/>
      <c r="X34" s="49"/>
      <c r="Y34" s="49"/>
      <c r="Z34" s="47"/>
      <c r="AA34" s="47"/>
      <c r="AB34" s="47"/>
      <c r="AC34" s="47"/>
      <c r="AD34" s="47"/>
      <c r="AE34" s="47"/>
      <c r="AF34" s="47"/>
      <c r="AG34" s="47"/>
      <c r="AH34" s="47"/>
      <c r="AI34" s="47"/>
      <c r="AJ34" s="47"/>
      <c r="AK34" s="47"/>
      <c r="AL34" s="47"/>
      <c r="AM34" s="47"/>
      <c r="AN34" s="47"/>
    </row>
    <row r="35" spans="1:40" x14ac:dyDescent="0.2">
      <c r="A35" s="47"/>
      <c r="B35" s="47"/>
      <c r="C35" s="49"/>
      <c r="D35" s="49"/>
      <c r="E35" s="49"/>
      <c r="F35" s="49"/>
      <c r="G35" s="49"/>
      <c r="H35" s="49"/>
      <c r="I35" s="49"/>
      <c r="J35" s="49"/>
      <c r="K35" s="49"/>
      <c r="L35" s="49"/>
      <c r="M35" s="49"/>
      <c r="N35" s="49"/>
      <c r="O35" s="49"/>
      <c r="P35" s="49"/>
      <c r="Q35" s="49"/>
      <c r="R35" s="49"/>
      <c r="S35" s="49"/>
      <c r="T35" s="49"/>
      <c r="U35" s="49"/>
      <c r="V35" s="49"/>
      <c r="W35" s="49"/>
      <c r="X35" s="49"/>
      <c r="Y35" s="49"/>
      <c r="Z35" s="47"/>
      <c r="AA35" s="47"/>
      <c r="AB35" s="47"/>
      <c r="AC35" s="47"/>
      <c r="AD35" s="47"/>
      <c r="AE35" s="47"/>
      <c r="AF35" s="47"/>
      <c r="AG35" s="47"/>
      <c r="AH35" s="47"/>
      <c r="AI35" s="47"/>
      <c r="AJ35" s="47"/>
      <c r="AK35" s="47"/>
      <c r="AL35" s="47"/>
      <c r="AM35" s="47"/>
      <c r="AN35" s="47"/>
    </row>
    <row r="36" spans="1:40" x14ac:dyDescent="0.2">
      <c r="A36" s="47"/>
      <c r="B36" s="47"/>
      <c r="C36" s="49"/>
      <c r="D36" s="49"/>
      <c r="E36" s="49"/>
      <c r="F36" s="49"/>
      <c r="G36" s="49"/>
      <c r="H36" s="49"/>
      <c r="I36" s="49"/>
      <c r="J36" s="49"/>
      <c r="K36" s="49"/>
      <c r="L36" s="49"/>
      <c r="M36" s="49"/>
      <c r="N36" s="49"/>
      <c r="O36" s="49"/>
      <c r="P36" s="49"/>
      <c r="Q36" s="49"/>
      <c r="R36" s="49"/>
      <c r="S36" s="49"/>
      <c r="T36" s="49"/>
      <c r="U36" s="49"/>
      <c r="V36" s="49"/>
      <c r="W36" s="49"/>
      <c r="X36" s="49"/>
      <c r="Y36" s="49"/>
      <c r="Z36" s="47"/>
      <c r="AA36" s="47"/>
      <c r="AB36" s="47"/>
      <c r="AC36" s="47"/>
      <c r="AD36" s="47"/>
      <c r="AE36" s="47"/>
      <c r="AF36" s="47"/>
      <c r="AG36" s="47"/>
      <c r="AH36" s="47"/>
      <c r="AI36" s="47"/>
      <c r="AJ36" s="47"/>
      <c r="AK36" s="47"/>
      <c r="AL36" s="47"/>
      <c r="AM36" s="47"/>
      <c r="AN36" s="47"/>
    </row>
    <row r="37" spans="1:40" x14ac:dyDescent="0.2">
      <c r="A37" s="47"/>
      <c r="B37" s="47"/>
      <c r="C37" s="49"/>
      <c r="D37" s="49"/>
      <c r="E37" s="49"/>
      <c r="F37" s="49"/>
      <c r="G37" s="49"/>
      <c r="H37" s="49"/>
      <c r="I37" s="49"/>
      <c r="J37" s="49"/>
      <c r="K37" s="49"/>
      <c r="L37" s="49"/>
      <c r="M37" s="49"/>
      <c r="N37" s="49"/>
      <c r="O37" s="49"/>
      <c r="P37" s="49"/>
      <c r="Q37" s="49"/>
      <c r="R37" s="49"/>
      <c r="S37" s="49"/>
      <c r="T37" s="49"/>
      <c r="U37" s="49"/>
      <c r="V37" s="49"/>
      <c r="W37" s="49"/>
      <c r="X37" s="49"/>
      <c r="Y37" s="49"/>
      <c r="Z37" s="47"/>
      <c r="AA37" s="47"/>
      <c r="AB37" s="47"/>
      <c r="AC37" s="47"/>
      <c r="AD37" s="47"/>
      <c r="AE37" s="47"/>
      <c r="AF37" s="47"/>
      <c r="AG37" s="47"/>
      <c r="AH37" s="47"/>
      <c r="AI37" s="47"/>
      <c r="AJ37" s="47"/>
      <c r="AK37" s="47"/>
      <c r="AL37" s="47"/>
      <c r="AM37" s="47"/>
      <c r="AN37" s="47"/>
    </row>
    <row r="38" spans="1:40"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row>
    <row r="39" spans="1:40" ht="27.75" customHeight="1" x14ac:dyDescent="0.2">
      <c r="A39" s="47"/>
      <c r="B39" s="47"/>
      <c r="C39" s="183"/>
      <c r="D39" s="183"/>
      <c r="E39" s="183"/>
      <c r="F39" s="183"/>
      <c r="G39" s="183"/>
      <c r="H39" s="183"/>
      <c r="I39" s="183"/>
      <c r="J39" s="183"/>
      <c r="K39" s="183"/>
      <c r="L39" s="18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47"/>
      <c r="AL39" s="47"/>
      <c r="AM39" s="47"/>
      <c r="AN39" s="47"/>
    </row>
    <row r="40" spans="1:40" ht="27" customHeight="1" x14ac:dyDescent="0.2">
      <c r="A40" s="47"/>
      <c r="B40" s="47"/>
      <c r="C40" s="179"/>
      <c r="D40" s="179"/>
      <c r="E40" s="179"/>
      <c r="F40" s="179"/>
      <c r="G40" s="179"/>
      <c r="H40" s="179"/>
      <c r="I40" s="179"/>
      <c r="J40" s="179"/>
      <c r="K40" s="179"/>
      <c r="L40" s="179"/>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47"/>
      <c r="AL40" s="47"/>
      <c r="AM40" s="47"/>
    </row>
    <row r="41" spans="1:40" ht="27" customHeight="1" x14ac:dyDescent="0.2">
      <c r="A41" s="47"/>
      <c r="B41" s="47"/>
      <c r="C41" s="179"/>
      <c r="D41" s="179"/>
      <c r="E41" s="179"/>
      <c r="F41" s="179"/>
      <c r="G41" s="179"/>
      <c r="H41" s="179"/>
      <c r="I41" s="179"/>
      <c r="J41" s="179"/>
      <c r="K41" s="179"/>
      <c r="L41" s="179"/>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47"/>
      <c r="AL41" s="47"/>
      <c r="AM41" s="47"/>
    </row>
    <row r="42" spans="1:40" ht="27" customHeight="1" x14ac:dyDescent="0.2">
      <c r="A42" s="47"/>
      <c r="B42" s="47"/>
      <c r="C42" s="179"/>
      <c r="D42" s="179"/>
      <c r="E42" s="179"/>
      <c r="F42" s="179"/>
      <c r="G42" s="179"/>
      <c r="H42" s="179"/>
      <c r="I42" s="179"/>
      <c r="J42" s="179"/>
      <c r="K42" s="179"/>
      <c r="L42" s="179"/>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47"/>
      <c r="AL42" s="47"/>
      <c r="AM42" s="47"/>
    </row>
    <row r="43" spans="1:40" ht="27" customHeight="1" x14ac:dyDescent="0.2">
      <c r="A43" s="47"/>
      <c r="B43" s="47"/>
      <c r="C43" s="179"/>
      <c r="D43" s="179"/>
      <c r="E43" s="179"/>
      <c r="F43" s="179"/>
      <c r="G43" s="179"/>
      <c r="H43" s="179"/>
      <c r="I43" s="179"/>
      <c r="J43" s="179"/>
      <c r="K43" s="179"/>
      <c r="L43" s="179"/>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47"/>
      <c r="AL43" s="47"/>
      <c r="AM43" s="47"/>
    </row>
    <row r="44" spans="1:40" ht="27" customHeight="1" x14ac:dyDescent="0.2">
      <c r="A44" s="47"/>
      <c r="B44" s="47"/>
      <c r="C44" s="179"/>
      <c r="D44" s="179"/>
      <c r="E44" s="179"/>
      <c r="F44" s="179"/>
      <c r="G44" s="179"/>
      <c r="H44" s="179"/>
      <c r="I44" s="179"/>
      <c r="J44" s="179"/>
      <c r="K44" s="179"/>
      <c r="L44" s="179"/>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47"/>
      <c r="AL44" s="47"/>
      <c r="AM44" s="47"/>
    </row>
    <row r="45" spans="1:40" ht="27" customHeight="1" x14ac:dyDescent="0.2">
      <c r="A45" s="47"/>
      <c r="B45" s="47"/>
      <c r="C45" s="179"/>
      <c r="D45" s="179"/>
      <c r="E45" s="179"/>
      <c r="F45" s="179"/>
      <c r="G45" s="179"/>
      <c r="H45" s="179"/>
      <c r="I45" s="179"/>
      <c r="J45" s="179"/>
      <c r="K45" s="179"/>
      <c r="L45" s="179"/>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47"/>
      <c r="AL45" s="47"/>
      <c r="AM45" s="47"/>
    </row>
    <row r="46" spans="1:40" ht="27" customHeight="1" x14ac:dyDescent="0.2">
      <c r="A46" s="47"/>
      <c r="B46" s="47"/>
      <c r="C46" s="179"/>
      <c r="D46" s="179"/>
      <c r="E46" s="179"/>
      <c r="F46" s="179"/>
      <c r="G46" s="179"/>
      <c r="H46" s="179"/>
      <c r="I46" s="179"/>
      <c r="J46" s="179"/>
      <c r="K46" s="179"/>
      <c r="L46" s="179"/>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47"/>
      <c r="AL46" s="47"/>
      <c r="AM46" s="47"/>
    </row>
    <row r="47" spans="1:40" ht="27" customHeight="1" x14ac:dyDescent="0.2">
      <c r="A47" s="47"/>
      <c r="B47" s="47"/>
      <c r="C47" s="179"/>
      <c r="D47" s="179"/>
      <c r="E47" s="179"/>
      <c r="F47" s="179"/>
      <c r="G47" s="179"/>
      <c r="H47" s="179"/>
      <c r="I47" s="179"/>
      <c r="J47" s="179"/>
      <c r="K47" s="179"/>
      <c r="L47" s="179"/>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47"/>
      <c r="AL47" s="47"/>
      <c r="AM47" s="47"/>
    </row>
    <row r="48" spans="1:40" ht="27" customHeight="1" x14ac:dyDescent="0.2">
      <c r="A48" s="47"/>
      <c r="B48" s="47"/>
      <c r="C48" s="179"/>
      <c r="D48" s="179"/>
      <c r="E48" s="179"/>
      <c r="F48" s="179"/>
      <c r="G48" s="179"/>
      <c r="H48" s="179"/>
      <c r="I48" s="179"/>
      <c r="J48" s="179"/>
      <c r="K48" s="179"/>
      <c r="L48" s="179"/>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47"/>
      <c r="AL48" s="47"/>
      <c r="AM48" s="47"/>
    </row>
    <row r="49" spans="1:39" ht="27" customHeight="1" x14ac:dyDescent="0.2">
      <c r="A49" s="47"/>
      <c r="B49" s="47"/>
      <c r="C49" s="179"/>
      <c r="D49" s="179"/>
      <c r="E49" s="179"/>
      <c r="F49" s="179"/>
      <c r="G49" s="179"/>
      <c r="H49" s="179"/>
      <c r="I49" s="179"/>
      <c r="J49" s="179"/>
      <c r="K49" s="179"/>
      <c r="L49" s="179"/>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47"/>
      <c r="AL49" s="47"/>
      <c r="AM49" s="47"/>
    </row>
    <row r="50" spans="1:39" ht="27" customHeight="1" x14ac:dyDescent="0.2">
      <c r="A50" s="47"/>
      <c r="B50" s="47"/>
      <c r="C50" s="179"/>
      <c r="D50" s="179"/>
      <c r="E50" s="179"/>
      <c r="F50" s="179"/>
      <c r="G50" s="179"/>
      <c r="H50" s="179"/>
      <c r="I50" s="179"/>
      <c r="J50" s="179"/>
      <c r="K50" s="179"/>
      <c r="L50" s="179"/>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47"/>
      <c r="AL50" s="47"/>
      <c r="AM50" s="47"/>
    </row>
    <row r="51" spans="1:39" ht="27" customHeight="1" x14ac:dyDescent="0.2">
      <c r="A51" s="47"/>
      <c r="B51" s="47"/>
      <c r="C51" s="179"/>
      <c r="D51" s="179"/>
      <c r="E51" s="179"/>
      <c r="F51" s="179"/>
      <c r="G51" s="179"/>
      <c r="H51" s="179"/>
      <c r="I51" s="179"/>
      <c r="J51" s="179"/>
      <c r="K51" s="179"/>
      <c r="L51" s="179"/>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47"/>
      <c r="AL51" s="47"/>
      <c r="AM51" s="47"/>
    </row>
    <row r="52" spans="1:39" ht="27" customHeight="1" x14ac:dyDescent="0.2">
      <c r="A52" s="47"/>
      <c r="B52" s="47"/>
      <c r="C52" s="179"/>
      <c r="D52" s="179"/>
      <c r="E52" s="179"/>
      <c r="F52" s="179"/>
      <c r="G52" s="179"/>
      <c r="H52" s="179"/>
      <c r="I52" s="179"/>
      <c r="J52" s="179"/>
      <c r="K52" s="179"/>
      <c r="L52" s="179"/>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47"/>
      <c r="AL52" s="47"/>
      <c r="AM52" s="47"/>
    </row>
    <row r="53" spans="1:39" ht="27" customHeight="1" x14ac:dyDescent="0.2">
      <c r="A53" s="47"/>
      <c r="B53" s="47"/>
      <c r="C53" s="179"/>
      <c r="D53" s="179"/>
      <c r="E53" s="179"/>
      <c r="F53" s="179"/>
      <c r="G53" s="179"/>
      <c r="H53" s="179"/>
      <c r="I53" s="179"/>
      <c r="J53" s="179"/>
      <c r="K53" s="179"/>
      <c r="L53" s="179"/>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47"/>
      <c r="AL53" s="47"/>
      <c r="AM53" s="47"/>
    </row>
    <row r="54" spans="1:39" ht="27" customHeight="1" x14ac:dyDescent="0.2">
      <c r="A54" s="47"/>
      <c r="B54" s="47"/>
      <c r="C54" s="179"/>
      <c r="D54" s="179"/>
      <c r="E54" s="179"/>
      <c r="F54" s="179"/>
      <c r="G54" s="179"/>
      <c r="H54" s="179"/>
      <c r="I54" s="179"/>
      <c r="J54" s="179"/>
      <c r="K54" s="179"/>
      <c r="L54" s="179"/>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47"/>
      <c r="AL54" s="47"/>
      <c r="AM54" s="47"/>
    </row>
    <row r="55" spans="1:39"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row>
    <row r="56" spans="1:39"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row>
    <row r="57" spans="1:39"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row>
    <row r="58" spans="1:39"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row>
    <row r="59" spans="1:39"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row>
    <row r="60" spans="1:39"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row>
    <row r="61" spans="1:39" ht="25.5" customHeight="1" x14ac:dyDescent="0.2">
      <c r="A61" s="47"/>
      <c r="B61" s="47"/>
      <c r="C61" s="48"/>
      <c r="D61" s="48"/>
      <c r="E61" s="48"/>
      <c r="F61" s="48"/>
      <c r="G61" s="48"/>
      <c r="H61" s="48"/>
      <c r="I61" s="48"/>
      <c r="J61" s="48"/>
      <c r="K61" s="48"/>
      <c r="L61" s="48"/>
      <c r="M61" s="5"/>
      <c r="N61" s="5"/>
      <c r="O61" s="5"/>
      <c r="P61" s="5"/>
      <c r="Q61" s="5"/>
      <c r="R61" s="5"/>
      <c r="S61" s="5"/>
      <c r="T61" s="5"/>
      <c r="U61" s="5"/>
      <c r="V61" s="5"/>
      <c r="W61" s="5"/>
      <c r="X61" s="5"/>
      <c r="Y61" s="5"/>
      <c r="Z61" s="5"/>
      <c r="AA61" s="5"/>
      <c r="AB61" s="5"/>
      <c r="AC61" s="5"/>
      <c r="AD61" s="5"/>
      <c r="AE61" s="5"/>
      <c r="AF61" s="5"/>
      <c r="AG61" s="47"/>
      <c r="AH61" s="47"/>
      <c r="AI61" s="47"/>
      <c r="AJ61" s="47"/>
      <c r="AK61" s="47"/>
      <c r="AL61" s="47"/>
      <c r="AM61" s="47"/>
    </row>
    <row r="62" spans="1:39" ht="25.5" customHeight="1" x14ac:dyDescent="0.2">
      <c r="A62" s="47"/>
      <c r="B62" s="47"/>
      <c r="C62" s="48"/>
      <c r="D62" s="48"/>
      <c r="E62" s="48"/>
      <c r="F62" s="48"/>
      <c r="G62" s="48"/>
      <c r="H62" s="48"/>
      <c r="I62" s="48"/>
      <c r="J62" s="48"/>
      <c r="K62" s="48"/>
      <c r="L62" s="48"/>
      <c r="M62" s="5"/>
      <c r="N62" s="5"/>
      <c r="O62" s="5"/>
      <c r="P62" s="5"/>
      <c r="Q62" s="5"/>
      <c r="R62" s="5"/>
      <c r="S62" s="5"/>
      <c r="T62" s="5"/>
      <c r="U62" s="5"/>
      <c r="V62" s="5"/>
      <c r="W62" s="5"/>
      <c r="X62" s="5"/>
      <c r="Y62" s="5"/>
      <c r="Z62" s="5"/>
      <c r="AA62" s="5"/>
      <c r="AB62" s="5"/>
      <c r="AC62" s="5"/>
      <c r="AD62" s="5"/>
      <c r="AE62" s="5"/>
      <c r="AF62" s="5"/>
      <c r="AG62" s="47"/>
      <c r="AH62" s="47"/>
      <c r="AI62" s="47"/>
      <c r="AJ62" s="47"/>
      <c r="AK62" s="47"/>
      <c r="AL62" s="47"/>
      <c r="AM62" s="47"/>
    </row>
    <row r="63" spans="1:39" ht="25.5" customHeight="1" x14ac:dyDescent="0.2">
      <c r="A63" s="47"/>
      <c r="B63" s="47"/>
      <c r="C63" s="48"/>
      <c r="D63" s="48"/>
      <c r="E63" s="48"/>
      <c r="F63" s="48"/>
      <c r="G63" s="48"/>
      <c r="H63" s="48"/>
      <c r="I63" s="48"/>
      <c r="J63" s="48"/>
      <c r="K63" s="48"/>
      <c r="L63" s="48"/>
      <c r="M63" s="5"/>
      <c r="N63" s="5"/>
      <c r="O63" s="5"/>
      <c r="P63" s="5"/>
      <c r="Q63" s="5"/>
      <c r="R63" s="5"/>
      <c r="S63" s="5"/>
      <c r="T63" s="5"/>
      <c r="U63" s="5"/>
      <c r="V63" s="5"/>
      <c r="W63" s="5"/>
      <c r="X63" s="5"/>
      <c r="Y63" s="5"/>
      <c r="Z63" s="5"/>
      <c r="AA63" s="5"/>
      <c r="AB63" s="5"/>
      <c r="AC63" s="5"/>
      <c r="AD63" s="5"/>
      <c r="AE63" s="5"/>
      <c r="AF63" s="5"/>
      <c r="AG63" s="47"/>
      <c r="AH63" s="47"/>
      <c r="AI63" s="47"/>
      <c r="AJ63" s="47"/>
      <c r="AK63" s="47"/>
      <c r="AL63" s="47"/>
      <c r="AM63" s="47"/>
    </row>
    <row r="64" spans="1:39" ht="25.5" customHeight="1" x14ac:dyDescent="0.2">
      <c r="A64" s="47"/>
      <c r="B64" s="47"/>
      <c r="C64" s="48"/>
      <c r="D64" s="48"/>
      <c r="E64" s="48"/>
      <c r="F64" s="48"/>
      <c r="G64" s="48"/>
      <c r="H64" s="48"/>
      <c r="I64" s="48"/>
      <c r="J64" s="48"/>
      <c r="K64" s="48"/>
      <c r="L64" s="48"/>
      <c r="M64" s="5"/>
      <c r="N64" s="5"/>
      <c r="O64" s="5"/>
      <c r="P64" s="5"/>
      <c r="Q64" s="5"/>
      <c r="R64" s="5"/>
      <c r="S64" s="5"/>
      <c r="T64" s="5"/>
      <c r="U64" s="5"/>
      <c r="V64" s="5"/>
      <c r="W64" s="5"/>
      <c r="X64" s="5"/>
      <c r="Y64" s="5"/>
      <c r="Z64" s="5"/>
      <c r="AA64" s="5"/>
      <c r="AB64" s="5"/>
      <c r="AC64" s="5"/>
      <c r="AD64" s="5"/>
      <c r="AE64" s="5"/>
      <c r="AF64" s="5"/>
      <c r="AG64" s="47"/>
      <c r="AH64" s="47"/>
      <c r="AI64" s="47"/>
      <c r="AJ64" s="47"/>
      <c r="AK64" s="47"/>
      <c r="AL64" s="47"/>
      <c r="AM64" s="47"/>
    </row>
    <row r="65" spans="1:39" ht="25.5" customHeight="1" x14ac:dyDescent="0.2">
      <c r="A65" s="47"/>
      <c r="B65" s="47"/>
      <c r="C65" s="48"/>
      <c r="D65" s="48"/>
      <c r="E65" s="48"/>
      <c r="F65" s="48"/>
      <c r="G65" s="48"/>
      <c r="H65" s="48"/>
      <c r="I65" s="48"/>
      <c r="J65" s="48"/>
      <c r="K65" s="48"/>
      <c r="L65" s="48"/>
      <c r="M65" s="5"/>
      <c r="N65" s="5"/>
      <c r="O65" s="5"/>
      <c r="P65" s="5"/>
      <c r="Q65" s="5"/>
      <c r="R65" s="5"/>
      <c r="S65" s="5"/>
      <c r="T65" s="5"/>
      <c r="U65" s="5"/>
      <c r="V65" s="5"/>
      <c r="W65" s="5"/>
      <c r="X65" s="5"/>
      <c r="Y65" s="5"/>
      <c r="Z65" s="5"/>
      <c r="AA65" s="5"/>
      <c r="AB65" s="5"/>
      <c r="AC65" s="5"/>
      <c r="AD65" s="5"/>
      <c r="AE65" s="5"/>
      <c r="AF65" s="5"/>
      <c r="AG65" s="47"/>
      <c r="AH65" s="47"/>
      <c r="AI65" s="47"/>
      <c r="AJ65" s="47"/>
      <c r="AK65" s="47"/>
      <c r="AL65" s="47"/>
      <c r="AM65" s="47"/>
    </row>
    <row r="66" spans="1:39" ht="25.5" customHeight="1" x14ac:dyDescent="0.2">
      <c r="A66" s="47"/>
      <c r="B66" s="47"/>
      <c r="C66" s="48"/>
      <c r="D66" s="48"/>
      <c r="E66" s="48"/>
      <c r="F66" s="48"/>
      <c r="G66" s="48"/>
      <c r="H66" s="48"/>
      <c r="I66" s="48"/>
      <c r="J66" s="48"/>
      <c r="K66" s="48"/>
      <c r="L66" s="48"/>
      <c r="M66" s="5"/>
      <c r="N66" s="5"/>
      <c r="O66" s="5"/>
      <c r="P66" s="5"/>
      <c r="Q66" s="5"/>
      <c r="R66" s="5"/>
      <c r="S66" s="5"/>
      <c r="T66" s="5"/>
      <c r="U66" s="5"/>
      <c r="V66" s="5"/>
      <c r="W66" s="5"/>
      <c r="X66" s="5"/>
      <c r="Y66" s="5"/>
      <c r="Z66" s="5"/>
      <c r="AA66" s="5"/>
      <c r="AB66" s="5"/>
      <c r="AC66" s="5"/>
      <c r="AD66" s="5"/>
      <c r="AE66" s="5"/>
      <c r="AF66" s="5"/>
      <c r="AG66" s="47"/>
      <c r="AH66" s="47"/>
      <c r="AI66" s="47"/>
      <c r="AJ66" s="47"/>
      <c r="AK66" s="47"/>
      <c r="AL66" s="47"/>
      <c r="AM66" s="47"/>
    </row>
    <row r="67" spans="1:39" ht="25.5" customHeight="1" x14ac:dyDescent="0.2">
      <c r="A67" s="47"/>
      <c r="B67" s="47"/>
      <c r="C67" s="48"/>
      <c r="D67" s="48"/>
      <c r="E67" s="48"/>
      <c r="F67" s="48"/>
      <c r="G67" s="48"/>
      <c r="H67" s="48"/>
      <c r="I67" s="48"/>
      <c r="J67" s="48"/>
      <c r="K67" s="48"/>
      <c r="L67" s="48"/>
      <c r="M67" s="5"/>
      <c r="N67" s="5"/>
      <c r="O67" s="5"/>
      <c r="P67" s="5"/>
      <c r="Q67" s="5"/>
      <c r="R67" s="5"/>
      <c r="S67" s="5"/>
      <c r="T67" s="5"/>
      <c r="U67" s="5"/>
      <c r="V67" s="5"/>
      <c r="W67" s="5"/>
      <c r="X67" s="5"/>
      <c r="Y67" s="5"/>
      <c r="Z67" s="5"/>
      <c r="AA67" s="5"/>
      <c r="AB67" s="5"/>
      <c r="AC67" s="5"/>
      <c r="AD67" s="5"/>
      <c r="AE67" s="5"/>
      <c r="AF67" s="5"/>
      <c r="AG67" s="47"/>
      <c r="AH67" s="47"/>
      <c r="AI67" s="47"/>
      <c r="AJ67" s="47"/>
      <c r="AK67" s="47"/>
      <c r="AL67" s="47"/>
      <c r="AM67" s="47"/>
    </row>
    <row r="68" spans="1:39" ht="25.5" customHeight="1" x14ac:dyDescent="0.2">
      <c r="A68" s="47"/>
      <c r="B68" s="47"/>
      <c r="C68" s="48"/>
      <c r="D68" s="48"/>
      <c r="E68" s="48"/>
      <c r="F68" s="48"/>
      <c r="G68" s="48"/>
      <c r="H68" s="48"/>
      <c r="I68" s="48"/>
      <c r="J68" s="48"/>
      <c r="K68" s="48"/>
      <c r="L68" s="48"/>
      <c r="M68" s="5"/>
      <c r="N68" s="5"/>
      <c r="O68" s="5"/>
      <c r="P68" s="5"/>
      <c r="Q68" s="5"/>
      <c r="R68" s="5"/>
      <c r="S68" s="5"/>
      <c r="T68" s="5"/>
      <c r="U68" s="5"/>
      <c r="V68" s="5"/>
      <c r="W68" s="5"/>
      <c r="X68" s="5"/>
      <c r="Y68" s="5"/>
      <c r="Z68" s="5"/>
      <c r="AA68" s="5"/>
      <c r="AB68" s="5"/>
      <c r="AC68" s="5"/>
      <c r="AD68" s="5"/>
      <c r="AE68" s="5"/>
      <c r="AF68" s="5"/>
      <c r="AG68" s="47"/>
      <c r="AH68" s="47"/>
      <c r="AI68" s="47"/>
      <c r="AJ68" s="47"/>
      <c r="AK68" s="47"/>
      <c r="AL68" s="47"/>
      <c r="AM68" s="47"/>
    </row>
    <row r="69" spans="1:39" ht="25.5" customHeight="1" x14ac:dyDescent="0.2">
      <c r="A69" s="47"/>
      <c r="B69" s="47"/>
      <c r="C69" s="48"/>
      <c r="D69" s="48"/>
      <c r="E69" s="48"/>
      <c r="F69" s="48"/>
      <c r="G69" s="48"/>
      <c r="H69" s="48"/>
      <c r="I69" s="48"/>
      <c r="J69" s="48"/>
      <c r="K69" s="48"/>
      <c r="L69" s="48"/>
      <c r="M69" s="5"/>
      <c r="N69" s="5"/>
      <c r="O69" s="5"/>
      <c r="P69" s="5"/>
      <c r="Q69" s="5"/>
      <c r="R69" s="5"/>
      <c r="S69" s="5"/>
      <c r="T69" s="5"/>
      <c r="U69" s="5"/>
      <c r="V69" s="5"/>
      <c r="W69" s="5"/>
      <c r="X69" s="5"/>
      <c r="Y69" s="5"/>
      <c r="Z69" s="5"/>
      <c r="AA69" s="5"/>
      <c r="AB69" s="5"/>
      <c r="AC69" s="5"/>
      <c r="AD69" s="5"/>
      <c r="AE69" s="5"/>
      <c r="AF69" s="5"/>
      <c r="AG69" s="47"/>
      <c r="AH69" s="47"/>
      <c r="AI69" s="47"/>
      <c r="AJ69" s="47"/>
      <c r="AK69" s="47"/>
      <c r="AL69" s="47"/>
      <c r="AM69" s="47"/>
    </row>
    <row r="70" spans="1:39" ht="25.5" customHeight="1" x14ac:dyDescent="0.2">
      <c r="A70" s="47"/>
      <c r="B70" s="47"/>
      <c r="C70" s="48"/>
      <c r="D70" s="48"/>
      <c r="E70" s="48"/>
      <c r="F70" s="48"/>
      <c r="G70" s="48"/>
      <c r="H70" s="48"/>
      <c r="I70" s="48"/>
      <c r="J70" s="48"/>
      <c r="K70" s="48"/>
      <c r="L70" s="48"/>
      <c r="M70" s="5"/>
      <c r="N70" s="5"/>
      <c r="O70" s="5"/>
      <c r="P70" s="5"/>
      <c r="Q70" s="5"/>
      <c r="R70" s="5"/>
      <c r="S70" s="5"/>
      <c r="T70" s="5"/>
      <c r="U70" s="5"/>
      <c r="V70" s="5"/>
      <c r="W70" s="5"/>
      <c r="X70" s="5"/>
      <c r="Y70" s="5"/>
      <c r="Z70" s="5"/>
      <c r="AA70" s="5"/>
      <c r="AB70" s="5"/>
      <c r="AC70" s="5"/>
      <c r="AD70" s="5"/>
      <c r="AE70" s="5"/>
      <c r="AF70" s="5"/>
      <c r="AG70" s="47"/>
      <c r="AH70" s="47"/>
      <c r="AI70" s="47"/>
      <c r="AJ70" s="47"/>
      <c r="AK70" s="47"/>
      <c r="AL70" s="47"/>
      <c r="AM70" s="47"/>
    </row>
    <row r="71" spans="1:39"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row>
    <row r="72" spans="1:39"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row>
    <row r="73" spans="1:39"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row>
    <row r="74" spans="1:39"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row>
    <row r="75" spans="1:39"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row>
    <row r="76" spans="1:39"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row>
    <row r="77" spans="1:39"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row>
    <row r="78" spans="1:39"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row>
    <row r="79" spans="1:39"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row>
    <row r="80" spans="1:39"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row>
  </sheetData>
  <mergeCells count="320">
    <mergeCell ref="C48:L48"/>
    <mergeCell ref="C51:L51"/>
    <mergeCell ref="C46:L46"/>
    <mergeCell ref="M46:P46"/>
    <mergeCell ref="Q46:T46"/>
    <mergeCell ref="U46:X46"/>
    <mergeCell ref="Y46:AB46"/>
    <mergeCell ref="C44:L44"/>
    <mergeCell ref="M44:P44"/>
    <mergeCell ref="Q44:T44"/>
    <mergeCell ref="U44:X44"/>
    <mergeCell ref="C47:L47"/>
    <mergeCell ref="M47:P47"/>
    <mergeCell ref="Q47:T47"/>
    <mergeCell ref="U47:X47"/>
    <mergeCell ref="Y47:AB47"/>
    <mergeCell ref="C49:L49"/>
    <mergeCell ref="M49:P49"/>
    <mergeCell ref="Q49:T49"/>
    <mergeCell ref="C45:L45"/>
    <mergeCell ref="M45:P45"/>
    <mergeCell ref="Q45:T45"/>
    <mergeCell ref="U45:X45"/>
    <mergeCell ref="M48:P48"/>
    <mergeCell ref="C54:L54"/>
    <mergeCell ref="M54:P54"/>
    <mergeCell ref="Q54:T54"/>
    <mergeCell ref="U54:X54"/>
    <mergeCell ref="Y54:AB54"/>
    <mergeCell ref="AC54:AF54"/>
    <mergeCell ref="AG54:AJ54"/>
    <mergeCell ref="C50:L50"/>
    <mergeCell ref="M50:P50"/>
    <mergeCell ref="Q50:T50"/>
    <mergeCell ref="U50:X50"/>
    <mergeCell ref="C52:L52"/>
    <mergeCell ref="M52:P52"/>
    <mergeCell ref="Q52:T52"/>
    <mergeCell ref="U52:X52"/>
    <mergeCell ref="M51:P51"/>
    <mergeCell ref="Q51:T51"/>
    <mergeCell ref="U51:X51"/>
    <mergeCell ref="C53:L53"/>
    <mergeCell ref="M53:P53"/>
    <mergeCell ref="Q53:T53"/>
    <mergeCell ref="U53:X53"/>
    <mergeCell ref="Y53:AB53"/>
    <mergeCell ref="AC53:AF53"/>
    <mergeCell ref="AI21:AJ21"/>
    <mergeCell ref="AG50:AJ50"/>
    <mergeCell ref="Y52:AB52"/>
    <mergeCell ref="AC52:AF52"/>
    <mergeCell ref="AG52:AJ52"/>
    <mergeCell ref="Y50:AB50"/>
    <mergeCell ref="AC50:AF50"/>
    <mergeCell ref="AG27:AH27"/>
    <mergeCell ref="AC27:AD27"/>
    <mergeCell ref="Y51:AB51"/>
    <mergeCell ref="AC51:AF51"/>
    <mergeCell ref="AG51:AJ51"/>
    <mergeCell ref="Y48:AB48"/>
    <mergeCell ref="AC48:AF48"/>
    <mergeCell ref="AC23:AD23"/>
    <mergeCell ref="AE23:AF23"/>
    <mergeCell ref="AI22:AJ22"/>
    <mergeCell ref="Y49:AB49"/>
    <mergeCell ref="Y44:AB44"/>
    <mergeCell ref="Y45:AB45"/>
    <mergeCell ref="AC45:AF45"/>
    <mergeCell ref="AG45:AJ45"/>
    <mergeCell ref="AG25:AH25"/>
    <mergeCell ref="AC49:AF49"/>
    <mergeCell ref="AI27:AJ27"/>
    <mergeCell ref="AI25:AJ25"/>
    <mergeCell ref="C27:L27"/>
    <mergeCell ref="M27:N27"/>
    <mergeCell ref="O27:P27"/>
    <mergeCell ref="Q27:R27"/>
    <mergeCell ref="S27:T27"/>
    <mergeCell ref="U27:V27"/>
    <mergeCell ref="W27:X27"/>
    <mergeCell ref="Y27:Z27"/>
    <mergeCell ref="AA27:AB27"/>
    <mergeCell ref="W25:X25"/>
    <mergeCell ref="Y25:Z25"/>
    <mergeCell ref="AA25:AB25"/>
    <mergeCell ref="C25:L25"/>
    <mergeCell ref="M25:N25"/>
    <mergeCell ref="O25:P25"/>
    <mergeCell ref="Q25:R25"/>
    <mergeCell ref="S25:T25"/>
    <mergeCell ref="U25:V25"/>
    <mergeCell ref="AC25:AD25"/>
    <mergeCell ref="AE25:AF25"/>
    <mergeCell ref="AE27:AF27"/>
    <mergeCell ref="U49:X49"/>
    <mergeCell ref="Q48:T48"/>
    <mergeCell ref="U48:X48"/>
    <mergeCell ref="AG48:AJ48"/>
    <mergeCell ref="AG39:AJ39"/>
    <mergeCell ref="AC44:AF44"/>
    <mergeCell ref="AG44:AJ44"/>
    <mergeCell ref="AC46:AF46"/>
    <mergeCell ref="AG46:AJ46"/>
    <mergeCell ref="AC47:AF47"/>
    <mergeCell ref="AG47:AJ47"/>
    <mergeCell ref="AG43:AJ43"/>
    <mergeCell ref="Q41:T41"/>
    <mergeCell ref="U41:X41"/>
    <mergeCell ref="Y41:AB41"/>
    <mergeCell ref="AC41:AF41"/>
    <mergeCell ref="AC43:AF43"/>
    <mergeCell ref="AC42:AF42"/>
    <mergeCell ref="AC39:AF39"/>
    <mergeCell ref="AC40:AF40"/>
    <mergeCell ref="AG49:AJ49"/>
    <mergeCell ref="AG42:AJ42"/>
    <mergeCell ref="AG40:AJ40"/>
    <mergeCell ref="AG41:AJ41"/>
    <mergeCell ref="C39:L39"/>
    <mergeCell ref="M39:P39"/>
    <mergeCell ref="Q39:T39"/>
    <mergeCell ref="U39:X39"/>
    <mergeCell ref="C43:L43"/>
    <mergeCell ref="M43:P43"/>
    <mergeCell ref="Q43:T43"/>
    <mergeCell ref="U43:X43"/>
    <mergeCell ref="Y43:AB43"/>
    <mergeCell ref="C42:L42"/>
    <mergeCell ref="M42:P42"/>
    <mergeCell ref="Q42:T42"/>
    <mergeCell ref="U42:X42"/>
    <mergeCell ref="Y42:AB42"/>
    <mergeCell ref="Y39:AB39"/>
    <mergeCell ref="C41:L41"/>
    <mergeCell ref="M41:P41"/>
    <mergeCell ref="U40:X40"/>
    <mergeCell ref="Y40:AB40"/>
    <mergeCell ref="AC22:AD22"/>
    <mergeCell ref="AE22:AF22"/>
    <mergeCell ref="AG22:AH22"/>
    <mergeCell ref="S22:T22"/>
    <mergeCell ref="U22:V22"/>
    <mergeCell ref="W22:X22"/>
    <mergeCell ref="Y22:Z22"/>
    <mergeCell ref="AA22:AB22"/>
    <mergeCell ref="M22:N22"/>
    <mergeCell ref="O22:P22"/>
    <mergeCell ref="U21:V21"/>
    <mergeCell ref="W21:X21"/>
    <mergeCell ref="W20:X20"/>
    <mergeCell ref="Y20:Z20"/>
    <mergeCell ref="AA21:AB21"/>
    <mergeCell ref="AC21:AD21"/>
    <mergeCell ref="AE21:AF21"/>
    <mergeCell ref="AG21:AH21"/>
    <mergeCell ref="S18:T18"/>
    <mergeCell ref="U18:V18"/>
    <mergeCell ref="W18:X18"/>
    <mergeCell ref="Y18:Z18"/>
    <mergeCell ref="AA18:AB18"/>
    <mergeCell ref="Y21:Z21"/>
    <mergeCell ref="AG23:AH23"/>
    <mergeCell ref="AI23:AJ23"/>
    <mergeCell ref="AG24:AH24"/>
    <mergeCell ref="AI24:AJ24"/>
    <mergeCell ref="C23:L23"/>
    <mergeCell ref="M23:N23"/>
    <mergeCell ref="O23:P23"/>
    <mergeCell ref="Q23:R23"/>
    <mergeCell ref="S23:T23"/>
    <mergeCell ref="U23:V23"/>
    <mergeCell ref="W23:X23"/>
    <mergeCell ref="Y23:Z23"/>
    <mergeCell ref="U24:V24"/>
    <mergeCell ref="W24:X24"/>
    <mergeCell ref="Y24:Z24"/>
    <mergeCell ref="AA24:AB24"/>
    <mergeCell ref="AC24:AD24"/>
    <mergeCell ref="AE24:AF24"/>
    <mergeCell ref="AA23:AB23"/>
    <mergeCell ref="M16:N16"/>
    <mergeCell ref="C24:L24"/>
    <mergeCell ref="M24:N24"/>
    <mergeCell ref="O24:P24"/>
    <mergeCell ref="Q24:R24"/>
    <mergeCell ref="S24:T24"/>
    <mergeCell ref="Q22:R22"/>
    <mergeCell ref="C15:L15"/>
    <mergeCell ref="M15:N15"/>
    <mergeCell ref="O16:P16"/>
    <mergeCell ref="Q16:R16"/>
    <mergeCell ref="S16:T16"/>
    <mergeCell ref="C21:L21"/>
    <mergeCell ref="M21:N21"/>
    <mergeCell ref="O21:P21"/>
    <mergeCell ref="Q21:R21"/>
    <mergeCell ref="S21:T21"/>
    <mergeCell ref="C22:L22"/>
    <mergeCell ref="O15:P15"/>
    <mergeCell ref="Q15:R15"/>
    <mergeCell ref="S15:T15"/>
    <mergeCell ref="C20:L20"/>
    <mergeCell ref="M20:N20"/>
    <mergeCell ref="O20:P20"/>
    <mergeCell ref="AI15:AJ15"/>
    <mergeCell ref="C14:L14"/>
    <mergeCell ref="M14:N14"/>
    <mergeCell ref="O14:P14"/>
    <mergeCell ref="Q14:R14"/>
    <mergeCell ref="S14:T14"/>
    <mergeCell ref="AA20:AB20"/>
    <mergeCell ref="AC17:AD17"/>
    <mergeCell ref="AE17:AF17"/>
    <mergeCell ref="U17:V17"/>
    <mergeCell ref="W17:X17"/>
    <mergeCell ref="AI14:AJ14"/>
    <mergeCell ref="AA14:AB14"/>
    <mergeCell ref="AC14:AD14"/>
    <mergeCell ref="AE14:AF14"/>
    <mergeCell ref="AI17:AJ17"/>
    <mergeCell ref="AI18:AJ18"/>
    <mergeCell ref="AI19:AJ19"/>
    <mergeCell ref="AE19:AF19"/>
    <mergeCell ref="AG19:AH19"/>
    <mergeCell ref="U16:V16"/>
    <mergeCell ref="W16:X16"/>
    <mergeCell ref="Y16:Z16"/>
    <mergeCell ref="C16:L16"/>
    <mergeCell ref="AI16:AJ16"/>
    <mergeCell ref="AG18:AH18"/>
    <mergeCell ref="AA16:AB16"/>
    <mergeCell ref="AC18:AD18"/>
    <mergeCell ref="AE18:AF18"/>
    <mergeCell ref="M11:P11"/>
    <mergeCell ref="Q11:T11"/>
    <mergeCell ref="U11:X11"/>
    <mergeCell ref="C13:L13"/>
    <mergeCell ref="AG11:AJ11"/>
    <mergeCell ref="M13:N13"/>
    <mergeCell ref="O13:P13"/>
    <mergeCell ref="Q13:R13"/>
    <mergeCell ref="S13:T13"/>
    <mergeCell ref="U13:V13"/>
    <mergeCell ref="W13:X13"/>
    <mergeCell ref="Y13:Z13"/>
    <mergeCell ref="AC13:AD13"/>
    <mergeCell ref="AE13:AF13"/>
    <mergeCell ref="AG13:AH13"/>
    <mergeCell ref="AI13:AJ13"/>
    <mergeCell ref="Y11:AB11"/>
    <mergeCell ref="C17:L17"/>
    <mergeCell ref="M17:N17"/>
    <mergeCell ref="Q20:R20"/>
    <mergeCell ref="S20:T20"/>
    <mergeCell ref="AI20:AJ20"/>
    <mergeCell ref="C19:L19"/>
    <mergeCell ref="M19:N19"/>
    <mergeCell ref="O19:P19"/>
    <mergeCell ref="C18:L18"/>
    <mergeCell ref="M18:N18"/>
    <mergeCell ref="O18:P18"/>
    <mergeCell ref="Q18:R18"/>
    <mergeCell ref="O17:P17"/>
    <mergeCell ref="Q17:R17"/>
    <mergeCell ref="AA15:AB15"/>
    <mergeCell ref="AC15:AD15"/>
    <mergeCell ref="AG14:AH14"/>
    <mergeCell ref="AA13:AB13"/>
    <mergeCell ref="Q19:R19"/>
    <mergeCell ref="S19:T19"/>
    <mergeCell ref="U19:V19"/>
    <mergeCell ref="W19:X19"/>
    <mergeCell ref="Y19:Z19"/>
    <mergeCell ref="AA19:AB19"/>
    <mergeCell ref="AC19:AD19"/>
    <mergeCell ref="S17:T17"/>
    <mergeCell ref="AG17:AH17"/>
    <mergeCell ref="AG15:AH15"/>
    <mergeCell ref="AC11:AF11"/>
    <mergeCell ref="U20:V20"/>
    <mergeCell ref="AE15:AF15"/>
    <mergeCell ref="AC16:AD16"/>
    <mergeCell ref="AE16:AF16"/>
    <mergeCell ref="AG16:AH16"/>
    <mergeCell ref="U14:V14"/>
    <mergeCell ref="W14:X14"/>
    <mergeCell ref="Y14:Z14"/>
    <mergeCell ref="Y17:Z17"/>
    <mergeCell ref="AA17:AB17"/>
    <mergeCell ref="AC20:AD20"/>
    <mergeCell ref="AE20:AF20"/>
    <mergeCell ref="AG20:AH20"/>
    <mergeCell ref="U15:V15"/>
    <mergeCell ref="W15:X15"/>
    <mergeCell ref="Y15:Z15"/>
    <mergeCell ref="M12:P12"/>
    <mergeCell ref="Q12:T12"/>
    <mergeCell ref="U12:X12"/>
    <mergeCell ref="Y12:AB12"/>
    <mergeCell ref="AC12:AF12"/>
    <mergeCell ref="AG12:AJ12"/>
    <mergeCell ref="C11:L12"/>
    <mergeCell ref="AG53:AJ53"/>
    <mergeCell ref="C26:L26"/>
    <mergeCell ref="M26:N26"/>
    <mergeCell ref="O26:P26"/>
    <mergeCell ref="Q26:R26"/>
    <mergeCell ref="S26:T26"/>
    <mergeCell ref="U26:V26"/>
    <mergeCell ref="W26:X26"/>
    <mergeCell ref="Y26:Z26"/>
    <mergeCell ref="AA26:AB26"/>
    <mergeCell ref="AC26:AD26"/>
    <mergeCell ref="AE26:AF26"/>
    <mergeCell ref="AG26:AH26"/>
    <mergeCell ref="AI26:AJ26"/>
    <mergeCell ref="C40:L40"/>
    <mergeCell ref="M40:P40"/>
    <mergeCell ref="Q40:T40"/>
  </mergeCells>
  <phoneticPr fontId="18"/>
  <pageMargins left="0.70866141732283472" right="0.35433070866141736" top="0.74803149606299213" bottom="0.55118110236220474" header="0.31496062992125984" footer="0.31496062992125984"/>
  <pageSetup paperSize="9" scale="74" fitToHeight="0" orientation="portrait" r:id="rId1"/>
  <headerFooter>
    <oddFooter>&amp;C&amp;P</oddFooter>
  </headerFooter>
  <rowBreaks count="1" manualBreakCount="1">
    <brk id="28" max="36" man="1"/>
  </rowBreaks>
  <ignoredErrors>
    <ignoredError sqref="AG13:AH27"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X30"/>
  <sheetViews>
    <sheetView view="pageBreakPreview" topLeftCell="B1" zoomScaleNormal="100" zoomScaleSheetLayoutView="100" workbookViewId="0">
      <selection activeCell="AI3" sqref="AI3"/>
    </sheetView>
  </sheetViews>
  <sheetFormatPr defaultRowHeight="13.2" x14ac:dyDescent="0.2"/>
  <cols>
    <col min="1" max="37" width="3.33203125" customWidth="1"/>
    <col min="38" max="38" width="1" customWidth="1"/>
    <col min="39" max="39" width="3.44140625" bestFit="1" customWidth="1"/>
    <col min="40" max="40" width="5.44140625" bestFit="1" customWidth="1"/>
    <col min="41" max="41" width="3.44140625" bestFit="1" customWidth="1"/>
    <col min="42" max="42" width="4.44140625" bestFit="1" customWidth="1"/>
    <col min="43" max="43" width="14" bestFit="1" customWidth="1"/>
  </cols>
  <sheetData>
    <row r="1" spans="1:50" x14ac:dyDescent="0.2">
      <c r="A1" t="s">
        <v>50</v>
      </c>
    </row>
    <row r="2" spans="1:50" x14ac:dyDescent="0.2">
      <c r="B2" t="s">
        <v>158</v>
      </c>
    </row>
    <row r="4" spans="1:50" x14ac:dyDescent="0.2">
      <c r="B4" t="s">
        <v>1</v>
      </c>
    </row>
    <row r="5" spans="1:50" x14ac:dyDescent="0.2">
      <c r="C5" t="s">
        <v>129</v>
      </c>
    </row>
    <row r="6" spans="1:50" x14ac:dyDescent="0.2">
      <c r="B6" t="s">
        <v>3</v>
      </c>
    </row>
    <row r="7" spans="1:50" x14ac:dyDescent="0.2">
      <c r="C7" t="s">
        <v>210</v>
      </c>
    </row>
    <row r="8" spans="1:50" x14ac:dyDescent="0.2">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row>
    <row r="9" spans="1:50" ht="30" customHeight="1" thickBot="1" x14ac:dyDescent="0.25">
      <c r="C9" s="206"/>
      <c r="D9" s="207"/>
      <c r="E9" s="207"/>
      <c r="F9" s="207"/>
      <c r="G9" s="207"/>
      <c r="H9" s="207"/>
      <c r="I9" s="164" t="s">
        <v>35</v>
      </c>
      <c r="J9" s="70"/>
      <c r="K9" s="70"/>
      <c r="L9" s="71"/>
      <c r="M9" s="69" t="s">
        <v>36</v>
      </c>
      <c r="N9" s="70"/>
      <c r="O9" s="70"/>
      <c r="P9" s="71"/>
      <c r="Q9" s="69" t="s">
        <v>37</v>
      </c>
      <c r="R9" s="70"/>
      <c r="S9" s="70"/>
      <c r="T9" s="71"/>
      <c r="U9" s="69" t="s">
        <v>38</v>
      </c>
      <c r="V9" s="70"/>
      <c r="W9" s="70"/>
      <c r="X9" s="71"/>
      <c r="Y9" s="69" t="s">
        <v>39</v>
      </c>
      <c r="Z9" s="70"/>
      <c r="AA9" s="70"/>
      <c r="AB9" s="70"/>
      <c r="AC9" s="69" t="s">
        <v>42</v>
      </c>
      <c r="AD9" s="70"/>
      <c r="AE9" s="70"/>
      <c r="AF9" s="71"/>
      <c r="AG9" s="15"/>
      <c r="AH9" s="15"/>
      <c r="AI9" s="15"/>
      <c r="AS9" s="6"/>
      <c r="AT9" s="6"/>
      <c r="AX9" s="6"/>
    </row>
    <row r="10" spans="1:50" ht="13.8" thickTop="1" x14ac:dyDescent="0.2">
      <c r="C10" s="204" t="s">
        <v>24</v>
      </c>
      <c r="D10" s="204"/>
      <c r="E10" s="204"/>
      <c r="F10" s="204"/>
      <c r="G10" s="204"/>
      <c r="H10" s="205"/>
      <c r="I10" s="93">
        <v>37</v>
      </c>
      <c r="J10" s="76"/>
      <c r="K10" s="77">
        <f>I10/$I$14</f>
        <v>0.37</v>
      </c>
      <c r="L10" s="77"/>
      <c r="M10" s="76">
        <v>36</v>
      </c>
      <c r="N10" s="76"/>
      <c r="O10" s="77">
        <f>M10/$M$14</f>
        <v>0.36</v>
      </c>
      <c r="P10" s="77"/>
      <c r="Q10" s="75">
        <v>48</v>
      </c>
      <c r="R10" s="76"/>
      <c r="S10" s="77">
        <f>Q10/$Q$14</f>
        <v>0.48</v>
      </c>
      <c r="T10" s="77"/>
      <c r="U10" s="76">
        <v>55</v>
      </c>
      <c r="V10" s="76"/>
      <c r="W10" s="77">
        <f>U10/$U$14</f>
        <v>0.55000000000000004</v>
      </c>
      <c r="X10" s="77"/>
      <c r="Y10" s="114">
        <v>70</v>
      </c>
      <c r="Z10" s="75"/>
      <c r="AA10" s="81">
        <f>Y10/$Y$14</f>
        <v>0.7</v>
      </c>
      <c r="AB10" s="194"/>
      <c r="AC10" s="76">
        <f>I10+M10+Q10+U10+Y10</f>
        <v>246</v>
      </c>
      <c r="AD10" s="76"/>
      <c r="AE10" s="77">
        <f>AC10/$AC$14</f>
        <v>0.49199999999999999</v>
      </c>
      <c r="AF10" s="77"/>
      <c r="AG10" s="15"/>
      <c r="AH10" s="15"/>
      <c r="AI10" s="15"/>
    </row>
    <row r="11" spans="1:50" ht="13.5" customHeight="1" x14ac:dyDescent="0.2">
      <c r="C11" s="199" t="s">
        <v>25</v>
      </c>
      <c r="D11" s="199"/>
      <c r="E11" s="199"/>
      <c r="F11" s="199"/>
      <c r="G11" s="199"/>
      <c r="H11" s="200"/>
      <c r="I11" s="201">
        <v>16</v>
      </c>
      <c r="J11" s="195"/>
      <c r="K11" s="188">
        <f>I11/$I$14</f>
        <v>0.16</v>
      </c>
      <c r="L11" s="188"/>
      <c r="M11" s="195">
        <v>17</v>
      </c>
      <c r="N11" s="195"/>
      <c r="O11" s="188">
        <f>M11/$M$14</f>
        <v>0.17</v>
      </c>
      <c r="P11" s="188"/>
      <c r="Q11" s="195">
        <v>6</v>
      </c>
      <c r="R11" s="195"/>
      <c r="S11" s="188">
        <f>Q11/$Q$14</f>
        <v>0.06</v>
      </c>
      <c r="T11" s="188"/>
      <c r="U11" s="195">
        <v>4</v>
      </c>
      <c r="V11" s="195"/>
      <c r="W11" s="188">
        <f>U11/$U$14</f>
        <v>0.04</v>
      </c>
      <c r="X11" s="188"/>
      <c r="Y11" s="124">
        <v>4</v>
      </c>
      <c r="Z11" s="121"/>
      <c r="AA11" s="202">
        <f>Y11/$Y$14</f>
        <v>0.04</v>
      </c>
      <c r="AB11" s="203"/>
      <c r="AC11" s="195">
        <f>I11+M11+Q11+U11+Y11</f>
        <v>47</v>
      </c>
      <c r="AD11" s="195"/>
      <c r="AE11" s="188">
        <f>AC11/$AC$14</f>
        <v>9.4E-2</v>
      </c>
      <c r="AF11" s="188"/>
      <c r="AG11" s="15"/>
      <c r="AH11" s="15"/>
      <c r="AI11" s="15"/>
    </row>
    <row r="12" spans="1:50" ht="14.25" customHeight="1" x14ac:dyDescent="0.2">
      <c r="C12" s="199" t="s">
        <v>15</v>
      </c>
      <c r="D12" s="199"/>
      <c r="E12" s="199"/>
      <c r="F12" s="199"/>
      <c r="G12" s="199"/>
      <c r="H12" s="200"/>
      <c r="I12" s="201">
        <v>27</v>
      </c>
      <c r="J12" s="195"/>
      <c r="K12" s="188">
        <f>I12/$I$14</f>
        <v>0.27</v>
      </c>
      <c r="L12" s="188"/>
      <c r="M12" s="195">
        <v>40</v>
      </c>
      <c r="N12" s="195"/>
      <c r="O12" s="188">
        <f>M12/$M$14</f>
        <v>0.4</v>
      </c>
      <c r="P12" s="188"/>
      <c r="Q12" s="195">
        <v>36</v>
      </c>
      <c r="R12" s="195"/>
      <c r="S12" s="188">
        <f>Q12/$Q$14</f>
        <v>0.36</v>
      </c>
      <c r="T12" s="188"/>
      <c r="U12" s="195">
        <v>35</v>
      </c>
      <c r="V12" s="195"/>
      <c r="W12" s="188">
        <f>U12/$U$14</f>
        <v>0.35</v>
      </c>
      <c r="X12" s="188"/>
      <c r="Y12" s="195">
        <v>21</v>
      </c>
      <c r="Z12" s="195"/>
      <c r="AA12" s="188">
        <f>Y12/$Y$14</f>
        <v>0.21</v>
      </c>
      <c r="AB12" s="202"/>
      <c r="AC12" s="195">
        <f>I12+M12+Q12+U12+Y12</f>
        <v>159</v>
      </c>
      <c r="AD12" s="195"/>
      <c r="AE12" s="188">
        <f>AC12/$AC$14</f>
        <v>0.318</v>
      </c>
      <c r="AF12" s="188"/>
      <c r="AG12" s="15"/>
      <c r="AH12" s="15"/>
      <c r="AI12" s="15"/>
    </row>
    <row r="13" spans="1:50" ht="56.1" customHeight="1" thickBot="1" x14ac:dyDescent="0.25">
      <c r="C13" s="196" t="s">
        <v>40</v>
      </c>
      <c r="D13" s="196"/>
      <c r="E13" s="196"/>
      <c r="F13" s="196"/>
      <c r="G13" s="196"/>
      <c r="H13" s="197"/>
      <c r="I13" s="198">
        <v>20</v>
      </c>
      <c r="J13" s="189"/>
      <c r="K13" s="188">
        <f>I13/$I$14</f>
        <v>0.2</v>
      </c>
      <c r="L13" s="188"/>
      <c r="M13" s="189">
        <v>7</v>
      </c>
      <c r="N13" s="189"/>
      <c r="O13" s="188">
        <f>M13/$M$14</f>
        <v>7.0000000000000007E-2</v>
      </c>
      <c r="P13" s="188"/>
      <c r="Q13" s="189">
        <v>10</v>
      </c>
      <c r="R13" s="189"/>
      <c r="S13" s="188">
        <f>Q13/$Q$14</f>
        <v>0.1</v>
      </c>
      <c r="T13" s="188"/>
      <c r="U13" s="189">
        <v>6</v>
      </c>
      <c r="V13" s="189"/>
      <c r="W13" s="190">
        <f>U13/$U$14</f>
        <v>0.06</v>
      </c>
      <c r="X13" s="190"/>
      <c r="Y13" s="189">
        <v>5</v>
      </c>
      <c r="Z13" s="189"/>
      <c r="AA13" s="190">
        <f>Y13/$Y$14</f>
        <v>0.05</v>
      </c>
      <c r="AB13" s="191"/>
      <c r="AC13" s="189">
        <f>I13+M13+Q13+U13+Y13</f>
        <v>48</v>
      </c>
      <c r="AD13" s="189"/>
      <c r="AE13" s="190">
        <f>AC13/$AC$14</f>
        <v>9.6000000000000002E-2</v>
      </c>
      <c r="AF13" s="190"/>
      <c r="AG13" s="15"/>
      <c r="AH13" s="107"/>
      <c r="AI13" s="107"/>
    </row>
    <row r="14" spans="1:50" ht="13.8" thickTop="1" x14ac:dyDescent="0.2">
      <c r="C14" s="92" t="s">
        <v>0</v>
      </c>
      <c r="D14" s="192"/>
      <c r="E14" s="192"/>
      <c r="F14" s="192"/>
      <c r="G14" s="192"/>
      <c r="H14" s="193"/>
      <c r="I14" s="80">
        <f>SUM(I10:J13)</f>
        <v>100</v>
      </c>
      <c r="J14" s="75"/>
      <c r="K14" s="81">
        <f>SUM(K10:L13)</f>
        <v>1</v>
      </c>
      <c r="L14" s="194"/>
      <c r="M14" s="80">
        <f>SUM(M10:N13)</f>
        <v>100</v>
      </c>
      <c r="N14" s="75"/>
      <c r="O14" s="81">
        <f>SUM(O10:P13)</f>
        <v>1</v>
      </c>
      <c r="P14" s="194"/>
      <c r="Q14" s="80">
        <f>SUM(Q10:R13)</f>
        <v>100</v>
      </c>
      <c r="R14" s="75"/>
      <c r="S14" s="81">
        <f>SUM(S10:T13)</f>
        <v>1</v>
      </c>
      <c r="T14" s="194"/>
      <c r="U14" s="80">
        <f>SUM(U10:V13)</f>
        <v>100</v>
      </c>
      <c r="V14" s="75"/>
      <c r="W14" s="81">
        <f>SUM(W10:X13)</f>
        <v>1</v>
      </c>
      <c r="X14" s="194"/>
      <c r="Y14" s="80">
        <f>SUM(Y10:Z13)</f>
        <v>100</v>
      </c>
      <c r="Z14" s="75"/>
      <c r="AA14" s="81">
        <f>SUM(AA10:AB13)</f>
        <v>1</v>
      </c>
      <c r="AB14" s="194"/>
      <c r="AC14" s="80">
        <f>SUM(AC10:AD13)</f>
        <v>500</v>
      </c>
      <c r="AD14" s="75"/>
      <c r="AE14" s="81">
        <f>SUM(AE10:AF13)</f>
        <v>0.99999999999999989</v>
      </c>
      <c r="AF14" s="194"/>
    </row>
    <row r="15" spans="1:50" x14ac:dyDescent="0.2">
      <c r="C15" s="23"/>
      <c r="D15" s="23"/>
      <c r="E15" s="23"/>
      <c r="F15" s="23"/>
      <c r="G15" s="23"/>
      <c r="H15" s="23"/>
      <c r="I15" s="10"/>
      <c r="J15" s="10"/>
      <c r="K15" s="1"/>
      <c r="L15" s="1"/>
      <c r="M15" s="23"/>
      <c r="AG15" s="15"/>
      <c r="AH15" s="15"/>
      <c r="AI15" s="15"/>
    </row>
    <row r="17" spans="5:29" ht="15" customHeight="1" x14ac:dyDescent="0.2"/>
    <row r="18" spans="5:29" ht="13.5" customHeight="1" x14ac:dyDescent="0.2">
      <c r="T18" s="4"/>
      <c r="U18" s="4"/>
      <c r="V18" s="4"/>
      <c r="W18" s="4"/>
      <c r="X18" s="4"/>
      <c r="Y18" s="4"/>
      <c r="Z18" s="4"/>
      <c r="AA18" s="4"/>
      <c r="AB18" s="4"/>
      <c r="AC18" s="4"/>
    </row>
    <row r="20" spans="5:29" x14ac:dyDescent="0.2">
      <c r="T20" s="4"/>
      <c r="U20" s="4"/>
      <c r="V20" s="4"/>
      <c r="W20" s="4"/>
      <c r="X20" s="4"/>
      <c r="Y20" s="4"/>
      <c r="Z20" s="4"/>
      <c r="AA20" s="4"/>
      <c r="AB20" s="4"/>
      <c r="AC20" s="4"/>
    </row>
    <row r="21" spans="5:29" x14ac:dyDescent="0.2">
      <c r="T21" s="4"/>
      <c r="U21" s="4"/>
      <c r="V21" s="4"/>
      <c r="W21" s="4"/>
      <c r="X21" s="4"/>
      <c r="Y21" s="4"/>
      <c r="Z21" s="4"/>
      <c r="AA21" s="4"/>
      <c r="AB21" s="4"/>
      <c r="AC21" s="4"/>
    </row>
    <row r="22" spans="5:29" x14ac:dyDescent="0.2">
      <c r="E22" s="94"/>
      <c r="F22" s="94"/>
      <c r="G22" s="94"/>
      <c r="H22" s="94"/>
      <c r="I22" s="94"/>
      <c r="J22" s="94"/>
      <c r="K22" s="9" t="str">
        <f>C10</f>
        <v>そう思う</v>
      </c>
      <c r="L22" s="9"/>
      <c r="M22" s="9" t="str">
        <f>C11</f>
        <v>そう思わない</v>
      </c>
      <c r="N22" s="9"/>
      <c r="O22" s="9" t="str">
        <f>C12</f>
        <v>わからない</v>
      </c>
      <c r="P22" s="9"/>
      <c r="Q22" s="9" t="str">
        <f>C13</f>
        <v>自分は消費生活上のトラブルにあわないと思う（相談する必要がない）</v>
      </c>
      <c r="R22" s="9"/>
      <c r="T22" s="4"/>
      <c r="U22" s="4"/>
      <c r="V22" s="4"/>
      <c r="W22" s="4"/>
      <c r="X22" s="4"/>
      <c r="Y22" s="4"/>
      <c r="Z22" s="4"/>
      <c r="AA22" s="4"/>
      <c r="AB22" s="4"/>
      <c r="AC22" s="4"/>
    </row>
    <row r="23" spans="5:29" x14ac:dyDescent="0.2">
      <c r="E23" s="97" t="s">
        <v>41</v>
      </c>
      <c r="F23" s="98"/>
      <c r="G23" s="98"/>
      <c r="H23" s="98"/>
      <c r="I23" s="98"/>
      <c r="J23" s="99"/>
      <c r="K23" s="184">
        <f>AE10</f>
        <v>0.49199999999999999</v>
      </c>
      <c r="L23" s="185"/>
      <c r="M23" s="184">
        <f>AE11</f>
        <v>9.4E-2</v>
      </c>
      <c r="N23" s="185"/>
      <c r="O23" s="184">
        <f>AE12</f>
        <v>0.318</v>
      </c>
      <c r="P23" s="185"/>
      <c r="Q23" s="184">
        <f>AE13</f>
        <v>9.6000000000000002E-2</v>
      </c>
      <c r="R23" s="185"/>
      <c r="T23" s="4"/>
      <c r="U23" s="4"/>
      <c r="V23" s="4"/>
      <c r="W23" s="4"/>
      <c r="X23" s="4"/>
      <c r="Y23" s="4"/>
      <c r="Z23" s="4"/>
      <c r="AA23" s="4"/>
      <c r="AB23" s="4"/>
      <c r="AC23" s="4"/>
    </row>
    <row r="24" spans="5:29" x14ac:dyDescent="0.2">
      <c r="E24" s="94"/>
      <c r="F24" s="94"/>
      <c r="G24" s="94"/>
      <c r="H24" s="94"/>
      <c r="I24" s="94"/>
      <c r="J24" s="94"/>
      <c r="K24" s="186"/>
      <c r="L24" s="187"/>
      <c r="M24" s="186"/>
      <c r="N24" s="187"/>
      <c r="O24" s="186"/>
      <c r="P24" s="187"/>
      <c r="Q24" s="186"/>
      <c r="R24" s="187"/>
      <c r="T24" s="4"/>
      <c r="U24" s="4"/>
      <c r="V24" s="4"/>
      <c r="W24" s="4"/>
      <c r="X24" s="4"/>
      <c r="Y24" s="4"/>
      <c r="Z24" s="4"/>
      <c r="AA24" s="4"/>
      <c r="AB24" s="4"/>
      <c r="AC24" s="4"/>
    </row>
    <row r="25" spans="5:29" x14ac:dyDescent="0.2">
      <c r="E25" s="94" t="s">
        <v>29</v>
      </c>
      <c r="F25" s="94"/>
      <c r="G25" s="94"/>
      <c r="H25" s="94"/>
      <c r="I25" s="94"/>
      <c r="J25" s="94"/>
      <c r="K25" s="184">
        <f>K10</f>
        <v>0.37</v>
      </c>
      <c r="L25" s="185"/>
      <c r="M25" s="184">
        <f>K11</f>
        <v>0.16</v>
      </c>
      <c r="N25" s="185"/>
      <c r="O25" s="184">
        <f>K12</f>
        <v>0.27</v>
      </c>
      <c r="P25" s="185"/>
      <c r="Q25" s="184">
        <f>K13</f>
        <v>0.2</v>
      </c>
      <c r="R25" s="185"/>
    </row>
    <row r="26" spans="5:29" x14ac:dyDescent="0.2">
      <c r="E26" s="94" t="s">
        <v>30</v>
      </c>
      <c r="F26" s="94"/>
      <c r="G26" s="94"/>
      <c r="H26" s="94"/>
      <c r="I26" s="94"/>
      <c r="J26" s="94"/>
      <c r="K26" s="184">
        <f>O10</f>
        <v>0.36</v>
      </c>
      <c r="L26" s="185"/>
      <c r="M26" s="184">
        <f>O11</f>
        <v>0.17</v>
      </c>
      <c r="N26" s="185"/>
      <c r="O26" s="184">
        <f>O12</f>
        <v>0.4</v>
      </c>
      <c r="P26" s="185"/>
      <c r="Q26" s="184">
        <f>O13</f>
        <v>7.0000000000000007E-2</v>
      </c>
      <c r="R26" s="185"/>
      <c r="T26" s="4"/>
      <c r="U26" s="4"/>
      <c r="V26" s="4"/>
      <c r="W26" s="4"/>
      <c r="X26" s="4"/>
      <c r="Y26" s="4"/>
      <c r="Z26" s="4"/>
      <c r="AA26" s="4"/>
      <c r="AB26" s="4"/>
      <c r="AC26" s="4"/>
    </row>
    <row r="27" spans="5:29" ht="14.25" customHeight="1" x14ac:dyDescent="0.2">
      <c r="E27" s="97" t="s">
        <v>31</v>
      </c>
      <c r="F27" s="98"/>
      <c r="G27" s="98"/>
      <c r="H27" s="98"/>
      <c r="I27" s="98"/>
      <c r="J27" s="99"/>
      <c r="K27" s="184">
        <f>S10</f>
        <v>0.48</v>
      </c>
      <c r="L27" s="208"/>
      <c r="M27" s="184">
        <f>S11</f>
        <v>0.06</v>
      </c>
      <c r="N27" s="208"/>
      <c r="O27" s="184">
        <f>S12</f>
        <v>0.36</v>
      </c>
      <c r="P27" s="208"/>
      <c r="Q27" s="184">
        <f>S13</f>
        <v>0.1</v>
      </c>
      <c r="R27" s="208"/>
      <c r="T27" s="4"/>
      <c r="U27" s="4"/>
      <c r="V27" s="4"/>
      <c r="W27" s="4"/>
      <c r="X27" s="4"/>
      <c r="Y27" s="4"/>
      <c r="Z27" s="4"/>
      <c r="AA27" s="4"/>
      <c r="AB27" s="4"/>
      <c r="AC27" s="4"/>
    </row>
    <row r="28" spans="5:29" x14ac:dyDescent="0.2">
      <c r="E28" s="97" t="s">
        <v>32</v>
      </c>
      <c r="F28" s="98"/>
      <c r="G28" s="98"/>
      <c r="H28" s="98"/>
      <c r="I28" s="98"/>
      <c r="J28" s="99"/>
      <c r="K28" s="184">
        <f>W10</f>
        <v>0.55000000000000004</v>
      </c>
      <c r="L28" s="208"/>
      <c r="M28" s="184">
        <f>W11</f>
        <v>0.04</v>
      </c>
      <c r="N28" s="208"/>
      <c r="O28" s="184">
        <f>W12</f>
        <v>0.35</v>
      </c>
      <c r="P28" s="208"/>
      <c r="Q28" s="184">
        <f>W13</f>
        <v>0.06</v>
      </c>
      <c r="R28" s="208"/>
    </row>
    <row r="29" spans="5:29" x14ac:dyDescent="0.2">
      <c r="E29" s="97" t="s">
        <v>33</v>
      </c>
      <c r="F29" s="98"/>
      <c r="G29" s="98"/>
      <c r="H29" s="98"/>
      <c r="I29" s="98"/>
      <c r="J29" s="99"/>
      <c r="K29" s="184">
        <f>AA10</f>
        <v>0.7</v>
      </c>
      <c r="L29" s="208"/>
      <c r="M29" s="184">
        <f>AA11</f>
        <v>0.04</v>
      </c>
      <c r="N29" s="208"/>
      <c r="O29" s="184">
        <f>AA12</f>
        <v>0.21</v>
      </c>
      <c r="P29" s="208"/>
      <c r="Q29" s="184">
        <f>AA13</f>
        <v>0.05</v>
      </c>
      <c r="R29" s="208"/>
    </row>
    <row r="30" spans="5:29" x14ac:dyDescent="0.2">
      <c r="E30" s="97"/>
      <c r="F30" s="98"/>
      <c r="G30" s="98"/>
      <c r="H30" s="98"/>
      <c r="I30" s="98"/>
      <c r="J30" s="99"/>
      <c r="K30" s="186"/>
      <c r="L30" s="208"/>
      <c r="M30" s="186"/>
      <c r="N30" s="208"/>
      <c r="O30" s="186"/>
      <c r="P30" s="208"/>
      <c r="Q30" s="186"/>
      <c r="R30" s="208"/>
    </row>
  </sheetData>
  <mergeCells count="114">
    <mergeCell ref="E27:J27"/>
    <mergeCell ref="E28:J28"/>
    <mergeCell ref="K27:L27"/>
    <mergeCell ref="K28:L28"/>
    <mergeCell ref="E29:J29"/>
    <mergeCell ref="E30:J30"/>
    <mergeCell ref="K29:L29"/>
    <mergeCell ref="K30:L30"/>
    <mergeCell ref="Q27:R27"/>
    <mergeCell ref="Q28:R28"/>
    <mergeCell ref="Q29:R29"/>
    <mergeCell ref="Q30:R30"/>
    <mergeCell ref="M27:N27"/>
    <mergeCell ref="M28:N28"/>
    <mergeCell ref="M29:N29"/>
    <mergeCell ref="M30:N30"/>
    <mergeCell ref="O27:P27"/>
    <mergeCell ref="O28:P28"/>
    <mergeCell ref="O29:P29"/>
    <mergeCell ref="O30:P30"/>
    <mergeCell ref="AC9:AF9"/>
    <mergeCell ref="C10:H10"/>
    <mergeCell ref="I10:J10"/>
    <mergeCell ref="K10:L10"/>
    <mergeCell ref="M10:N10"/>
    <mergeCell ref="O10:P10"/>
    <mergeCell ref="Q10:R10"/>
    <mergeCell ref="S10:T10"/>
    <mergeCell ref="U10:V10"/>
    <mergeCell ref="W10:X10"/>
    <mergeCell ref="C9:H9"/>
    <mergeCell ref="I9:L9"/>
    <mergeCell ref="M9:P9"/>
    <mergeCell ref="Q9:T9"/>
    <mergeCell ref="U9:X9"/>
    <mergeCell ref="Y9:AB9"/>
    <mergeCell ref="Y10:Z10"/>
    <mergeCell ref="AA10:AB10"/>
    <mergeCell ref="AC10:AD10"/>
    <mergeCell ref="AE10:AF10"/>
    <mergeCell ref="C11:H11"/>
    <mergeCell ref="I11:J11"/>
    <mergeCell ref="K11:L11"/>
    <mergeCell ref="M11:N11"/>
    <mergeCell ref="O11:P11"/>
    <mergeCell ref="Q11:R11"/>
    <mergeCell ref="AE11:AF11"/>
    <mergeCell ref="C12:H12"/>
    <mergeCell ref="I12:J12"/>
    <mergeCell ref="K12:L12"/>
    <mergeCell ref="M12:N12"/>
    <mergeCell ref="O12:P12"/>
    <mergeCell ref="Q12:R12"/>
    <mergeCell ref="S12:T12"/>
    <mergeCell ref="U12:V12"/>
    <mergeCell ref="W12:X12"/>
    <mergeCell ref="S11:T11"/>
    <mergeCell ref="U11:V11"/>
    <mergeCell ref="W11:X11"/>
    <mergeCell ref="Y11:Z11"/>
    <mergeCell ref="AA11:AB11"/>
    <mergeCell ref="AC11:AD11"/>
    <mergeCell ref="Y12:Z12"/>
    <mergeCell ref="AA12:AB12"/>
    <mergeCell ref="AC12:AD12"/>
    <mergeCell ref="AE12:AF12"/>
    <mergeCell ref="C13:H13"/>
    <mergeCell ref="I13:J13"/>
    <mergeCell ref="K13:L13"/>
    <mergeCell ref="M13:N13"/>
    <mergeCell ref="O13:P13"/>
    <mergeCell ref="Q13:R13"/>
    <mergeCell ref="AE13:AF13"/>
    <mergeCell ref="AH13:AI13"/>
    <mergeCell ref="S13:T13"/>
    <mergeCell ref="U13:V13"/>
    <mergeCell ref="W13:X13"/>
    <mergeCell ref="Y13:Z13"/>
    <mergeCell ref="AA13:AB13"/>
    <mergeCell ref="AC13:AD13"/>
    <mergeCell ref="Q14:R14"/>
    <mergeCell ref="C14:H14"/>
    <mergeCell ref="AE14:AF14"/>
    <mergeCell ref="S14:T14"/>
    <mergeCell ref="U14:V14"/>
    <mergeCell ref="W14:X14"/>
    <mergeCell ref="Y14:Z14"/>
    <mergeCell ref="AA14:AB14"/>
    <mergeCell ref="AC14:AD14"/>
    <mergeCell ref="I14:J14"/>
    <mergeCell ref="K14:L14"/>
    <mergeCell ref="M14:N14"/>
    <mergeCell ref="O14:P14"/>
    <mergeCell ref="E22:J22"/>
    <mergeCell ref="E23:J23"/>
    <mergeCell ref="K23:L23"/>
    <mergeCell ref="M23:N23"/>
    <mergeCell ref="Q23:R23"/>
    <mergeCell ref="O26:P26"/>
    <mergeCell ref="O23:P23"/>
    <mergeCell ref="Q25:R25"/>
    <mergeCell ref="Q26:R26"/>
    <mergeCell ref="E26:J26"/>
    <mergeCell ref="K26:L26"/>
    <mergeCell ref="M26:N26"/>
    <mergeCell ref="E25:J25"/>
    <mergeCell ref="K25:L25"/>
    <mergeCell ref="M25:N25"/>
    <mergeCell ref="O25:P25"/>
    <mergeCell ref="Q24:R24"/>
    <mergeCell ref="E24:J24"/>
    <mergeCell ref="K24:L24"/>
    <mergeCell ref="M24:N24"/>
    <mergeCell ref="O24:P24"/>
  </mergeCells>
  <phoneticPr fontId="18"/>
  <pageMargins left="0.70866141732283472" right="0.35433070866141736" top="0.74803149606299213" bottom="0.55118110236220474" header="0.31496062992125984" footer="0.31496062992125984"/>
  <pageSetup paperSize="9" scale="74" orientation="portrait" r:id="rId1"/>
  <headerFooter>
    <oddFooter>&amp;C&amp;P</oddFooter>
  </headerFooter>
  <rowBreaks count="1" manualBreakCount="1">
    <brk id="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表紙</vt:lpstr>
      <vt:lpstr>Q1</vt:lpstr>
      <vt:lpstr>Q2</vt:lpstr>
      <vt:lpstr>Q3</vt:lpstr>
      <vt:lpstr>Q4</vt:lpstr>
      <vt:lpstr>Q5</vt:lpstr>
      <vt:lpstr>Q6</vt:lpstr>
      <vt:lpstr>Q7</vt:lpstr>
      <vt:lpstr>Q8</vt:lpstr>
      <vt:lpstr>Q9</vt:lpstr>
      <vt:lpstr>Q10</vt:lpstr>
      <vt:lpstr>Q11</vt:lpstr>
      <vt:lpstr>Q12</vt:lpstr>
      <vt:lpstr>Q13</vt:lpstr>
      <vt:lpstr>Q14</vt:lpstr>
      <vt:lpstr>Q15</vt:lpstr>
      <vt:lpstr>'Q1'!Print_Area</vt:lpstr>
      <vt:lpstr>'Q10'!Print_Area</vt:lpstr>
      <vt:lpstr>'Q11'!Print_Area</vt:lpstr>
      <vt:lpstr>'Q12'!Print_Area</vt:lpstr>
      <vt:lpstr>'Q13'!Print_Area</vt:lpstr>
      <vt:lpstr>'Q14'!Print_Area</vt:lpstr>
      <vt:lpstr>'Q15'!Print_Area</vt:lpstr>
      <vt:lpstr>'Q2'!Print_Area</vt:lpstr>
      <vt:lpstr>'Q3'!Print_Area</vt:lpstr>
      <vt:lpstr>'Q4'!Print_Area</vt:lpstr>
      <vt:lpstr>'Q5'!Print_Area</vt:lpstr>
      <vt:lpstr>'Q6'!Print_Area</vt:lpstr>
      <vt:lpstr>'Q7'!Print_Area</vt:lpstr>
      <vt:lpstr>'Q8'!Print_Area</vt:lpstr>
      <vt:lpstr>'Q9'!Print_Area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2026-03-11T02:48:27Z</dcterms:created>
  <dcterms:modified xsi:type="dcterms:W3CDTF">2026-03-16T07:34:13Z</dcterms:modified>
</cp:coreProperties>
</file>