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F72AEEB9-87A0-464A-A38E-76BED053641D}" xr6:coauthVersionLast="47" xr6:coauthVersionMax="47" xr10:uidLastSave="{00000000-0000-0000-0000-000000000000}"/>
  <bookViews>
    <workbookView xWindow="20370" yWindow="-120" windowWidth="20730" windowHeight="11040" xr2:uid="{7B96B4B9-CD14-4092-B62D-127F4BFDC254}"/>
  </bookViews>
  <sheets>
    <sheet name="様式5" sheetId="1" r:id="rId1"/>
  </sheets>
  <externalReferences>
    <externalReference r:id="rId2"/>
    <externalReference r:id="rId3"/>
  </externalReferences>
  <definedNames>
    <definedName name="①">#REF!</definedName>
    <definedName name="①1">#REF!</definedName>
    <definedName name="①2">#REF!</definedName>
    <definedName name="②1">#REF!</definedName>
    <definedName name="②2">#REF!</definedName>
    <definedName name="③1">#REF!</definedName>
    <definedName name="③2">#REF!</definedName>
    <definedName name="④1">#REF!</definedName>
    <definedName name="④2">#REF!</definedName>
    <definedName name="⑥1">#REF!</definedName>
    <definedName name="a">#REF!</definedName>
    <definedName name="b">#REF!</definedName>
    <definedName name="d">#REF!</definedName>
    <definedName name="_xlnm.Print_Area" localSheetId="0">様式5!$A$1:$K$43</definedName>
    <definedName name="_xlnm.Print_Titles" localSheetId="0">様式5!$4:$7</definedName>
    <definedName name="rrr">'[1]様式16（見直しチェックシート）'!$U$53:$V$53</definedName>
    <definedName name="分類">'[2]様式17(見直し一覧)'!$A$38:$A$47</definedName>
    <definedName name="様式13">#REF!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 i="1" l="1"/>
  <c r="H41" i="1"/>
  <c r="I41" i="1" s="1"/>
  <c r="I42" i="1"/>
  <c r="H34" i="1"/>
  <c r="I26" i="1"/>
  <c r="I25" i="1"/>
  <c r="H15" i="1"/>
  <c r="I18" i="1"/>
  <c r="I35" i="1" l="1"/>
  <c r="H22" i="1"/>
  <c r="I37" i="1"/>
  <c r="H36" i="1"/>
  <c r="H33" i="1" s="1"/>
  <c r="H14" i="1"/>
  <c r="H40" i="1"/>
  <c r="H39" i="1" s="1"/>
  <c r="H38" i="1" s="1"/>
  <c r="I38" i="1" s="1"/>
  <c r="I31" i="1"/>
  <c r="I30" i="1"/>
  <c r="H29" i="1"/>
  <c r="I29" i="1" s="1"/>
  <c r="I24" i="1"/>
  <c r="I17" i="1"/>
  <c r="I16" i="1"/>
  <c r="I19" i="1"/>
  <c r="I11" i="1"/>
  <c r="H10" i="1"/>
  <c r="H9" i="1" s="1"/>
  <c r="H32" i="1" l="1"/>
  <c r="I32" i="1" s="1"/>
  <c r="I34" i="1"/>
  <c r="I33" i="1"/>
  <c r="I36" i="1"/>
  <c r="I40" i="1"/>
  <c r="H28" i="1"/>
  <c r="I28" i="1" s="1"/>
  <c r="H21" i="1"/>
  <c r="I22" i="1"/>
  <c r="I9" i="1"/>
  <c r="H8" i="1"/>
  <c r="H13" i="1"/>
  <c r="I14" i="1"/>
  <c r="I10" i="1"/>
  <c r="I15" i="1"/>
  <c r="I23" i="1"/>
  <c r="I39" i="1"/>
  <c r="H27" i="1" l="1"/>
  <c r="I27" i="1" s="1"/>
  <c r="I8" i="1"/>
  <c r="H12" i="1"/>
  <c r="I12" i="1" s="1"/>
  <c r="I13" i="1"/>
  <c r="H20" i="1"/>
  <c r="I20" i="1" s="1"/>
  <c r="I21" i="1"/>
  <c r="H43" i="1" l="1"/>
  <c r="I43" i="1" s="1"/>
</calcChain>
</file>

<file path=xl/sharedStrings.xml><?xml version="1.0" encoding="utf-8"?>
<sst xmlns="http://schemas.openxmlformats.org/spreadsheetml/2006/main" count="54" uniqueCount="54">
  <si>
    <t>一般会計歳入予算一覧</t>
    <rPh sb="0" eb="2">
      <t>イッパン</t>
    </rPh>
    <rPh sb="2" eb="4">
      <t>カイケイ</t>
    </rPh>
    <rPh sb="4" eb="6">
      <t>サイニュウ</t>
    </rPh>
    <rPh sb="8" eb="10">
      <t>イチラン</t>
    </rPh>
    <phoneticPr fontId="3"/>
  </si>
  <si>
    <t>所属名　港区役所</t>
    <rPh sb="0" eb="2">
      <t>ショゾク</t>
    </rPh>
    <rPh sb="2" eb="3">
      <t>メイ</t>
    </rPh>
    <rPh sb="4" eb="5">
      <t>ミナト</t>
    </rPh>
    <rPh sb="5" eb="6">
      <t>ク</t>
    </rPh>
    <rPh sb="6" eb="8">
      <t>ヤクショ</t>
    </rPh>
    <phoneticPr fontId="3"/>
  </si>
  <si>
    <t>(単位：千円)</t>
    <phoneticPr fontId="5"/>
  </si>
  <si>
    <t>通し番号</t>
    <rPh sb="0" eb="1">
      <t>トオ</t>
    </rPh>
    <phoneticPr fontId="6"/>
  </si>
  <si>
    <t>科　　　　目</t>
    <rPh sb="0" eb="1">
      <t>カ</t>
    </rPh>
    <rPh sb="5" eb="6">
      <t>モク</t>
    </rPh>
    <phoneticPr fontId="3"/>
  </si>
  <si>
    <t>説　　　　明</t>
    <rPh sb="0" eb="1">
      <t>セツ</t>
    </rPh>
    <rPh sb="5" eb="6">
      <t>メイ</t>
    </rPh>
    <phoneticPr fontId="6"/>
  </si>
  <si>
    <t>増　　減</t>
    <rPh sb="0" eb="1">
      <t>ゾウ</t>
    </rPh>
    <rPh sb="3" eb="4">
      <t>ゲン</t>
    </rPh>
    <phoneticPr fontId="3"/>
  </si>
  <si>
    <t>備  考</t>
    <phoneticPr fontId="3"/>
  </si>
  <si>
    <t>当初①</t>
    <rPh sb="0" eb="2">
      <t>トウショ</t>
    </rPh>
    <phoneticPr fontId="6"/>
  </si>
  <si>
    <t>（②-①）</t>
    <phoneticPr fontId="3"/>
  </si>
  <si>
    <t>16款　使用料及手数料</t>
    <rPh sb="2" eb="3">
      <t>カン</t>
    </rPh>
    <rPh sb="4" eb="7">
      <t>シヨウリョウ</t>
    </rPh>
    <rPh sb="7" eb="8">
      <t>オヨ</t>
    </rPh>
    <rPh sb="8" eb="11">
      <t>テスウリョウ</t>
    </rPh>
    <phoneticPr fontId="6"/>
  </si>
  <si>
    <t>1項　使用料</t>
    <rPh sb="1" eb="2">
      <t>コウ</t>
    </rPh>
    <rPh sb="3" eb="6">
      <t>シヨウリョウ</t>
    </rPh>
    <phoneticPr fontId="6"/>
  </si>
  <si>
    <t>1目　総務使用料</t>
    <rPh sb="1" eb="2">
      <t>モク</t>
    </rPh>
    <rPh sb="3" eb="5">
      <t>ソウム</t>
    </rPh>
    <rPh sb="5" eb="8">
      <t>シヨウリョウ</t>
    </rPh>
    <phoneticPr fontId="6"/>
  </si>
  <si>
    <t>2節　其他使用料</t>
    <rPh sb="1" eb="2">
      <t>セツ</t>
    </rPh>
    <rPh sb="3" eb="5">
      <t>ソノタ</t>
    </rPh>
    <rPh sb="5" eb="8">
      <t>シヨウリョウ</t>
    </rPh>
    <phoneticPr fontId="6"/>
  </si>
  <si>
    <t>行政財産の目的外使用料</t>
    <rPh sb="0" eb="2">
      <t>ギョウセイ</t>
    </rPh>
    <rPh sb="2" eb="4">
      <t>ザイサン</t>
    </rPh>
    <rPh sb="5" eb="7">
      <t>モクテキ</t>
    </rPh>
    <rPh sb="7" eb="8">
      <t>ガイ</t>
    </rPh>
    <rPh sb="8" eb="10">
      <t>シヨウ</t>
    </rPh>
    <rPh sb="10" eb="11">
      <t>リョウ</t>
    </rPh>
    <phoneticPr fontId="6"/>
  </si>
  <si>
    <t>17款　国庫支出金</t>
    <rPh sb="2" eb="3">
      <t>カン</t>
    </rPh>
    <rPh sb="4" eb="6">
      <t>コッコ</t>
    </rPh>
    <rPh sb="6" eb="9">
      <t>シシュツキン</t>
    </rPh>
    <phoneticPr fontId="6"/>
  </si>
  <si>
    <t>2項　国庫補助金</t>
    <rPh sb="1" eb="2">
      <t>コウ</t>
    </rPh>
    <rPh sb="3" eb="5">
      <t>コッコ</t>
    </rPh>
    <rPh sb="5" eb="8">
      <t>ホジョキン</t>
    </rPh>
    <phoneticPr fontId="6"/>
  </si>
  <si>
    <t>1目　総務費国庫補助金</t>
    <rPh sb="1" eb="2">
      <t>モク</t>
    </rPh>
    <rPh sb="3" eb="5">
      <t>ソウム</t>
    </rPh>
    <rPh sb="5" eb="6">
      <t>ヒ</t>
    </rPh>
    <rPh sb="6" eb="8">
      <t>コッコ</t>
    </rPh>
    <rPh sb="8" eb="11">
      <t>ホジョキン</t>
    </rPh>
    <phoneticPr fontId="6"/>
  </si>
  <si>
    <t>港区こども・子育てプラザ事業に対する補助金</t>
    <rPh sb="0" eb="2">
      <t>ミナトク</t>
    </rPh>
    <rPh sb="6" eb="8">
      <t>コソダ</t>
    </rPh>
    <rPh sb="12" eb="14">
      <t>ジギョウ</t>
    </rPh>
    <rPh sb="15" eb="16">
      <t>タイ</t>
    </rPh>
    <rPh sb="18" eb="19">
      <t>ホ</t>
    </rPh>
    <rPh sb="20" eb="21">
      <t>キン</t>
    </rPh>
    <phoneticPr fontId="8"/>
  </si>
  <si>
    <t>18款　府支出金</t>
    <rPh sb="2" eb="3">
      <t>カン</t>
    </rPh>
    <rPh sb="4" eb="5">
      <t>フ</t>
    </rPh>
    <rPh sb="5" eb="8">
      <t>シシュツキン</t>
    </rPh>
    <phoneticPr fontId="6"/>
  </si>
  <si>
    <t>2項　府補助金</t>
    <rPh sb="1" eb="2">
      <t>コウ</t>
    </rPh>
    <rPh sb="3" eb="4">
      <t>フ</t>
    </rPh>
    <rPh sb="4" eb="7">
      <t>ホジョキン</t>
    </rPh>
    <phoneticPr fontId="6"/>
  </si>
  <si>
    <t>1目　総務費府補助金</t>
    <rPh sb="1" eb="2">
      <t>モク</t>
    </rPh>
    <rPh sb="3" eb="5">
      <t>ソウム</t>
    </rPh>
    <rPh sb="5" eb="6">
      <t>ヒ</t>
    </rPh>
    <rPh sb="6" eb="7">
      <t>フ</t>
    </rPh>
    <rPh sb="7" eb="10">
      <t>ホジョキン</t>
    </rPh>
    <phoneticPr fontId="6"/>
  </si>
  <si>
    <t>港区こどもの学び応援事業に対する補助金</t>
    <rPh sb="0" eb="2">
      <t>ミナトク</t>
    </rPh>
    <rPh sb="6" eb="7">
      <t>マナ</t>
    </rPh>
    <rPh sb="8" eb="10">
      <t>オウエン</t>
    </rPh>
    <rPh sb="10" eb="12">
      <t>ジギョウ</t>
    </rPh>
    <rPh sb="13" eb="14">
      <t>タイ</t>
    </rPh>
    <rPh sb="16" eb="19">
      <t>ホジョキン</t>
    </rPh>
    <phoneticPr fontId="6"/>
  </si>
  <si>
    <t>19款　財産収入</t>
    <rPh sb="2" eb="3">
      <t>カン</t>
    </rPh>
    <rPh sb="4" eb="6">
      <t>ザイサン</t>
    </rPh>
    <rPh sb="6" eb="8">
      <t>シュウニュウ</t>
    </rPh>
    <phoneticPr fontId="6"/>
  </si>
  <si>
    <t>1項　財産貸付収入</t>
    <rPh sb="1" eb="2">
      <t>コウ</t>
    </rPh>
    <rPh sb="3" eb="5">
      <t>ザイサン</t>
    </rPh>
    <rPh sb="5" eb="7">
      <t>カシツケ</t>
    </rPh>
    <rPh sb="7" eb="9">
      <t>シュウニュウ</t>
    </rPh>
    <phoneticPr fontId="6"/>
  </si>
  <si>
    <t>1目　賃貸料</t>
    <rPh sb="1" eb="2">
      <t>モク</t>
    </rPh>
    <rPh sb="3" eb="6">
      <t>チンタイリョウ</t>
    </rPh>
    <phoneticPr fontId="6"/>
  </si>
  <si>
    <t>1節　土地賃貸料</t>
    <rPh sb="1" eb="2">
      <t>セツ</t>
    </rPh>
    <rPh sb="3" eb="5">
      <t>トチ</t>
    </rPh>
    <rPh sb="5" eb="8">
      <t>チンタイリョウ</t>
    </rPh>
    <phoneticPr fontId="6"/>
  </si>
  <si>
    <t>未利用地賃貸料等</t>
    <rPh sb="0" eb="4">
      <t>ミリヨウチ</t>
    </rPh>
    <rPh sb="4" eb="7">
      <t>チンタイリョウ</t>
    </rPh>
    <rPh sb="7" eb="8">
      <t>トウ</t>
    </rPh>
    <phoneticPr fontId="6"/>
  </si>
  <si>
    <t>2節　建物賃貸料</t>
    <rPh sb="1" eb="2">
      <t>セツ</t>
    </rPh>
    <rPh sb="3" eb="5">
      <t>タテモノ</t>
    </rPh>
    <rPh sb="5" eb="8">
      <t>チンタイリョウ</t>
    </rPh>
    <phoneticPr fontId="6"/>
  </si>
  <si>
    <t>22款　繰入金</t>
    <rPh sb="2" eb="3">
      <t>カン</t>
    </rPh>
    <rPh sb="4" eb="6">
      <t>クリイレ</t>
    </rPh>
    <rPh sb="6" eb="7">
      <t>キン</t>
    </rPh>
    <phoneticPr fontId="6"/>
  </si>
  <si>
    <t>3項　蓄積基金繰入金</t>
    <rPh sb="1" eb="2">
      <t>コウ</t>
    </rPh>
    <rPh sb="3" eb="5">
      <t>チクセキ</t>
    </rPh>
    <rPh sb="5" eb="7">
      <t>キキン</t>
    </rPh>
    <rPh sb="7" eb="9">
      <t>クリイレ</t>
    </rPh>
    <rPh sb="9" eb="10">
      <t>キン</t>
    </rPh>
    <phoneticPr fontId="6"/>
  </si>
  <si>
    <t>19目　駐車対策推進基金繰入金</t>
    <rPh sb="4" eb="6">
      <t>チュウシャ</t>
    </rPh>
    <rPh sb="6" eb="12">
      <t>タイサクスイシンキキン</t>
    </rPh>
    <rPh sb="12" eb="15">
      <t>クリイレキン</t>
    </rPh>
    <phoneticPr fontId="6"/>
  </si>
  <si>
    <t>1節　駐車対策推進基金繰入金</t>
    <rPh sb="1" eb="2">
      <t>セツ</t>
    </rPh>
    <rPh sb="3" eb="11">
      <t>チュウシャタイサクスイシンキキン</t>
    </rPh>
    <rPh sb="11" eb="14">
      <t>クリイレキン</t>
    </rPh>
    <phoneticPr fontId="6"/>
  </si>
  <si>
    <t>24款　諸収入</t>
    <rPh sb="2" eb="3">
      <t>カン</t>
    </rPh>
    <rPh sb="4" eb="5">
      <t>ショ</t>
    </rPh>
    <rPh sb="5" eb="7">
      <t>シュウニュウ</t>
    </rPh>
    <phoneticPr fontId="6"/>
  </si>
  <si>
    <t>6項　雑入</t>
    <rPh sb="1" eb="2">
      <t>コウ</t>
    </rPh>
    <rPh sb="3" eb="5">
      <t>ザツニュウ</t>
    </rPh>
    <phoneticPr fontId="6"/>
  </si>
  <si>
    <t>22目　雑収</t>
    <rPh sb="2" eb="3">
      <t>モク</t>
    </rPh>
    <rPh sb="4" eb="5">
      <t>ザツ</t>
    </rPh>
    <rPh sb="5" eb="6">
      <t>シュウ</t>
    </rPh>
    <phoneticPr fontId="6"/>
  </si>
  <si>
    <t>1節　雑収</t>
    <rPh sb="1" eb="2">
      <t>セツ</t>
    </rPh>
    <rPh sb="3" eb="4">
      <t>ザツ</t>
    </rPh>
    <rPh sb="4" eb="5">
      <t>シュウ</t>
    </rPh>
    <phoneticPr fontId="6"/>
  </si>
  <si>
    <t>広告収入、私用光熱水費に係る収入等</t>
    <rPh sb="0" eb="2">
      <t>コウコク</t>
    </rPh>
    <rPh sb="2" eb="4">
      <t>シュウニュウ</t>
    </rPh>
    <rPh sb="5" eb="7">
      <t>シヨウ</t>
    </rPh>
    <rPh sb="7" eb="11">
      <t>コウネツスイヒ</t>
    </rPh>
    <rPh sb="12" eb="13">
      <t>カカ</t>
    </rPh>
    <rPh sb="14" eb="16">
      <t>シュウニュウ</t>
    </rPh>
    <phoneticPr fontId="6"/>
  </si>
  <si>
    <t>所属計</t>
    <rPh sb="0" eb="2">
      <t>ショゾク</t>
    </rPh>
    <rPh sb="2" eb="3">
      <t>ケイ</t>
    </rPh>
    <phoneticPr fontId="6"/>
  </si>
  <si>
    <t>予算案②</t>
    <rPh sb="0" eb="3">
      <t>ヨサンアン</t>
    </rPh>
    <phoneticPr fontId="6"/>
  </si>
  <si>
    <t>7節　区まちづくり推進費補助金</t>
    <rPh sb="1" eb="2">
      <t>セツ</t>
    </rPh>
    <rPh sb="3" eb="4">
      <t>ク</t>
    </rPh>
    <rPh sb="9" eb="11">
      <t>スイシン</t>
    </rPh>
    <rPh sb="11" eb="12">
      <t>ヒ</t>
    </rPh>
    <rPh sb="12" eb="15">
      <t>ホジョキン</t>
    </rPh>
    <phoneticPr fontId="6"/>
  </si>
  <si>
    <t>2節　区まちづくり推進費補助金</t>
    <rPh sb="1" eb="2">
      <t>セツ</t>
    </rPh>
    <rPh sb="3" eb="4">
      <t>ク</t>
    </rPh>
    <rPh sb="9" eb="11">
      <t>スイシン</t>
    </rPh>
    <rPh sb="11" eb="12">
      <t>ヒ</t>
    </rPh>
    <rPh sb="12" eb="15">
      <t>ホジョキン</t>
    </rPh>
    <phoneticPr fontId="6"/>
  </si>
  <si>
    <t>建物賃貸料</t>
    <rPh sb="0" eb="2">
      <t>タテモノ</t>
    </rPh>
    <rPh sb="2" eb="5">
      <t>チンタイリョウ</t>
    </rPh>
    <phoneticPr fontId="6"/>
  </si>
  <si>
    <t>港区こども・子育てプラザ事業に対する補助金等</t>
    <rPh sb="0" eb="2">
      <t>ミナトク</t>
    </rPh>
    <rPh sb="6" eb="8">
      <t>コソダ</t>
    </rPh>
    <rPh sb="12" eb="14">
      <t>ジギョウ</t>
    </rPh>
    <rPh sb="15" eb="16">
      <t>タイ</t>
    </rPh>
    <rPh sb="18" eb="19">
      <t>ホ</t>
    </rPh>
    <rPh sb="20" eb="21">
      <t>キン</t>
    </rPh>
    <rPh sb="21" eb="22">
      <t>トウ</t>
    </rPh>
    <phoneticPr fontId="8"/>
  </si>
  <si>
    <t>1節　区政推進基金繰入金</t>
    <rPh sb="1" eb="2">
      <t>セツ</t>
    </rPh>
    <rPh sb="3" eb="5">
      <t>クセイ</t>
    </rPh>
    <rPh sb="5" eb="7">
      <t>スイシン</t>
    </rPh>
    <rPh sb="7" eb="9">
      <t>キキン</t>
    </rPh>
    <rPh sb="9" eb="11">
      <t>クリイレ</t>
    </rPh>
    <rPh sb="11" eb="12">
      <t>キン</t>
    </rPh>
    <phoneticPr fontId="6"/>
  </si>
  <si>
    <t>6年度</t>
    <rPh sb="1" eb="3">
      <t>ネンド</t>
    </rPh>
    <phoneticPr fontId="6"/>
  </si>
  <si>
    <t>7年度</t>
    <rPh sb="1" eb="3">
      <t>ネンド</t>
    </rPh>
    <phoneticPr fontId="6"/>
  </si>
  <si>
    <t>(住民票等発行手数料のキャッシュレス化・住民情報待合への行政キオスク端末導入による利便性向上事業に対する補助金)</t>
    <phoneticPr fontId="6"/>
  </si>
  <si>
    <t>不登校生徒支援事業に対する補助金</t>
    <rPh sb="0" eb="7">
      <t>フトウコウセイトシエン</t>
    </rPh>
    <rPh sb="7" eb="9">
      <t>ジギョウ</t>
    </rPh>
    <rPh sb="10" eb="11">
      <t>タイ</t>
    </rPh>
    <rPh sb="13" eb="16">
      <t>ホジョキン</t>
    </rPh>
    <phoneticPr fontId="6"/>
  </si>
  <si>
    <t>児童虐待未然防止・早期発見強化事業に対する補助金</t>
    <rPh sb="0" eb="2">
      <t>ジドウ</t>
    </rPh>
    <rPh sb="2" eb="4">
      <t>ギャクタイ</t>
    </rPh>
    <rPh sb="4" eb="6">
      <t>ミゼン</t>
    </rPh>
    <rPh sb="6" eb="8">
      <t>ボウシ</t>
    </rPh>
    <rPh sb="9" eb="11">
      <t>ソウキ</t>
    </rPh>
    <rPh sb="11" eb="13">
      <t>ハッケン</t>
    </rPh>
    <rPh sb="13" eb="15">
      <t>キョウカ</t>
    </rPh>
    <rPh sb="15" eb="17">
      <t>ジギョウ</t>
    </rPh>
    <rPh sb="18" eb="19">
      <t>タイ</t>
    </rPh>
    <rPh sb="21" eb="24">
      <t>ホジョキン</t>
    </rPh>
    <phoneticPr fontId="6"/>
  </si>
  <si>
    <t>4目　区政推進基金繰入金</t>
    <rPh sb="1" eb="2">
      <t>モク</t>
    </rPh>
    <rPh sb="3" eb="5">
      <t>クセイ</t>
    </rPh>
    <rPh sb="5" eb="7">
      <t>スイシン</t>
    </rPh>
    <rPh sb="7" eb="9">
      <t>キキン</t>
    </rPh>
    <rPh sb="9" eb="11">
      <t>クリイレ</t>
    </rPh>
    <rPh sb="11" eb="12">
      <t>キン</t>
    </rPh>
    <phoneticPr fontId="6"/>
  </si>
  <si>
    <t>区政推進基金からの繰入金</t>
    <rPh sb="0" eb="2">
      <t>クセイ</t>
    </rPh>
    <rPh sb="2" eb="4">
      <t>スイシン</t>
    </rPh>
    <rPh sb="4" eb="6">
      <t>キキン</t>
    </rPh>
    <rPh sb="9" eb="11">
      <t>クリイレ</t>
    </rPh>
    <rPh sb="11" eb="12">
      <t>キン</t>
    </rPh>
    <phoneticPr fontId="6"/>
  </si>
  <si>
    <t>（駐車対策推進基金からの繰入金）</t>
    <rPh sb="1" eb="3">
      <t>チュウシャ</t>
    </rPh>
    <rPh sb="3" eb="5">
      <t>タイサク</t>
    </rPh>
    <rPh sb="5" eb="7">
      <t>スイシン</t>
    </rPh>
    <rPh sb="7" eb="9">
      <t>キキン</t>
    </rPh>
    <rPh sb="12" eb="14">
      <t>クリイレ</t>
    </rPh>
    <rPh sb="14" eb="15">
      <t>キン</t>
    </rPh>
    <phoneticPr fontId="6"/>
  </si>
  <si>
    <t>（不登校生徒支援事業に対する補助金等）</t>
    <rPh sb="1" eb="8">
      <t>フトウコウセイトシエン</t>
    </rPh>
    <rPh sb="8" eb="10">
      <t>ジギョウ</t>
    </rPh>
    <rPh sb="11" eb="12">
      <t>タイ</t>
    </rPh>
    <rPh sb="14" eb="17">
      <t>ホジョキン</t>
    </rPh>
    <rPh sb="17" eb="18">
      <t>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</si>
</sst>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quot;△ &quot;#,##0.0"/>
  </numFmts>
  <fonts count="15">
    <font>
      <sz val="11"/>
      <color theme="1"/>
      <name val="游ゴシック"/>
      <family val="2"/>
      <charset val="128"/>
      <scheme val="minor"/>
    </font>
    <font>
      <sz val="10.5"/>
      <name val="明朝体"/>
      <family val="3"/>
      <charset val="128"/>
    </font>
    <font>
      <sz val="6"/>
      <name val="游ゴシック"/>
      <family val="2"/>
      <charset val="128"/>
      <scheme val="minor"/>
    </font>
    <font>
      <sz val="6"/>
      <name val="明朝体"/>
      <family val="3"/>
      <charset val="128"/>
    </font>
    <font>
      <u/>
      <sz val="10"/>
      <name val="ＭＳ Ｐゴシック"/>
      <family val="3"/>
      <charset val="128"/>
    </font>
    <font>
      <sz val="6"/>
      <name val="游ゴシック"/>
      <family val="3"/>
      <charset val="128"/>
      <scheme val="minor"/>
    </font>
    <font>
      <sz val="6"/>
      <name val="ＭＳ Ｐゴシック"/>
      <family val="3"/>
      <charset val="128"/>
    </font>
    <font>
      <sz val="10"/>
      <name val="ＭＳ Ｐゴシック"/>
      <family val="3"/>
      <charset val="128"/>
    </font>
    <font>
      <sz val="11"/>
      <name val="ＭＳ Ｐゴシック"/>
      <family val="3"/>
      <charset val="128"/>
    </font>
    <font>
      <sz val="12"/>
      <name val="ＭＳ Ｐゴシック"/>
      <family val="3"/>
      <charset val="128"/>
    </font>
    <font>
      <sz val="10.5"/>
      <name val="ＭＳ Ｐゴシック"/>
      <family val="3"/>
      <charset val="128"/>
    </font>
    <font>
      <u/>
      <sz val="10.5"/>
      <name val="ＭＳ Ｐゴシック"/>
      <family val="3"/>
      <charset val="128"/>
    </font>
    <font>
      <sz val="9"/>
      <name val="ＭＳ Ｐゴシック"/>
      <family val="3"/>
      <charset val="128"/>
    </font>
    <font>
      <b/>
      <sz val="11"/>
      <name val="ＭＳ Ｐゴシック"/>
      <family val="3"/>
      <charset val="128"/>
    </font>
    <font>
      <b/>
      <sz val="10"/>
      <name val="ＭＳ Ｐゴシック"/>
      <family val="3"/>
      <charset val="128"/>
    </font>
  </fonts>
  <fills count="2">
    <fill>
      <patternFill patternType="none"/>
    </fill>
    <fill>
      <patternFill patternType="gray125"/>
    </fill>
  </fills>
  <borders count="26">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alignment vertical="center"/>
    </xf>
    <xf numFmtId="0" fontId="1" fillId="0" borderId="0"/>
    <xf numFmtId="38" fontId="8" fillId="0" borderId="0" applyFont="0" applyFill="0" applyBorder="0" applyAlignment="0" applyProtection="0"/>
    <xf numFmtId="0" fontId="8" fillId="0" borderId="0"/>
  </cellStyleXfs>
  <cellXfs count="88">
    <xf numFmtId="0" fontId="0" fillId="0" borderId="0" xfId="0">
      <alignment vertical="center"/>
    </xf>
    <xf numFmtId="0" fontId="4" fillId="0" borderId="0" xfId="1" applyFont="1" applyAlignment="1">
      <alignment horizontal="right" vertical="center"/>
    </xf>
    <xf numFmtId="0" fontId="7" fillId="0" borderId="13" xfId="1" applyFont="1" applyBorder="1" applyAlignment="1">
      <alignment horizontal="center" vertical="center" shrinkToFit="1"/>
    </xf>
    <xf numFmtId="38" fontId="7" fillId="0" borderId="17" xfId="2" applyFont="1" applyFill="1" applyBorder="1" applyAlignment="1">
      <alignment horizontal="left" vertical="center" wrapText="1"/>
    </xf>
    <xf numFmtId="49" fontId="7" fillId="0" borderId="19" xfId="1" applyNumberFormat="1" applyFont="1" applyBorder="1" applyAlignment="1">
      <alignment horizontal="center" vertical="center" wrapText="1"/>
    </xf>
    <xf numFmtId="49" fontId="7" fillId="0" borderId="20" xfId="1" applyNumberFormat="1" applyFont="1" applyBorder="1" applyAlignment="1">
      <alignment horizontal="center" vertical="center" wrapText="1"/>
    </xf>
    <xf numFmtId="49" fontId="7" fillId="0" borderId="21" xfId="1" applyNumberFormat="1" applyFont="1" applyBorder="1" applyAlignment="1">
      <alignment horizontal="center" vertical="center" wrapText="1"/>
    </xf>
    <xf numFmtId="0" fontId="7" fillId="0" borderId="17" xfId="1" applyFont="1" applyBorder="1" applyAlignment="1">
      <alignment horizontal="left" vertical="center" wrapText="1"/>
    </xf>
    <xf numFmtId="49" fontId="7" fillId="0" borderId="17" xfId="1" applyNumberFormat="1" applyFont="1" applyBorder="1" applyAlignment="1">
      <alignment vertical="center" wrapText="1"/>
    </xf>
    <xf numFmtId="38" fontId="7" fillId="0" borderId="11" xfId="2" applyFont="1" applyFill="1" applyBorder="1" applyAlignment="1">
      <alignment horizontal="left" vertical="center" wrapText="1"/>
    </xf>
    <xf numFmtId="49" fontId="7" fillId="0" borderId="11" xfId="1" applyNumberFormat="1" applyFont="1" applyBorder="1" applyAlignment="1">
      <alignment vertical="center" wrapText="1"/>
    </xf>
    <xf numFmtId="49" fontId="7" fillId="0" borderId="10" xfId="1" applyNumberFormat="1" applyFont="1" applyBorder="1" applyAlignment="1">
      <alignment vertical="center" wrapText="1"/>
    </xf>
    <xf numFmtId="0" fontId="7" fillId="0" borderId="11" xfId="1" applyFont="1" applyBorder="1" applyAlignment="1">
      <alignment horizontal="left" vertical="center" wrapText="1"/>
    </xf>
    <xf numFmtId="49" fontId="7" fillId="0" borderId="11" xfId="1" applyNumberFormat="1" applyFont="1" applyBorder="1" applyAlignment="1">
      <alignment horizontal="center" vertical="center" wrapText="1"/>
    </xf>
    <xf numFmtId="0" fontId="7" fillId="0" borderId="23" xfId="1" applyFont="1" applyBorder="1" applyAlignment="1">
      <alignment horizontal="left" vertical="center" wrapText="1"/>
    </xf>
    <xf numFmtId="0" fontId="9" fillId="0" borderId="0" xfId="1" applyFont="1" applyAlignment="1">
      <alignment vertical="center"/>
    </xf>
    <xf numFmtId="49" fontId="10" fillId="0" borderId="0" xfId="1" applyNumberFormat="1" applyFont="1" applyAlignment="1">
      <alignment vertical="center" wrapText="1"/>
    </xf>
    <xf numFmtId="0" fontId="9" fillId="0" borderId="0" xfId="1" applyFont="1" applyAlignment="1">
      <alignment vertical="center" wrapText="1"/>
    </xf>
    <xf numFmtId="0" fontId="9" fillId="0" borderId="0" xfId="1" applyFont="1" applyAlignment="1">
      <alignment horizontal="center" vertical="center" wrapText="1"/>
    </xf>
    <xf numFmtId="176" fontId="10" fillId="0" borderId="0" xfId="1" applyNumberFormat="1" applyFont="1" applyAlignment="1">
      <alignment horizontal="center" vertical="center"/>
    </xf>
    <xf numFmtId="176" fontId="10" fillId="0" borderId="0" xfId="1" applyNumberFormat="1" applyFont="1" applyAlignment="1">
      <alignment horizontal="right" vertical="center"/>
    </xf>
    <xf numFmtId="0" fontId="10" fillId="0" borderId="0" xfId="1" applyFont="1" applyAlignment="1">
      <alignment horizontal="center" vertical="center"/>
    </xf>
    <xf numFmtId="0" fontId="10" fillId="0" borderId="0" xfId="1" applyFont="1" applyAlignment="1">
      <alignment vertical="center"/>
    </xf>
    <xf numFmtId="0" fontId="10" fillId="0" borderId="0" xfId="1" applyFont="1" applyAlignment="1">
      <alignment horizontal="left" vertical="center"/>
    </xf>
    <xf numFmtId="0" fontId="10" fillId="0" borderId="0" xfId="1" applyFont="1" applyAlignment="1">
      <alignment vertical="center" wrapText="1"/>
    </xf>
    <xf numFmtId="0" fontId="10" fillId="0" borderId="0" xfId="1" applyFont="1" applyAlignment="1">
      <alignment horizontal="center" vertical="center" wrapText="1"/>
    </xf>
    <xf numFmtId="176" fontId="10" fillId="0" borderId="0" xfId="1" applyNumberFormat="1" applyFont="1" applyAlignment="1">
      <alignment vertical="center"/>
    </xf>
    <xf numFmtId="0" fontId="7" fillId="0" borderId="0" xfId="1" applyFont="1" applyAlignment="1">
      <alignment horizontal="left" vertical="center"/>
    </xf>
    <xf numFmtId="0" fontId="7" fillId="0" borderId="0" xfId="1" applyFont="1" applyAlignment="1">
      <alignment vertical="center"/>
    </xf>
    <xf numFmtId="0" fontId="11" fillId="0" borderId="0" xfId="1" applyFont="1" applyAlignment="1">
      <alignment horizontal="left" vertical="center"/>
    </xf>
    <xf numFmtId="0" fontId="11" fillId="0" borderId="0" xfId="1" applyFont="1" applyAlignment="1">
      <alignment horizontal="left" vertical="center" wrapText="1"/>
    </xf>
    <xf numFmtId="0" fontId="11" fillId="0" borderId="0" xfId="1" applyFont="1" applyAlignment="1">
      <alignment horizontal="center" vertical="center" wrapText="1"/>
    </xf>
    <xf numFmtId="176" fontId="11" fillId="0" borderId="0" xfId="1" applyNumberFormat="1" applyFont="1" applyAlignment="1">
      <alignment horizontal="left" vertical="center"/>
    </xf>
    <xf numFmtId="49" fontId="10" fillId="0" borderId="0" xfId="1" applyNumberFormat="1" applyFont="1" applyAlignment="1">
      <alignment vertical="center"/>
    </xf>
    <xf numFmtId="0" fontId="12" fillId="0" borderId="0" xfId="1" applyFont="1" applyAlignment="1">
      <alignment horizontal="right" vertical="center"/>
    </xf>
    <xf numFmtId="0" fontId="12" fillId="0" borderId="0" xfId="1" applyFont="1" applyAlignment="1">
      <alignment horizontal="center" vertical="center"/>
    </xf>
    <xf numFmtId="0" fontId="13" fillId="0" borderId="0" xfId="1" applyFont="1" applyAlignment="1">
      <alignment horizontal="center" vertical="center" wrapText="1"/>
    </xf>
    <xf numFmtId="176" fontId="13" fillId="0" borderId="0" xfId="1" applyNumberFormat="1" applyFont="1" applyAlignment="1">
      <alignment horizontal="right" vertical="center" wrapText="1"/>
    </xf>
    <xf numFmtId="176" fontId="8" fillId="0" borderId="0" xfId="1" applyNumberFormat="1" applyFont="1" applyAlignment="1">
      <alignment horizontal="right" vertical="center"/>
    </xf>
    <xf numFmtId="0" fontId="14" fillId="0" borderId="0" xfId="1" applyFont="1" applyAlignment="1">
      <alignment horizontal="left" vertical="center"/>
    </xf>
    <xf numFmtId="176" fontId="10" fillId="0" borderId="5" xfId="1" applyNumberFormat="1" applyFont="1" applyBorder="1" applyAlignment="1">
      <alignment horizontal="center" vertical="center"/>
    </xf>
    <xf numFmtId="0" fontId="8" fillId="0" borderId="0" xfId="1" applyFont="1" applyAlignment="1">
      <alignment horizontal="center" vertical="center" wrapText="1"/>
    </xf>
    <xf numFmtId="176" fontId="10" fillId="0" borderId="11" xfId="1" applyNumberFormat="1" applyFont="1" applyBorder="1" applyAlignment="1">
      <alignment horizontal="center" vertical="center"/>
    </xf>
    <xf numFmtId="176" fontId="10" fillId="0" borderId="17" xfId="1" applyNumberFormat="1" applyFont="1" applyBorder="1" applyAlignment="1">
      <alignment horizontal="right" vertical="center" shrinkToFit="1"/>
    </xf>
    <xf numFmtId="0" fontId="9" fillId="0" borderId="14" xfId="1" applyFont="1" applyBorder="1" applyAlignment="1">
      <alignment horizontal="left" vertical="center"/>
    </xf>
    <xf numFmtId="176" fontId="7" fillId="0" borderId="18" xfId="1" applyNumberFormat="1" applyFont="1" applyBorder="1" applyAlignment="1">
      <alignment horizontal="right" vertical="center" shrinkToFit="1"/>
    </xf>
    <xf numFmtId="177" fontId="10" fillId="0" borderId="0" xfId="1" applyNumberFormat="1" applyFont="1" applyAlignment="1">
      <alignment vertical="center"/>
    </xf>
    <xf numFmtId="0" fontId="7" fillId="0" borderId="18" xfId="3" applyFont="1" applyBorder="1" applyAlignment="1">
      <alignment vertical="center"/>
    </xf>
    <xf numFmtId="176" fontId="10" fillId="0" borderId="11" xfId="1" applyNumberFormat="1" applyFont="1" applyBorder="1" applyAlignment="1">
      <alignment horizontal="right" vertical="center" shrinkToFit="1"/>
    </xf>
    <xf numFmtId="0" fontId="9" fillId="0" borderId="8" xfId="1" applyFont="1" applyBorder="1" applyAlignment="1">
      <alignment horizontal="left" vertical="center"/>
    </xf>
    <xf numFmtId="0" fontId="7" fillId="0" borderId="12" xfId="3" applyFont="1" applyBorder="1" applyAlignment="1">
      <alignment vertical="center"/>
    </xf>
    <xf numFmtId="176" fontId="10" fillId="0" borderId="23" xfId="1" applyNumberFormat="1" applyFont="1" applyBorder="1" applyAlignment="1">
      <alignment horizontal="right" vertical="center" shrinkToFit="1"/>
    </xf>
    <xf numFmtId="176" fontId="7" fillId="0" borderId="12" xfId="1" applyNumberFormat="1" applyFont="1" applyBorder="1" applyAlignment="1">
      <alignment horizontal="right" vertical="center" shrinkToFit="1"/>
    </xf>
    <xf numFmtId="176" fontId="10" fillId="0" borderId="24" xfId="1" applyNumberFormat="1" applyFont="1" applyBorder="1" applyAlignment="1">
      <alignment horizontal="right" vertical="center" shrinkToFit="1"/>
    </xf>
    <xf numFmtId="0" fontId="9" fillId="0" borderId="24" xfId="1" applyFont="1" applyBorder="1" applyAlignment="1">
      <alignment horizontal="left" vertical="center"/>
    </xf>
    <xf numFmtId="0" fontId="7" fillId="0" borderId="25" xfId="3" applyFont="1" applyBorder="1" applyAlignment="1">
      <alignment vertical="center"/>
    </xf>
    <xf numFmtId="176" fontId="10" fillId="0" borderId="0" xfId="1" applyNumberFormat="1" applyFont="1" applyAlignment="1">
      <alignment horizontal="left" vertical="center"/>
    </xf>
    <xf numFmtId="176" fontId="8" fillId="0" borderId="0" xfId="1" applyNumberFormat="1" applyFont="1" applyAlignment="1">
      <alignment horizontal="center" vertical="center" wrapText="1"/>
    </xf>
    <xf numFmtId="0" fontId="7" fillId="0" borderId="0" xfId="1" applyFont="1" applyAlignment="1">
      <alignment horizontal="right" vertical="center"/>
    </xf>
    <xf numFmtId="0" fontId="10" fillId="0" borderId="4" xfId="1" applyFont="1" applyBorder="1" applyAlignment="1">
      <alignment horizontal="distributed" vertical="center" justifyLastLine="1"/>
    </xf>
    <xf numFmtId="0" fontId="10" fillId="0" borderId="11" xfId="1" applyFont="1" applyBorder="1" applyAlignment="1">
      <alignment horizontal="distributed" vertical="center" justifyLastLine="1"/>
    </xf>
    <xf numFmtId="49" fontId="7" fillId="0" borderId="10" xfId="1" applyNumberFormat="1" applyFont="1" applyBorder="1" applyAlignment="1">
      <alignment vertical="center" wrapText="1"/>
    </xf>
    <xf numFmtId="49" fontId="7" fillId="0" borderId="10" xfId="1" applyNumberFormat="1" applyFont="1" applyBorder="1" applyAlignment="1">
      <alignment vertical="center" wrapText="1"/>
    </xf>
    <xf numFmtId="49" fontId="7" fillId="0" borderId="21" xfId="1" applyNumberFormat="1" applyFont="1" applyBorder="1" applyAlignment="1">
      <alignment vertical="center" wrapText="1"/>
    </xf>
    <xf numFmtId="49" fontId="7" fillId="0" borderId="8" xfId="1" applyNumberFormat="1" applyFont="1" applyBorder="1" applyAlignment="1">
      <alignment vertical="center" wrapText="1"/>
    </xf>
    <xf numFmtId="49" fontId="7" fillId="0" borderId="9" xfId="1" applyNumberFormat="1" applyFont="1" applyBorder="1" applyAlignment="1">
      <alignment vertical="center" wrapText="1"/>
    </xf>
    <xf numFmtId="49" fontId="7" fillId="0" borderId="10" xfId="1" applyNumberFormat="1" applyFont="1" applyBorder="1" applyAlignment="1">
      <alignment vertical="center" wrapText="1"/>
    </xf>
    <xf numFmtId="49" fontId="7" fillId="0" borderId="14" xfId="1" applyNumberFormat="1" applyFont="1" applyBorder="1" applyAlignment="1">
      <alignment vertical="center" wrapText="1"/>
    </xf>
    <xf numFmtId="49" fontId="7" fillId="0" borderId="16" xfId="1" applyNumberFormat="1" applyFont="1" applyBorder="1" applyAlignment="1">
      <alignment vertical="center" wrapText="1"/>
    </xf>
    <xf numFmtId="0" fontId="7" fillId="0" borderId="22" xfId="1" applyFont="1" applyBorder="1" applyAlignment="1">
      <alignment horizontal="center" vertical="center"/>
    </xf>
    <xf numFmtId="0" fontId="7" fillId="0" borderId="23" xfId="1" applyFont="1" applyBorder="1" applyAlignment="1">
      <alignment horizontal="center" vertical="center"/>
    </xf>
    <xf numFmtId="49" fontId="7" fillId="0" borderId="15" xfId="1" applyNumberFormat="1" applyFont="1" applyBorder="1" applyAlignment="1">
      <alignment vertical="center" wrapText="1"/>
    </xf>
    <xf numFmtId="0" fontId="8" fillId="0" borderId="0" xfId="1" applyFont="1" applyAlignment="1">
      <alignment horizontal="right" vertical="center"/>
    </xf>
    <xf numFmtId="0" fontId="12" fillId="0" borderId="0" xfId="1" applyFont="1" applyAlignment="1">
      <alignment horizontal="right" vertical="center" wrapText="1"/>
    </xf>
    <xf numFmtId="49" fontId="7" fillId="0" borderId="1" xfId="1" applyNumberFormat="1" applyFont="1" applyBorder="1" applyAlignment="1">
      <alignment horizontal="center" vertical="center" wrapText="1"/>
    </xf>
    <xf numFmtId="49" fontId="7" fillId="0" borderId="7" xfId="1" applyNumberFormat="1" applyFont="1" applyBorder="1" applyAlignment="1">
      <alignment horizontal="center" vertical="center" wrapText="1"/>
    </xf>
    <xf numFmtId="49" fontId="7" fillId="0" borderId="2" xfId="1" applyNumberFormat="1" applyFont="1" applyBorder="1" applyAlignment="1">
      <alignment horizontal="center" vertical="center" wrapText="1"/>
    </xf>
    <xf numFmtId="49" fontId="7" fillId="0" borderId="3" xfId="1" applyNumberFormat="1" applyFont="1" applyBorder="1" applyAlignment="1">
      <alignment horizontal="center" vertical="center" wrapText="1"/>
    </xf>
    <xf numFmtId="49" fontId="7" fillId="0" borderId="4" xfId="1" applyNumberFormat="1" applyFont="1" applyBorder="1" applyAlignment="1">
      <alignment horizontal="center" vertical="center" wrapText="1"/>
    </xf>
    <xf numFmtId="49" fontId="7" fillId="0" borderId="8" xfId="1" applyNumberFormat="1" applyFont="1" applyBorder="1" applyAlignment="1">
      <alignment horizontal="center" vertical="center" wrapText="1"/>
    </xf>
    <xf numFmtId="49" fontId="7" fillId="0" borderId="9" xfId="1" applyNumberFormat="1" applyFont="1" applyBorder="1" applyAlignment="1">
      <alignment horizontal="center" vertical="center" wrapText="1"/>
    </xf>
    <xf numFmtId="49" fontId="7" fillId="0" borderId="10" xfId="1" applyNumberFormat="1" applyFont="1" applyBorder="1" applyAlignment="1">
      <alignment horizontal="center" vertical="center" wrapText="1"/>
    </xf>
    <xf numFmtId="0" fontId="7" fillId="0" borderId="5" xfId="1" applyFont="1" applyBorder="1" applyAlignment="1">
      <alignment horizontal="center" vertical="center" wrapText="1"/>
    </xf>
    <xf numFmtId="0" fontId="7" fillId="0" borderId="11" xfId="1" applyFont="1" applyBorder="1" applyAlignment="1">
      <alignment horizontal="center" vertical="center" wrapText="1"/>
    </xf>
    <xf numFmtId="0" fontId="7" fillId="0" borderId="2" xfId="1" applyFont="1" applyBorder="1" applyAlignment="1">
      <alignment horizontal="center" vertical="center"/>
    </xf>
    <xf numFmtId="0" fontId="7" fillId="0" borderId="6" xfId="1" applyFont="1" applyBorder="1" applyAlignment="1">
      <alignment horizontal="center" vertical="center"/>
    </xf>
    <xf numFmtId="0" fontId="7" fillId="0" borderId="8" xfId="1" applyFont="1" applyBorder="1" applyAlignment="1">
      <alignment horizontal="center" vertical="center"/>
    </xf>
    <xf numFmtId="0" fontId="7" fillId="0" borderId="12" xfId="1" applyFont="1" applyBorder="1" applyAlignment="1">
      <alignment horizontal="center" vertical="center"/>
    </xf>
  </cellXfs>
  <cellStyles count="4">
    <cellStyle name="桁区切り 2 4" xfId="2" xr:uid="{EBACB990-00FE-4EE6-88DD-5E585A5F44D6}"/>
    <cellStyle name="標準" xfId="0" builtinId="0"/>
    <cellStyle name="標準 2 3" xfId="3" xr:uid="{3AACADA1-DC6E-4EE3-A354-0DD880C1D183}"/>
    <cellStyle name="標準_③予算事業別調書(目次様式)" xfId="1" xr:uid="{2316869E-074A-48EF-8D8E-3DBD57B4CF86}"/>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PIF102C\OA-da0001$\&#12518;&#12540;&#12470;&#20316;&#26989;&#29992;&#12501;&#12457;&#12523;&#12480;\da0001&#65288;&#36001;&#21209;&#65319;&#65289;\01_&#20104;&#31639;&#12398;&#12362;&#12375;&#12372;&#12392;\03_&#32113;&#25324;&#25285;&#24403;\R2&#24180;&#24230;&#12398;&#12362;&#20181;&#20107;\R3&#20104;&#31639;\07&#20104;&#31639;&#32232;&#25104;&#36890;&#30693;\&#27096;&#24335;\&#21508;&#25285;&#24403;&#12363;&#12425;\&#12481;&#12455;&#12483;&#12463;&#12471;&#12540;&#12488;&#9733;0903&#20107;&#21209;&#23616;&#25552;&#2098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FF001C\OA-da0001$\Users\i9753250\AppData\Local\Microsoft\Windows\Temporary%20Internet%20Files\Content.Outlook\1QBG7IYA\&#20104;&#31639;&#32232;&#25104;&#36890;&#30693;&#27096;&#24335;&#65288;&#12481;&#12455;&#12483;&#12463;&#12471;&#12540;&#12488;&#65289;&#65288;&#26368;&#32066;&#29256;&#65289;%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5～17(提出依頼)"/>
      <sheetName val="様式15(見直し一覧)"/>
      <sheetName val="様式16（見直しチェックシート）"/>
      <sheetName val="チェックシート記載要領"/>
      <sheetName val="見直しポイント"/>
      <sheetName val="様式17(新規補助金概要シート)"/>
      <sheetName val="新規概要シート記載要領"/>
    </sheetNames>
    <sheetDataSet>
      <sheetData sheetId="0"/>
      <sheetData sheetId="1">
        <row r="38">
          <cell r="A38" t="str">
            <v>1-1</v>
          </cell>
        </row>
      </sheetData>
      <sheetData sheetId="2">
        <row r="53">
          <cell r="U53" t="str">
            <v>□</v>
          </cell>
          <cell r="V53" t="str">
            <v>■</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7～19(提出依頼)"/>
      <sheetName val="様式17(見直し一覧)"/>
      <sheetName val="様式18（見直しチェックシート）"/>
      <sheetName val="チェックシート記載要領"/>
      <sheetName val="見直しポイント"/>
      <sheetName val="様式19(新規補助金概要シート)"/>
      <sheetName val="新規概要シート記載要領"/>
    </sheetNames>
    <sheetDataSet>
      <sheetData sheetId="0"/>
      <sheetData sheetId="1">
        <row r="38">
          <cell r="A38" t="str">
            <v>1-1</v>
          </cell>
        </row>
        <row r="39">
          <cell r="A39" t="str">
            <v>1-2</v>
          </cell>
        </row>
        <row r="40">
          <cell r="A40" t="str">
            <v>1-3</v>
          </cell>
        </row>
        <row r="41">
          <cell r="A41" t="str">
            <v>1-4</v>
          </cell>
        </row>
        <row r="42">
          <cell r="A42" t="str">
            <v>1-5</v>
          </cell>
        </row>
        <row r="43">
          <cell r="A43">
            <v>2</v>
          </cell>
        </row>
        <row r="44">
          <cell r="A44" t="str">
            <v>3-1</v>
          </cell>
        </row>
        <row r="45">
          <cell r="A45" t="str">
            <v>3-2</v>
          </cell>
        </row>
        <row r="46">
          <cell r="A46" t="str">
            <v>3-3</v>
          </cell>
        </row>
        <row r="47">
          <cell r="A47">
            <v>4</v>
          </cell>
        </row>
      </sheetData>
      <sheetData sheetId="2">
        <row r="50">
          <cell r="S50" t="str">
            <v>□</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BF4CC-55EB-4CD0-A640-CF4E8B7B74B2}">
  <sheetPr>
    <pageSetUpPr fitToPage="1"/>
  </sheetPr>
  <dimension ref="A1:Z57"/>
  <sheetViews>
    <sheetView tabSelected="1" view="pageBreakPreview" topLeftCell="A7" zoomScaleNormal="70" zoomScaleSheetLayoutView="100" workbookViewId="0">
      <selection activeCell="E24" sqref="E24"/>
    </sheetView>
  </sheetViews>
  <sheetFormatPr defaultColWidth="8.625" defaultRowHeight="13.5"/>
  <cols>
    <col min="1" max="1" width="4.625" style="33" customWidth="1"/>
    <col min="2" max="4" width="1.25" style="16" customWidth="1"/>
    <col min="5" max="5" width="25" style="16" customWidth="1"/>
    <col min="6" max="6" width="31.25" style="25" customWidth="1"/>
    <col min="7" max="8" width="11.25" style="19" customWidth="1"/>
    <col min="9" max="9" width="11.25" style="26" customWidth="1"/>
    <col min="10" max="10" width="5" style="27" customWidth="1"/>
    <col min="11" max="11" width="5" style="28" customWidth="1"/>
    <col min="12" max="12" width="3.875" style="21" customWidth="1"/>
    <col min="13" max="13" width="4" style="21" customWidth="1"/>
    <col min="14" max="14" width="3.875" style="21" customWidth="1"/>
    <col min="15" max="15" width="3.25" style="21" customWidth="1"/>
    <col min="16" max="16" width="5" style="21" customWidth="1"/>
    <col min="17" max="18" width="8.625" style="22" customWidth="1"/>
    <col min="19" max="19" width="23.875" style="22" bestFit="1" customWidth="1"/>
    <col min="20" max="20" width="16.125" style="23" bestFit="1" customWidth="1"/>
    <col min="21" max="23" width="8.625" style="22" customWidth="1"/>
    <col min="24" max="24" width="8.625" style="41" customWidth="1"/>
    <col min="25" max="173" width="8.625" style="22" customWidth="1"/>
    <col min="174" max="16384" width="8.625" style="22"/>
  </cols>
  <sheetData>
    <row r="1" spans="1:26" ht="18" customHeight="1">
      <c r="A1" s="15" t="s">
        <v>0</v>
      </c>
      <c r="C1" s="17"/>
      <c r="D1" s="17"/>
      <c r="E1" s="17"/>
      <c r="F1" s="18"/>
      <c r="I1" s="20"/>
      <c r="J1" s="72"/>
      <c r="K1" s="72"/>
      <c r="R1" s="23"/>
      <c r="T1" s="22"/>
      <c r="X1" s="22"/>
    </row>
    <row r="2" spans="1:26" ht="14.25" customHeight="1">
      <c r="A2" s="22"/>
      <c r="C2" s="24"/>
      <c r="D2" s="24"/>
      <c r="E2" s="24"/>
      <c r="R2" s="23"/>
      <c r="T2" s="22"/>
      <c r="X2" s="22"/>
    </row>
    <row r="3" spans="1:26" ht="17.25" customHeight="1">
      <c r="A3" s="29"/>
      <c r="C3" s="30"/>
      <c r="D3" s="30"/>
      <c r="E3" s="30"/>
      <c r="F3" s="31"/>
      <c r="I3" s="32"/>
      <c r="R3" s="23"/>
      <c r="T3" s="22"/>
      <c r="X3" s="22"/>
    </row>
    <row r="4" spans="1:26" ht="15" customHeight="1">
      <c r="G4" s="73"/>
      <c r="H4" s="73"/>
      <c r="I4" s="34"/>
      <c r="K4" s="1" t="s">
        <v>1</v>
      </c>
      <c r="L4" s="35"/>
      <c r="M4" s="35"/>
      <c r="N4" s="35"/>
      <c r="R4" s="23"/>
      <c r="T4" s="22"/>
      <c r="X4" s="22"/>
    </row>
    <row r="5" spans="1:26" ht="27.75" customHeight="1" thickBot="1">
      <c r="F5" s="36"/>
      <c r="G5" s="37"/>
      <c r="H5" s="37"/>
      <c r="I5" s="38"/>
      <c r="J5" s="39"/>
      <c r="K5" s="58" t="s">
        <v>2</v>
      </c>
      <c r="L5" s="35"/>
      <c r="M5" s="35"/>
      <c r="N5" s="35"/>
      <c r="R5" s="23"/>
      <c r="T5" s="22"/>
      <c r="X5" s="22"/>
    </row>
    <row r="6" spans="1:26" ht="18.75" customHeight="1">
      <c r="A6" s="74" t="s">
        <v>3</v>
      </c>
      <c r="B6" s="76" t="s">
        <v>4</v>
      </c>
      <c r="C6" s="77"/>
      <c r="D6" s="77"/>
      <c r="E6" s="78"/>
      <c r="F6" s="82" t="s">
        <v>5</v>
      </c>
      <c r="G6" s="59" t="s">
        <v>45</v>
      </c>
      <c r="H6" s="59" t="s">
        <v>46</v>
      </c>
      <c r="I6" s="40" t="s">
        <v>6</v>
      </c>
      <c r="J6" s="84" t="s">
        <v>7</v>
      </c>
      <c r="K6" s="85"/>
      <c r="R6" s="23"/>
      <c r="T6" s="22"/>
      <c r="V6" s="41"/>
      <c r="X6" s="22"/>
    </row>
    <row r="7" spans="1:26" ht="18.75" customHeight="1">
      <c r="A7" s="75"/>
      <c r="B7" s="79"/>
      <c r="C7" s="80"/>
      <c r="D7" s="80"/>
      <c r="E7" s="81"/>
      <c r="F7" s="83"/>
      <c r="G7" s="60" t="s">
        <v>8</v>
      </c>
      <c r="H7" s="60" t="s">
        <v>39</v>
      </c>
      <c r="I7" s="42" t="s">
        <v>9</v>
      </c>
      <c r="J7" s="86"/>
      <c r="K7" s="87"/>
      <c r="R7" s="23"/>
      <c r="T7" s="22"/>
      <c r="V7" s="41"/>
      <c r="X7" s="22"/>
    </row>
    <row r="8" spans="1:26" ht="27" customHeight="1">
      <c r="A8" s="2">
        <v>1</v>
      </c>
      <c r="B8" s="67" t="s">
        <v>10</v>
      </c>
      <c r="C8" s="71"/>
      <c r="D8" s="71"/>
      <c r="E8" s="68"/>
      <c r="F8" s="3"/>
      <c r="G8" s="43">
        <v>12117</v>
      </c>
      <c r="H8" s="43">
        <f>H9</f>
        <v>14045</v>
      </c>
      <c r="I8" s="43">
        <f t="shared" ref="I8:I43" si="0">+H8-G8</f>
        <v>1928</v>
      </c>
      <c r="J8" s="44"/>
      <c r="K8" s="45"/>
      <c r="R8" s="23"/>
      <c r="T8" s="22"/>
      <c r="V8" s="41"/>
      <c r="X8" s="46"/>
      <c r="Y8" s="46"/>
      <c r="Z8" s="46"/>
    </row>
    <row r="9" spans="1:26" ht="27" customHeight="1">
      <c r="A9" s="2">
        <v>2</v>
      </c>
      <c r="B9" s="4"/>
      <c r="C9" s="67" t="s">
        <v>11</v>
      </c>
      <c r="D9" s="71"/>
      <c r="E9" s="68"/>
      <c r="F9" s="3"/>
      <c r="G9" s="43">
        <v>12117</v>
      </c>
      <c r="H9" s="43">
        <f>H10</f>
        <v>14045</v>
      </c>
      <c r="I9" s="43">
        <f t="shared" si="0"/>
        <v>1928</v>
      </c>
      <c r="J9" s="44"/>
      <c r="K9" s="47"/>
      <c r="R9" s="23"/>
      <c r="T9" s="22"/>
      <c r="V9" s="41"/>
      <c r="X9" s="46"/>
      <c r="Y9" s="46"/>
      <c r="Z9" s="46"/>
    </row>
    <row r="10" spans="1:26" ht="27" customHeight="1">
      <c r="A10" s="2">
        <v>3</v>
      </c>
      <c r="B10" s="5"/>
      <c r="C10" s="6"/>
      <c r="D10" s="67" t="s">
        <v>12</v>
      </c>
      <c r="E10" s="68"/>
      <c r="F10" s="7"/>
      <c r="G10" s="43">
        <v>12117</v>
      </c>
      <c r="H10" s="43">
        <f>H11</f>
        <v>14045</v>
      </c>
      <c r="I10" s="43">
        <f t="shared" si="0"/>
        <v>1928</v>
      </c>
      <c r="J10" s="44"/>
      <c r="K10" s="47"/>
      <c r="R10" s="23"/>
      <c r="T10" s="22"/>
      <c r="V10" s="41"/>
      <c r="X10" s="46"/>
      <c r="Y10" s="46"/>
      <c r="Z10" s="46"/>
    </row>
    <row r="11" spans="1:26" ht="27" customHeight="1">
      <c r="A11" s="2">
        <v>4</v>
      </c>
      <c r="B11" s="5"/>
      <c r="C11" s="5"/>
      <c r="D11" s="5"/>
      <c r="E11" s="8" t="s">
        <v>13</v>
      </c>
      <c r="F11" s="7" t="s">
        <v>14</v>
      </c>
      <c r="G11" s="43">
        <v>12117</v>
      </c>
      <c r="H11" s="43">
        <v>14045</v>
      </c>
      <c r="I11" s="43">
        <f t="shared" si="0"/>
        <v>1928</v>
      </c>
      <c r="J11" s="44"/>
      <c r="K11" s="47"/>
      <c r="R11" s="23"/>
      <c r="T11" s="22"/>
      <c r="V11" s="41"/>
      <c r="X11" s="46"/>
      <c r="Y11" s="46"/>
      <c r="Z11" s="46"/>
    </row>
    <row r="12" spans="1:26" ht="27" customHeight="1">
      <c r="A12" s="2">
        <v>5</v>
      </c>
      <c r="B12" s="67" t="s">
        <v>15</v>
      </c>
      <c r="C12" s="71"/>
      <c r="D12" s="71"/>
      <c r="E12" s="68"/>
      <c r="F12" s="3"/>
      <c r="G12" s="43">
        <v>9582</v>
      </c>
      <c r="H12" s="43">
        <f>H13</f>
        <v>8557</v>
      </c>
      <c r="I12" s="43">
        <f t="shared" si="0"/>
        <v>-1025</v>
      </c>
      <c r="J12" s="44"/>
      <c r="K12" s="45"/>
      <c r="R12" s="23"/>
      <c r="T12" s="22"/>
      <c r="V12" s="41"/>
      <c r="X12" s="46"/>
      <c r="Y12" s="46"/>
      <c r="Z12" s="46"/>
    </row>
    <row r="13" spans="1:26" ht="27" customHeight="1">
      <c r="A13" s="2">
        <v>6</v>
      </c>
      <c r="B13" s="5"/>
      <c r="C13" s="67" t="s">
        <v>16</v>
      </c>
      <c r="D13" s="71"/>
      <c r="E13" s="68"/>
      <c r="F13" s="3"/>
      <c r="G13" s="43">
        <v>9582</v>
      </c>
      <c r="H13" s="43">
        <f>H14</f>
        <v>8557</v>
      </c>
      <c r="I13" s="43">
        <f t="shared" si="0"/>
        <v>-1025</v>
      </c>
      <c r="J13" s="44"/>
      <c r="K13" s="47"/>
      <c r="R13" s="23"/>
      <c r="T13" s="22"/>
      <c r="V13" s="41"/>
      <c r="X13" s="46"/>
      <c r="Y13" s="46"/>
      <c r="Z13" s="46"/>
    </row>
    <row r="14" spans="1:26" ht="27" customHeight="1">
      <c r="A14" s="2">
        <v>7</v>
      </c>
      <c r="B14" s="5"/>
      <c r="C14" s="5"/>
      <c r="D14" s="67" t="s">
        <v>17</v>
      </c>
      <c r="E14" s="68"/>
      <c r="F14" s="7"/>
      <c r="G14" s="43">
        <v>9582</v>
      </c>
      <c r="H14" s="43">
        <f>H15</f>
        <v>8557</v>
      </c>
      <c r="I14" s="43">
        <f t="shared" si="0"/>
        <v>-1025</v>
      </c>
      <c r="J14" s="44"/>
      <c r="K14" s="47"/>
      <c r="R14" s="23"/>
      <c r="T14" s="22"/>
      <c r="V14" s="41"/>
      <c r="X14" s="46"/>
      <c r="Y14" s="46"/>
      <c r="Z14" s="46"/>
    </row>
    <row r="15" spans="1:26" ht="27" customHeight="1">
      <c r="A15" s="2">
        <v>8</v>
      </c>
      <c r="B15" s="5"/>
      <c r="C15" s="5"/>
      <c r="D15" s="5"/>
      <c r="E15" s="8" t="s">
        <v>40</v>
      </c>
      <c r="F15" s="8"/>
      <c r="G15" s="43">
        <v>9582</v>
      </c>
      <c r="H15" s="43">
        <f>SUM(H16:H19)</f>
        <v>8557</v>
      </c>
      <c r="I15" s="43">
        <f t="shared" si="0"/>
        <v>-1025</v>
      </c>
      <c r="J15" s="44"/>
      <c r="K15" s="47"/>
      <c r="R15" s="23"/>
      <c r="T15" s="22"/>
      <c r="V15" s="41"/>
      <c r="X15" s="46"/>
      <c r="Y15" s="46"/>
      <c r="Z15" s="46"/>
    </row>
    <row r="16" spans="1:26" ht="41.1" customHeight="1">
      <c r="A16" s="2">
        <v>9</v>
      </c>
      <c r="B16" s="5"/>
      <c r="C16" s="5"/>
      <c r="D16" s="5"/>
      <c r="E16" s="8"/>
      <c r="F16" s="8" t="s">
        <v>43</v>
      </c>
      <c r="G16" s="43">
        <v>4964</v>
      </c>
      <c r="H16" s="43">
        <v>4675</v>
      </c>
      <c r="I16" s="43">
        <f>+H16-G16</f>
        <v>-289</v>
      </c>
      <c r="J16" s="44"/>
      <c r="K16" s="47"/>
      <c r="R16" s="23"/>
      <c r="T16" s="22"/>
      <c r="V16" s="41"/>
      <c r="X16" s="46"/>
      <c r="Y16" s="46"/>
      <c r="Z16" s="46"/>
    </row>
    <row r="17" spans="1:26" ht="27" customHeight="1">
      <c r="A17" s="2">
        <v>10</v>
      </c>
      <c r="B17" s="5"/>
      <c r="C17" s="5"/>
      <c r="D17" s="5"/>
      <c r="E17" s="8"/>
      <c r="F17" s="8" t="s">
        <v>22</v>
      </c>
      <c r="G17" s="43">
        <v>0</v>
      </c>
      <c r="H17" s="43">
        <v>1941</v>
      </c>
      <c r="I17" s="43">
        <f>+H17-G17</f>
        <v>1941</v>
      </c>
      <c r="J17" s="44"/>
      <c r="K17" s="47"/>
      <c r="R17" s="23"/>
      <c r="T17" s="22"/>
      <c r="V17" s="41"/>
      <c r="X17" s="46"/>
      <c r="Y17" s="46"/>
      <c r="Z17" s="46"/>
    </row>
    <row r="18" spans="1:26" ht="27" customHeight="1">
      <c r="A18" s="2">
        <v>11</v>
      </c>
      <c r="B18" s="5"/>
      <c r="C18" s="5"/>
      <c r="D18" s="5"/>
      <c r="E18" s="8"/>
      <c r="F18" s="8" t="s">
        <v>48</v>
      </c>
      <c r="G18" s="43">
        <v>0</v>
      </c>
      <c r="H18" s="43">
        <v>1941</v>
      </c>
      <c r="I18" s="43">
        <f>+H18-G18</f>
        <v>1941</v>
      </c>
      <c r="J18" s="44"/>
      <c r="K18" s="47"/>
      <c r="R18" s="23"/>
      <c r="T18" s="22"/>
      <c r="V18" s="41"/>
      <c r="X18" s="46"/>
      <c r="Y18" s="46"/>
      <c r="Z18" s="46"/>
    </row>
    <row r="19" spans="1:26" ht="54" customHeight="1">
      <c r="A19" s="2">
        <v>12</v>
      </c>
      <c r="B19" s="5"/>
      <c r="C19" s="5"/>
      <c r="D19" s="5"/>
      <c r="E19" s="8"/>
      <c r="F19" s="8" t="s">
        <v>47</v>
      </c>
      <c r="G19" s="43">
        <v>4618</v>
      </c>
      <c r="H19" s="43">
        <v>0</v>
      </c>
      <c r="I19" s="43">
        <f>+H19-G19</f>
        <v>-4618</v>
      </c>
      <c r="J19" s="44"/>
      <c r="K19" s="47"/>
      <c r="R19" s="23"/>
      <c r="T19" s="22"/>
      <c r="V19" s="41"/>
      <c r="X19" s="46"/>
      <c r="Y19" s="46"/>
      <c r="Z19" s="46"/>
    </row>
    <row r="20" spans="1:26" ht="27" customHeight="1">
      <c r="A20" s="2">
        <v>13</v>
      </c>
      <c r="B20" s="67" t="s">
        <v>19</v>
      </c>
      <c r="C20" s="71"/>
      <c r="D20" s="71"/>
      <c r="E20" s="68"/>
      <c r="F20" s="3"/>
      <c r="G20" s="43">
        <v>8405</v>
      </c>
      <c r="H20" s="43">
        <f>H21</f>
        <v>4556</v>
      </c>
      <c r="I20" s="43">
        <f t="shared" si="0"/>
        <v>-3849</v>
      </c>
      <c r="J20" s="44"/>
      <c r="K20" s="45"/>
      <c r="R20" s="23"/>
      <c r="T20" s="22"/>
      <c r="V20" s="41"/>
      <c r="X20" s="46"/>
      <c r="Y20" s="46"/>
      <c r="Z20" s="46"/>
    </row>
    <row r="21" spans="1:26" ht="27" customHeight="1">
      <c r="A21" s="2">
        <v>14</v>
      </c>
      <c r="B21" s="5"/>
      <c r="C21" s="67" t="s">
        <v>20</v>
      </c>
      <c r="D21" s="71"/>
      <c r="E21" s="68"/>
      <c r="F21" s="9"/>
      <c r="G21" s="48">
        <v>8405</v>
      </c>
      <c r="H21" s="48">
        <f>H22</f>
        <v>4556</v>
      </c>
      <c r="I21" s="48">
        <f t="shared" si="0"/>
        <v>-3849</v>
      </c>
      <c r="J21" s="49"/>
      <c r="K21" s="50"/>
      <c r="R21" s="23"/>
      <c r="T21" s="22"/>
      <c r="V21" s="41"/>
      <c r="X21" s="46"/>
      <c r="Y21" s="46"/>
      <c r="Z21" s="46"/>
    </row>
    <row r="22" spans="1:26" ht="27" customHeight="1">
      <c r="A22" s="2">
        <v>15</v>
      </c>
      <c r="B22" s="5"/>
      <c r="C22" s="6"/>
      <c r="D22" s="67" t="s">
        <v>21</v>
      </c>
      <c r="E22" s="68"/>
      <c r="F22" s="7"/>
      <c r="G22" s="43">
        <v>8405</v>
      </c>
      <c r="H22" s="43">
        <f>H23</f>
        <v>4556</v>
      </c>
      <c r="I22" s="43">
        <f t="shared" si="0"/>
        <v>-3849</v>
      </c>
      <c r="J22" s="44"/>
      <c r="K22" s="47"/>
      <c r="R22" s="23"/>
      <c r="T22" s="22"/>
      <c r="V22" s="41"/>
      <c r="X22" s="46"/>
      <c r="Y22" s="46"/>
      <c r="Z22" s="46"/>
    </row>
    <row r="23" spans="1:26" ht="27" customHeight="1">
      <c r="A23" s="2">
        <v>16</v>
      </c>
      <c r="B23" s="5"/>
      <c r="C23" s="5"/>
      <c r="D23" s="5"/>
      <c r="E23" s="10" t="s">
        <v>41</v>
      </c>
      <c r="F23" s="10"/>
      <c r="G23" s="48">
        <v>8405</v>
      </c>
      <c r="H23" s="48">
        <f>+H24+H25</f>
        <v>4556</v>
      </c>
      <c r="I23" s="48">
        <f t="shared" si="0"/>
        <v>-3849</v>
      </c>
      <c r="J23" s="49"/>
      <c r="K23" s="50"/>
      <c r="R23" s="23"/>
      <c r="T23" s="22"/>
      <c r="V23" s="41"/>
      <c r="X23" s="46"/>
      <c r="Y23" s="46"/>
      <c r="Z23" s="46"/>
    </row>
    <row r="24" spans="1:26" ht="40.5" customHeight="1">
      <c r="A24" s="2">
        <v>17</v>
      </c>
      <c r="B24" s="5"/>
      <c r="C24" s="5"/>
      <c r="D24" s="5"/>
      <c r="E24" s="8"/>
      <c r="F24" s="8" t="s">
        <v>18</v>
      </c>
      <c r="G24" s="43">
        <v>4497</v>
      </c>
      <c r="H24" s="43">
        <v>4517</v>
      </c>
      <c r="I24" s="43">
        <f t="shared" si="0"/>
        <v>20</v>
      </c>
      <c r="J24" s="44"/>
      <c r="K24" s="47"/>
      <c r="R24" s="23"/>
      <c r="T24" s="22"/>
      <c r="V24" s="41"/>
      <c r="X24" s="46"/>
      <c r="Y24" s="46"/>
      <c r="Z24" s="46"/>
    </row>
    <row r="25" spans="1:26" ht="40.5" customHeight="1">
      <c r="A25" s="2">
        <v>18</v>
      </c>
      <c r="B25" s="5"/>
      <c r="C25" s="5"/>
      <c r="D25" s="5"/>
      <c r="E25" s="8"/>
      <c r="F25" s="8" t="s">
        <v>49</v>
      </c>
      <c r="G25" s="43">
        <v>0</v>
      </c>
      <c r="H25" s="43">
        <v>39</v>
      </c>
      <c r="I25" s="43">
        <f>+H25-G25</f>
        <v>39</v>
      </c>
      <c r="J25" s="44"/>
      <c r="K25" s="47"/>
      <c r="R25" s="23"/>
      <c r="T25" s="22"/>
      <c r="V25" s="41"/>
      <c r="X25" s="46"/>
      <c r="Y25" s="46"/>
      <c r="Z25" s="46"/>
    </row>
    <row r="26" spans="1:26" ht="27" customHeight="1">
      <c r="A26" s="2">
        <v>19</v>
      </c>
      <c r="B26" s="5"/>
      <c r="C26" s="5"/>
      <c r="D26" s="5"/>
      <c r="E26" s="8"/>
      <c r="F26" s="8" t="s">
        <v>53</v>
      </c>
      <c r="G26" s="43">
        <v>3908</v>
      </c>
      <c r="H26" s="43">
        <v>0</v>
      </c>
      <c r="I26" s="43">
        <f>+H26-G26</f>
        <v>-3908</v>
      </c>
      <c r="J26" s="44"/>
      <c r="K26" s="47"/>
      <c r="R26" s="23"/>
      <c r="T26" s="22"/>
      <c r="V26" s="41"/>
      <c r="X26" s="46"/>
      <c r="Y26" s="46"/>
      <c r="Z26" s="46"/>
    </row>
    <row r="27" spans="1:26" ht="27" customHeight="1">
      <c r="A27" s="2">
        <v>20</v>
      </c>
      <c r="B27" s="67" t="s">
        <v>23</v>
      </c>
      <c r="C27" s="71"/>
      <c r="D27" s="71"/>
      <c r="E27" s="68"/>
      <c r="F27" s="3"/>
      <c r="G27" s="43">
        <v>22075</v>
      </c>
      <c r="H27" s="43">
        <f>H28</f>
        <v>22548</v>
      </c>
      <c r="I27" s="43">
        <f t="shared" si="0"/>
        <v>473</v>
      </c>
      <c r="J27" s="44"/>
      <c r="K27" s="45"/>
      <c r="R27" s="23"/>
      <c r="T27" s="22"/>
      <c r="V27" s="41"/>
      <c r="X27" s="46"/>
      <c r="Y27" s="46"/>
      <c r="Z27" s="46"/>
    </row>
    <row r="28" spans="1:26" ht="27" customHeight="1">
      <c r="A28" s="2">
        <v>21</v>
      </c>
      <c r="B28" s="4"/>
      <c r="C28" s="67" t="s">
        <v>24</v>
      </c>
      <c r="D28" s="71"/>
      <c r="E28" s="68"/>
      <c r="F28" s="3"/>
      <c r="G28" s="43">
        <v>22075</v>
      </c>
      <c r="H28" s="43">
        <f>H29</f>
        <v>22548</v>
      </c>
      <c r="I28" s="43">
        <f t="shared" si="0"/>
        <v>473</v>
      </c>
      <c r="J28" s="44"/>
      <c r="K28" s="47"/>
      <c r="R28" s="23"/>
      <c r="T28" s="22"/>
      <c r="V28" s="41"/>
      <c r="X28" s="46"/>
      <c r="Y28" s="46"/>
      <c r="Z28" s="46"/>
    </row>
    <row r="29" spans="1:26" ht="27" customHeight="1">
      <c r="A29" s="2">
        <v>22</v>
      </c>
      <c r="B29" s="5"/>
      <c r="C29" s="6"/>
      <c r="D29" s="67" t="s">
        <v>25</v>
      </c>
      <c r="E29" s="68"/>
      <c r="F29" s="7"/>
      <c r="G29" s="43">
        <v>22075</v>
      </c>
      <c r="H29" s="43">
        <f>H30+H31</f>
        <v>22548</v>
      </c>
      <c r="I29" s="43">
        <f t="shared" si="0"/>
        <v>473</v>
      </c>
      <c r="J29" s="44"/>
      <c r="K29" s="47"/>
      <c r="R29" s="23"/>
      <c r="T29" s="22"/>
      <c r="V29" s="41"/>
      <c r="X29" s="46"/>
      <c r="Y29" s="46"/>
      <c r="Z29" s="46"/>
    </row>
    <row r="30" spans="1:26" ht="27" customHeight="1">
      <c r="A30" s="2">
        <v>23</v>
      </c>
      <c r="B30" s="5"/>
      <c r="C30" s="5"/>
      <c r="D30" s="6"/>
      <c r="E30" s="8" t="s">
        <v>26</v>
      </c>
      <c r="F30" s="7" t="s">
        <v>27</v>
      </c>
      <c r="G30" s="43">
        <v>15</v>
      </c>
      <c r="H30" s="43">
        <v>23</v>
      </c>
      <c r="I30" s="43">
        <f t="shared" si="0"/>
        <v>8</v>
      </c>
      <c r="J30" s="44"/>
      <c r="K30" s="47"/>
      <c r="R30" s="23"/>
      <c r="T30" s="22"/>
      <c r="V30" s="41"/>
      <c r="X30" s="46"/>
      <c r="Y30" s="46"/>
      <c r="Z30" s="46"/>
    </row>
    <row r="31" spans="1:26" ht="27" customHeight="1">
      <c r="A31" s="2">
        <v>24</v>
      </c>
      <c r="B31" s="5"/>
      <c r="C31" s="5"/>
      <c r="D31" s="13"/>
      <c r="E31" s="8" t="s">
        <v>28</v>
      </c>
      <c r="F31" s="7" t="s">
        <v>42</v>
      </c>
      <c r="G31" s="43">
        <v>22060</v>
      </c>
      <c r="H31" s="43">
        <v>22525</v>
      </c>
      <c r="I31" s="43">
        <f t="shared" si="0"/>
        <v>465</v>
      </c>
      <c r="J31" s="44"/>
      <c r="K31" s="47"/>
      <c r="R31" s="23"/>
      <c r="T31" s="22"/>
      <c r="V31" s="41"/>
      <c r="X31" s="46"/>
      <c r="Y31" s="46"/>
      <c r="Z31" s="46"/>
    </row>
    <row r="32" spans="1:26" ht="27" customHeight="1">
      <c r="A32" s="2">
        <v>25</v>
      </c>
      <c r="B32" s="67" t="s">
        <v>29</v>
      </c>
      <c r="C32" s="71"/>
      <c r="D32" s="71"/>
      <c r="E32" s="68"/>
      <c r="F32" s="3"/>
      <c r="G32" s="43">
        <v>226</v>
      </c>
      <c r="H32" s="43">
        <f>H34+H36</f>
        <v>7500</v>
      </c>
      <c r="I32" s="43">
        <f t="shared" si="0"/>
        <v>7274</v>
      </c>
      <c r="J32" s="44"/>
      <c r="K32" s="45"/>
      <c r="R32" s="23"/>
      <c r="T32" s="22"/>
      <c r="V32" s="41"/>
      <c r="X32" s="46"/>
      <c r="Y32" s="46"/>
      <c r="Z32" s="46"/>
    </row>
    <row r="33" spans="1:26" ht="27" customHeight="1">
      <c r="A33" s="2">
        <v>26</v>
      </c>
      <c r="B33" s="5"/>
      <c r="C33" s="67" t="s">
        <v>30</v>
      </c>
      <c r="D33" s="71"/>
      <c r="E33" s="68"/>
      <c r="F33" s="3"/>
      <c r="G33" s="43">
        <v>226</v>
      </c>
      <c r="H33" s="43">
        <f>H34+H36</f>
        <v>7500</v>
      </c>
      <c r="I33" s="43">
        <f t="shared" si="0"/>
        <v>7274</v>
      </c>
      <c r="J33" s="44"/>
      <c r="K33" s="47"/>
      <c r="R33" s="23"/>
      <c r="T33" s="22"/>
      <c r="V33" s="41"/>
      <c r="X33" s="46"/>
      <c r="Y33" s="46"/>
      <c r="Z33" s="46"/>
    </row>
    <row r="34" spans="1:26" ht="27" customHeight="1">
      <c r="A34" s="2">
        <v>27</v>
      </c>
      <c r="B34" s="5"/>
      <c r="C34" s="5"/>
      <c r="D34" s="67" t="s">
        <v>50</v>
      </c>
      <c r="E34" s="68"/>
      <c r="F34" s="7"/>
      <c r="G34" s="43">
        <v>0</v>
      </c>
      <c r="H34" s="43">
        <f>H35</f>
        <v>7500</v>
      </c>
      <c r="I34" s="43">
        <f t="shared" ref="I34:I35" si="1">+H34-G34</f>
        <v>7500</v>
      </c>
      <c r="J34" s="44"/>
      <c r="K34" s="47"/>
      <c r="R34" s="23"/>
      <c r="T34" s="22"/>
      <c r="V34" s="41"/>
      <c r="X34" s="46"/>
      <c r="Y34" s="46"/>
      <c r="Z34" s="46"/>
    </row>
    <row r="35" spans="1:26" ht="27" customHeight="1">
      <c r="A35" s="2">
        <v>28</v>
      </c>
      <c r="B35" s="5"/>
      <c r="C35" s="5"/>
      <c r="D35" s="5"/>
      <c r="E35" s="61" t="s">
        <v>44</v>
      </c>
      <c r="F35" s="8" t="s">
        <v>51</v>
      </c>
      <c r="G35" s="48">
        <v>0</v>
      </c>
      <c r="H35" s="48">
        <v>7500</v>
      </c>
      <c r="I35" s="43">
        <f t="shared" si="1"/>
        <v>7500</v>
      </c>
      <c r="J35" s="44"/>
      <c r="K35" s="47"/>
      <c r="R35" s="23"/>
      <c r="T35" s="22"/>
      <c r="V35" s="41"/>
      <c r="X35" s="46"/>
      <c r="Y35" s="46"/>
      <c r="Z35" s="46"/>
    </row>
    <row r="36" spans="1:26" ht="27" customHeight="1">
      <c r="A36" s="2">
        <v>29</v>
      </c>
      <c r="B36" s="5"/>
      <c r="C36" s="5"/>
      <c r="D36" s="67" t="s">
        <v>31</v>
      </c>
      <c r="E36" s="68"/>
      <c r="F36" s="7"/>
      <c r="G36" s="43">
        <v>226</v>
      </c>
      <c r="H36" s="43">
        <f>SUM(H37)</f>
        <v>0</v>
      </c>
      <c r="I36" s="43">
        <f t="shared" ref="I36:I37" si="2">+H36-G36</f>
        <v>-226</v>
      </c>
      <c r="J36" s="44"/>
      <c r="K36" s="47"/>
      <c r="R36" s="23"/>
      <c r="T36" s="22"/>
      <c r="V36" s="41"/>
      <c r="X36" s="46"/>
      <c r="Y36" s="46"/>
      <c r="Z36" s="46"/>
    </row>
    <row r="37" spans="1:26" ht="27" customHeight="1">
      <c r="A37" s="2">
        <v>30</v>
      </c>
      <c r="B37" s="5"/>
      <c r="C37" s="5"/>
      <c r="D37" s="6"/>
      <c r="E37" s="63" t="s">
        <v>32</v>
      </c>
      <c r="F37" s="7" t="s">
        <v>52</v>
      </c>
      <c r="G37" s="43">
        <v>226</v>
      </c>
      <c r="H37" s="43">
        <v>0</v>
      </c>
      <c r="I37" s="43">
        <f t="shared" si="2"/>
        <v>-226</v>
      </c>
      <c r="J37" s="44"/>
      <c r="K37" s="47"/>
      <c r="R37" s="23"/>
      <c r="T37" s="22"/>
      <c r="V37" s="41"/>
      <c r="X37" s="46"/>
      <c r="Y37" s="46"/>
      <c r="Z37" s="46"/>
    </row>
    <row r="38" spans="1:26" ht="27" customHeight="1">
      <c r="A38" s="2">
        <v>31</v>
      </c>
      <c r="B38" s="67" t="s">
        <v>33</v>
      </c>
      <c r="C38" s="71"/>
      <c r="D38" s="71"/>
      <c r="E38" s="68"/>
      <c r="F38" s="9"/>
      <c r="G38" s="48">
        <v>5084</v>
      </c>
      <c r="H38" s="48">
        <f>H39</f>
        <v>5367</v>
      </c>
      <c r="I38" s="48">
        <f>+H38-G38</f>
        <v>283</v>
      </c>
      <c r="J38" s="49"/>
      <c r="K38" s="52"/>
      <c r="R38" s="23"/>
      <c r="T38" s="22"/>
      <c r="V38" s="41"/>
      <c r="X38" s="46"/>
      <c r="Y38" s="46"/>
      <c r="Z38" s="46"/>
    </row>
    <row r="39" spans="1:26" ht="27" customHeight="1">
      <c r="A39" s="2">
        <v>32</v>
      </c>
      <c r="B39" s="5"/>
      <c r="C39" s="64" t="s">
        <v>34</v>
      </c>
      <c r="D39" s="65"/>
      <c r="E39" s="66"/>
      <c r="F39" s="9"/>
      <c r="G39" s="48">
        <v>5084</v>
      </c>
      <c r="H39" s="48">
        <f>H40</f>
        <v>5367</v>
      </c>
      <c r="I39" s="48">
        <f t="shared" si="0"/>
        <v>283</v>
      </c>
      <c r="J39" s="49"/>
      <c r="K39" s="50"/>
      <c r="R39" s="23"/>
      <c r="T39" s="22"/>
      <c r="V39" s="41"/>
      <c r="X39" s="46"/>
      <c r="Y39" s="46"/>
      <c r="Z39" s="46"/>
    </row>
    <row r="40" spans="1:26" ht="27" customHeight="1">
      <c r="A40" s="2">
        <v>33</v>
      </c>
      <c r="B40" s="5"/>
      <c r="C40" s="5"/>
      <c r="D40" s="67" t="s">
        <v>35</v>
      </c>
      <c r="E40" s="68"/>
      <c r="F40" s="7"/>
      <c r="G40" s="43">
        <v>5084</v>
      </c>
      <c r="H40" s="43">
        <f>SUM(H41)</f>
        <v>5367</v>
      </c>
      <c r="I40" s="43">
        <f t="shared" si="0"/>
        <v>283</v>
      </c>
      <c r="J40" s="44"/>
      <c r="K40" s="47"/>
      <c r="R40" s="23"/>
      <c r="T40" s="22"/>
      <c r="V40" s="41"/>
      <c r="X40" s="46"/>
      <c r="Y40" s="46"/>
      <c r="Z40" s="46"/>
    </row>
    <row r="41" spans="1:26" ht="27" customHeight="1">
      <c r="A41" s="2">
        <v>34</v>
      </c>
      <c r="B41" s="5"/>
      <c r="C41" s="5"/>
      <c r="D41" s="5"/>
      <c r="E41" s="11" t="s">
        <v>36</v>
      </c>
      <c r="F41" s="12"/>
      <c r="G41" s="48">
        <v>5084</v>
      </c>
      <c r="H41" s="48">
        <f>+H42</f>
        <v>5367</v>
      </c>
      <c r="I41" s="48">
        <f>+H41-G41</f>
        <v>283</v>
      </c>
      <c r="J41" s="49"/>
      <c r="K41" s="50"/>
      <c r="R41" s="23"/>
      <c r="T41" s="22"/>
      <c r="V41" s="41"/>
      <c r="X41" s="22"/>
    </row>
    <row r="42" spans="1:26" ht="27" customHeight="1">
      <c r="A42" s="2">
        <v>35</v>
      </c>
      <c r="B42" s="5"/>
      <c r="C42" s="5"/>
      <c r="D42" s="5"/>
      <c r="E42" s="62"/>
      <c r="F42" s="12" t="s">
        <v>37</v>
      </c>
      <c r="G42" s="48">
        <v>5084</v>
      </c>
      <c r="H42" s="48">
        <v>5367</v>
      </c>
      <c r="I42" s="48">
        <f>+H42-G42</f>
        <v>283</v>
      </c>
      <c r="J42" s="49"/>
      <c r="K42" s="50"/>
      <c r="R42" s="23"/>
      <c r="T42" s="22"/>
      <c r="V42" s="41"/>
      <c r="X42" s="22"/>
    </row>
    <row r="43" spans="1:26" s="19" customFormat="1" ht="27" customHeight="1" thickBot="1">
      <c r="A43" s="69" t="s">
        <v>38</v>
      </c>
      <c r="B43" s="70"/>
      <c r="C43" s="70"/>
      <c r="D43" s="70"/>
      <c r="E43" s="70"/>
      <c r="F43" s="14"/>
      <c r="G43" s="51">
        <v>57489</v>
      </c>
      <c r="H43" s="51">
        <f>H8+H12+H20+H27+H32+H38</f>
        <v>62573</v>
      </c>
      <c r="I43" s="53">
        <f t="shared" si="0"/>
        <v>5084</v>
      </c>
      <c r="J43" s="54"/>
      <c r="K43" s="55"/>
      <c r="L43" s="21"/>
      <c r="M43" s="21"/>
      <c r="N43" s="21"/>
      <c r="O43" s="21"/>
      <c r="P43" s="21"/>
      <c r="R43" s="56"/>
      <c r="V43" s="57"/>
    </row>
    <row r="44" spans="1:26" s="19" customFormat="1" ht="22.5" customHeight="1">
      <c r="A44" s="33"/>
      <c r="B44" s="16"/>
      <c r="C44" s="16"/>
      <c r="D44" s="16"/>
      <c r="E44" s="16"/>
      <c r="F44" s="25"/>
      <c r="I44" s="26"/>
      <c r="J44" s="27"/>
      <c r="K44" s="28"/>
      <c r="L44" s="21"/>
      <c r="M44" s="21"/>
      <c r="N44" s="21"/>
      <c r="O44" s="21"/>
      <c r="P44" s="21"/>
      <c r="R44" s="56"/>
      <c r="V44" s="57"/>
    </row>
    <row r="45" spans="1:26" s="19" customFormat="1">
      <c r="A45" s="33"/>
      <c r="B45" s="16"/>
      <c r="C45" s="16"/>
      <c r="D45" s="16"/>
      <c r="E45" s="16"/>
      <c r="F45" s="25"/>
      <c r="I45" s="26"/>
      <c r="J45" s="27"/>
      <c r="K45" s="28"/>
      <c r="L45" s="21"/>
      <c r="M45" s="21"/>
      <c r="N45" s="21"/>
      <c r="O45" s="21"/>
      <c r="P45" s="21"/>
      <c r="R45" s="56"/>
      <c r="V45" s="57"/>
    </row>
    <row r="46" spans="1:26" s="19" customFormat="1" ht="29.25" customHeight="1">
      <c r="A46" s="33"/>
      <c r="B46" s="16"/>
      <c r="C46" s="16"/>
      <c r="D46" s="16"/>
      <c r="E46" s="16"/>
      <c r="F46" s="25"/>
      <c r="I46" s="26"/>
      <c r="J46" s="27"/>
      <c r="K46" s="28"/>
      <c r="L46" s="21"/>
      <c r="M46" s="21"/>
      <c r="N46" s="21"/>
      <c r="O46" s="21"/>
      <c r="P46" s="21"/>
      <c r="R46" s="56"/>
      <c r="V46" s="57"/>
    </row>
    <row r="47" spans="1:26" s="19" customFormat="1" ht="29.25" customHeight="1">
      <c r="A47" s="33"/>
      <c r="B47" s="16"/>
      <c r="C47" s="16"/>
      <c r="D47" s="16"/>
      <c r="E47" s="16"/>
      <c r="F47" s="25"/>
      <c r="I47" s="26"/>
      <c r="J47" s="27"/>
      <c r="K47" s="28"/>
      <c r="L47" s="21"/>
      <c r="M47" s="21"/>
      <c r="N47" s="21"/>
      <c r="O47" s="21"/>
      <c r="P47" s="21"/>
      <c r="R47" s="56"/>
      <c r="V47" s="57"/>
    </row>
    <row r="48" spans="1:26" s="19" customFormat="1" ht="29.25" customHeight="1">
      <c r="A48" s="33"/>
      <c r="B48" s="16"/>
      <c r="C48" s="16"/>
      <c r="D48" s="16"/>
      <c r="E48" s="16"/>
      <c r="F48" s="25"/>
      <c r="I48" s="26"/>
      <c r="J48" s="27"/>
      <c r="K48" s="28"/>
      <c r="L48" s="21"/>
      <c r="M48" s="21"/>
      <c r="N48" s="21"/>
      <c r="O48" s="21"/>
      <c r="P48" s="21"/>
      <c r="R48" s="56"/>
      <c r="V48" s="57"/>
    </row>
    <row r="49" spans="1:24" s="19" customFormat="1" ht="22.5" customHeight="1">
      <c r="A49" s="33"/>
      <c r="B49" s="16"/>
      <c r="C49" s="16"/>
      <c r="D49" s="16"/>
      <c r="E49" s="16"/>
      <c r="F49" s="25"/>
      <c r="I49" s="26"/>
      <c r="J49" s="27"/>
      <c r="K49" s="28"/>
      <c r="L49" s="21"/>
      <c r="M49" s="21"/>
      <c r="N49" s="21"/>
      <c r="O49" s="21"/>
      <c r="P49" s="21"/>
      <c r="R49" s="56"/>
      <c r="V49" s="57"/>
    </row>
    <row r="50" spans="1:24" s="19" customFormat="1">
      <c r="A50" s="33"/>
      <c r="B50" s="16"/>
      <c r="C50" s="16"/>
      <c r="D50" s="16"/>
      <c r="E50" s="16"/>
      <c r="F50" s="25"/>
      <c r="I50" s="26"/>
      <c r="J50" s="27"/>
      <c r="K50" s="28"/>
      <c r="L50" s="21"/>
      <c r="M50" s="21"/>
      <c r="N50" s="21"/>
      <c r="O50" s="21"/>
      <c r="P50" s="21"/>
      <c r="R50" s="56"/>
      <c r="V50" s="57"/>
    </row>
    <row r="51" spans="1:24" s="19" customFormat="1" ht="29.25" customHeight="1">
      <c r="A51" s="33"/>
      <c r="B51" s="16"/>
      <c r="C51" s="16"/>
      <c r="D51" s="16"/>
      <c r="E51" s="16"/>
      <c r="F51" s="25"/>
      <c r="I51" s="26"/>
      <c r="J51" s="27"/>
      <c r="K51" s="28"/>
      <c r="L51" s="21"/>
      <c r="M51" s="21"/>
      <c r="N51" s="21"/>
      <c r="O51" s="21"/>
      <c r="P51" s="21"/>
      <c r="R51" s="56"/>
      <c r="V51" s="57"/>
    </row>
    <row r="52" spans="1:24" s="19" customFormat="1" ht="19.5" customHeight="1">
      <c r="A52" s="33"/>
      <c r="B52" s="16"/>
      <c r="C52" s="16"/>
      <c r="D52" s="16"/>
      <c r="E52" s="16"/>
      <c r="F52" s="25"/>
      <c r="I52" s="26"/>
      <c r="J52" s="27"/>
      <c r="K52" s="28"/>
      <c r="L52" s="21"/>
      <c r="M52" s="21"/>
      <c r="N52" s="21"/>
      <c r="O52" s="21"/>
      <c r="P52" s="21"/>
      <c r="R52" s="56"/>
      <c r="V52" s="57"/>
    </row>
    <row r="53" spans="1:24" s="19" customFormat="1" ht="19.5" customHeight="1">
      <c r="A53" s="33"/>
      <c r="B53" s="16"/>
      <c r="C53" s="16"/>
      <c r="D53" s="16"/>
      <c r="E53" s="16"/>
      <c r="F53" s="25"/>
      <c r="I53" s="26"/>
      <c r="J53" s="27"/>
      <c r="K53" s="28"/>
      <c r="L53" s="21"/>
      <c r="M53" s="21"/>
      <c r="N53" s="21"/>
      <c r="O53" s="21"/>
      <c r="P53" s="21"/>
      <c r="R53" s="56"/>
      <c r="V53" s="57"/>
    </row>
    <row r="54" spans="1:24" s="19" customFormat="1" ht="19.5" customHeight="1">
      <c r="A54" s="33"/>
      <c r="B54" s="16"/>
      <c r="C54" s="16"/>
      <c r="D54" s="16"/>
      <c r="E54" s="16"/>
      <c r="F54" s="25"/>
      <c r="I54" s="26"/>
      <c r="J54" s="27"/>
      <c r="K54" s="28"/>
      <c r="L54" s="21"/>
      <c r="M54" s="21"/>
      <c r="N54" s="21"/>
      <c r="O54" s="21"/>
      <c r="P54" s="21"/>
      <c r="R54" s="56"/>
      <c r="V54" s="57"/>
    </row>
    <row r="55" spans="1:24" s="19" customFormat="1" ht="18.75" customHeight="1">
      <c r="A55" s="33"/>
      <c r="B55" s="16"/>
      <c r="C55" s="16"/>
      <c r="D55" s="16"/>
      <c r="E55" s="16"/>
      <c r="F55" s="25"/>
      <c r="I55" s="26"/>
      <c r="J55" s="27"/>
      <c r="K55" s="28"/>
      <c r="L55" s="21"/>
      <c r="M55" s="21"/>
      <c r="N55" s="21"/>
      <c r="O55" s="21"/>
      <c r="P55" s="21"/>
      <c r="R55" s="56"/>
      <c r="V55" s="57"/>
    </row>
    <row r="56" spans="1:24" s="19" customFormat="1" ht="18.75" customHeight="1">
      <c r="A56" s="33"/>
      <c r="B56" s="16"/>
      <c r="C56" s="16"/>
      <c r="D56" s="16"/>
      <c r="E56" s="16"/>
      <c r="F56" s="25"/>
      <c r="I56" s="26"/>
      <c r="J56" s="27"/>
      <c r="K56" s="28"/>
      <c r="L56" s="21"/>
      <c r="M56" s="21"/>
      <c r="N56" s="21"/>
      <c r="O56" s="21"/>
      <c r="P56" s="21"/>
      <c r="R56" s="56"/>
      <c r="V56" s="57"/>
    </row>
    <row r="57" spans="1:24" ht="18" customHeight="1">
      <c r="R57" s="23"/>
      <c r="T57" s="22"/>
      <c r="V57" s="41"/>
      <c r="X57" s="22"/>
    </row>
  </sheetData>
  <mergeCells count="26">
    <mergeCell ref="J1:K1"/>
    <mergeCell ref="G4:H4"/>
    <mergeCell ref="A6:A7"/>
    <mergeCell ref="B6:E7"/>
    <mergeCell ref="F6:F7"/>
    <mergeCell ref="J6:K7"/>
    <mergeCell ref="D29:E29"/>
    <mergeCell ref="B8:E8"/>
    <mergeCell ref="C9:E9"/>
    <mergeCell ref="D10:E10"/>
    <mergeCell ref="B12:E12"/>
    <mergeCell ref="C13:E13"/>
    <mergeCell ref="D14:E14"/>
    <mergeCell ref="B20:E20"/>
    <mergeCell ref="C21:E21"/>
    <mergeCell ref="D22:E22"/>
    <mergeCell ref="B27:E27"/>
    <mergeCell ref="C28:E28"/>
    <mergeCell ref="C39:E39"/>
    <mergeCell ref="D40:E40"/>
    <mergeCell ref="A43:E43"/>
    <mergeCell ref="B32:E32"/>
    <mergeCell ref="C33:E33"/>
    <mergeCell ref="B38:E38"/>
    <mergeCell ref="D36:E36"/>
    <mergeCell ref="D34:E34"/>
  </mergeCells>
  <phoneticPr fontId="2"/>
  <conditionalFormatting sqref="G8:H43">
    <cfRule type="expression" dxfId="0" priority="1">
      <formula>G8=""</formula>
    </cfRule>
  </conditionalFormatting>
  <pageMargins left="0.78740157480314965" right="0.47244094488188981" top="0.51181102362204722" bottom="0.31496062992125984" header="0.31496062992125984" footer="0.31496062992125984"/>
  <pageSetup paperSize="9" scale="75" fitToHeight="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様式5</vt:lpstr>
      <vt:lpstr>様式5!Print_Area</vt:lpstr>
      <vt:lpstr>様式5!Print_Titles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2025-02-07T06:34:58Z</dcterms:created>
  <dcterms:modified xsi:type="dcterms:W3CDTF">2025-02-07T06:35:07Z</dcterms:modified>
</cp:coreProperties>
</file>