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40CA0384-0DA9-4A5C-B4DE-D7ACBC0C6DE8}"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委託料支出一覧!$A$4:$F$71</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委託料支出一覧!$A$1:$F$72</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委託料支出一覧!$A$4:$F$24</definedName>
    <definedName name="Z_01861984_F6CF_4772_AA0A_2B6157221AC2_.wvu.FilterData" localSheetId="0" hidden="1">委託料支出一覧!$A$4:$F$24</definedName>
    <definedName name="Z_05D8E8D0_8AEC_4296_897D_974A15178679_.wvu.FilterData" localSheetId="0" hidden="1">委託料支出一覧!$A$4:$F$24</definedName>
    <definedName name="Z_125D2721_B6FD_4173_B763_82747310422D_.wvu.FilterData" localSheetId="0" hidden="1">委託料支出一覧!$A$4:$F$24</definedName>
    <definedName name="Z_1734C9BF_4633_42E5_A258_E83D5FC85BDD_.wvu.FilterData" localSheetId="0" hidden="1">委託料支出一覧!$A$4:$F$24</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委託料支出一覧!$A$4:$F$24</definedName>
    <definedName name="Z_20B03370_A9A7_47AC_A0DB_85C2011EA70A_.wvu.FilterData" localSheetId="0" hidden="1">委託料支出一覧!$A$4:$F$24</definedName>
    <definedName name="Z_21FC65F8_9914_4585_90AF_A00EE3463597_.wvu.FilterData" localSheetId="0" hidden="1">委託料支出一覧!$A$4:$F$24</definedName>
    <definedName name="Z_261563C4_10C5_41C2_AA69_0888E524912C_.wvu.FilterData" localSheetId="0" hidden="1">委託料支出一覧!$A$4:$F$24</definedName>
    <definedName name="Z_26F4FA0C_26D1_4602_B44C_88A47227D214_.wvu.FilterData" localSheetId="0" hidden="1">委託料支出一覧!$A$4:$F$24</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委託料支出一覧!$A$4:$F$24</definedName>
    <definedName name="Z_2EE00EDD_A664_4A32_9029_1A8662176B52_.wvu.FilterData" localSheetId="0" hidden="1">委託料支出一覧!$A$4:$F$24</definedName>
    <definedName name="Z_323C7CA6_5B75_4FC7_8BF5_6960759E522F_.wvu.FilterData" localSheetId="0" hidden="1">委託料支出一覧!$A$4:$F$24</definedName>
    <definedName name="Z_32E8BB21_264F_4FA1_ACD6_2B2A4CC6599F_.wvu.FilterData" localSheetId="0" hidden="1">委託料支出一覧!$A$4:$F$24</definedName>
    <definedName name="Z_366193B7_515F_4E8E_B6B3_3C10204FFEB4_.wvu.FilterData" localSheetId="0" hidden="1">委託料支出一覧!$A$4:$F$24</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委託料支出一覧!$A$4:$F$24</definedName>
    <definedName name="Z_3F902C3D_246B_4DFD_BED0_7FBC950FBA84_.wvu.FilterData" localSheetId="0" hidden="1">委託料支出一覧!$A$4:$F$24</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委託料支出一覧!$A$4:$F$24</definedName>
    <definedName name="Z_45EA684E_0DBC_42CF_9801_5ACCADE6B1C5_.wvu.FilterData" localSheetId="0" hidden="1">委託料支出一覧!$A$4:$F$24</definedName>
    <definedName name="Z_475A1739_6786_4CD7_B022_F4CCFD570429_.wvu.FilterData" localSheetId="0" hidden="1">委託料支出一覧!$A$4:$F$24</definedName>
    <definedName name="Z_4AFA3E2C_4405_4B44_A9E8_DB64B4860EB1_.wvu.FilterData" localSheetId="0" hidden="1">委託料支出一覧!$A$4:$F$24</definedName>
    <definedName name="Z_4C8949B6_9C26_492B_959F_0779BC4BBEAA_.wvu.FilterData" localSheetId="0" hidden="1">委託料支出一覧!$A$4:$F$24</definedName>
    <definedName name="Z_4CF4D751_28E3_4B4C_BAA9_58C0269BAAF6_.wvu.FilterData" localSheetId="0" hidden="1">委託料支出一覧!$A$4:$F$24</definedName>
    <definedName name="Z_5128EF7F_156A_4EB1_9EA1_B4C8844A7633_.wvu.FilterData" localSheetId="0" hidden="1">委託料支出一覧!$A$4:$F$24</definedName>
    <definedName name="Z_5550DBBC_4815_4DAB_937F_7C62DA5F1144_.wvu.FilterData" localSheetId="0" hidden="1">委託料支出一覧!$A$4:$F$24</definedName>
    <definedName name="Z_56E27382_3FA3_4BA1_90FC_C27ACB491421_.wvu.FilterData" localSheetId="0" hidden="1">委託料支出一覧!$A$4:$F$24</definedName>
    <definedName name="Z_619A491E_ABD2_46A4_968E_A89999FA1DFD_.wvu.FilterData" localSheetId="0" hidden="1">委託料支出一覧!$A$4:$F$24</definedName>
    <definedName name="Z_6493F7BA_CCC8_44B0_AD30_AFA1A2BD0947_.wvu.FilterData" localSheetId="0" hidden="1">委託料支出一覧!$A$4:$F$24</definedName>
    <definedName name="Z_6926EB01_B5C3_4972_A68F_E30052702C5C_.wvu.FilterData" localSheetId="0" hidden="1">委託料支出一覧!$A$4:$F$24</definedName>
    <definedName name="Z_6A911F75_FCD5_4F5C_9F77_401D41C7CA2F_.wvu.FilterData" localSheetId="0" hidden="1">委託料支出一覧!$A$4:$F$24</definedName>
    <definedName name="Z_774CE9F3_B276_4E89_8142_59042DE66CD1_.wvu.FilterData" localSheetId="0" hidden="1">委託料支出一覧!$A$4:$F$24</definedName>
    <definedName name="Z_7A9DD16E_F903_4863_B829_4796CE894ED0_.wvu.FilterData" localSheetId="0" hidden="1">委託料支出一覧!$A$4:$F$24</definedName>
    <definedName name="Z_8E098FB6_79F5_4218_8CFD_D5C4145EF04C_.wvu.FilterData" localSheetId="0" hidden="1">委託料支出一覧!$A$4:$F$24</definedName>
    <definedName name="Z_958DC23D_65D9_45EB_BCE2_23C1F33BF0E3_.wvu.FilterData" localSheetId="0" hidden="1">委託料支出一覧!$A$4:$F$24</definedName>
    <definedName name="Z_973EE690_0B31_4D59_B7AB_FA497BA3F53C_.wvu.FilterData" localSheetId="0" hidden="1">委託料支出一覧!$A$4:$F$24</definedName>
    <definedName name="Z_977235F8_48D3_4499_A0D1_031044790F81_.wvu.FilterData" localSheetId="0" hidden="1">委託料支出一覧!$A$4:$F$24</definedName>
    <definedName name="Z_99685710_72AE_4B5D_8870_53975EB781F5_.wvu.FilterData" localSheetId="0" hidden="1">委託料支出一覧!$A$4:$F$24</definedName>
    <definedName name="Z_9DBC28CF_F252_4212_B07E_05ADE2A691D3_.wvu.FilterData" localSheetId="0" hidden="1">委託料支出一覧!$A$4:$F$24</definedName>
    <definedName name="Z_A11322EF_73F6_40DE_B0AC_6E42B3D76055_.wvu.FilterData" localSheetId="0" hidden="1">委託料支出一覧!$A$4:$F$24</definedName>
    <definedName name="Z_A11E4C00_0394_4CE6_B73E_221C7BA742F6_.wvu.FilterData" localSheetId="0" hidden="1">委託料支出一覧!$A$4:$F$24</definedName>
    <definedName name="Z_A1F478E3_F435_447F_B2CC_6E9C174DA928_.wvu.FilterData" localSheetId="0" hidden="1">委託料支出一覧!$A$4:$F$24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委託料支出一覧!$A$4:$F$24</definedName>
    <definedName name="Z_AAB712E3_C5D9_4902_A117_C12BE7FDD63D_.wvu.FilterData" localSheetId="0" hidden="1">委託料支出一覧!$A$4:$F$24</definedName>
    <definedName name="Z_AC924E32_4F5F_41AD_8889_A0469107E927_.wvu.FilterData" localSheetId="0" hidden="1">委託料支出一覧!$A$4:$F$24</definedName>
    <definedName name="Z_AD51D3A2_A23B_4D02_92C2_113F69CB176E_.wvu.FilterData" localSheetId="0" hidden="1">委託料支出一覧!$A$4:$F$24</definedName>
    <definedName name="Z_AFEB9B81_C902_4151_A96F_74FCF405D0C7_.wvu.FilterData" localSheetId="0" hidden="1">委託料支出一覧!$A$4:$F$24</definedName>
    <definedName name="Z_B47A04AA_FBBF_4ADA_AD65_5912F0410B3F_.wvu.FilterData" localSheetId="0" hidden="1">委託料支出一覧!$A$4:$F$24</definedName>
    <definedName name="Z_B503762D_2683_4889_91D1_277AA3465232_.wvu.FilterData" localSheetId="0" hidden="1">委託料支出一覧!$A$4:$F$24</definedName>
    <definedName name="Z_B63AB35D_2734_41D8_AD39_37CEDCB6A450_.wvu.FilterData" localSheetId="0" hidden="1">委託料支出一覧!$A$4:$F$24</definedName>
    <definedName name="Z_B7AD6FA8_2E6F_467A_8B52_8DFFF6709E3D_.wvu.FilterData" localSheetId="0" hidden="1">委託料支出一覧!$A$4:$F$24</definedName>
    <definedName name="Z_B840A286_FFCA_40A6_95BA_A4DE2CB336D2_.wvu.FilterData" localSheetId="0" hidden="1">委託料支出一覧!$A$4:$F$24</definedName>
    <definedName name="Z_B8C86F7B_41C1_488F_9456_72016DBEF174_.wvu.FilterData" localSheetId="0" hidden="1">委託料支出一覧!$A$4:$F$24</definedName>
    <definedName name="Z_C4E29B43_824C_4688_8110_836DEB9AB50D_.wvu.FilterData" localSheetId="0" hidden="1">委託料支出一覧!$A$4:$F$24</definedName>
    <definedName name="Z_CA06432B_2E2B_4D66_ADB9_5BD4D2910E24_.wvu.FilterData" localSheetId="0" hidden="1">委託料支出一覧!$A$4:$F$24</definedName>
    <definedName name="Z_CC1D9902_3864_460A_ABFA_C7483E29000C_.wvu.FilterData" localSheetId="0" hidden="1">委託料支出一覧!$A$4:$F$24</definedName>
    <definedName name="Z_CE11686E_76FD_46AE_AE20_58B11C27BBEB_.wvu.FilterData" localSheetId="0" hidden="1">委託料支出一覧!$A$4:$F$24</definedName>
    <definedName name="Z_D7FA1AA0_8E2E_4FB7_B53D_398A08064C34_.wvu.FilterData" localSheetId="0" hidden="1">委託料支出一覧!$A$4:$F$24</definedName>
    <definedName name="Z_E224131C_929E_4511_9B55_908B141309EC_.wvu.FilterData" localSheetId="0" hidden="1">委託料支出一覧!$A$4:$F$24</definedName>
    <definedName name="Z_E6B538EC_DDB6_4621_851B_30EF958B4889_.wvu.FilterData" localSheetId="0" hidden="1">委託料支出一覧!$A$4:$F$24</definedName>
    <definedName name="Z_F0A27403_2F2C_40D5_BAA4_1D46F6DD15EA_.wvu.FilterData" localSheetId="0" hidden="1">委託料支出一覧!$A$4:$F$24</definedName>
    <definedName name="Z_F9D5DC69_95A6_492F_BDFA_A86E1A732B18_.wvu.FilterData" localSheetId="0" hidden="1">委託料支出一覧!$A$4:$F$24</definedName>
    <definedName name="Z_FBE09FA5_238F_4F70_A3CA_8368A90182C9_.wvu.FilterData" localSheetId="0" hidden="1">委託料支出一覧!$A$4:$F$24</definedName>
    <definedName name="Z_FC3119B4_86F6_4319_BA10_90B20A8DC217_.wvu.FilterData" localSheetId="0" hidden="1">委託料支出一覧!$A$4:$F$24</definedName>
    <definedName name="Z_FCB39946_212B_44BC_A514_8AE1A1DE07F6_.wvu.FilterData" localSheetId="0" hidden="1">委託料支出一覧!$A$4:$F$24</definedName>
    <definedName name="Z_FE42E0E1_E5DC_4DA7_AF41_E80BEF31D5E6_.wvu.FilterData" localSheetId="0" hidden="1">委託料支出一覧!$A$4:$F$24</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3" l="1"/>
  <c r="D71" i="3"/>
  <c r="D65" i="3" l="1"/>
  <c r="D68" i="3"/>
  <c r="D69" i="3"/>
  <c r="D67" i="3"/>
  <c r="D66" i="3"/>
  <c r="D64" i="3"/>
  <c r="D63" i="3"/>
  <c r="D61" i="3"/>
</calcChain>
</file>

<file path=xl/sharedStrings.xml><?xml version="1.0" encoding="utf-8"?>
<sst xmlns="http://schemas.openxmlformats.org/spreadsheetml/2006/main" count="257" uniqueCount="132">
  <si>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</si>
  <si>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</si>
  <si>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</si>
  <si>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</si>
  <si>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</si>
  <si>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</si>
  <si>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</si>
  <si>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</si>
  <si>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</si>
  <si>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</si>
  <si>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</si>
  <si>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</si>
  <si>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</si>
  <si>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</si>
  <si>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</si>
  <si>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</si>
  <si>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</si>
  <si>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</si>
  <si>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</si>
  <si>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</si>
  <si>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</si>
  <si>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</si>
  <si>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</si>
  <si>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</si>
  <si>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</si>
  <si>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</si>
  <si>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広報板ステッカー製作及び貼り替え業務委託</t>
    <phoneticPr fontId="6"/>
  </si>
  <si>
    <t>港区広報板２基掲出ボード取替え業務委託</t>
    <phoneticPr fontId="6"/>
  </si>
  <si>
    <t>不二工芸（株）</t>
    <rPh sb="4" eb="7">
      <t>カブ</t>
    </rPh>
    <phoneticPr fontId="6"/>
  </si>
  <si>
    <t>大阪・関西万博における港区出展イベントにかかる送迎業務</t>
    <phoneticPr fontId="6"/>
  </si>
  <si>
    <t>（株）ＪＴＢ</t>
    <rPh sb="0" eb="3">
      <t>カブ</t>
    </rPh>
    <phoneticPr fontId="6"/>
  </si>
  <si>
    <t>令和７年度　大阪市港区民モニターアンケート調査業務委託</t>
    <phoneticPr fontId="6"/>
  </si>
  <si>
    <t>ＴＯＳＥＩ（株）</t>
    <rPh sb="5" eb="8">
      <t>カブ</t>
    </rPh>
    <phoneticPr fontId="6"/>
  </si>
  <si>
    <t>令和７度 港区広報紙「広報みなと」等企画・編集業務</t>
    <phoneticPr fontId="6"/>
  </si>
  <si>
    <t>（株）シカトキノコ</t>
    <rPh sb="0" eb="3">
      <t>カブ</t>
    </rPh>
    <phoneticPr fontId="6"/>
  </si>
  <si>
    <t>特随</t>
  </si>
  <si>
    <t>地域課題解決型「広報みなと」配布業務（磯路）</t>
    <rPh sb="19" eb="21">
      <t>イソジ</t>
    </rPh>
    <phoneticPr fontId="6"/>
  </si>
  <si>
    <t>地域課題解決型「広報みなと」配布業務（港晴）</t>
    <rPh sb="19" eb="21">
      <t>コウセイ</t>
    </rPh>
    <phoneticPr fontId="6"/>
  </si>
  <si>
    <t>地域課題解決型「広報みなと」配布業務（三先）</t>
    <rPh sb="19" eb="21">
      <t>ミサキ</t>
    </rPh>
    <phoneticPr fontId="6"/>
  </si>
  <si>
    <t>地域課題解決型「広報みなと」配布業務（市岡）</t>
    <rPh sb="19" eb="21">
      <t>イチオカ</t>
    </rPh>
    <phoneticPr fontId="6"/>
  </si>
  <si>
    <t>地域課題解決型「広報みなと」配布業務（池島）</t>
    <rPh sb="19" eb="21">
      <t>イケジマ</t>
    </rPh>
    <phoneticPr fontId="6"/>
  </si>
  <si>
    <t>地域課題解決型「広報みなと」配布業務（築港）</t>
    <rPh sb="19" eb="21">
      <t>チッコウ</t>
    </rPh>
    <phoneticPr fontId="6"/>
  </si>
  <si>
    <t>地域課題解決型「広報みなと」配布業務（田中）</t>
    <rPh sb="19" eb="21">
      <t>タナカ</t>
    </rPh>
    <phoneticPr fontId="6"/>
  </si>
  <si>
    <t>地域課題解決型「広報みなと」配布業務（南市岡）</t>
    <rPh sb="19" eb="20">
      <t>ミナミ</t>
    </rPh>
    <rPh sb="20" eb="22">
      <t>イチオカ</t>
    </rPh>
    <phoneticPr fontId="6"/>
  </si>
  <si>
    <t>地域課題解決型「広報みなと」配布業務（波除）</t>
    <rPh sb="19" eb="21">
      <t>ナミヨケ</t>
    </rPh>
    <phoneticPr fontId="6"/>
  </si>
  <si>
    <t>地域課題解決型「広報みなと」配布業務（八幡屋）</t>
    <rPh sb="19" eb="22">
      <t>ヤハタヤ</t>
    </rPh>
    <phoneticPr fontId="6"/>
  </si>
  <si>
    <t>地域課題解決型「広報みなと」配布業務（弁天）</t>
    <rPh sb="19" eb="21">
      <t>ベンテン</t>
    </rPh>
    <phoneticPr fontId="6"/>
  </si>
  <si>
    <t>磯路地域活動協議会</t>
    <phoneticPr fontId="6"/>
  </si>
  <si>
    <t>港晴地域活動協議会</t>
    <phoneticPr fontId="6"/>
  </si>
  <si>
    <t>三先地域活動協議会</t>
    <phoneticPr fontId="6"/>
  </si>
  <si>
    <t>市岡地域活動協議会</t>
    <phoneticPr fontId="6"/>
  </si>
  <si>
    <t>築港地域活動協議会</t>
    <phoneticPr fontId="6"/>
  </si>
  <si>
    <t>田中地域活動協議会</t>
    <phoneticPr fontId="6"/>
  </si>
  <si>
    <t>波除地域活動協議会</t>
    <phoneticPr fontId="6"/>
  </si>
  <si>
    <t>八幡屋地域活動協議会</t>
    <phoneticPr fontId="6"/>
  </si>
  <si>
    <t>弁天地域活動協議会</t>
  </si>
  <si>
    <t>（特非）南市岡地域活動協議会</t>
    <rPh sb="2" eb="3">
      <t>ヒ</t>
    </rPh>
    <phoneticPr fontId="6"/>
  </si>
  <si>
    <t>（特非）南市岡地域活動協議会</t>
    <phoneticPr fontId="6"/>
  </si>
  <si>
    <t>令和７年度区民アンケート調査業務委託</t>
    <phoneticPr fontId="6"/>
  </si>
  <si>
    <t>ＴＯＳＥＩ（株）</t>
    <rPh sb="5" eb="8">
      <t>カブ</t>
    </rPh>
    <phoneticPr fontId="6"/>
  </si>
  <si>
    <t>大東衛生（株）</t>
    <rPh sb="4" eb="7">
      <t>カブ</t>
    </rPh>
    <phoneticPr fontId="6"/>
  </si>
  <si>
    <t>令和７年度大阪市港区役所産業廃棄物収集運搬および処分業務委託（単価契約）</t>
    <phoneticPr fontId="6"/>
  </si>
  <si>
    <t>大東衛生（株）</t>
    <phoneticPr fontId="6"/>
  </si>
  <si>
    <t>（株）ケー・デー・シー　</t>
    <rPh sb="0" eb="3">
      <t>カブ</t>
    </rPh>
    <phoneticPr fontId="6"/>
  </si>
  <si>
    <t>大阪市港区役所フロアマネージャー派遣業務</t>
    <phoneticPr fontId="6"/>
  </si>
  <si>
    <t>セキュリナ・セキュリティー・サービス（株）</t>
    <rPh sb="18" eb="21">
      <t>カブ</t>
    </rPh>
    <phoneticPr fontId="6"/>
  </si>
  <si>
    <t>大都美装（株）</t>
    <rPh sb="4" eb="7">
      <t>カブ</t>
    </rPh>
    <phoneticPr fontId="6"/>
  </si>
  <si>
    <t>（株）アカツキ</t>
    <rPh sb="0" eb="3">
      <t>カブ</t>
    </rPh>
    <phoneticPr fontId="6"/>
  </si>
  <si>
    <t>大阪市港区役所庁舎清掃業務委託　長期継続</t>
    <phoneticPr fontId="6"/>
  </si>
  <si>
    <t xml:space="preserve">大阪市港区役所庁舎清掃業務委託　長期継続 </t>
    <phoneticPr fontId="6"/>
  </si>
  <si>
    <t>港区役所所管施設　保守点検・修繕等包括的業務委託　長期継続</t>
    <rPh sb="0" eb="4">
      <t>ミナトクヤクショ</t>
    </rPh>
    <rPh sb="4" eb="6">
      <t>ショカン</t>
    </rPh>
    <rPh sb="6" eb="8">
      <t>シセツ</t>
    </rPh>
    <rPh sb="9" eb="11">
      <t>ホシュ</t>
    </rPh>
    <rPh sb="11" eb="13">
      <t>テンケン</t>
    </rPh>
    <rPh sb="14" eb="16">
      <t>シュウゼン</t>
    </rPh>
    <rPh sb="16" eb="17">
      <t>トウ</t>
    </rPh>
    <rPh sb="17" eb="20">
      <t>ホウカツテキ</t>
    </rPh>
    <rPh sb="20" eb="22">
      <t>ギョウム</t>
    </rPh>
    <rPh sb="22" eb="24">
      <t>イタク</t>
    </rPh>
    <rPh sb="25" eb="27">
      <t>チョウキ</t>
    </rPh>
    <rPh sb="27" eb="29">
      <t>ケイゾク</t>
    </rPh>
    <phoneticPr fontId="6"/>
  </si>
  <si>
    <t>（株）大阪ガスファシリティーズ</t>
    <phoneticPr fontId="6"/>
  </si>
  <si>
    <t>令和７年度 大阪市港区役所における接遇研修業務委託</t>
    <phoneticPr fontId="6"/>
  </si>
  <si>
    <t>ＦＰＭ－α</t>
    <phoneticPr fontId="6"/>
  </si>
  <si>
    <t>〇</t>
    <phoneticPr fontId="6"/>
  </si>
  <si>
    <t>（仮称）大阪ウィーク実施にかかる企画調整及び実施運営等業務委託</t>
    <phoneticPr fontId="6"/>
  </si>
  <si>
    <t>ＪＣＤ・ＤＮＰ・ＮＥＰ共同事業体</t>
    <phoneticPr fontId="6"/>
  </si>
  <si>
    <t>大阪市立港近隣センター石綿含有調査（事前調査）業務委託</t>
    <phoneticPr fontId="6"/>
  </si>
  <si>
    <t>（株）日本保健衛生協会</t>
    <rPh sb="0" eb="3">
      <t>カブ</t>
    </rPh>
    <phoneticPr fontId="6"/>
  </si>
  <si>
    <t>大阪市立港近隣センター特別管理産業廃棄物（低濃度ＰＣＢ汚染物）収集運搬・処分業務委託</t>
    <phoneticPr fontId="6"/>
  </si>
  <si>
    <t>三光（株）</t>
    <rPh sb="2" eb="5">
      <t>カブ</t>
    </rPh>
    <phoneticPr fontId="6"/>
  </si>
  <si>
    <t>令和７年度 大阪市立港区民センター・大阪市立港近隣センター指定管理業務</t>
    <phoneticPr fontId="6"/>
  </si>
  <si>
    <t>（一財）大阪市コミュニティ協会</t>
  </si>
  <si>
    <t>（一財）大阪市コミュニティ協会</t>
    <phoneticPr fontId="6"/>
  </si>
  <si>
    <t>令和７年度大阪市港区におけるコミュニティ育成支援事業</t>
    <phoneticPr fontId="6"/>
  </si>
  <si>
    <t>令和７年度大阪市港区における新たな地域コミュニティ支援事業</t>
    <phoneticPr fontId="6"/>
  </si>
  <si>
    <t>既設防犯カメラ（街頭用）（港区役所）取外し及び取付け並びに点検業務</t>
    <phoneticPr fontId="6"/>
  </si>
  <si>
    <t>（株）アイピー総研</t>
    <rPh sb="0" eb="3">
      <t>カブ</t>
    </rPh>
    <phoneticPr fontId="6"/>
  </si>
  <si>
    <t>既設防犯カメラ（街頭用）（港区役所）点検業務</t>
    <phoneticPr fontId="6"/>
  </si>
  <si>
    <t>防犯カメラ（街頭用）（港区役所）取外し及び取付け業務</t>
    <phoneticPr fontId="6"/>
  </si>
  <si>
    <t>サンケーシステム（株）</t>
    <rPh sb="8" eb="11">
      <t>カブ</t>
    </rPh>
    <phoneticPr fontId="6"/>
  </si>
  <si>
    <t>サンケーシステム（株）</t>
    <phoneticPr fontId="6"/>
  </si>
  <si>
    <t>令和７年度青少年指導員・青少年福祉委員委嘱業務にかかる事務支援業務（港区役所・協働まちづくり推進課）</t>
    <phoneticPr fontId="6"/>
  </si>
  <si>
    <t>国道43号弁天町駅前横断地下道 日常清掃・巡回（目視点検）業務</t>
    <phoneticPr fontId="6"/>
  </si>
  <si>
    <t>八翔ビル管理（株）</t>
    <rPh sb="6" eb="9">
      <t>カブ</t>
    </rPh>
    <phoneticPr fontId="6"/>
  </si>
  <si>
    <t>令和７年度 大阪市港区もと市岡商業高等学校跡地の活用方策等検討業務委託</t>
    <phoneticPr fontId="6"/>
  </si>
  <si>
    <t>中央復建コンサルタンツ（株）</t>
    <rPh sb="11" eb="14">
      <t>カブ</t>
    </rPh>
    <phoneticPr fontId="6"/>
  </si>
  <si>
    <t>大阪港区地域福祉サポート事業業務委託</t>
    <phoneticPr fontId="6"/>
  </si>
  <si>
    <t>（一財）大阪教育文化振興財団</t>
    <phoneticPr fontId="6"/>
  </si>
  <si>
    <t>港区子ども・子育てプラザにかかる令和５年度港区子育て活動支援事業他２事業業務委託（長期継続契約）</t>
    <phoneticPr fontId="6"/>
  </si>
  <si>
    <t>子育て相談の日～心理士による「こころの土曜日相談会」業務委託</t>
    <phoneticPr fontId="6"/>
  </si>
  <si>
    <t>港区子ども・子育てプラザにかかる非常通報装置設備にかかる保守点検業務</t>
    <phoneticPr fontId="6"/>
  </si>
  <si>
    <t>テルウェル西日本（株）</t>
    <rPh sb="8" eb="11">
      <t>カブ</t>
    </rPh>
    <phoneticPr fontId="6"/>
  </si>
  <si>
    <t>大阪市港区役所住民情報業務等委託</t>
    <phoneticPr fontId="6"/>
  </si>
  <si>
    <t>（株）パソナ</t>
    <rPh sb="0" eb="3">
      <t>カブ</t>
    </rPh>
    <phoneticPr fontId="6"/>
  </si>
  <si>
    <t>大阪市港区役所　行政キオスク端末・申請書作成支援システムの案内等業務委託</t>
    <phoneticPr fontId="6"/>
  </si>
  <si>
    <t>（株）パソナ</t>
    <phoneticPr fontId="6"/>
  </si>
  <si>
    <t>（社福）大阪市港区社会福祉協議会</t>
    <phoneticPr fontId="6"/>
  </si>
  <si>
    <t>一般会計</t>
    <rPh sb="0" eb="2">
      <t>イッパン</t>
    </rPh>
    <rPh sb="2" eb="4">
      <t>カイケイ</t>
    </rPh>
    <phoneticPr fontId="6"/>
  </si>
  <si>
    <t>平野町法律事務所</t>
    <phoneticPr fontId="6"/>
  </si>
  <si>
    <t>Ｒｏｌ</t>
    <phoneticPr fontId="6"/>
  </si>
  <si>
    <t>令和７年度なにわ人権展及び人・愛ふれあいプラザ</t>
    <phoneticPr fontId="6"/>
  </si>
  <si>
    <t>区役所附設会館等予約システム　サービス提供業務委託</t>
    <phoneticPr fontId="6"/>
  </si>
  <si>
    <t>（一財）大阪市コミュニティ協会</t>
    <phoneticPr fontId="6"/>
  </si>
  <si>
    <t>令和７年度市設建築物の構造設計調整等業務委託</t>
    <phoneticPr fontId="6"/>
  </si>
  <si>
    <t>令和７年度市設建築物状況調査等基本計画策定業務委託</t>
    <phoneticPr fontId="6"/>
  </si>
  <si>
    <t>（株）あい設計</t>
    <phoneticPr fontId="6"/>
  </si>
  <si>
    <t>大手前建築基準法事務所（株）</t>
    <phoneticPr fontId="6"/>
  </si>
  <si>
    <t>富士テレコム株式会社大阪支店</t>
    <phoneticPr fontId="6"/>
  </si>
  <si>
    <t>令和７年度　区役所附設会館等予約システム運用保守業務委託</t>
    <phoneticPr fontId="6"/>
  </si>
  <si>
    <t>区役所附設会館等予約システムにおける通信サービス提供業務委託（長期継続）</t>
    <phoneticPr fontId="6"/>
  </si>
  <si>
    <t>株式会社オプテージ</t>
    <phoneticPr fontId="6"/>
  </si>
  <si>
    <t>区役所附設会館等予約システムにおける通信サービス</t>
    <phoneticPr fontId="6"/>
  </si>
  <si>
    <t>証明書発行手数料等の徴収にかかる指定納付等業務委託長期継続(概算契約)</t>
  </si>
  <si>
    <t>(株)寺岡精工関西第一支店大阪営業所</t>
  </si>
  <si>
    <t>ＰＯＳレジ関連機器保守業務委託　長期継続</t>
    <rPh sb="16" eb="20">
      <t>チョウキケイゾク</t>
    </rPh>
    <phoneticPr fontId="36"/>
  </si>
  <si>
    <t>証明書交付対応行政サービス(マルチコピー機)端末(市民局)に係る機器保守業務委託</t>
    <rPh sb="32" eb="36">
      <t>キキホシュ</t>
    </rPh>
    <rPh sb="36" eb="40">
      <t>ギョウムイタク</t>
    </rPh>
    <phoneticPr fontId="36"/>
  </si>
  <si>
    <t>京セラドキュメントソリューションズジャパン(株)</t>
    <rPh sb="22" eb="23">
      <t>カブ</t>
    </rPh>
    <phoneticPr fontId="36"/>
  </si>
  <si>
    <t>特定空家等に関する管理不全土地建物管理命令等の申立代理業務について</t>
    <rPh sb="0" eb="2">
      <t>トクテイ</t>
    </rPh>
    <rPh sb="2" eb="4">
      <t>アキヤ</t>
    </rPh>
    <rPh sb="4" eb="5">
      <t>トウ</t>
    </rPh>
    <rPh sb="6" eb="7">
      <t>カン</t>
    </rPh>
    <rPh sb="9" eb="11">
      <t>カンリ</t>
    </rPh>
    <rPh sb="11" eb="13">
      <t>フゼン</t>
    </rPh>
    <rPh sb="13" eb="15">
      <t>トチ</t>
    </rPh>
    <rPh sb="15" eb="17">
      <t>タテモノ</t>
    </rPh>
    <rPh sb="17" eb="19">
      <t>カンリ</t>
    </rPh>
    <rPh sb="19" eb="21">
      <t>メイレイ</t>
    </rPh>
    <rPh sb="21" eb="22">
      <t>トウ</t>
    </rPh>
    <rPh sb="23" eb="25">
      <t>モウシタテ</t>
    </rPh>
    <rPh sb="25" eb="27">
      <t>ダイリ</t>
    </rPh>
    <rPh sb="27" eb="29">
      <t>ギョウム</t>
    </rPh>
    <phoneticPr fontId="6"/>
  </si>
  <si>
    <t>令和７年度大阪市港区役所一般廃棄物収集運搬業務委託（単価契約）</t>
    <rPh sb="0" eb="2">
      <t>レイワ</t>
    </rPh>
    <rPh sb="3" eb="5">
      <t>ネンド</t>
    </rPh>
    <phoneticPr fontId="6"/>
  </si>
  <si>
    <t>港区役所所管施設　保守点検・修繕等包括的業務委託　長期継続</t>
    <phoneticPr fontId="6"/>
  </si>
  <si>
    <t>港区</t>
    <rPh sb="0" eb="2">
      <t>ミナトク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</si>
</sst>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b/>
      <sz val="15"/>
      <color theme="3"/>
      <name val="ＭＳ Ｐゴシック"/>
      <family val="2"/>
      <charset val="128"/>
      <scheme val="minor"/>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3">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3" xfId="0" applyFont="1" applyBorder="1" applyAlignment="1">
      <alignment horizontal="left" vertical="center" wrapText="1"/>
    </xf>
    <xf numFmtId="178" fontId="8" fillId="0" borderId="3" xfId="0" applyNumberFormat="1" applyFont="1" applyBorder="1" applyAlignment="1">
      <alignment horizontal="right" vertical="center" wrapText="1"/>
    </xf>
    <xf numFmtId="0" fontId="8" fillId="0" borderId="0" xfId="0" applyFont="1" applyAlignment="1">
      <alignment horizontal="lef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view="pageBreakPreview" topLeftCell="A64" zoomScaleNormal="100" zoomScaleSheetLayoutView="100" workbookViewId="0">
      <selection activeCell="D71" sqref="D71"/>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8"/>
      <c r="B1" s="4"/>
      <c r="C1" s="5"/>
      <c r="D1" s="16"/>
      <c r="E1" s="46" t="s">
        <v>108</v>
      </c>
      <c r="F1" s="47"/>
    </row>
    <row r="2" spans="1:6" ht="17.25" customHeight="1">
      <c r="A2" s="48" t="s">
        <v>25</v>
      </c>
      <c r="B2" s="48"/>
      <c r="C2" s="48"/>
      <c r="D2" s="49"/>
      <c r="E2" s="48"/>
      <c r="F2" s="48"/>
    </row>
    <row r="3" spans="1:6">
      <c r="A3" s="6"/>
      <c r="B3" s="7"/>
      <c r="C3" s="8"/>
      <c r="D3" s="17"/>
      <c r="E3" s="22"/>
      <c r="F3" s="9" t="s">
        <v>8</v>
      </c>
    </row>
    <row r="4" spans="1:6" ht="40.5" customHeight="1">
      <c r="A4" s="20" t="s">
        <v>0</v>
      </c>
      <c r="B4" s="19" t="s">
        <v>1</v>
      </c>
      <c r="C4" s="19" t="s">
        <v>2</v>
      </c>
      <c r="D4" s="15" t="s">
        <v>3</v>
      </c>
      <c r="E4" s="19" t="s">
        <v>4</v>
      </c>
      <c r="F4" s="10" t="s">
        <v>5</v>
      </c>
    </row>
    <row r="5" spans="1:6" s="11" customFormat="1" ht="45.75" customHeight="1">
      <c r="A5" s="20" t="s">
        <v>131</v>
      </c>
      <c r="B5" s="41" t="s">
        <v>26</v>
      </c>
      <c r="C5" s="41" t="s">
        <v>110</v>
      </c>
      <c r="D5" s="42">
        <v>198000</v>
      </c>
      <c r="E5" s="19" t="s">
        <v>7</v>
      </c>
      <c r="F5" s="21"/>
    </row>
    <row r="6" spans="1:6" s="11" customFormat="1" ht="45.75" customHeight="1">
      <c r="A6" s="20" t="s">
        <v>131</v>
      </c>
      <c r="B6" s="41" t="s">
        <v>27</v>
      </c>
      <c r="C6" s="41" t="s">
        <v>28</v>
      </c>
      <c r="D6" s="42">
        <v>99000</v>
      </c>
      <c r="E6" s="19" t="s">
        <v>7</v>
      </c>
      <c r="F6" s="21"/>
    </row>
    <row r="7" spans="1:6" s="11" customFormat="1" ht="45.75" customHeight="1">
      <c r="A7" s="20" t="s">
        <v>131</v>
      </c>
      <c r="B7" s="41" t="s">
        <v>29</v>
      </c>
      <c r="C7" s="41" t="s">
        <v>30</v>
      </c>
      <c r="D7" s="42">
        <v>274800</v>
      </c>
      <c r="E7" s="19" t="s">
        <v>7</v>
      </c>
      <c r="F7" s="21" t="s">
        <v>74</v>
      </c>
    </row>
    <row r="8" spans="1:6" s="11" customFormat="1" ht="45.75" customHeight="1">
      <c r="A8" s="20" t="s">
        <v>131</v>
      </c>
      <c r="B8" s="41" t="s">
        <v>31</v>
      </c>
      <c r="C8" s="41" t="s">
        <v>32</v>
      </c>
      <c r="D8" s="42">
        <v>815207</v>
      </c>
      <c r="E8" s="19" t="s">
        <v>6</v>
      </c>
      <c r="F8" s="21"/>
    </row>
    <row r="9" spans="1:6" s="11" customFormat="1" ht="45.75" customHeight="1">
      <c r="A9" s="20" t="s">
        <v>131</v>
      </c>
      <c r="B9" s="41" t="s">
        <v>33</v>
      </c>
      <c r="C9" s="41" t="s">
        <v>34</v>
      </c>
      <c r="D9" s="42">
        <v>6347000</v>
      </c>
      <c r="E9" s="19" t="s">
        <v>35</v>
      </c>
      <c r="F9" s="21"/>
    </row>
    <row r="10" spans="1:6" s="11" customFormat="1" ht="45.75" customHeight="1">
      <c r="A10" s="20" t="s">
        <v>131</v>
      </c>
      <c r="B10" s="41" t="s">
        <v>36</v>
      </c>
      <c r="C10" s="41" t="s">
        <v>47</v>
      </c>
      <c r="D10" s="42">
        <v>594804</v>
      </c>
      <c r="E10" s="19" t="s">
        <v>35</v>
      </c>
      <c r="F10" s="21"/>
    </row>
    <row r="11" spans="1:6" s="11" customFormat="1" ht="45.75" customHeight="1">
      <c r="A11" s="20" t="s">
        <v>131</v>
      </c>
      <c r="B11" s="41" t="s">
        <v>37</v>
      </c>
      <c r="C11" s="41" t="s">
        <v>48</v>
      </c>
      <c r="D11" s="42">
        <v>392570</v>
      </c>
      <c r="E11" s="19" t="s">
        <v>35</v>
      </c>
      <c r="F11" s="21"/>
    </row>
    <row r="12" spans="1:6" s="11" customFormat="1" ht="45.75" customHeight="1">
      <c r="A12" s="20" t="s">
        <v>131</v>
      </c>
      <c r="B12" s="41" t="s">
        <v>38</v>
      </c>
      <c r="C12" s="41" t="s">
        <v>49</v>
      </c>
      <c r="D12" s="42">
        <v>570359</v>
      </c>
      <c r="E12" s="19" t="s">
        <v>35</v>
      </c>
      <c r="F12" s="21"/>
    </row>
    <row r="13" spans="1:6" s="11" customFormat="1" ht="45.75" customHeight="1">
      <c r="A13" s="20" t="s">
        <v>131</v>
      </c>
      <c r="B13" s="41" t="s">
        <v>39</v>
      </c>
      <c r="C13" s="41" t="s">
        <v>50</v>
      </c>
      <c r="D13" s="42">
        <v>456288</v>
      </c>
      <c r="E13" s="19" t="s">
        <v>35</v>
      </c>
      <c r="F13" s="21"/>
    </row>
    <row r="14" spans="1:6" s="11" customFormat="1" ht="45.75" customHeight="1">
      <c r="A14" s="20" t="s">
        <v>131</v>
      </c>
      <c r="B14" s="41" t="s">
        <v>40</v>
      </c>
      <c r="C14" s="41" t="s">
        <v>56</v>
      </c>
      <c r="D14" s="42">
        <v>438036</v>
      </c>
      <c r="E14" s="19" t="s">
        <v>35</v>
      </c>
      <c r="F14" s="21"/>
    </row>
    <row r="15" spans="1:6" s="11" customFormat="1" ht="45.75" customHeight="1">
      <c r="A15" s="20" t="s">
        <v>131</v>
      </c>
      <c r="B15" s="41" t="s">
        <v>41</v>
      </c>
      <c r="C15" s="41" t="s">
        <v>51</v>
      </c>
      <c r="D15" s="42">
        <v>679543</v>
      </c>
      <c r="E15" s="19" t="s">
        <v>35</v>
      </c>
      <c r="F15" s="21"/>
    </row>
    <row r="16" spans="1:6" s="11" customFormat="1" ht="45.75" customHeight="1">
      <c r="A16" s="20" t="s">
        <v>131</v>
      </c>
      <c r="B16" s="41" t="s">
        <v>42</v>
      </c>
      <c r="C16" s="41" t="s">
        <v>52</v>
      </c>
      <c r="D16" s="42">
        <v>821318</v>
      </c>
      <c r="E16" s="19" t="s">
        <v>35</v>
      </c>
      <c r="F16" s="21"/>
    </row>
    <row r="17" spans="1:6" s="11" customFormat="1" ht="45.75" customHeight="1">
      <c r="A17" s="20" t="s">
        <v>131</v>
      </c>
      <c r="B17" s="41" t="s">
        <v>43</v>
      </c>
      <c r="C17" s="41" t="s">
        <v>57</v>
      </c>
      <c r="D17" s="42">
        <v>584211</v>
      </c>
      <c r="E17" s="19" t="s">
        <v>35</v>
      </c>
      <c r="F17" s="21"/>
    </row>
    <row r="18" spans="1:6" s="11" customFormat="1" ht="45.75" customHeight="1">
      <c r="A18" s="20" t="s">
        <v>131</v>
      </c>
      <c r="B18" s="41" t="s">
        <v>44</v>
      </c>
      <c r="C18" s="41" t="s">
        <v>53</v>
      </c>
      <c r="D18" s="42">
        <v>1333011</v>
      </c>
      <c r="E18" s="19" t="s">
        <v>35</v>
      </c>
      <c r="F18" s="21"/>
    </row>
    <row r="19" spans="1:6" s="11" customFormat="1" ht="45.75" customHeight="1">
      <c r="A19" s="20" t="s">
        <v>131</v>
      </c>
      <c r="B19" s="43" t="s">
        <v>45</v>
      </c>
      <c r="C19" s="41" t="s">
        <v>54</v>
      </c>
      <c r="D19" s="42">
        <v>431029</v>
      </c>
      <c r="E19" s="19" t="s">
        <v>35</v>
      </c>
      <c r="F19" s="21"/>
    </row>
    <row r="20" spans="1:6" s="11" customFormat="1" ht="45.75" customHeight="1">
      <c r="A20" s="20" t="s">
        <v>131</v>
      </c>
      <c r="B20" s="41" t="s">
        <v>46</v>
      </c>
      <c r="C20" s="41" t="s">
        <v>55</v>
      </c>
      <c r="D20" s="42">
        <v>1220569</v>
      </c>
      <c r="E20" s="19" t="s">
        <v>35</v>
      </c>
      <c r="F20" s="21"/>
    </row>
    <row r="21" spans="1:6" s="11" customFormat="1" ht="45.75" customHeight="1">
      <c r="A21" s="20" t="s">
        <v>131</v>
      </c>
      <c r="B21" s="41" t="s">
        <v>58</v>
      </c>
      <c r="C21" s="41" t="s">
        <v>59</v>
      </c>
      <c r="D21" s="42">
        <v>407704</v>
      </c>
      <c r="E21" s="19" t="s">
        <v>6</v>
      </c>
      <c r="F21" s="21"/>
    </row>
    <row r="22" spans="1:6" s="11" customFormat="1" ht="45.75" customHeight="1">
      <c r="A22" s="20" t="s">
        <v>131</v>
      </c>
      <c r="B22" s="41" t="s">
        <v>75</v>
      </c>
      <c r="C22" s="41" t="s">
        <v>76</v>
      </c>
      <c r="D22" s="42">
        <v>2266000</v>
      </c>
      <c r="E22" s="19" t="s">
        <v>35</v>
      </c>
      <c r="F22" s="21" t="s">
        <v>74</v>
      </c>
    </row>
    <row r="23" spans="1:6" s="11" customFormat="1" ht="45.75" customHeight="1">
      <c r="A23" s="20" t="s">
        <v>131</v>
      </c>
      <c r="B23" s="41" t="s">
        <v>129</v>
      </c>
      <c r="C23" s="41" t="s">
        <v>60</v>
      </c>
      <c r="D23" s="42">
        <v>103010</v>
      </c>
      <c r="E23" s="19" t="s">
        <v>7</v>
      </c>
      <c r="F23" s="21"/>
    </row>
    <row r="24" spans="1:6" s="11" customFormat="1" ht="45.75" customHeight="1">
      <c r="A24" s="20" t="s">
        <v>131</v>
      </c>
      <c r="B24" s="41" t="s">
        <v>61</v>
      </c>
      <c r="C24" s="41" t="s">
        <v>62</v>
      </c>
      <c r="D24" s="42">
        <v>198031</v>
      </c>
      <c r="E24" s="19" t="s">
        <v>7</v>
      </c>
      <c r="F24" s="21"/>
    </row>
    <row r="25" spans="1:6" s="11" customFormat="1" ht="45.75" customHeight="1">
      <c r="A25" s="20" t="s">
        <v>131</v>
      </c>
      <c r="B25" s="41" t="s">
        <v>64</v>
      </c>
      <c r="C25" s="41" t="s">
        <v>63</v>
      </c>
      <c r="D25" s="42">
        <v>3415128</v>
      </c>
      <c r="E25" s="19" t="s">
        <v>15</v>
      </c>
      <c r="F25" s="21"/>
    </row>
    <row r="26" spans="1:6" s="11" customFormat="1" ht="45.75" customHeight="1">
      <c r="A26" s="20" t="s">
        <v>131</v>
      </c>
      <c r="B26" s="41" t="s">
        <v>64</v>
      </c>
      <c r="C26" s="41" t="s">
        <v>65</v>
      </c>
      <c r="D26" s="42">
        <v>3003210</v>
      </c>
      <c r="E26" s="19" t="s">
        <v>15</v>
      </c>
      <c r="F26" s="21"/>
    </row>
    <row r="27" spans="1:6" s="11" customFormat="1" ht="45.75" customHeight="1">
      <c r="A27" s="20" t="s">
        <v>131</v>
      </c>
      <c r="B27" s="41" t="s">
        <v>69</v>
      </c>
      <c r="C27" s="41" t="s">
        <v>67</v>
      </c>
      <c r="D27" s="42">
        <v>4034529</v>
      </c>
      <c r="E27" s="19" t="s">
        <v>6</v>
      </c>
      <c r="F27" s="21"/>
    </row>
    <row r="28" spans="1:6" s="11" customFormat="1" ht="45.75" customHeight="1">
      <c r="A28" s="20" t="s">
        <v>131</v>
      </c>
      <c r="B28" s="41" t="s">
        <v>68</v>
      </c>
      <c r="C28" s="41" t="s">
        <v>66</v>
      </c>
      <c r="D28" s="42">
        <v>1703745</v>
      </c>
      <c r="E28" s="19" t="s">
        <v>6</v>
      </c>
      <c r="F28" s="21"/>
    </row>
    <row r="29" spans="1:6" s="11" customFormat="1" ht="45.75" customHeight="1">
      <c r="A29" s="20" t="s">
        <v>131</v>
      </c>
      <c r="B29" s="41" t="s">
        <v>70</v>
      </c>
      <c r="C29" s="41" t="s">
        <v>71</v>
      </c>
      <c r="D29" s="42">
        <v>19381666</v>
      </c>
      <c r="E29" s="19" t="s">
        <v>35</v>
      </c>
      <c r="F29" s="21" t="s">
        <v>74</v>
      </c>
    </row>
    <row r="30" spans="1:6" s="11" customFormat="1" ht="45.75" customHeight="1">
      <c r="A30" s="20" t="s">
        <v>131</v>
      </c>
      <c r="B30" s="41" t="s">
        <v>130</v>
      </c>
      <c r="C30" s="41" t="s">
        <v>71</v>
      </c>
      <c r="D30" s="42">
        <v>957000</v>
      </c>
      <c r="E30" s="19" t="s">
        <v>35</v>
      </c>
      <c r="F30" s="21" t="s">
        <v>74</v>
      </c>
    </row>
    <row r="31" spans="1:6" s="11" customFormat="1" ht="45.75" customHeight="1">
      <c r="A31" s="20" t="s">
        <v>131</v>
      </c>
      <c r="B31" s="41" t="s">
        <v>72</v>
      </c>
      <c r="C31" s="41" t="s">
        <v>73</v>
      </c>
      <c r="D31" s="42">
        <v>382800</v>
      </c>
      <c r="E31" s="19" t="s">
        <v>7</v>
      </c>
      <c r="F31" s="21"/>
    </row>
    <row r="32" spans="1:6" s="11" customFormat="1" ht="45.75" customHeight="1">
      <c r="A32" s="20" t="s">
        <v>131</v>
      </c>
      <c r="B32" s="41" t="s">
        <v>128</v>
      </c>
      <c r="C32" s="41" t="s">
        <v>109</v>
      </c>
      <c r="D32" s="42">
        <v>380000</v>
      </c>
      <c r="E32" s="19" t="s">
        <v>35</v>
      </c>
      <c r="F32" s="21"/>
    </row>
    <row r="33" spans="1:6" s="11" customFormat="1" ht="45.75" customHeight="1">
      <c r="A33" s="20" t="s">
        <v>131</v>
      </c>
      <c r="B33" s="41" t="s">
        <v>77</v>
      </c>
      <c r="C33" s="41" t="s">
        <v>78</v>
      </c>
      <c r="D33" s="42">
        <v>121000</v>
      </c>
      <c r="E33" s="19" t="s">
        <v>7</v>
      </c>
      <c r="F33" s="21"/>
    </row>
    <row r="34" spans="1:6" s="11" customFormat="1" ht="45.75" customHeight="1">
      <c r="A34" s="20" t="s">
        <v>131</v>
      </c>
      <c r="B34" s="41" t="s">
        <v>79</v>
      </c>
      <c r="C34" s="41" t="s">
        <v>80</v>
      </c>
      <c r="D34" s="42">
        <v>654500</v>
      </c>
      <c r="E34" s="19" t="s">
        <v>7</v>
      </c>
      <c r="F34" s="21"/>
    </row>
    <row r="35" spans="1:6" s="11" customFormat="1" ht="45.75" customHeight="1">
      <c r="A35" s="20" t="s">
        <v>131</v>
      </c>
      <c r="B35" s="41" t="s">
        <v>81</v>
      </c>
      <c r="C35" s="41" t="s">
        <v>83</v>
      </c>
      <c r="D35" s="42">
        <v>84195940</v>
      </c>
      <c r="E35" s="19" t="s">
        <v>35</v>
      </c>
      <c r="F35" s="21"/>
    </row>
    <row r="36" spans="1:6" s="11" customFormat="1" ht="45.75" customHeight="1">
      <c r="A36" s="20" t="s">
        <v>131</v>
      </c>
      <c r="B36" s="41" t="s">
        <v>81</v>
      </c>
      <c r="C36" s="41" t="s">
        <v>83</v>
      </c>
      <c r="D36" s="42">
        <v>835912</v>
      </c>
      <c r="E36" s="19" t="s">
        <v>35</v>
      </c>
      <c r="F36" s="21"/>
    </row>
    <row r="37" spans="1:6" s="11" customFormat="1" ht="45.75" customHeight="1">
      <c r="A37" s="20" t="s">
        <v>131</v>
      </c>
      <c r="B37" s="41" t="s">
        <v>84</v>
      </c>
      <c r="C37" s="41" t="s">
        <v>82</v>
      </c>
      <c r="D37" s="42">
        <v>12497000</v>
      </c>
      <c r="E37" s="19" t="s">
        <v>35</v>
      </c>
      <c r="F37" s="21"/>
    </row>
    <row r="38" spans="1:6" s="11" customFormat="1" ht="45.75" customHeight="1">
      <c r="A38" s="20" t="s">
        <v>131</v>
      </c>
      <c r="B38" s="41" t="s">
        <v>85</v>
      </c>
      <c r="C38" s="41" t="s">
        <v>82</v>
      </c>
      <c r="D38" s="42">
        <v>18470000</v>
      </c>
      <c r="E38" s="19" t="s">
        <v>35</v>
      </c>
      <c r="F38" s="21"/>
    </row>
    <row r="39" spans="1:6" s="11" customFormat="1" ht="45.75" customHeight="1">
      <c r="A39" s="20" t="s">
        <v>131</v>
      </c>
      <c r="B39" s="41" t="s">
        <v>86</v>
      </c>
      <c r="C39" s="41" t="s">
        <v>87</v>
      </c>
      <c r="D39" s="42">
        <v>110000</v>
      </c>
      <c r="E39" s="19" t="s">
        <v>7</v>
      </c>
      <c r="F39" s="21"/>
    </row>
    <row r="40" spans="1:6" s="11" customFormat="1" ht="45.75" customHeight="1">
      <c r="A40" s="20" t="s">
        <v>131</v>
      </c>
      <c r="B40" s="41" t="s">
        <v>88</v>
      </c>
      <c r="C40" s="41" t="s">
        <v>90</v>
      </c>
      <c r="D40" s="42">
        <v>118800</v>
      </c>
      <c r="E40" s="19" t="s">
        <v>7</v>
      </c>
      <c r="F40" s="21"/>
    </row>
    <row r="41" spans="1:6" s="11" customFormat="1" ht="45.75" customHeight="1">
      <c r="A41" s="20" t="s">
        <v>131</v>
      </c>
      <c r="B41" s="41" t="s">
        <v>89</v>
      </c>
      <c r="C41" s="41" t="s">
        <v>91</v>
      </c>
      <c r="D41" s="42">
        <v>96518</v>
      </c>
      <c r="E41" s="19" t="s">
        <v>7</v>
      </c>
      <c r="F41" s="21"/>
    </row>
    <row r="42" spans="1:6" s="11" customFormat="1" ht="64.8" customHeight="1">
      <c r="A42" s="20" t="s">
        <v>131</v>
      </c>
      <c r="B42" s="41" t="s">
        <v>92</v>
      </c>
      <c r="C42" s="41" t="s">
        <v>82</v>
      </c>
      <c r="D42" s="42">
        <v>297000</v>
      </c>
      <c r="E42" s="19" t="s">
        <v>7</v>
      </c>
      <c r="F42" s="21"/>
    </row>
    <row r="43" spans="1:6" s="11" customFormat="1" ht="45.75" customHeight="1">
      <c r="A43" s="20" t="s">
        <v>131</v>
      </c>
      <c r="B43" s="41" t="s">
        <v>93</v>
      </c>
      <c r="C43" s="41" t="s">
        <v>94</v>
      </c>
      <c r="D43" s="42">
        <v>86900</v>
      </c>
      <c r="E43" s="19" t="s">
        <v>7</v>
      </c>
      <c r="F43" s="21"/>
    </row>
    <row r="44" spans="1:6" s="11" customFormat="1" ht="45.75" customHeight="1">
      <c r="A44" s="20" t="s">
        <v>131</v>
      </c>
      <c r="B44" s="41" t="s">
        <v>95</v>
      </c>
      <c r="C44" s="41" t="s">
        <v>96</v>
      </c>
      <c r="D44" s="42">
        <v>10252000</v>
      </c>
      <c r="E44" s="19" t="s">
        <v>35</v>
      </c>
      <c r="F44" s="21"/>
    </row>
    <row r="45" spans="1:6" s="11" customFormat="1" ht="45.75" customHeight="1">
      <c r="A45" s="20" t="s">
        <v>131</v>
      </c>
      <c r="B45" s="41" t="s">
        <v>112</v>
      </c>
      <c r="C45" s="41" t="s">
        <v>118</v>
      </c>
      <c r="D45" s="42">
        <v>363114</v>
      </c>
      <c r="E45" s="19" t="s">
        <v>6</v>
      </c>
      <c r="F45" s="21"/>
    </row>
    <row r="46" spans="1:6" s="11" customFormat="1" ht="45.75" customHeight="1">
      <c r="A46" s="20" t="s">
        <v>131</v>
      </c>
      <c r="B46" s="41" t="s">
        <v>119</v>
      </c>
      <c r="C46" s="41" t="s">
        <v>118</v>
      </c>
      <c r="D46" s="42">
        <v>121038</v>
      </c>
      <c r="E46" s="19" t="s">
        <v>35</v>
      </c>
      <c r="F46" s="21"/>
    </row>
    <row r="47" spans="1:6" s="11" customFormat="1" ht="45.75" customHeight="1">
      <c r="A47" s="20" t="s">
        <v>131</v>
      </c>
      <c r="B47" s="41" t="s">
        <v>120</v>
      </c>
      <c r="C47" s="41" t="s">
        <v>121</v>
      </c>
      <c r="D47" s="42">
        <v>327924</v>
      </c>
      <c r="E47" s="19" t="s">
        <v>6</v>
      </c>
      <c r="F47" s="21"/>
    </row>
    <row r="48" spans="1:6" s="11" customFormat="1" ht="45.75" customHeight="1">
      <c r="A48" s="20" t="s">
        <v>131</v>
      </c>
      <c r="B48" s="41" t="s">
        <v>122</v>
      </c>
      <c r="C48" s="41" t="s">
        <v>121</v>
      </c>
      <c r="D48" s="42">
        <v>109308</v>
      </c>
      <c r="E48" s="19" t="s">
        <v>35</v>
      </c>
      <c r="F48" s="21"/>
    </row>
    <row r="49" spans="1:6" s="11" customFormat="1" ht="45.75" customHeight="1">
      <c r="A49" s="20" t="s">
        <v>131</v>
      </c>
      <c r="B49" s="41" t="s">
        <v>111</v>
      </c>
      <c r="C49" s="41" t="s">
        <v>113</v>
      </c>
      <c r="D49" s="42">
        <v>775000</v>
      </c>
      <c r="E49" s="19" t="s">
        <v>35</v>
      </c>
      <c r="F49" s="21"/>
    </row>
    <row r="50" spans="1:6" s="11" customFormat="1" ht="45.75" customHeight="1">
      <c r="A50" s="20" t="s">
        <v>131</v>
      </c>
      <c r="B50" s="41" t="s">
        <v>114</v>
      </c>
      <c r="C50" s="41" t="s">
        <v>116</v>
      </c>
      <c r="D50" s="42">
        <v>7386500</v>
      </c>
      <c r="E50" s="19" t="s">
        <v>35</v>
      </c>
      <c r="F50" s="21" t="s">
        <v>74</v>
      </c>
    </row>
    <row r="51" spans="1:6" s="11" customFormat="1" ht="45.75" customHeight="1">
      <c r="A51" s="20" t="s">
        <v>131</v>
      </c>
      <c r="B51" s="41" t="s">
        <v>115</v>
      </c>
      <c r="C51" s="41" t="s">
        <v>117</v>
      </c>
      <c r="D51" s="42">
        <v>7430000</v>
      </c>
      <c r="E51" s="19" t="s">
        <v>35</v>
      </c>
      <c r="F51" s="21"/>
    </row>
    <row r="52" spans="1:6" s="11" customFormat="1" ht="45.75" customHeight="1">
      <c r="A52" s="20" t="s">
        <v>131</v>
      </c>
      <c r="B52" s="41" t="s">
        <v>97</v>
      </c>
      <c r="C52" s="41" t="s">
        <v>107</v>
      </c>
      <c r="D52" s="42">
        <v>19320000</v>
      </c>
      <c r="E52" s="19" t="s">
        <v>35</v>
      </c>
      <c r="F52" s="21"/>
    </row>
    <row r="53" spans="1:6" s="11" customFormat="1" ht="45.75" customHeight="1">
      <c r="A53" s="20" t="s">
        <v>131</v>
      </c>
      <c r="B53" s="41" t="s">
        <v>99</v>
      </c>
      <c r="C53" s="41" t="s">
        <v>98</v>
      </c>
      <c r="D53" s="42">
        <v>34634800</v>
      </c>
      <c r="E53" s="19" t="s">
        <v>35</v>
      </c>
      <c r="F53" s="21" t="s">
        <v>74</v>
      </c>
    </row>
    <row r="54" spans="1:6" s="11" customFormat="1" ht="45.75" customHeight="1">
      <c r="A54" s="20" t="s">
        <v>131</v>
      </c>
      <c r="B54" s="41" t="s">
        <v>101</v>
      </c>
      <c r="C54" s="41" t="s">
        <v>102</v>
      </c>
      <c r="D54" s="42">
        <v>43560</v>
      </c>
      <c r="E54" s="19" t="s">
        <v>35</v>
      </c>
      <c r="F54" s="21"/>
    </row>
    <row r="55" spans="1:6" s="11" customFormat="1" ht="45.75" customHeight="1">
      <c r="A55" s="20" t="s">
        <v>131</v>
      </c>
      <c r="B55" s="41" t="s">
        <v>100</v>
      </c>
      <c r="C55" s="41" t="s">
        <v>98</v>
      </c>
      <c r="D55" s="42">
        <v>2326500</v>
      </c>
      <c r="E55" s="19" t="s">
        <v>35</v>
      </c>
      <c r="F55" s="21"/>
    </row>
    <row r="56" spans="1:6" s="11" customFormat="1" ht="45.75" customHeight="1">
      <c r="A56" s="20" t="s">
        <v>131</v>
      </c>
      <c r="B56" s="41" t="s">
        <v>103</v>
      </c>
      <c r="C56" s="41" t="s">
        <v>104</v>
      </c>
      <c r="D56" s="42">
        <v>56352756</v>
      </c>
      <c r="E56" s="19" t="s">
        <v>35</v>
      </c>
      <c r="F56" s="21"/>
    </row>
    <row r="57" spans="1:6" s="11" customFormat="1" ht="45.75" customHeight="1">
      <c r="A57" s="20" t="s">
        <v>131</v>
      </c>
      <c r="B57" s="41" t="s">
        <v>105</v>
      </c>
      <c r="C57" s="41" t="s">
        <v>106</v>
      </c>
      <c r="D57" s="42">
        <v>5398800</v>
      </c>
      <c r="E57" s="19" t="s">
        <v>35</v>
      </c>
      <c r="F57" s="21"/>
    </row>
    <row r="58" spans="1:6" s="11" customFormat="1" ht="45.75" customHeight="1">
      <c r="A58" s="20" t="s">
        <v>131</v>
      </c>
      <c r="B58" s="41" t="s">
        <v>123</v>
      </c>
      <c r="C58" s="41" t="s">
        <v>124</v>
      </c>
      <c r="D58" s="42">
        <v>23760</v>
      </c>
      <c r="E58" s="19" t="s">
        <v>6</v>
      </c>
      <c r="F58" s="21"/>
    </row>
    <row r="59" spans="1:6" s="11" customFormat="1" ht="45.75" customHeight="1">
      <c r="A59" s="20" t="s">
        <v>131</v>
      </c>
      <c r="B59" s="41" t="s">
        <v>125</v>
      </c>
      <c r="C59" s="41" t="s">
        <v>124</v>
      </c>
      <c r="D59" s="42">
        <v>145200</v>
      </c>
      <c r="E59" s="19" t="s">
        <v>35</v>
      </c>
      <c r="F59" s="21"/>
    </row>
    <row r="60" spans="1:6" s="11" customFormat="1" ht="39.6">
      <c r="A60" s="20" t="s">
        <v>131</v>
      </c>
      <c r="B60" s="41" t="s">
        <v>126</v>
      </c>
      <c r="C60" s="41" t="s">
        <v>127</v>
      </c>
      <c r="D60" s="42">
        <v>873312</v>
      </c>
      <c r="E60" s="19" t="s">
        <v>35</v>
      </c>
      <c r="F60" s="21"/>
    </row>
    <row r="61" spans="1:6" ht="45.75" customHeight="1">
      <c r="A61" s="50" t="s">
        <v>9</v>
      </c>
      <c r="B61" s="51"/>
      <c r="C61" s="52"/>
      <c r="D61" s="12">
        <f>SUM(D5:D60)</f>
        <v>314855710</v>
      </c>
      <c r="E61" s="44"/>
      <c r="F61" s="45"/>
    </row>
    <row r="62" spans="1:6" ht="45" customHeight="1">
      <c r="A62" s="25"/>
      <c r="B62" s="26"/>
      <c r="C62" s="27" t="s">
        <v>10</v>
      </c>
      <c r="D62" s="28"/>
      <c r="E62" s="29"/>
      <c r="F62" s="30"/>
    </row>
    <row r="63" spans="1:6" ht="45" customHeight="1">
      <c r="A63" s="31"/>
      <c r="B63" s="32"/>
      <c r="C63" s="33" t="s">
        <v>11</v>
      </c>
      <c r="D63" s="34">
        <f t="shared" ref="D63:D70" si="0">SUMIF(E$5:E$60,E63,D$5:D$60)</f>
        <v>7675983</v>
      </c>
      <c r="E63" s="19" t="s">
        <v>6</v>
      </c>
      <c r="F63" s="30"/>
    </row>
    <row r="64" spans="1:6" ht="45" customHeight="1">
      <c r="A64" s="31"/>
      <c r="B64" s="32"/>
      <c r="C64" s="33" t="s">
        <v>12</v>
      </c>
      <c r="D64" s="34">
        <f t="shared" si="0"/>
        <v>0</v>
      </c>
      <c r="E64" s="35" t="s">
        <v>13</v>
      </c>
      <c r="F64" s="30"/>
    </row>
    <row r="65" spans="1:6" ht="45" customHeight="1">
      <c r="A65" s="31"/>
      <c r="B65" s="32"/>
      <c r="C65" s="33" t="s">
        <v>14</v>
      </c>
      <c r="D65" s="34">
        <f t="shared" si="0"/>
        <v>6418338</v>
      </c>
      <c r="E65" s="19" t="s">
        <v>15</v>
      </c>
      <c r="F65" s="30"/>
    </row>
    <row r="66" spans="1:6" ht="45" customHeight="1">
      <c r="A66" s="31"/>
      <c r="B66" s="32"/>
      <c r="C66" s="33" t="s">
        <v>20</v>
      </c>
      <c r="D66" s="34">
        <f t="shared" si="0"/>
        <v>0</v>
      </c>
      <c r="E66" s="19" t="s">
        <v>16</v>
      </c>
      <c r="F66" s="30"/>
    </row>
    <row r="67" spans="1:6" ht="45" customHeight="1">
      <c r="A67" s="31"/>
      <c r="B67" s="32"/>
      <c r="C67" s="33" t="s">
        <v>21</v>
      </c>
      <c r="D67" s="34">
        <f t="shared" si="0"/>
        <v>0</v>
      </c>
      <c r="E67" s="19" t="s">
        <v>17</v>
      </c>
      <c r="F67" s="30"/>
    </row>
    <row r="68" spans="1:6" ht="45" customHeight="1">
      <c r="A68" s="31"/>
      <c r="B68" s="32"/>
      <c r="C68" s="33" t="s">
        <v>22</v>
      </c>
      <c r="D68" s="34">
        <f t="shared" si="0"/>
        <v>2740359</v>
      </c>
      <c r="E68" s="19" t="s">
        <v>7</v>
      </c>
      <c r="F68" s="36"/>
    </row>
    <row r="69" spans="1:6" ht="45" customHeight="1">
      <c r="A69" s="31"/>
      <c r="B69" s="32"/>
      <c r="C69" s="33" t="s">
        <v>23</v>
      </c>
      <c r="D69" s="34">
        <f t="shared" si="0"/>
        <v>298021030</v>
      </c>
      <c r="E69" s="19" t="s">
        <v>18</v>
      </c>
      <c r="F69" s="30"/>
    </row>
    <row r="70" spans="1:6" ht="45" customHeight="1">
      <c r="A70" s="31"/>
      <c r="B70" s="32"/>
      <c r="C70" s="33" t="s">
        <v>24</v>
      </c>
      <c r="D70" s="37">
        <f>IFERROR(D69/D71,"")</f>
        <v>0.94653207972629749</v>
      </c>
      <c r="E70" s="38"/>
      <c r="F70" s="30"/>
    </row>
    <row r="71" spans="1:6" ht="45" customHeight="1">
      <c r="A71" s="31"/>
      <c r="B71" s="32"/>
      <c r="C71" s="33" t="s">
        <v>19</v>
      </c>
      <c r="D71" s="34">
        <f>SUM(D63:D69)</f>
        <v>314855710</v>
      </c>
      <c r="E71" s="39"/>
      <c r="F71" s="30"/>
    </row>
    <row r="72" spans="1:6" ht="45" customHeight="1">
      <c r="A72" s="31"/>
      <c r="B72" s="32"/>
      <c r="C72" s="32"/>
      <c r="D72" s="40"/>
      <c r="E72" s="29"/>
      <c r="F72" s="30"/>
    </row>
    <row r="73" spans="1:6">
      <c r="E73" s="23"/>
      <c r="F73" s="24"/>
    </row>
  </sheetData>
  <autoFilter ref="A4:F71" xr:uid="{00000000-0009-0000-0000-000000000000}"/>
  <mergeCells count="4">
    <mergeCell ref="E61:F61"/>
    <mergeCell ref="E1:F1"/>
    <mergeCell ref="A2:F2"/>
    <mergeCell ref="A61:C61"/>
  </mergeCells>
  <phoneticPr fontId="6"/>
  <dataValidations count="2">
    <dataValidation type="list" allowBlank="1" showInputMessage="1" showErrorMessage="1" sqref="E6:E24 E27:E60" xr:uid="{00000000-0002-0000-0000-000000000000}">
      <formula1>"公募,非公募,一般,公募指名,指名,比随,特随"</formula1>
    </dataValidation>
    <dataValidation type="list" allowBlank="1" showInputMessage="1" showErrorMessage="1" sqref="E5 E25:E26" xr:uid="{00000000-0002-0000-0000-000001000000}">
      <formula1>$E$63:$E$69</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rowBreaks count="1" manualBreakCount="1">
    <brk id="6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2026-10-06T10:56:44Z</dcterms:created>
  <dcterms:modified xsi:type="dcterms:W3CDTF">2026-10-07T01:25:52Z</dcterms:modified>
</cp:coreProperties>
</file>