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様式５.年度評価シート" sheetId="3" r:id="rId1"/>
  </sheets>
  <definedNames>
    <definedName name="_xlnm.Print_Area" localSheetId="0">'様式５.年度評価シート'!$A$1:$H$79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 i="3" l="1"/>
  <c r="G39" i="3" l="1"/>
  <c r="G25" i="3"/>
  <c r="E16" i="3" l="1"/>
  <c r="F20" i="3" l="1"/>
  <c r="F42" i="3"/>
  <c r="E42" i="3"/>
  <c r="F41" i="3"/>
  <c r="E41" i="3"/>
  <c r="G35" i="3"/>
  <c r="F32" i="3"/>
  <c r="E32" i="3"/>
  <c r="F31" i="3"/>
  <c r="E31" i="3"/>
  <c r="G29" i="3"/>
  <c r="F21" i="3"/>
  <c r="G31" i="3" l="1"/>
  <c r="G41" i="3"/>
</calcChain>
</file>

<file path=xl/sharedStrings.xml><?xml version="1.0" encoding="utf-8"?>
<sst xmlns="http://schemas.openxmlformats.org/spreadsheetml/2006/main" count="131" uniqueCount="91">
  <si>
    <t>施設名称</t>
    <rPh sb="0" eb="2">
      <t>シセツ</t>
    </rPh>
    <rPh sb="2" eb="4">
      <t>メイショウ</t>
    </rPh>
    <phoneticPr fontId="1"/>
  </si>
  <si>
    <t>条例上の設置目的</t>
    <rPh sb="0" eb="2">
      <t>ジョウレイ</t>
    </rPh>
    <rPh sb="2" eb="3">
      <t>ジョウ</t>
    </rPh>
    <rPh sb="4" eb="6">
      <t>セッチ</t>
    </rPh>
    <rPh sb="6" eb="8">
      <t>モクテキ</t>
    </rPh>
    <phoneticPr fontId="1"/>
  </si>
  <si>
    <t>業務の概要</t>
    <rPh sb="0" eb="2">
      <t>ギョウム</t>
    </rPh>
    <rPh sb="3" eb="5">
      <t>ガイヨウ</t>
    </rPh>
    <phoneticPr fontId="1"/>
  </si>
  <si>
    <t>成果指標</t>
    <rPh sb="0" eb="2">
      <t>セイカ</t>
    </rPh>
    <rPh sb="2" eb="4">
      <t>シヒョウ</t>
    </rPh>
    <phoneticPr fontId="1"/>
  </si>
  <si>
    <t>指定管理者名</t>
    <rPh sb="0" eb="2">
      <t>シテイ</t>
    </rPh>
    <rPh sb="2" eb="5">
      <t>カンリシャ</t>
    </rPh>
    <rPh sb="5" eb="6">
      <t>メイ</t>
    </rPh>
    <phoneticPr fontId="1"/>
  </si>
  <si>
    <t>指定期間</t>
    <rPh sb="0" eb="2">
      <t>シテイ</t>
    </rPh>
    <rPh sb="2" eb="4">
      <t>キカン</t>
    </rPh>
    <phoneticPr fontId="1"/>
  </si>
  <si>
    <t>評価対象期間</t>
    <rPh sb="0" eb="2">
      <t>ヒョウカ</t>
    </rPh>
    <rPh sb="2" eb="4">
      <t>タイショウ</t>
    </rPh>
    <rPh sb="4" eb="6">
      <t>キカン</t>
    </rPh>
    <phoneticPr fontId="1"/>
  </si>
  <si>
    <t>市費の縮減</t>
    <rPh sb="0" eb="2">
      <t>シヒ</t>
    </rPh>
    <rPh sb="3" eb="5">
      <t>シュクゲン</t>
    </rPh>
    <phoneticPr fontId="1"/>
  </si>
  <si>
    <t>施設の設置目的の達成及びサービスの向上</t>
    <rPh sb="0" eb="2">
      <t>シセツ</t>
    </rPh>
    <rPh sb="3" eb="5">
      <t>セッチ</t>
    </rPh>
    <rPh sb="5" eb="7">
      <t>モクテキ</t>
    </rPh>
    <rPh sb="8" eb="10">
      <t>タッセイ</t>
    </rPh>
    <rPh sb="10" eb="11">
      <t>オヨ</t>
    </rPh>
    <rPh sb="17" eb="19">
      <t>コウジョウ</t>
    </rPh>
    <phoneticPr fontId="1"/>
  </si>
  <si>
    <t>施設の管理運営</t>
    <rPh sb="0" eb="2">
      <t>シセツ</t>
    </rPh>
    <rPh sb="3" eb="5">
      <t>カンリ</t>
    </rPh>
    <rPh sb="5" eb="7">
      <t>ウンエイ</t>
    </rPh>
    <phoneticPr fontId="1"/>
  </si>
  <si>
    <t>成果指標</t>
    <rPh sb="0" eb="4">
      <t>セイカシヒョウ</t>
    </rPh>
    <phoneticPr fontId="1"/>
  </si>
  <si>
    <t>年度実績</t>
    <rPh sb="0" eb="2">
      <t>ネンド</t>
    </rPh>
    <rPh sb="2" eb="4">
      <t>ジッセキ</t>
    </rPh>
    <phoneticPr fontId="1"/>
  </si>
  <si>
    <t>達成率</t>
    <rPh sb="0" eb="3">
      <t>タッセイリツ</t>
    </rPh>
    <phoneticPr fontId="1"/>
  </si>
  <si>
    <t>利用人数</t>
    <rPh sb="0" eb="2">
      <t>リヨウ</t>
    </rPh>
    <rPh sb="2" eb="4">
      <t>ニンズウ</t>
    </rPh>
    <phoneticPr fontId="1"/>
  </si>
  <si>
    <t>稼働率</t>
    <rPh sb="0" eb="2">
      <t>カドウ</t>
    </rPh>
    <rPh sb="2" eb="3">
      <t>リツ</t>
    </rPh>
    <phoneticPr fontId="1"/>
  </si>
  <si>
    <t>前年度比</t>
    <rPh sb="0" eb="3">
      <t>ゼンネンド</t>
    </rPh>
    <rPh sb="3" eb="4">
      <t>ヒ</t>
    </rPh>
    <phoneticPr fontId="1"/>
  </si>
  <si>
    <t>収入</t>
    <rPh sb="0" eb="2">
      <t>シュウニュウ</t>
    </rPh>
    <phoneticPr fontId="1"/>
  </si>
  <si>
    <t>実績</t>
    <rPh sb="0" eb="2">
      <t>ジッセキ</t>
    </rPh>
    <phoneticPr fontId="1"/>
  </si>
  <si>
    <t>計画</t>
    <rPh sb="0" eb="2">
      <t>ケイカク</t>
    </rPh>
    <phoneticPr fontId="1"/>
  </si>
  <si>
    <t>合計</t>
    <rPh sb="0" eb="2">
      <t>ゴウケイ</t>
    </rPh>
    <phoneticPr fontId="1"/>
  </si>
  <si>
    <t>前年度</t>
    <rPh sb="0" eb="3">
      <t>ゼンネンド</t>
    </rPh>
    <phoneticPr fontId="1"/>
  </si>
  <si>
    <r>
      <t>差異</t>
    </r>
    <r>
      <rPr>
        <sz val="8"/>
        <color theme="1"/>
        <rFont val="游ゴシック"/>
        <family val="3"/>
        <charset val="128"/>
        <scheme val="minor"/>
      </rPr>
      <t>（実績－計画）</t>
    </r>
    <rPh sb="3" eb="5">
      <t>ジッセキ</t>
    </rPh>
    <rPh sb="6" eb="8">
      <t>ケイカク</t>
    </rPh>
    <phoneticPr fontId="1"/>
  </si>
  <si>
    <t>業務代行料</t>
    <phoneticPr fontId="1"/>
  </si>
  <si>
    <t>利用料金収入</t>
    <phoneticPr fontId="1"/>
  </si>
  <si>
    <t>主な要因</t>
    <rPh sb="0" eb="1">
      <t>オモ</t>
    </rPh>
    <rPh sb="2" eb="4">
      <t>ヨウイン</t>
    </rPh>
    <phoneticPr fontId="1"/>
  </si>
  <si>
    <t>その他収入
（自主事業収入）</t>
    <rPh sb="2" eb="3">
      <t>タ</t>
    </rPh>
    <rPh sb="3" eb="5">
      <t>シュウニュウ</t>
    </rPh>
    <rPh sb="7" eb="9">
      <t>ジシュ</t>
    </rPh>
    <rPh sb="9" eb="11">
      <t>ジギョウ</t>
    </rPh>
    <rPh sb="11" eb="13">
      <t>シュウニュウ</t>
    </rPh>
    <phoneticPr fontId="1"/>
  </si>
  <si>
    <t>支出</t>
    <rPh sb="0" eb="2">
      <t>シシュツ</t>
    </rPh>
    <phoneticPr fontId="1"/>
  </si>
  <si>
    <t>人件費</t>
    <rPh sb="0" eb="3">
      <t>ジンケンヒ</t>
    </rPh>
    <phoneticPr fontId="1"/>
  </si>
  <si>
    <t>評価項目</t>
    <rPh sb="0" eb="2">
      <t>ヒョウカ</t>
    </rPh>
    <rPh sb="2" eb="4">
      <t>コウモク</t>
    </rPh>
    <phoneticPr fontId="1"/>
  </si>
  <si>
    <t>特記事項</t>
    <rPh sb="0" eb="2">
      <t>トッキ</t>
    </rPh>
    <rPh sb="2" eb="4">
      <t>ジコウ</t>
    </rPh>
    <phoneticPr fontId="1"/>
  </si>
  <si>
    <t>施設所管課・担当</t>
    <rPh sb="0" eb="2">
      <t>シセツ</t>
    </rPh>
    <rPh sb="2" eb="4">
      <t>ショカン</t>
    </rPh>
    <rPh sb="4" eb="5">
      <t>カ</t>
    </rPh>
    <rPh sb="6" eb="8">
      <t>タントウ</t>
    </rPh>
    <phoneticPr fontId="1"/>
  </si>
  <si>
    <t>１　基本情報</t>
    <rPh sb="2" eb="4">
      <t>キホン</t>
    </rPh>
    <rPh sb="4" eb="6">
      <t>ジョウホウ</t>
    </rPh>
    <phoneticPr fontId="1"/>
  </si>
  <si>
    <t>２　管理運営の成果・実績</t>
    <rPh sb="2" eb="6">
      <t>カンリウンエイ</t>
    </rPh>
    <rPh sb="7" eb="9">
      <t>セイカ</t>
    </rPh>
    <rPh sb="10" eb="12">
      <t>ジッセキ</t>
    </rPh>
    <phoneticPr fontId="1"/>
  </si>
  <si>
    <t>３　収支状況</t>
    <rPh sb="2" eb="4">
      <t>シュウシ</t>
    </rPh>
    <rPh sb="4" eb="6">
      <t>ジョウキョウ</t>
    </rPh>
    <phoneticPr fontId="1"/>
  </si>
  <si>
    <t>（２）市費の縮減</t>
    <rPh sb="3" eb="5">
      <t>シヒ</t>
    </rPh>
    <rPh sb="6" eb="8">
      <t>シュクゲン</t>
    </rPh>
    <phoneticPr fontId="1"/>
  </si>
  <si>
    <t>（３）管理運営の履行状況</t>
    <rPh sb="3" eb="7">
      <t>カンリウンエイ</t>
    </rPh>
    <rPh sb="8" eb="10">
      <t>リコウ</t>
    </rPh>
    <rPh sb="10" eb="12">
      <t>ジョウキョウ</t>
    </rPh>
    <phoneticPr fontId="1"/>
  </si>
  <si>
    <t>その他事業費
（自主事業支出）</t>
    <rPh sb="2" eb="3">
      <t>タ</t>
    </rPh>
    <rPh sb="3" eb="6">
      <t>ジギョウヒ</t>
    </rPh>
    <rPh sb="8" eb="10">
      <t>ジシュ</t>
    </rPh>
    <rPh sb="10" eb="12">
      <t>ジギョウ</t>
    </rPh>
    <rPh sb="12" eb="14">
      <t>シシュツ</t>
    </rPh>
    <phoneticPr fontId="1"/>
  </si>
  <si>
    <t>評価項目</t>
    <rPh sb="0" eb="4">
      <t>ヒョウカコウモク</t>
    </rPh>
    <phoneticPr fontId="1"/>
  </si>
  <si>
    <t>特記事項</t>
    <rPh sb="0" eb="4">
      <t>トッキジコウ</t>
    </rPh>
    <phoneticPr fontId="1"/>
  </si>
  <si>
    <t>事業計画の実施状況</t>
    <rPh sb="0" eb="2">
      <t>ジギョウ</t>
    </rPh>
    <rPh sb="2" eb="4">
      <t>ケイカク</t>
    </rPh>
    <rPh sb="5" eb="7">
      <t>ジッシ</t>
    </rPh>
    <rPh sb="7" eb="9">
      <t>ジョウキョウ</t>
    </rPh>
    <phoneticPr fontId="1"/>
  </si>
  <si>
    <t>総合評価</t>
    <rPh sb="0" eb="2">
      <t>ソウゴウ</t>
    </rPh>
    <rPh sb="2" eb="4">
      <t>ヒョウカ</t>
    </rPh>
    <phoneticPr fontId="1"/>
  </si>
  <si>
    <t>評価</t>
    <rPh sb="0" eb="2">
      <t>ヒョウカ</t>
    </rPh>
    <phoneticPr fontId="1"/>
  </si>
  <si>
    <t>所見</t>
    <rPh sb="0" eb="2">
      <t>ショケン</t>
    </rPh>
    <phoneticPr fontId="1"/>
  </si>
  <si>
    <t>当年度</t>
    <rPh sb="0" eb="1">
      <t>トウ</t>
    </rPh>
    <rPh sb="1" eb="3">
      <t>ネンド</t>
    </rPh>
    <phoneticPr fontId="1"/>
  </si>
  <si>
    <t>６　外部専門家意見</t>
    <rPh sb="2" eb="4">
      <t>ガイブ</t>
    </rPh>
    <rPh sb="4" eb="7">
      <t>センモンカ</t>
    </rPh>
    <rPh sb="7" eb="9">
      <t>イケン</t>
    </rPh>
    <phoneticPr fontId="1"/>
  </si>
  <si>
    <t>５　利用者ニーズ・満足度等</t>
    <rPh sb="2" eb="5">
      <t>リヨウシャ</t>
    </rPh>
    <rPh sb="9" eb="12">
      <t>マンゾクド</t>
    </rPh>
    <rPh sb="12" eb="13">
      <t>トウ</t>
    </rPh>
    <phoneticPr fontId="1"/>
  </si>
  <si>
    <t>　　利用状況</t>
    <rPh sb="2" eb="4">
      <t>リヨウ</t>
    </rPh>
    <rPh sb="4" eb="6">
      <t>ジョウキョウ</t>
    </rPh>
    <phoneticPr fontId="1"/>
  </si>
  <si>
    <t>社会的責任・市の施策との整合性</t>
    <rPh sb="0" eb="3">
      <t>シャカイテキ</t>
    </rPh>
    <rPh sb="3" eb="5">
      <t>セキニン</t>
    </rPh>
    <rPh sb="6" eb="7">
      <t>シ</t>
    </rPh>
    <rPh sb="8" eb="10">
      <t>シサク</t>
    </rPh>
    <rPh sb="12" eb="14">
      <t>セイゴウ</t>
    </rPh>
    <rPh sb="14" eb="15">
      <t>セイ</t>
    </rPh>
    <phoneticPr fontId="1"/>
  </si>
  <si>
    <t>社会的責任・市の施策との整合性</t>
    <rPh sb="0" eb="3">
      <t>シャカイテキ</t>
    </rPh>
    <rPh sb="3" eb="5">
      <t>セキニン</t>
    </rPh>
    <rPh sb="6" eb="7">
      <t>シ</t>
    </rPh>
    <rPh sb="8" eb="9">
      <t>セ</t>
    </rPh>
    <rPh sb="9" eb="10">
      <t>サク</t>
    </rPh>
    <rPh sb="12" eb="14">
      <t>セイゴウ</t>
    </rPh>
    <rPh sb="14" eb="15">
      <t>セイ</t>
    </rPh>
    <phoneticPr fontId="1"/>
  </si>
  <si>
    <t>７　最終評価</t>
    <rPh sb="2" eb="4">
      <t>サイシュウ</t>
    </rPh>
    <rPh sb="4" eb="6">
      <t>ヒョウカ</t>
    </rPh>
    <phoneticPr fontId="1"/>
  </si>
  <si>
    <t>数値目標</t>
    <rPh sb="0" eb="2">
      <t>スウチ</t>
    </rPh>
    <rPh sb="2" eb="4">
      <t>モクヒョウ</t>
    </rPh>
    <phoneticPr fontId="1"/>
  </si>
  <si>
    <t>Ｂ</t>
    <phoneticPr fontId="1"/>
  </si>
  <si>
    <t>市費の縮減に係る取組状況</t>
    <rPh sb="0" eb="2">
      <t>シヒ</t>
    </rPh>
    <rPh sb="3" eb="5">
      <t>シュクゲン</t>
    </rPh>
    <rPh sb="6" eb="7">
      <t>カカ</t>
    </rPh>
    <rPh sb="8" eb="10">
      <t>トリクミ</t>
    </rPh>
    <rPh sb="10" eb="12">
      <t>ジョウキョウ</t>
    </rPh>
    <phoneticPr fontId="1"/>
  </si>
  <si>
    <t>物件費</t>
    <rPh sb="0" eb="3">
      <t>ブッケンヒ</t>
    </rPh>
    <phoneticPr fontId="1"/>
  </si>
  <si>
    <t>施設の有効利用</t>
    <rPh sb="0" eb="2">
      <t>シセツ</t>
    </rPh>
    <rPh sb="3" eb="5">
      <t>ユウコウ</t>
    </rPh>
    <rPh sb="5" eb="7">
      <t>リヨウ</t>
    </rPh>
    <phoneticPr fontId="1"/>
  </si>
  <si>
    <t>管理運営の履行状況</t>
    <rPh sb="0" eb="2">
      <t>カンリ</t>
    </rPh>
    <rPh sb="2" eb="4">
      <t>ウンエイ</t>
    </rPh>
    <rPh sb="5" eb="7">
      <t>リコウ</t>
    </rPh>
    <rPh sb="7" eb="9">
      <t>ジョウキョウ</t>
    </rPh>
    <phoneticPr fontId="1"/>
  </si>
  <si>
    <t>４　管理運営状況の評価（１次評価）</t>
    <rPh sb="2" eb="4">
      <t>カンリ</t>
    </rPh>
    <rPh sb="4" eb="6">
      <t>ウンエイ</t>
    </rPh>
    <rPh sb="6" eb="8">
      <t>ジョウキョウ</t>
    </rPh>
    <rPh sb="9" eb="11">
      <t>ヒョウカ</t>
    </rPh>
    <rPh sb="13" eb="14">
      <t>ジ</t>
    </rPh>
    <rPh sb="14" eb="16">
      <t>ヒョウカ</t>
    </rPh>
    <phoneticPr fontId="1"/>
  </si>
  <si>
    <t>Ｂ＋</t>
    <phoneticPr fontId="1"/>
  </si>
  <si>
    <t>B</t>
    <phoneticPr fontId="1"/>
  </si>
  <si>
    <t>成果指標の達成</t>
    <rPh sb="0" eb="4">
      <t>セイカシヒョウ</t>
    </rPh>
    <rPh sb="5" eb="7">
      <t>タッセイ</t>
    </rPh>
    <phoneticPr fontId="1"/>
  </si>
  <si>
    <t>（１）成果指標の達成</t>
    <rPh sb="3" eb="5">
      <t>セイカ</t>
    </rPh>
    <rPh sb="5" eb="7">
      <t>シヒョウ</t>
    </rPh>
    <rPh sb="8" eb="10">
      <t>タッセイ</t>
    </rPh>
    <phoneticPr fontId="1"/>
  </si>
  <si>
    <t>大阪市立都島区民センター</t>
    <rPh sb="0" eb="4">
      <t>オオサカイチリツ</t>
    </rPh>
    <rPh sb="4" eb="6">
      <t>ミヤコジマ</t>
    </rPh>
    <rPh sb="6" eb="8">
      <t>クミン</t>
    </rPh>
    <phoneticPr fontId="1"/>
  </si>
  <si>
    <t>都島区役所まちづくり推進課</t>
    <rPh sb="0" eb="2">
      <t>ミヤコジマ</t>
    </rPh>
    <rPh sb="2" eb="5">
      <t>クヤクショ</t>
    </rPh>
    <rPh sb="10" eb="12">
      <t>スイシン</t>
    </rPh>
    <rPh sb="12" eb="13">
      <t>カ</t>
    </rPh>
    <phoneticPr fontId="1"/>
  </si>
  <si>
    <t>コミュニティ活動の振興並びに地域における文化の向上及び福祉の増進を図るとともに、市民の集会その他各種行事の場を提供することにより市民相互の交流を促進し、もって連帯感あふれるまちづくりの推進に寄与すること。</t>
  </si>
  <si>
    <t>利用率</t>
    <rPh sb="0" eb="3">
      <t>リヨウリツ</t>
    </rPh>
    <phoneticPr fontId="1"/>
  </si>
  <si>
    <t>都島区さくらネットワーク
（代表者）一般財団法人大阪市男女共同参画のまち創生協会
（構成員）グローブシップ株式会社</t>
    <rPh sb="0" eb="3">
      <t>ミヤコジマク</t>
    </rPh>
    <rPh sb="14" eb="17">
      <t>ダイヒョウシャ</t>
    </rPh>
    <rPh sb="18" eb="20">
      <t>イッパン</t>
    </rPh>
    <rPh sb="20" eb="22">
      <t>ザイダン</t>
    </rPh>
    <rPh sb="22" eb="24">
      <t>ホウジン</t>
    </rPh>
    <rPh sb="24" eb="27">
      <t>オオサカシ</t>
    </rPh>
    <rPh sb="27" eb="29">
      <t>ダンジョ</t>
    </rPh>
    <rPh sb="29" eb="31">
      <t>キョウドウ</t>
    </rPh>
    <rPh sb="31" eb="33">
      <t>サンカク</t>
    </rPh>
    <rPh sb="36" eb="38">
      <t>ソウセイ</t>
    </rPh>
    <rPh sb="38" eb="40">
      <t>キョウカイ</t>
    </rPh>
    <rPh sb="42" eb="45">
      <t>コウセイイン</t>
    </rPh>
    <rPh sb="53" eb="57">
      <t>カブシキガイシャ</t>
    </rPh>
    <phoneticPr fontId="1"/>
  </si>
  <si>
    <t>平成28年４月１日～令和３年３月31日</t>
    <rPh sb="0" eb="2">
      <t>ヘイセイ</t>
    </rPh>
    <rPh sb="4" eb="5">
      <t>ネン</t>
    </rPh>
    <rPh sb="6" eb="7">
      <t>ガツ</t>
    </rPh>
    <rPh sb="8" eb="9">
      <t>ニチ</t>
    </rPh>
    <rPh sb="10" eb="12">
      <t>レイワ</t>
    </rPh>
    <rPh sb="13" eb="14">
      <t>ネン</t>
    </rPh>
    <rPh sb="15" eb="16">
      <t>ガツ</t>
    </rPh>
    <rPh sb="18" eb="19">
      <t>ニチ</t>
    </rPh>
    <phoneticPr fontId="1"/>
  </si>
  <si>
    <t>令和２年４月１日～令和３年３月31日</t>
    <rPh sb="0" eb="2">
      <t>レイワ</t>
    </rPh>
    <rPh sb="3" eb="4">
      <t>ネン</t>
    </rPh>
    <rPh sb="5" eb="6">
      <t>ガツ</t>
    </rPh>
    <rPh sb="7" eb="8">
      <t>ニチ</t>
    </rPh>
    <rPh sb="9" eb="11">
      <t>レイワ</t>
    </rPh>
    <rPh sb="12" eb="13">
      <t>ネン</t>
    </rPh>
    <rPh sb="14" eb="15">
      <t>ガツ</t>
    </rPh>
    <rPh sb="17" eb="18">
      <t>ニチ</t>
    </rPh>
    <phoneticPr fontId="1"/>
  </si>
  <si>
    <t>利用率</t>
    <rPh sb="0" eb="3">
      <t>リヨウリツ</t>
    </rPh>
    <phoneticPr fontId="1"/>
  </si>
  <si>
    <t>-</t>
  </si>
  <si>
    <t>・貸館運営業務
・使用料徴収及び収納事務委託契約に基づく使用料徴収及び収納事務
・施設総合管理業務
・都島区内における大阪市青少年指導員制度に基づく活動支援業務
・都島区民ギャラリーの管理運営業務</t>
    <phoneticPr fontId="1"/>
  </si>
  <si>
    <t>-</t>
    <phoneticPr fontId="1"/>
  </si>
  <si>
    <t>利用率</t>
    <phoneticPr fontId="1"/>
  </si>
  <si>
    <t>Ｂ</t>
    <phoneticPr fontId="1"/>
  </si>
  <si>
    <t>調査方法：施設利用者へのアンケート実施（1か月間）、意見箱の常設、意見交換会の開催（1回/年）
回答者数：187名
質問項目：予約手続き、スタッフの対応、清掃、設備や備品、総合的な満足度
結果　　：予約手続き　　　　大変満足12.8％、満足35.3％、不満13.4％、大変不満1.6％、無回答36.9％
　　　　　スタッフの対応　　大変満足32.1％、満足65.8％、不満  0.5％、大変不満0.0％、無回答  1.6％
　　　　　清掃　　　　　　　大変満足27.3％、満足67.9％、不満  2.1％、大変不満0.0％、無回答  2.7％
　　　　　設備や備品　　　　大変満足  9.6％、満足49.7％、不満12.8％、大変不満0.0％、無回答27.8％
　　　　　総合的な満足度　　大変満足25.7％、満足69.5％、不満  3.2％、大変不満0.0％、無回答  1.6％</t>
    <rPh sb="0" eb="4">
      <t>チョウサホウホウ</t>
    </rPh>
    <rPh sb="5" eb="10">
      <t>シセツリヨウシャ</t>
    </rPh>
    <rPh sb="17" eb="19">
      <t>ジッシ</t>
    </rPh>
    <rPh sb="22" eb="24">
      <t>ゲツカン</t>
    </rPh>
    <rPh sb="26" eb="29">
      <t>イケンバコ</t>
    </rPh>
    <rPh sb="30" eb="32">
      <t>ジョウセツ</t>
    </rPh>
    <rPh sb="33" eb="38">
      <t>イケンコウカンカイ</t>
    </rPh>
    <rPh sb="39" eb="41">
      <t>カイサイ</t>
    </rPh>
    <rPh sb="43" eb="44">
      <t>カイ</t>
    </rPh>
    <rPh sb="45" eb="46">
      <t>ネン</t>
    </rPh>
    <rPh sb="48" eb="52">
      <t>カイトウシャスウ</t>
    </rPh>
    <rPh sb="56" eb="57">
      <t>メイ</t>
    </rPh>
    <rPh sb="58" eb="62">
      <t>シツモンコウモク</t>
    </rPh>
    <rPh sb="94" eb="96">
      <t>ケッカ</t>
    </rPh>
    <rPh sb="99" eb="103">
      <t>ヨヤクテツヅ</t>
    </rPh>
    <rPh sb="108" eb="112">
      <t>タイヘンマンゾク</t>
    </rPh>
    <rPh sb="118" eb="120">
      <t>マンゾク</t>
    </rPh>
    <rPh sb="126" eb="128">
      <t>フマン</t>
    </rPh>
    <rPh sb="134" eb="138">
      <t>タイヘンフマン</t>
    </rPh>
    <rPh sb="143" eb="146">
      <t>ムカイトウ</t>
    </rPh>
    <rPh sb="162" eb="164">
      <t>タイオウ</t>
    </rPh>
    <rPh sb="217" eb="219">
      <t>セイソウ</t>
    </rPh>
    <rPh sb="277" eb="279">
      <t>セツビ</t>
    </rPh>
    <rPh sb="280" eb="282">
      <t>ビヒン</t>
    </rPh>
    <rPh sb="336" eb="339">
      <t>ソウゴウテキ</t>
    </rPh>
    <rPh sb="340" eb="343">
      <t>マンゾクド</t>
    </rPh>
    <phoneticPr fontId="1"/>
  </si>
  <si>
    <t>利用可能な期間において、窓口や電話での利用希望者からの照会の際に、利用率の低い曜日や時間帯の案内を行うなど、使用料収入の増加を図った。また、都島区民センターの館だより「さくら通信」の発行を継続して行い、自主事業・会議室等の施設紹介・地域情報を掲載し、地域の施設として情報発信を行い、新規利用者開拓にも努めた。</t>
    <rPh sb="0" eb="4">
      <t>リヨウカノウ</t>
    </rPh>
    <rPh sb="5" eb="7">
      <t>キカン</t>
    </rPh>
    <phoneticPr fontId="1"/>
  </si>
  <si>
    <t>修繕費の減（△45千円）</t>
    <rPh sb="0" eb="3">
      <t>シュウゼンヒ</t>
    </rPh>
    <rPh sb="4" eb="5">
      <t>ゲン</t>
    </rPh>
    <rPh sb="9" eb="11">
      <t>センエン</t>
    </rPh>
    <phoneticPr fontId="1"/>
  </si>
  <si>
    <t>自主事業収入の減（△2,149千円）</t>
    <rPh sb="0" eb="2">
      <t>ジシュ</t>
    </rPh>
    <rPh sb="2" eb="4">
      <t>ジギョウ</t>
    </rPh>
    <rPh sb="4" eb="6">
      <t>シュウニュウ</t>
    </rPh>
    <rPh sb="7" eb="8">
      <t>ゲン</t>
    </rPh>
    <rPh sb="15" eb="17">
      <t>センエン</t>
    </rPh>
    <phoneticPr fontId="1"/>
  </si>
  <si>
    <t>受付方法変更による増（549千円）</t>
    <rPh sb="0" eb="4">
      <t>ウケツケホウホウ</t>
    </rPh>
    <rPh sb="4" eb="6">
      <t>ヘンコウ</t>
    </rPh>
    <rPh sb="9" eb="10">
      <t>ゾウ</t>
    </rPh>
    <rPh sb="14" eb="16">
      <t>センエン</t>
    </rPh>
    <phoneticPr fontId="1"/>
  </si>
  <si>
    <t>光熱水費の減（△1,756千円）</t>
    <rPh sb="0" eb="4">
      <t>コウネツスイヒ</t>
    </rPh>
    <rPh sb="5" eb="6">
      <t>ゲン</t>
    </rPh>
    <rPh sb="13" eb="15">
      <t>センエン</t>
    </rPh>
    <phoneticPr fontId="1"/>
  </si>
  <si>
    <t>自主事業支出の減（△1,874千円）</t>
    <rPh sb="0" eb="4">
      <t>ジシュジギョウ</t>
    </rPh>
    <rPh sb="4" eb="6">
      <t>シシュツ</t>
    </rPh>
    <rPh sb="7" eb="8">
      <t>ゲン</t>
    </rPh>
    <rPh sb="15" eb="17">
      <t>センエン</t>
    </rPh>
    <phoneticPr fontId="1"/>
  </si>
  <si>
    <t>新型コロナウイルス感染症における大阪府からの臨時休館、施設の使用制限要請等が行われた中であるが、上記の夏の自主イベントでは、大阪経済大学の学生をイベント運営の職場体験として受け入れるなど、施設の有効利用に努めており、概ね区の求める水準に達していると評価できる。</t>
    <rPh sb="0" eb="2">
      <t>シンガタ</t>
    </rPh>
    <rPh sb="9" eb="12">
      <t>カンセンショウ</t>
    </rPh>
    <rPh sb="16" eb="19">
      <t>オオサカフ</t>
    </rPh>
    <rPh sb="22" eb="24">
      <t>リンジ</t>
    </rPh>
    <rPh sb="27" eb="29">
      <t>シセツ</t>
    </rPh>
    <rPh sb="30" eb="34">
      <t>シヨウセイゲン</t>
    </rPh>
    <rPh sb="34" eb="36">
      <t>ヨウセイ</t>
    </rPh>
    <rPh sb="36" eb="37">
      <t>トウ</t>
    </rPh>
    <rPh sb="38" eb="39">
      <t>オコナ</t>
    </rPh>
    <rPh sb="42" eb="43">
      <t>ナカ</t>
    </rPh>
    <rPh sb="48" eb="50">
      <t>ジョウキ</t>
    </rPh>
    <rPh sb="51" eb="52">
      <t>ナツ</t>
    </rPh>
    <rPh sb="53" eb="55">
      <t>ジシュ</t>
    </rPh>
    <rPh sb="62" eb="68">
      <t>オオサカケイザイダイガク</t>
    </rPh>
    <rPh sb="69" eb="71">
      <t>ガクセイ</t>
    </rPh>
    <rPh sb="76" eb="78">
      <t>ウンエイ</t>
    </rPh>
    <rPh sb="79" eb="81">
      <t>ショクバ</t>
    </rPh>
    <rPh sb="81" eb="83">
      <t>タイケン</t>
    </rPh>
    <rPh sb="86" eb="87">
      <t>ウ</t>
    </rPh>
    <rPh sb="88" eb="89">
      <t>イ</t>
    </rPh>
    <rPh sb="94" eb="96">
      <t>シセツ</t>
    </rPh>
    <rPh sb="97" eb="101">
      <t>ユウコウリヨウ</t>
    </rPh>
    <rPh sb="102" eb="103">
      <t>ツト</t>
    </rPh>
    <phoneticPr fontId="1"/>
  </si>
  <si>
    <t>利用率の大幅な低下については、新型コロナウイルス感染症における大阪府からの臨時休館、施設の使用制限要請等に伴う指定管理者の責めに帰さない事由によるものが大部分を占める。使用可能な期間においては、利用率の低い曜日や時間帯の案内を行うなど利用率の増加に努めており、概ね区の求める水準に達していると評価できる。</t>
    <rPh sb="0" eb="3">
      <t>リヨウリツ</t>
    </rPh>
    <rPh sb="4" eb="6">
      <t>オオハバ</t>
    </rPh>
    <rPh sb="7" eb="9">
      <t>テイカ</t>
    </rPh>
    <rPh sb="15" eb="17">
      <t>シンガタ</t>
    </rPh>
    <rPh sb="24" eb="27">
      <t>カンセンショウ</t>
    </rPh>
    <rPh sb="31" eb="34">
      <t>オオサカフ</t>
    </rPh>
    <rPh sb="37" eb="39">
      <t>リンジ</t>
    </rPh>
    <rPh sb="39" eb="41">
      <t>キュウカン</t>
    </rPh>
    <rPh sb="42" eb="44">
      <t>シセツ</t>
    </rPh>
    <rPh sb="53" eb="54">
      <t>トモナ</t>
    </rPh>
    <rPh sb="55" eb="57">
      <t>シテイ</t>
    </rPh>
    <rPh sb="57" eb="60">
      <t>カンリシャ</t>
    </rPh>
    <rPh sb="61" eb="62">
      <t>セ</t>
    </rPh>
    <rPh sb="64" eb="65">
      <t>カエ</t>
    </rPh>
    <rPh sb="68" eb="70">
      <t>ジユウ</t>
    </rPh>
    <rPh sb="76" eb="79">
      <t>ダイブブン</t>
    </rPh>
    <rPh sb="80" eb="81">
      <t>シ</t>
    </rPh>
    <rPh sb="89" eb="91">
      <t>キカン</t>
    </rPh>
    <rPh sb="99" eb="100">
      <t>リツ</t>
    </rPh>
    <rPh sb="130" eb="131">
      <t>オオム</t>
    </rPh>
    <rPh sb="132" eb="133">
      <t>ク</t>
    </rPh>
    <rPh sb="134" eb="135">
      <t>モト</t>
    </rPh>
    <rPh sb="137" eb="139">
      <t>スイジュン</t>
    </rPh>
    <rPh sb="140" eb="141">
      <t>タッ</t>
    </rPh>
    <rPh sb="146" eb="148">
      <t>ヒョウカ</t>
    </rPh>
    <phoneticPr fontId="1"/>
  </si>
  <si>
    <t>使用料収入 の減（前年比△4,488千円）については、新型コロナウイルス感染症による臨時休館や施設の使用制限、使用料の5割減免、ホールの改修工事など指定管理者の責めに帰さない事由によるものが大部分を占める。
指定管理者においては、利用率の向上や新規利用者の開拓に努めており、概ね区の求める水準に達していると評価できる。</t>
    <rPh sb="0" eb="3">
      <t>シヨウリョウ</t>
    </rPh>
    <rPh sb="3" eb="5">
      <t>シュウニュウ</t>
    </rPh>
    <rPh sb="7" eb="8">
      <t>ゲン</t>
    </rPh>
    <rPh sb="9" eb="12">
      <t>ゼンネンヒ</t>
    </rPh>
    <rPh sb="18" eb="20">
      <t>センエン</t>
    </rPh>
    <rPh sb="104" eb="106">
      <t>シテイ</t>
    </rPh>
    <rPh sb="106" eb="109">
      <t>カンリシャ</t>
    </rPh>
    <rPh sb="115" eb="118">
      <t>リヨウリツ</t>
    </rPh>
    <rPh sb="119" eb="121">
      <t>コウジョウ</t>
    </rPh>
    <rPh sb="122" eb="124">
      <t>シンキ</t>
    </rPh>
    <rPh sb="124" eb="127">
      <t>リヨウシャ</t>
    </rPh>
    <rPh sb="128" eb="130">
      <t>カイタク</t>
    </rPh>
    <rPh sb="131" eb="132">
      <t>ツト</t>
    </rPh>
    <phoneticPr fontId="1"/>
  </si>
  <si>
    <t>施設の維持管理については、適切に対応されており、区役所への報告等についても必要に応じ行われた。また、新型コロナウイルス感染症の拡大防止のための対応や利用者への手洗い励行、開催自粛の呼びかけ、館内の消毒など本市が求める対応を行った。
職員に対しては接遇研修、ICT研修などを実施し、職員の育成を行うなど誰もが利用しやすい館運営に努めており、概ね区の求める水準に達していると評価できる。</t>
    <rPh sb="13" eb="15">
      <t>テキセツ</t>
    </rPh>
    <rPh sb="37" eb="39">
      <t>ヒツヨウ</t>
    </rPh>
    <rPh sb="40" eb="41">
      <t>オウ</t>
    </rPh>
    <rPh sb="111" eb="112">
      <t>オコナ</t>
    </rPh>
    <rPh sb="116" eb="118">
      <t>ショクイン</t>
    </rPh>
    <rPh sb="119" eb="120">
      <t>タイ</t>
    </rPh>
    <rPh sb="123" eb="125">
      <t>セツグウ</t>
    </rPh>
    <rPh sb="125" eb="127">
      <t>ケンシュウ</t>
    </rPh>
    <rPh sb="131" eb="133">
      <t>ケンシュウ</t>
    </rPh>
    <rPh sb="136" eb="138">
      <t>ジッシ</t>
    </rPh>
    <rPh sb="140" eb="142">
      <t>ショクイン</t>
    </rPh>
    <rPh sb="143" eb="145">
      <t>イクセイ</t>
    </rPh>
    <rPh sb="146" eb="147">
      <t>オコナ</t>
    </rPh>
    <phoneticPr fontId="1"/>
  </si>
  <si>
    <t>人権研修の実施、個人情報保護対策など適正に行うとともに、区民センターから排出するごみの削減など環境保全・環境負荷の低減に取り組んだ。障がい者雇用についても継続して取り組み、法定雇用率を達成しており、概ね区の求める水準に達していると評価できる。</t>
    <rPh sb="0" eb="4">
      <t>ジンケンケンシュウ</t>
    </rPh>
    <rPh sb="5" eb="7">
      <t>ジッシ</t>
    </rPh>
    <rPh sb="8" eb="12">
      <t>コジンジョウホウ</t>
    </rPh>
    <rPh sb="12" eb="14">
      <t>ホゴ</t>
    </rPh>
    <rPh sb="28" eb="30">
      <t>クミン</t>
    </rPh>
    <rPh sb="36" eb="38">
      <t>ハイシュツ</t>
    </rPh>
    <rPh sb="43" eb="45">
      <t>サクゲン</t>
    </rPh>
    <rPh sb="47" eb="49">
      <t>カンキョウ</t>
    </rPh>
    <rPh sb="49" eb="51">
      <t>ホゼン</t>
    </rPh>
    <rPh sb="52" eb="54">
      <t>カンキョウ</t>
    </rPh>
    <rPh sb="54" eb="56">
      <t>フカ</t>
    </rPh>
    <rPh sb="57" eb="59">
      <t>テイゲン</t>
    </rPh>
    <rPh sb="60" eb="61">
      <t>ト</t>
    </rPh>
    <rPh sb="62" eb="63">
      <t>ク</t>
    </rPh>
    <rPh sb="77" eb="79">
      <t>ケイゾク</t>
    </rPh>
    <rPh sb="81" eb="82">
      <t>ト</t>
    </rPh>
    <rPh sb="83" eb="84">
      <t>ク</t>
    </rPh>
    <rPh sb="86" eb="88">
      <t>ホウテイ</t>
    </rPh>
    <rPh sb="88" eb="91">
      <t>コヨウリツ</t>
    </rPh>
    <rPh sb="92" eb="94">
      <t>タッセイ</t>
    </rPh>
    <phoneticPr fontId="1"/>
  </si>
  <si>
    <t>施設管理について、概ね計画どおり実施された。
なお、自主事業については、コロナ禍により計画どおりに実施できなかったが、夏休みの親子を対象にしたイベントでは、区内で活動する団体等や大阪経済大学とも連携し、多様な世代間の交流を図るとともに、利用者モニタリングや意見交換会を開催するなどニーズ把握と改善にも努めた。
また、昨年度指摘のあった情報発信については、施設利用に関する情報以外にも区民センターに関する様々な情報を発信し、より多くの方にご覧いただけるよう工夫を行っており、概ね区の求める水準に達していると評価できる。</t>
    <rPh sb="16" eb="18">
      <t>ジッシ</t>
    </rPh>
    <rPh sb="59" eb="61">
      <t>ナツヤス</t>
    </rPh>
    <rPh sb="63" eb="65">
      <t>オヤコ</t>
    </rPh>
    <rPh sb="66" eb="68">
      <t>タイショウ</t>
    </rPh>
    <rPh sb="78" eb="80">
      <t>クナイ</t>
    </rPh>
    <rPh sb="81" eb="83">
      <t>カツドウ</t>
    </rPh>
    <rPh sb="85" eb="87">
      <t>ダンタイ</t>
    </rPh>
    <rPh sb="87" eb="88">
      <t>ナド</t>
    </rPh>
    <rPh sb="89" eb="91">
      <t>オオサカ</t>
    </rPh>
    <rPh sb="91" eb="93">
      <t>ケイザイ</t>
    </rPh>
    <rPh sb="93" eb="95">
      <t>ダイガク</t>
    </rPh>
    <rPh sb="97" eb="99">
      <t>レンケイ</t>
    </rPh>
    <rPh sb="101" eb="103">
      <t>タヨウ</t>
    </rPh>
    <rPh sb="104" eb="107">
      <t>セダイカン</t>
    </rPh>
    <rPh sb="108" eb="110">
      <t>コウリュウ</t>
    </rPh>
    <rPh sb="111" eb="112">
      <t>ハカ</t>
    </rPh>
    <rPh sb="118" eb="121">
      <t>リヨウシャ</t>
    </rPh>
    <rPh sb="158" eb="161">
      <t>サクネンド</t>
    </rPh>
    <rPh sb="161" eb="163">
      <t>シテキ</t>
    </rPh>
    <rPh sb="167" eb="171">
      <t>ジョウホウハッシン</t>
    </rPh>
    <rPh sb="177" eb="179">
      <t>シセツ</t>
    </rPh>
    <rPh sb="179" eb="181">
      <t>リヨウ</t>
    </rPh>
    <rPh sb="182" eb="183">
      <t>カン</t>
    </rPh>
    <rPh sb="187" eb="189">
      <t>イガイ</t>
    </rPh>
    <rPh sb="191" eb="193">
      <t>クミン</t>
    </rPh>
    <rPh sb="198" eb="199">
      <t>カン</t>
    </rPh>
    <rPh sb="201" eb="203">
      <t>サマザマ</t>
    </rPh>
    <rPh sb="204" eb="206">
      <t>ジョウホウ</t>
    </rPh>
    <rPh sb="207" eb="209">
      <t>ハッシン</t>
    </rPh>
    <rPh sb="213" eb="214">
      <t>オオ</t>
    </rPh>
    <rPh sb="216" eb="217">
      <t>カタ</t>
    </rPh>
    <rPh sb="219" eb="220">
      <t>ラン</t>
    </rPh>
    <rPh sb="227" eb="229">
      <t>クフウ</t>
    </rPh>
    <rPh sb="230" eb="231">
      <t>オコナ</t>
    </rPh>
    <phoneticPr fontId="1"/>
  </si>
  <si>
    <t>B</t>
    <phoneticPr fontId="1"/>
  </si>
  <si>
    <t>新型コロナウイルス感染症の影響により、利用率は大幅な低下となったものの、施設使用が可能な期間においては、スタッフの対応や清掃など利用者から高く評価されており、また、情報発信の方法も改善されるなど全体的に安定した管理運営が行われていた。引き続き、利用される方へのきめ細かいサービスの提供を進めてもらいたい。
なお、自主事業については最低開講人数に達せず不開講となる事業や定員割れの事業もあったことから、今後は利用者へのアプローチ手法の検討や新たに地域特性に応じた事業展開を行うなど利用率の向上に努めてもらいたい。</t>
    <phoneticPr fontId="1"/>
  </si>
  <si>
    <t>・新型コロナウイルス感染症やホール改修工事など、外部要因の影響を多く受ける年度であったが、そのような非日常においても、スタッフの対応が良かったことは、評価できる。
・また、昨年指摘した情報発信（一方的な情報発信だけではなく、より多くの方に見ていただけるような創意工夫を行ってもらいたい。）について、施設内の展示物等事業以外のことにも目を向けて工夫をこらしながら情報発信を行っていた。</t>
    <rPh sb="1" eb="3">
      <t>シンガタ</t>
    </rPh>
    <rPh sb="10" eb="13">
      <t>カンセンショウ</t>
    </rPh>
    <rPh sb="17" eb="21">
      <t>カイシュウコウジ</t>
    </rPh>
    <rPh sb="24" eb="28">
      <t>ガイブヨウイン</t>
    </rPh>
    <rPh sb="29" eb="31">
      <t>エイキョウ</t>
    </rPh>
    <rPh sb="32" eb="33">
      <t>オオ</t>
    </rPh>
    <rPh sb="34" eb="35">
      <t>ウ</t>
    </rPh>
    <rPh sb="37" eb="39">
      <t>ネンド</t>
    </rPh>
    <rPh sb="50" eb="53">
      <t>ヒニチジョウ</t>
    </rPh>
    <rPh sb="64" eb="66">
      <t>タイオウ</t>
    </rPh>
    <rPh sb="67" eb="68">
      <t>ヨ</t>
    </rPh>
    <rPh sb="75" eb="77">
      <t>ヒョウカ</t>
    </rPh>
    <rPh sb="86" eb="88">
      <t>サクネン</t>
    </rPh>
    <rPh sb="88" eb="90">
      <t>シテキ</t>
    </rPh>
    <rPh sb="97" eb="100">
      <t>イッポウテキ</t>
    </rPh>
    <rPh sb="101" eb="105">
      <t>ジョウホウハッシン</t>
    </rPh>
    <rPh sb="114" eb="115">
      <t>オオ</t>
    </rPh>
    <rPh sb="117" eb="118">
      <t>カタ</t>
    </rPh>
    <rPh sb="119" eb="120">
      <t>ミ</t>
    </rPh>
    <rPh sb="129" eb="133">
      <t>ソウイクフウ</t>
    </rPh>
    <rPh sb="134" eb="135">
      <t>オコナ</t>
    </rPh>
    <rPh sb="149" eb="152">
      <t>シセツナイ</t>
    </rPh>
    <rPh sb="153" eb="156">
      <t>テンジブツ</t>
    </rPh>
    <rPh sb="156" eb="157">
      <t>ナド</t>
    </rPh>
    <rPh sb="157" eb="161">
      <t>ジギョウイガイ</t>
    </rPh>
    <rPh sb="166" eb="167">
      <t>メ</t>
    </rPh>
    <rPh sb="168" eb="169">
      <t>ム</t>
    </rPh>
    <rPh sb="171" eb="173">
      <t>クフウ</t>
    </rPh>
    <rPh sb="180" eb="184">
      <t>ジョウホウハッシン</t>
    </rPh>
    <rPh sb="185" eb="186">
      <t>オコナ</t>
    </rPh>
    <phoneticPr fontId="1"/>
  </si>
  <si>
    <t>新型コロナウイルス感染症の拡大状況に応じて、利用者への電話連絡や協力要請、還付手続きなどの説明を迅速かつ丁寧に行ったことにより利用者の負担軽減に努めたことは評価できる。また、様々な研修も利用者満足度の向上に寄与した。
昨年指摘のあった情報発信について、利用方法等の情報だけではなく、区民センターに関する様々な情報を発信するなど、工夫を行った。</t>
    <rPh sb="0" eb="2">
      <t>シンガタ</t>
    </rPh>
    <rPh sb="9" eb="12">
      <t>カンセンショウ</t>
    </rPh>
    <rPh sb="13" eb="17">
      <t>カクダイジョウキョウ</t>
    </rPh>
    <rPh sb="18" eb="19">
      <t>オウ</t>
    </rPh>
    <rPh sb="22" eb="25">
      <t>リヨウシャ</t>
    </rPh>
    <rPh sb="27" eb="31">
      <t>デンワレンラク</t>
    </rPh>
    <rPh sb="32" eb="36">
      <t>キョウリョクヨウセイ</t>
    </rPh>
    <rPh sb="37" eb="41">
      <t>カンプテツヅ</t>
    </rPh>
    <rPh sb="45" eb="47">
      <t>セツメイ</t>
    </rPh>
    <rPh sb="48" eb="50">
      <t>ジンソク</t>
    </rPh>
    <rPh sb="52" eb="54">
      <t>テイネイ</t>
    </rPh>
    <rPh sb="55" eb="56">
      <t>オコナ</t>
    </rPh>
    <rPh sb="63" eb="66">
      <t>リヨウシャ</t>
    </rPh>
    <rPh sb="67" eb="69">
      <t>フタン</t>
    </rPh>
    <rPh sb="69" eb="71">
      <t>ケイゲン</t>
    </rPh>
    <rPh sb="72" eb="73">
      <t>ツト</t>
    </rPh>
    <rPh sb="78" eb="80">
      <t>ヒョウカ</t>
    </rPh>
    <rPh sb="87" eb="89">
      <t>サマザマ</t>
    </rPh>
    <rPh sb="90" eb="92">
      <t>ケンシュウ</t>
    </rPh>
    <rPh sb="93" eb="96">
      <t>リヨウシャ</t>
    </rPh>
    <rPh sb="96" eb="99">
      <t>マンゾクド</t>
    </rPh>
    <rPh sb="100" eb="102">
      <t>コウジョウ</t>
    </rPh>
    <rPh sb="103" eb="105">
      <t>キヨ</t>
    </rPh>
    <rPh sb="109" eb="111">
      <t>サクネン</t>
    </rPh>
    <rPh sb="111" eb="113">
      <t>シテキ</t>
    </rPh>
    <rPh sb="167" eb="168">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</si>
</sst>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Red]\(#,##0\)"/>
    <numFmt numFmtId="178" formatCode="#,##0_ "/>
  </numFmts>
  <fonts count="7"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8"/>
      <color theme="1"/>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6" tint="0.7999816888943144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indexed="64"/>
      </right>
      <top style="double">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double">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double">
        <color auto="1"/>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thin">
        <color indexed="64"/>
      </bottom>
      <diagonal/>
    </border>
    <border>
      <left/>
      <right/>
      <top style="thin">
        <color auto="1"/>
      </top>
      <bottom style="double">
        <color auto="1"/>
      </bottom>
      <diagonal/>
    </border>
    <border>
      <left/>
      <right/>
      <top/>
      <bottom style="thin">
        <color auto="1"/>
      </bottom>
      <diagonal/>
    </border>
    <border>
      <left style="thin">
        <color auto="1"/>
      </left>
      <right/>
      <top/>
      <bottom style="double">
        <color auto="1"/>
      </bottom>
      <diagonal/>
    </border>
    <border>
      <left/>
      <right style="thin">
        <color auto="1"/>
      </right>
      <top/>
      <bottom style="double">
        <color auto="1"/>
      </bottom>
      <diagonal/>
    </border>
  </borders>
  <cellStyleXfs count="1">
    <xf numFmtId="0" fontId="0" fillId="0" borderId="0">
      <alignment vertical="center"/>
    </xf>
  </cellStyleXfs>
  <cellXfs count="138">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2" xfId="0" applyFont="1" applyFill="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left" vertical="center"/>
    </xf>
    <xf numFmtId="3" fontId="0" fillId="0" borderId="1" xfId="0" applyNumberFormat="1" applyBorder="1" applyAlignment="1">
      <alignment horizontal="center" vertical="center"/>
    </xf>
    <xf numFmtId="176" fontId="0" fillId="0" borderId="0" xfId="0" applyNumberFormat="1" applyBorder="1" applyAlignment="1">
      <alignment horizontal="left" vertical="center"/>
    </xf>
    <xf numFmtId="176" fontId="0" fillId="0" borderId="1" xfId="0" applyNumberFormat="1" applyBorder="1" applyAlignment="1">
      <alignment horizontal="center" vertical="center"/>
    </xf>
    <xf numFmtId="177" fontId="0" fillId="0" borderId="1" xfId="0" applyNumberFormat="1" applyBorder="1" applyAlignment="1">
      <alignment horizontal="center" vertical="center"/>
    </xf>
    <xf numFmtId="177" fontId="0" fillId="0" borderId="4" xfId="0" applyNumberFormat="1" applyBorder="1" applyAlignment="1">
      <alignment horizontal="center" vertical="center"/>
    </xf>
    <xf numFmtId="177" fontId="0" fillId="0" borderId="3" xfId="0" applyNumberFormat="1" applyBorder="1" applyAlignment="1">
      <alignment horizontal="center" vertical="center"/>
    </xf>
    <xf numFmtId="177" fontId="0" fillId="0" borderId="2" xfId="0" applyNumberFormat="1" applyBorder="1" applyAlignment="1">
      <alignment horizontal="center" vertical="center"/>
    </xf>
    <xf numFmtId="0" fontId="0" fillId="0" borderId="0" xfId="0" applyBorder="1" applyAlignment="1">
      <alignment vertical="center" shrinkToFit="1"/>
    </xf>
    <xf numFmtId="0" fontId="0" fillId="0" borderId="7" xfId="0" applyFill="1" applyBorder="1" applyAlignment="1">
      <alignment horizontal="center" vertical="center"/>
    </xf>
    <xf numFmtId="0" fontId="0" fillId="2" borderId="1" xfId="0" applyFill="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0" borderId="0" xfId="0" applyBorder="1">
      <alignment vertical="center"/>
    </xf>
    <xf numFmtId="9" fontId="0" fillId="0" borderId="0" xfId="0" applyNumberFormat="1" applyBorder="1">
      <alignment vertical="center"/>
    </xf>
    <xf numFmtId="178" fontId="0" fillId="0" borderId="1" xfId="0" applyNumberFormat="1" applyBorder="1" applyAlignment="1">
      <alignment horizontal="center" vertical="center"/>
    </xf>
    <xf numFmtId="0" fontId="0" fillId="0" borderId="0" xfId="0" applyAlignment="1">
      <alignment vertical="center" wrapText="1"/>
    </xf>
    <xf numFmtId="0" fontId="0" fillId="2" borderId="13"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21" xfId="0" applyFill="1" applyBorder="1" applyAlignment="1">
      <alignment horizontal="left" vertical="center"/>
    </xf>
    <xf numFmtId="0" fontId="0" fillId="2" borderId="24" xfId="0" applyFill="1" applyBorder="1" applyAlignment="1">
      <alignment horizontal="left" vertical="center"/>
    </xf>
    <xf numFmtId="0" fontId="0" fillId="2" borderId="22" xfId="0" applyFill="1" applyBorder="1" applyAlignment="1">
      <alignment horizontal="left" vertical="center"/>
    </xf>
    <xf numFmtId="0" fontId="0" fillId="2" borderId="5" xfId="0" applyFill="1" applyBorder="1" applyAlignment="1">
      <alignment horizontal="left" vertical="center"/>
    </xf>
    <xf numFmtId="0" fontId="0" fillId="2" borderId="5" xfId="0" applyFill="1" applyBorder="1" applyAlignment="1">
      <alignment horizontal="left" vertical="center" wrapText="1"/>
    </xf>
    <xf numFmtId="0" fontId="0" fillId="2" borderId="16" xfId="0" applyFill="1" applyBorder="1" applyAlignment="1">
      <alignment horizontal="left" vertical="center"/>
    </xf>
    <xf numFmtId="0" fontId="0" fillId="2" borderId="26" xfId="0" applyFill="1" applyBorder="1" applyAlignment="1">
      <alignment horizontal="left" vertical="center"/>
    </xf>
    <xf numFmtId="3" fontId="0" fillId="0" borderId="4" xfId="0" applyNumberFormat="1" applyBorder="1" applyAlignment="1">
      <alignment horizontal="center" vertical="center"/>
    </xf>
    <xf numFmtId="3" fontId="0" fillId="0" borderId="3" xfId="0" applyNumberFormat="1" applyBorder="1" applyAlignment="1">
      <alignment horizontal="center" vertical="center"/>
    </xf>
    <xf numFmtId="3" fontId="0" fillId="0" borderId="2" xfId="0" applyNumberFormat="1" applyBorder="1" applyAlignment="1">
      <alignment horizontal="center" vertical="center"/>
    </xf>
    <xf numFmtId="0" fontId="0" fillId="0" borderId="7" xfId="0" applyBorder="1" applyAlignment="1">
      <alignment horizontal="center" vertical="center" shrinkToFit="1"/>
    </xf>
    <xf numFmtId="0" fontId="0" fillId="0" borderId="14" xfId="0" applyBorder="1" applyAlignment="1">
      <alignment horizontal="center" vertical="center"/>
    </xf>
    <xf numFmtId="3" fontId="0" fillId="0" borderId="1" xfId="0" applyNumberFormat="1" applyFill="1" applyBorder="1" applyAlignment="1">
      <alignment horizontal="center" vertical="center"/>
    </xf>
    <xf numFmtId="3" fontId="0" fillId="0" borderId="4" xfId="0" applyNumberFormat="1" applyFill="1" applyBorder="1" applyAlignment="1">
      <alignment horizontal="center" vertical="center"/>
    </xf>
    <xf numFmtId="176" fontId="0" fillId="0" borderId="7" xfId="0" applyNumberFormat="1" applyBorder="1" applyAlignment="1">
      <alignment horizontal="center" vertical="center"/>
    </xf>
    <xf numFmtId="0" fontId="0" fillId="0" borderId="14" xfId="0" applyBorder="1" applyAlignment="1">
      <alignment horizontal="center" vertical="center" shrinkToFit="1"/>
    </xf>
    <xf numFmtId="176" fontId="0" fillId="0" borderId="14" xfId="0"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2" borderId="19" xfId="0" applyFill="1" applyBorder="1" applyAlignment="1">
      <alignment horizontal="left" vertical="center"/>
    </xf>
    <xf numFmtId="0" fontId="0" fillId="2" borderId="23" xfId="0" applyFill="1" applyBorder="1" applyAlignment="1">
      <alignment horizontal="left" vertical="center"/>
    </xf>
    <xf numFmtId="0" fontId="0" fillId="2" borderId="20" xfId="0" applyFill="1" applyBorder="1" applyAlignment="1">
      <alignment horizontal="left" vertical="center"/>
    </xf>
    <xf numFmtId="0" fontId="0" fillId="0" borderId="19" xfId="0" applyBorder="1" applyAlignment="1">
      <alignment vertical="center" wrapText="1"/>
    </xf>
    <xf numFmtId="0" fontId="0" fillId="0" borderId="20" xfId="0" applyBorder="1" applyAlignment="1">
      <alignment vertical="center" wrapText="1"/>
    </xf>
    <xf numFmtId="0" fontId="0" fillId="2" borderId="5" xfId="0" applyFill="1"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8" xfId="0" applyBorder="1" applyAlignment="1">
      <alignment horizontal="center" vertical="center"/>
    </xf>
    <xf numFmtId="0" fontId="0" fillId="2" borderId="13" xfId="0" applyFill="1" applyBorder="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0" borderId="13" xfId="0" applyBorder="1" applyAlignment="1">
      <alignment vertical="center" wrapText="1"/>
    </xf>
    <xf numFmtId="0" fontId="0" fillId="0" borderId="11"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0" borderId="7" xfId="0" applyBorder="1" applyAlignment="1">
      <alignment vertical="center" wrapText="1"/>
    </xf>
    <xf numFmtId="0" fontId="0" fillId="0" borderId="9" xfId="0" applyBorder="1" applyAlignment="1">
      <alignment vertical="center"/>
    </xf>
    <xf numFmtId="0" fontId="0" fillId="2" borderId="13" xfId="0" applyFill="1" applyBorder="1" applyAlignment="1">
      <alignment horizontal="left" vertical="center"/>
    </xf>
    <xf numFmtId="0" fontId="0" fillId="2" borderId="10" xfId="0" applyFill="1" applyBorder="1" applyAlignment="1">
      <alignment horizontal="left" vertical="center"/>
    </xf>
    <xf numFmtId="0" fontId="0" fillId="0" borderId="10" xfId="0" applyBorder="1" applyAlignment="1">
      <alignment vertical="center" wrapText="1"/>
    </xf>
    <xf numFmtId="0" fontId="0" fillId="2" borderId="11" xfId="0" applyFill="1" applyBorder="1" applyAlignment="1">
      <alignment horizontal="left" vertical="center"/>
    </xf>
    <xf numFmtId="0" fontId="0" fillId="0" borderId="11" xfId="0" applyBorder="1" applyAlignment="1">
      <alignment vertical="center"/>
    </xf>
    <xf numFmtId="0" fontId="0" fillId="0" borderId="7" xfId="0" applyFill="1" applyBorder="1" applyAlignment="1">
      <alignment horizontal="left" vertical="center" wrapText="1"/>
    </xf>
    <xf numFmtId="0" fontId="0" fillId="0" borderId="9" xfId="0" applyFill="1" applyBorder="1" applyAlignment="1">
      <alignment horizontal="left" vertical="center" wrapText="1"/>
    </xf>
    <xf numFmtId="0" fontId="0" fillId="0" borderId="7" xfId="0" applyBorder="1" applyAlignment="1">
      <alignment vertical="top" wrapText="1"/>
    </xf>
    <xf numFmtId="0" fontId="0" fillId="0" borderId="8" xfId="0" applyBorder="1" applyAlignment="1">
      <alignment vertical="top"/>
    </xf>
    <xf numFmtId="0" fontId="0" fillId="0" borderId="9" xfId="0" applyBorder="1" applyAlignment="1">
      <alignment vertical="top"/>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0" borderId="9" xfId="0" applyBorder="1" applyAlignment="1">
      <alignment vertical="center" wrapText="1"/>
    </xf>
    <xf numFmtId="0" fontId="0" fillId="2" borderId="1" xfId="0" applyFill="1" applyBorder="1" applyAlignment="1">
      <alignment horizontal="center" vertical="center"/>
    </xf>
    <xf numFmtId="0" fontId="0" fillId="2" borderId="4" xfId="0" applyFill="1" applyBorder="1" applyAlignment="1">
      <alignment vertical="center"/>
    </xf>
    <xf numFmtId="0" fontId="0" fillId="2" borderId="1" xfId="0" applyFill="1" applyBorder="1" applyAlignment="1">
      <alignment vertical="center"/>
    </xf>
    <xf numFmtId="0" fontId="0" fillId="2" borderId="2" xfId="0" applyFill="1" applyBorder="1" applyAlignment="1">
      <alignment horizontal="left" vertical="center"/>
    </xf>
    <xf numFmtId="0" fontId="0" fillId="2" borderId="1" xfId="0" applyFill="1" applyBorder="1" applyAlignment="1">
      <alignment horizontal="left" vertical="center"/>
    </xf>
    <xf numFmtId="0" fontId="0" fillId="0" borderId="13" xfId="0" applyFill="1" applyBorder="1" applyAlignment="1">
      <alignment vertical="center" wrapText="1"/>
    </xf>
    <xf numFmtId="0" fontId="0" fillId="0" borderId="10" xfId="0" applyFill="1" applyBorder="1" applyAlignment="1">
      <alignment vertical="center" wrapText="1"/>
    </xf>
    <xf numFmtId="0" fontId="0" fillId="0" borderId="11" xfId="0" applyFill="1" applyBorder="1" applyAlignment="1">
      <alignment vertical="center" wrapText="1"/>
    </xf>
    <xf numFmtId="0" fontId="0" fillId="0" borderId="16" xfId="0" applyFill="1" applyBorder="1" applyAlignment="1">
      <alignment vertical="center" wrapText="1"/>
    </xf>
    <xf numFmtId="0" fontId="0" fillId="0" borderId="25" xfId="0" applyFill="1" applyBorder="1" applyAlignment="1">
      <alignment vertical="center" wrapText="1"/>
    </xf>
    <xf numFmtId="0" fontId="0" fillId="0" borderId="17" xfId="0" applyFill="1" applyBorder="1" applyAlignment="1">
      <alignment vertical="center" wrapText="1"/>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8" xfId="0" applyBorder="1" applyAlignment="1">
      <alignment vertical="center" wrapText="1"/>
    </xf>
    <xf numFmtId="0" fontId="2" fillId="2" borderId="1" xfId="0" applyFont="1" applyFill="1" applyBorder="1" applyAlignment="1">
      <alignment horizontal="center" vertical="center" wrapText="1"/>
    </xf>
    <xf numFmtId="0" fontId="2" fillId="2" borderId="12" xfId="0" applyFont="1" applyFill="1" applyBorder="1" applyAlignment="1">
      <alignment horizontal="center" vertical="center" wrapText="1"/>
    </xf>
    <xf numFmtId="3" fontId="0" fillId="0" borderId="4" xfId="0" applyNumberFormat="1" applyBorder="1" applyAlignment="1">
      <alignment horizontal="center" vertical="center"/>
    </xf>
    <xf numFmtId="3" fontId="0" fillId="0" borderId="18" xfId="0" applyNumberFormat="1" applyBorder="1" applyAlignment="1">
      <alignment horizontal="center" vertical="center"/>
    </xf>
    <xf numFmtId="0" fontId="0" fillId="0" borderId="4" xfId="0" applyFill="1" applyBorder="1" applyAlignment="1">
      <alignment horizontal="center" vertical="center" shrinkToFit="1"/>
    </xf>
    <xf numFmtId="0" fontId="0" fillId="0" borderId="5" xfId="0" applyFill="1" applyBorder="1" applyAlignment="1">
      <alignment horizontal="center" vertical="center" shrinkToFit="1"/>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xf>
    <xf numFmtId="3" fontId="0" fillId="0" borderId="5" xfId="0" applyNumberFormat="1" applyBorder="1" applyAlignment="1">
      <alignment horizontal="center" vertical="center"/>
    </xf>
    <xf numFmtId="3" fontId="0" fillId="0" borderId="2" xfId="0" applyNumberFormat="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2" fillId="2" borderId="4" xfId="0" applyFont="1" applyFill="1" applyBorder="1" applyAlignment="1">
      <alignment horizontal="center" vertical="center" wrapText="1"/>
    </xf>
    <xf numFmtId="178" fontId="0" fillId="0" borderId="1" xfId="0" applyNumberFormat="1" applyBorder="1" applyAlignment="1">
      <alignment horizontal="center" vertical="center"/>
    </xf>
    <xf numFmtId="178" fontId="0" fillId="0" borderId="12" xfId="0" applyNumberFormat="1" applyBorder="1" applyAlignment="1">
      <alignment horizontal="center" vertical="center"/>
    </xf>
    <xf numFmtId="0" fontId="0" fillId="0" borderId="1" xfId="0" applyBorder="1" applyAlignment="1">
      <alignment horizontal="center" vertical="center" shrinkToFit="1"/>
    </xf>
    <xf numFmtId="0" fontId="4" fillId="2" borderId="3" xfId="0" applyFont="1" applyFill="1" applyBorder="1" applyAlignment="1">
      <alignment horizontal="center" vertical="center"/>
    </xf>
    <xf numFmtId="178" fontId="0" fillId="0" borderId="2" xfId="0" applyNumberFormat="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2" borderId="1" xfId="0" applyFont="1" applyFill="1"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10" fontId="0" fillId="0" borderId="7" xfId="0" applyNumberForma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tabSelected="1" view="pageBreakPreview" topLeftCell="A67" zoomScale="75" zoomScaleNormal="70" zoomScaleSheetLayoutView="75" workbookViewId="0">
      <selection activeCell="G71" sqref="G71:H71"/>
    </sheetView>
  </sheetViews>
  <sheetFormatPr defaultRowHeight="18.75" x14ac:dyDescent="0.4"/>
  <cols>
    <col min="1" max="2" width="3.625" customWidth="1"/>
    <col min="3" max="3" width="12.625" customWidth="1"/>
    <col min="4" max="4" width="12.125" customWidth="1"/>
    <col min="5" max="6" width="14.375" customWidth="1"/>
    <col min="7" max="7" width="17.125" customWidth="1"/>
    <col min="8" max="8" width="29.875" customWidth="1"/>
  </cols>
  <sheetData>
    <row r="1" spans="1:8" x14ac:dyDescent="0.4">
      <c r="A1" t="s">
        <v>31</v>
      </c>
    </row>
    <row r="2" spans="1:8" x14ac:dyDescent="0.4">
      <c r="A2" s="86" t="s">
        <v>0</v>
      </c>
      <c r="B2" s="87"/>
      <c r="C2" s="87"/>
      <c r="D2" s="88"/>
      <c r="E2" s="133" t="s">
        <v>61</v>
      </c>
      <c r="F2" s="134"/>
      <c r="G2" s="134"/>
      <c r="H2" s="75"/>
    </row>
    <row r="3" spans="1:8" x14ac:dyDescent="0.4">
      <c r="A3" s="86" t="s">
        <v>30</v>
      </c>
      <c r="B3" s="87"/>
      <c r="C3" s="87"/>
      <c r="D3" s="88"/>
      <c r="E3" s="133" t="s">
        <v>62</v>
      </c>
      <c r="F3" s="134"/>
      <c r="G3" s="134"/>
      <c r="H3" s="75"/>
    </row>
    <row r="4" spans="1:8" ht="54.75" customHeight="1" x14ac:dyDescent="0.4">
      <c r="A4" s="86" t="s">
        <v>1</v>
      </c>
      <c r="B4" s="87"/>
      <c r="C4" s="87"/>
      <c r="D4" s="88"/>
      <c r="E4" s="74" t="s">
        <v>63</v>
      </c>
      <c r="F4" s="106"/>
      <c r="G4" s="106"/>
      <c r="H4" s="89"/>
    </row>
    <row r="5" spans="1:8" ht="99" customHeight="1" x14ac:dyDescent="0.4">
      <c r="A5" s="86" t="s">
        <v>2</v>
      </c>
      <c r="B5" s="87"/>
      <c r="C5" s="87"/>
      <c r="D5" s="88"/>
      <c r="E5" s="74" t="s">
        <v>70</v>
      </c>
      <c r="F5" s="134"/>
      <c r="G5" s="134"/>
      <c r="H5" s="75"/>
    </row>
    <row r="6" spans="1:8" x14ac:dyDescent="0.4">
      <c r="A6" s="86" t="s">
        <v>3</v>
      </c>
      <c r="B6" s="87"/>
      <c r="C6" s="87"/>
      <c r="D6" s="88"/>
      <c r="E6" s="133" t="s">
        <v>64</v>
      </c>
      <c r="F6" s="134"/>
      <c r="G6" s="134"/>
      <c r="H6" s="75"/>
    </row>
    <row r="7" spans="1:8" x14ac:dyDescent="0.4">
      <c r="A7" s="86" t="s">
        <v>50</v>
      </c>
      <c r="B7" s="87"/>
      <c r="C7" s="87"/>
      <c r="D7" s="88"/>
      <c r="E7" s="135">
        <v>0.755</v>
      </c>
      <c r="F7" s="136"/>
      <c r="G7" s="136"/>
      <c r="H7" s="137"/>
    </row>
    <row r="8" spans="1:8" ht="56.25" customHeight="1" x14ac:dyDescent="0.4">
      <c r="A8" s="86" t="s">
        <v>4</v>
      </c>
      <c r="B8" s="87"/>
      <c r="C8" s="87"/>
      <c r="D8" s="88"/>
      <c r="E8" s="74" t="s">
        <v>65</v>
      </c>
      <c r="F8" s="134"/>
      <c r="G8" s="134"/>
      <c r="H8" s="75"/>
    </row>
    <row r="9" spans="1:8" x14ac:dyDescent="0.4">
      <c r="A9" s="86" t="s">
        <v>5</v>
      </c>
      <c r="B9" s="87"/>
      <c r="C9" s="87"/>
      <c r="D9" s="88"/>
      <c r="E9" s="133" t="s">
        <v>66</v>
      </c>
      <c r="F9" s="134"/>
      <c r="G9" s="134"/>
      <c r="H9" s="75"/>
    </row>
    <row r="10" spans="1:8" x14ac:dyDescent="0.4">
      <c r="A10" s="86" t="s">
        <v>6</v>
      </c>
      <c r="B10" s="87"/>
      <c r="C10" s="87"/>
      <c r="D10" s="88"/>
      <c r="E10" s="133" t="s">
        <v>67</v>
      </c>
      <c r="F10" s="134"/>
      <c r="G10" s="134"/>
      <c r="H10" s="75"/>
    </row>
    <row r="12" spans="1:8" x14ac:dyDescent="0.4">
      <c r="A12" t="s">
        <v>32</v>
      </c>
      <c r="F12" s="24"/>
    </row>
    <row r="13" spans="1:8" ht="18.75" customHeight="1" x14ac:dyDescent="0.4">
      <c r="A13" s="86" t="s">
        <v>10</v>
      </c>
      <c r="B13" s="87"/>
      <c r="C13" s="87"/>
      <c r="D13" s="88"/>
      <c r="E13" s="44" t="s">
        <v>68</v>
      </c>
      <c r="F13" s="49"/>
      <c r="G13" s="15"/>
      <c r="H13" s="24"/>
    </row>
    <row r="14" spans="1:8" ht="18.75" customHeight="1" x14ac:dyDescent="0.4">
      <c r="A14" s="86" t="s">
        <v>50</v>
      </c>
      <c r="B14" s="87"/>
      <c r="C14" s="87"/>
      <c r="D14" s="88"/>
      <c r="E14" s="48">
        <v>0.755</v>
      </c>
      <c r="F14" s="45"/>
      <c r="G14" s="24"/>
      <c r="H14" s="24"/>
    </row>
    <row r="15" spans="1:8" x14ac:dyDescent="0.4">
      <c r="A15" s="86" t="s">
        <v>11</v>
      </c>
      <c r="B15" s="87"/>
      <c r="C15" s="87"/>
      <c r="D15" s="88"/>
      <c r="E15" s="48">
        <v>0.53500000000000003</v>
      </c>
      <c r="F15" s="50"/>
      <c r="G15" s="25"/>
      <c r="H15" s="24"/>
    </row>
    <row r="16" spans="1:8" ht="18.75" customHeight="1" x14ac:dyDescent="0.4">
      <c r="A16" s="86" t="s">
        <v>12</v>
      </c>
      <c r="B16" s="87"/>
      <c r="C16" s="87"/>
      <c r="D16" s="88"/>
      <c r="E16" s="48">
        <f>E15/E14</f>
        <v>0.70860927152317887</v>
      </c>
      <c r="F16" s="50"/>
      <c r="G16" s="9"/>
      <c r="H16" s="9"/>
    </row>
    <row r="17" spans="1:8" x14ac:dyDescent="0.4">
      <c r="C17" s="1"/>
      <c r="D17" s="1"/>
    </row>
    <row r="18" spans="1:8" x14ac:dyDescent="0.4">
      <c r="A18" s="2" t="s">
        <v>46</v>
      </c>
      <c r="B18" s="2"/>
      <c r="D18" s="2"/>
    </row>
    <row r="19" spans="1:8" x14ac:dyDescent="0.4">
      <c r="A19" s="86"/>
      <c r="B19" s="87"/>
      <c r="C19" s="88"/>
      <c r="D19" s="17" t="s">
        <v>43</v>
      </c>
      <c r="E19" s="17" t="s">
        <v>20</v>
      </c>
      <c r="F19" s="17" t="s">
        <v>15</v>
      </c>
    </row>
    <row r="20" spans="1:8" x14ac:dyDescent="0.4">
      <c r="A20" s="86" t="s">
        <v>13</v>
      </c>
      <c r="B20" s="87"/>
      <c r="C20" s="88"/>
      <c r="D20" s="11">
        <v>32528</v>
      </c>
      <c r="E20" s="11">
        <v>84480</v>
      </c>
      <c r="F20" s="26">
        <f>D20-E20</f>
        <v>-51952</v>
      </c>
    </row>
    <row r="21" spans="1:8" x14ac:dyDescent="0.4">
      <c r="A21" s="86" t="s">
        <v>14</v>
      </c>
      <c r="B21" s="87"/>
      <c r="C21" s="88"/>
      <c r="D21" s="10">
        <v>0.53500000000000003</v>
      </c>
      <c r="E21" s="10">
        <v>0.71799999999999997</v>
      </c>
      <c r="F21" s="10">
        <f>D21-E21</f>
        <v>-0.18299999999999994</v>
      </c>
    </row>
    <row r="22" spans="1:8" ht="18.75" customHeight="1" x14ac:dyDescent="0.4"/>
    <row r="23" spans="1:8" x14ac:dyDescent="0.4">
      <c r="A23" t="s">
        <v>33</v>
      </c>
    </row>
    <row r="24" spans="1:8" ht="19.5" customHeight="1" x14ac:dyDescent="0.4">
      <c r="A24" s="119" t="s">
        <v>16</v>
      </c>
      <c r="B24" s="119"/>
      <c r="C24" s="119"/>
      <c r="D24" s="119"/>
      <c r="E24" s="17" t="s">
        <v>43</v>
      </c>
      <c r="F24" s="17" t="s">
        <v>20</v>
      </c>
      <c r="G24" s="17" t="s">
        <v>21</v>
      </c>
      <c r="H24" s="17" t="s">
        <v>24</v>
      </c>
    </row>
    <row r="25" spans="1:8" x14ac:dyDescent="0.4">
      <c r="A25" s="120" t="s">
        <v>22</v>
      </c>
      <c r="B25" s="120"/>
      <c r="C25" s="120"/>
      <c r="D25" s="20" t="s">
        <v>17</v>
      </c>
      <c r="E25" s="8">
        <v>26477283</v>
      </c>
      <c r="F25" s="8">
        <v>26499573</v>
      </c>
      <c r="G25" s="124">
        <f>E25-E26</f>
        <v>-45470</v>
      </c>
      <c r="H25" s="131" t="s">
        <v>76</v>
      </c>
    </row>
    <row r="26" spans="1:8" x14ac:dyDescent="0.4">
      <c r="A26" s="120"/>
      <c r="B26" s="120"/>
      <c r="C26" s="120"/>
      <c r="D26" s="21" t="s">
        <v>18</v>
      </c>
      <c r="E26" s="8">
        <v>26522753</v>
      </c>
      <c r="F26" s="8">
        <v>26004240</v>
      </c>
      <c r="G26" s="124"/>
      <c r="H26" s="130"/>
    </row>
    <row r="27" spans="1:8" x14ac:dyDescent="0.4">
      <c r="A27" s="132" t="s">
        <v>23</v>
      </c>
      <c r="B27" s="132"/>
      <c r="C27" s="132"/>
      <c r="D27" s="21" t="s">
        <v>17</v>
      </c>
      <c r="E27" s="8" t="s">
        <v>69</v>
      </c>
      <c r="F27" s="8" t="s">
        <v>71</v>
      </c>
      <c r="G27" s="124" t="s">
        <v>71</v>
      </c>
      <c r="H27" s="130"/>
    </row>
    <row r="28" spans="1:8" x14ac:dyDescent="0.4">
      <c r="A28" s="132"/>
      <c r="B28" s="132"/>
      <c r="C28" s="132"/>
      <c r="D28" s="21" t="s">
        <v>18</v>
      </c>
      <c r="E28" s="8" t="s">
        <v>69</v>
      </c>
      <c r="F28" s="8" t="s">
        <v>69</v>
      </c>
      <c r="G28" s="124"/>
      <c r="H28" s="130"/>
    </row>
    <row r="29" spans="1:8" ht="18.75" customHeight="1" x14ac:dyDescent="0.4">
      <c r="A29" s="107" t="s">
        <v>25</v>
      </c>
      <c r="B29" s="107"/>
      <c r="C29" s="107"/>
      <c r="D29" s="21" t="s">
        <v>17</v>
      </c>
      <c r="E29" s="11">
        <v>176828</v>
      </c>
      <c r="F29" s="11">
        <v>2122010</v>
      </c>
      <c r="G29" s="124">
        <f>E29-E30</f>
        <v>-2298172</v>
      </c>
      <c r="H29" s="126" t="s">
        <v>77</v>
      </c>
    </row>
    <row r="30" spans="1:8" ht="19.5" thickBot="1" x14ac:dyDescent="0.45">
      <c r="A30" s="123"/>
      <c r="B30" s="123"/>
      <c r="C30" s="123"/>
      <c r="D30" s="3" t="s">
        <v>18</v>
      </c>
      <c r="E30" s="12">
        <v>2475000</v>
      </c>
      <c r="F30" s="12">
        <v>2278800</v>
      </c>
      <c r="G30" s="125"/>
      <c r="H30" s="121"/>
    </row>
    <row r="31" spans="1:8" ht="19.5" thickTop="1" x14ac:dyDescent="0.4">
      <c r="A31" s="127" t="s">
        <v>19</v>
      </c>
      <c r="B31" s="127"/>
      <c r="C31" s="127"/>
      <c r="D31" s="4" t="s">
        <v>17</v>
      </c>
      <c r="E31" s="13">
        <f>SUM(E25,E29)</f>
        <v>26654111</v>
      </c>
      <c r="F31" s="13">
        <f>SUM(F25,F29)</f>
        <v>28621583</v>
      </c>
      <c r="G31" s="128">
        <f>E31-E32</f>
        <v>-2343642</v>
      </c>
      <c r="H31" s="129"/>
    </row>
    <row r="32" spans="1:8" x14ac:dyDescent="0.4">
      <c r="A32" s="120"/>
      <c r="B32" s="120"/>
      <c r="C32" s="120"/>
      <c r="D32" s="21" t="s">
        <v>18</v>
      </c>
      <c r="E32" s="14">
        <f>SUM(E26,E30)</f>
        <v>28997753</v>
      </c>
      <c r="F32" s="14">
        <f>SUM(F26,F30)</f>
        <v>28283040</v>
      </c>
      <c r="G32" s="124"/>
      <c r="H32" s="130"/>
    </row>
    <row r="34" spans="1:8" ht="19.5" customHeight="1" x14ac:dyDescent="0.4">
      <c r="A34" s="119" t="s">
        <v>26</v>
      </c>
      <c r="B34" s="119"/>
      <c r="C34" s="119"/>
      <c r="D34" s="119"/>
      <c r="E34" s="17" t="s">
        <v>43</v>
      </c>
      <c r="F34" s="17" t="s">
        <v>20</v>
      </c>
      <c r="G34" s="17" t="s">
        <v>21</v>
      </c>
      <c r="H34" s="17" t="s">
        <v>24</v>
      </c>
    </row>
    <row r="35" spans="1:8" x14ac:dyDescent="0.4">
      <c r="A35" s="120" t="s">
        <v>27</v>
      </c>
      <c r="B35" s="120"/>
      <c r="C35" s="120"/>
      <c r="D35" s="20" t="s">
        <v>17</v>
      </c>
      <c r="E35" s="8">
        <v>15596765</v>
      </c>
      <c r="F35" s="8">
        <v>15015443</v>
      </c>
      <c r="G35" s="109">
        <f>E35-E36</f>
        <v>548765</v>
      </c>
      <c r="H35" s="121" t="s">
        <v>78</v>
      </c>
    </row>
    <row r="36" spans="1:8" x14ac:dyDescent="0.4">
      <c r="A36" s="120"/>
      <c r="B36" s="120"/>
      <c r="C36" s="120"/>
      <c r="D36" s="21" t="s">
        <v>18</v>
      </c>
      <c r="E36" s="8">
        <v>15048000</v>
      </c>
      <c r="F36" s="8">
        <v>14644800</v>
      </c>
      <c r="G36" s="116"/>
      <c r="H36" s="122"/>
    </row>
    <row r="37" spans="1:8" x14ac:dyDescent="0.4">
      <c r="A37" s="120" t="s">
        <v>53</v>
      </c>
      <c r="B37" s="120"/>
      <c r="C37" s="120"/>
      <c r="D37" s="21" t="s">
        <v>17</v>
      </c>
      <c r="E37" s="8">
        <v>10896678</v>
      </c>
      <c r="F37" s="8">
        <v>12317807</v>
      </c>
      <c r="G37" s="109">
        <f>E37-E38</f>
        <v>-798075</v>
      </c>
      <c r="H37" s="121" t="s">
        <v>79</v>
      </c>
    </row>
    <row r="38" spans="1:8" x14ac:dyDescent="0.4">
      <c r="A38" s="120"/>
      <c r="B38" s="120"/>
      <c r="C38" s="120"/>
      <c r="D38" s="21" t="s">
        <v>18</v>
      </c>
      <c r="E38" s="8">
        <v>11694753</v>
      </c>
      <c r="F38" s="8">
        <v>12558240</v>
      </c>
      <c r="G38" s="116"/>
      <c r="H38" s="122"/>
    </row>
    <row r="39" spans="1:8" ht="18.75" customHeight="1" x14ac:dyDescent="0.4">
      <c r="A39" s="107" t="s">
        <v>36</v>
      </c>
      <c r="B39" s="107"/>
      <c r="C39" s="107"/>
      <c r="D39" s="21" t="s">
        <v>17</v>
      </c>
      <c r="E39" s="46">
        <v>160668</v>
      </c>
      <c r="F39" s="8">
        <v>1288333</v>
      </c>
      <c r="G39" s="109">
        <f>E39-E40</f>
        <v>-2094332</v>
      </c>
      <c r="H39" s="111" t="s">
        <v>80</v>
      </c>
    </row>
    <row r="40" spans="1:8" ht="18.75" customHeight="1" thickBot="1" x14ac:dyDescent="0.45">
      <c r="A40" s="108"/>
      <c r="B40" s="108"/>
      <c r="C40" s="108"/>
      <c r="D40" s="5" t="s">
        <v>18</v>
      </c>
      <c r="E40" s="47">
        <v>2255000</v>
      </c>
      <c r="F40" s="41">
        <v>1080000</v>
      </c>
      <c r="G40" s="110"/>
      <c r="H40" s="112"/>
    </row>
    <row r="41" spans="1:8" ht="19.5" thickTop="1" x14ac:dyDescent="0.4">
      <c r="A41" s="113" t="s">
        <v>19</v>
      </c>
      <c r="B41" s="113"/>
      <c r="C41" s="113"/>
      <c r="D41" s="4" t="s">
        <v>17</v>
      </c>
      <c r="E41" s="42">
        <f>SUM(E35,E37,E39)</f>
        <v>26654111</v>
      </c>
      <c r="F41" s="42">
        <f>SUM(F35,F37,F39)</f>
        <v>28621583</v>
      </c>
      <c r="G41" s="115">
        <f>E41-E42</f>
        <v>-2343642</v>
      </c>
      <c r="H41" s="117"/>
    </row>
    <row r="42" spans="1:8" x14ac:dyDescent="0.4">
      <c r="A42" s="114"/>
      <c r="B42" s="114"/>
      <c r="C42" s="114"/>
      <c r="D42" s="21" t="s">
        <v>18</v>
      </c>
      <c r="E42" s="43">
        <f>SUM(E36,E38,E40)</f>
        <v>28997753</v>
      </c>
      <c r="F42" s="43">
        <f>SUM(F36,F38,F40)</f>
        <v>28283040</v>
      </c>
      <c r="G42" s="116"/>
      <c r="H42" s="118"/>
    </row>
    <row r="45" spans="1:8" x14ac:dyDescent="0.4">
      <c r="A45" t="s">
        <v>56</v>
      </c>
    </row>
    <row r="46" spans="1:8" ht="18.75" customHeight="1" x14ac:dyDescent="0.4">
      <c r="A46" t="s">
        <v>60</v>
      </c>
    </row>
    <row r="47" spans="1:8" x14ac:dyDescent="0.4">
      <c r="A47" s="90" t="s">
        <v>28</v>
      </c>
      <c r="B47" s="90"/>
      <c r="C47" s="90"/>
      <c r="D47" s="17" t="s">
        <v>12</v>
      </c>
      <c r="E47" s="17" t="s">
        <v>41</v>
      </c>
      <c r="F47" s="90" t="s">
        <v>29</v>
      </c>
      <c r="G47" s="90"/>
      <c r="H47" s="90"/>
    </row>
    <row r="48" spans="1:8" ht="120" customHeight="1" x14ac:dyDescent="0.4">
      <c r="A48" s="103" t="s">
        <v>72</v>
      </c>
      <c r="B48" s="104"/>
      <c r="C48" s="105"/>
      <c r="D48" s="10">
        <v>0.70860927152317887</v>
      </c>
      <c r="E48" s="19" t="s">
        <v>51</v>
      </c>
      <c r="F48" s="74" t="s">
        <v>82</v>
      </c>
      <c r="G48" s="106"/>
      <c r="H48" s="89"/>
    </row>
    <row r="50" spans="1:9" ht="18.75" customHeight="1" x14ac:dyDescent="0.4">
      <c r="A50" t="s">
        <v>34</v>
      </c>
      <c r="I50" s="27"/>
    </row>
    <row r="51" spans="1:9" x14ac:dyDescent="0.4">
      <c r="A51" s="86" t="s">
        <v>52</v>
      </c>
      <c r="B51" s="87"/>
      <c r="C51" s="87"/>
      <c r="D51" s="87"/>
      <c r="E51" s="88"/>
      <c r="F51" s="17" t="s">
        <v>41</v>
      </c>
      <c r="G51" s="90" t="s">
        <v>38</v>
      </c>
      <c r="H51" s="90"/>
    </row>
    <row r="52" spans="1:9" ht="83.25" customHeight="1" x14ac:dyDescent="0.4">
      <c r="A52" s="95" t="s">
        <v>75</v>
      </c>
      <c r="B52" s="96"/>
      <c r="C52" s="96"/>
      <c r="D52" s="96"/>
      <c r="E52" s="97"/>
      <c r="F52" s="101" t="s">
        <v>51</v>
      </c>
      <c r="G52" s="95" t="s">
        <v>83</v>
      </c>
      <c r="H52" s="97"/>
    </row>
    <row r="53" spans="1:9" ht="80.25" customHeight="1" x14ac:dyDescent="0.4">
      <c r="A53" s="98"/>
      <c r="B53" s="99"/>
      <c r="C53" s="99"/>
      <c r="D53" s="99"/>
      <c r="E53" s="100"/>
      <c r="F53" s="102"/>
      <c r="G53" s="98"/>
      <c r="H53" s="100"/>
    </row>
    <row r="55" spans="1:9" ht="18.75" customHeight="1" x14ac:dyDescent="0.4">
      <c r="A55" t="s">
        <v>35</v>
      </c>
    </row>
    <row r="56" spans="1:9" x14ac:dyDescent="0.4">
      <c r="A56" s="90" t="s">
        <v>37</v>
      </c>
      <c r="B56" s="90"/>
      <c r="C56" s="90"/>
      <c r="D56" s="90"/>
      <c r="E56" s="90"/>
      <c r="F56" s="17" t="s">
        <v>41</v>
      </c>
      <c r="G56" s="90" t="s">
        <v>29</v>
      </c>
      <c r="H56" s="90"/>
    </row>
    <row r="57" spans="1:9" x14ac:dyDescent="0.4">
      <c r="A57" s="91" t="s">
        <v>8</v>
      </c>
      <c r="B57" s="92"/>
      <c r="C57" s="92"/>
      <c r="D57" s="92"/>
      <c r="E57" s="92"/>
      <c r="F57" s="92"/>
      <c r="G57" s="92"/>
      <c r="H57" s="92"/>
    </row>
    <row r="58" spans="1:9" ht="190.5" customHeight="1" x14ac:dyDescent="0.4">
      <c r="A58" s="93"/>
      <c r="B58" s="76" t="s">
        <v>9</v>
      </c>
      <c r="C58" s="77"/>
      <c r="D58" s="77"/>
      <c r="E58" s="79"/>
      <c r="F58" s="18" t="s">
        <v>73</v>
      </c>
      <c r="G58" s="65" t="s">
        <v>84</v>
      </c>
      <c r="H58" s="80"/>
    </row>
    <row r="59" spans="1:9" ht="249.95" customHeight="1" x14ac:dyDescent="0.4">
      <c r="A59" s="94"/>
      <c r="B59" s="76" t="s">
        <v>39</v>
      </c>
      <c r="C59" s="77"/>
      <c r="D59" s="77"/>
      <c r="E59" s="77"/>
      <c r="F59" s="18" t="s">
        <v>51</v>
      </c>
      <c r="G59" s="78" t="s">
        <v>86</v>
      </c>
      <c r="H59" s="66"/>
    </row>
    <row r="60" spans="1:9" ht="124.5" customHeight="1" x14ac:dyDescent="0.4">
      <c r="A60" s="94"/>
      <c r="B60" s="76" t="s">
        <v>54</v>
      </c>
      <c r="C60" s="77"/>
      <c r="D60" s="77"/>
      <c r="E60" s="79"/>
      <c r="F60" s="18" t="s">
        <v>51</v>
      </c>
      <c r="G60" s="65" t="s">
        <v>81</v>
      </c>
      <c r="H60" s="80"/>
    </row>
    <row r="61" spans="1:9" ht="120" customHeight="1" x14ac:dyDescent="0.4">
      <c r="A61" s="22" t="s">
        <v>47</v>
      </c>
      <c r="B61" s="23"/>
      <c r="C61" s="23"/>
      <c r="D61" s="23"/>
      <c r="E61" s="23"/>
      <c r="F61" s="16" t="s">
        <v>51</v>
      </c>
      <c r="G61" s="81" t="s">
        <v>85</v>
      </c>
      <c r="H61" s="82"/>
    </row>
    <row r="62" spans="1:9" ht="9.9499999999999993" customHeight="1" x14ac:dyDescent="0.4">
      <c r="A62" s="7"/>
      <c r="B62" s="7"/>
      <c r="C62" s="7"/>
      <c r="D62" s="7"/>
      <c r="E62" s="7"/>
      <c r="F62" s="6"/>
      <c r="G62" s="6"/>
      <c r="H62" s="6"/>
    </row>
    <row r="63" spans="1:9" ht="18.75" customHeight="1" x14ac:dyDescent="0.4">
      <c r="A63" t="s">
        <v>45</v>
      </c>
    </row>
    <row r="64" spans="1:9" ht="159.75" customHeight="1" x14ac:dyDescent="0.4">
      <c r="A64" s="83" t="s">
        <v>74</v>
      </c>
      <c r="B64" s="84"/>
      <c r="C64" s="84"/>
      <c r="D64" s="84"/>
      <c r="E64" s="84"/>
      <c r="F64" s="84"/>
      <c r="G64" s="84"/>
      <c r="H64" s="85"/>
    </row>
    <row r="65" spans="1:8" ht="18.75" customHeight="1" x14ac:dyDescent="0.4"/>
    <row r="66" spans="1:8" ht="18.75" customHeight="1" x14ac:dyDescent="0.4">
      <c r="A66" t="s">
        <v>44</v>
      </c>
    </row>
    <row r="67" spans="1:8" ht="90" customHeight="1" x14ac:dyDescent="0.4">
      <c r="A67" s="83" t="s">
        <v>89</v>
      </c>
      <c r="B67" s="84"/>
      <c r="C67" s="84"/>
      <c r="D67" s="84"/>
      <c r="E67" s="84"/>
      <c r="F67" s="84"/>
      <c r="G67" s="84"/>
      <c r="H67" s="85"/>
    </row>
    <row r="69" spans="1:8" x14ac:dyDescent="0.4">
      <c r="A69" t="s">
        <v>49</v>
      </c>
    </row>
    <row r="70" spans="1:8" ht="18.75" customHeight="1" x14ac:dyDescent="0.4">
      <c r="A70" s="86" t="s">
        <v>37</v>
      </c>
      <c r="B70" s="87"/>
      <c r="C70" s="87"/>
      <c r="D70" s="87"/>
      <c r="E70" s="88"/>
      <c r="F70" s="17" t="s">
        <v>41</v>
      </c>
      <c r="G70" s="86" t="s">
        <v>42</v>
      </c>
      <c r="H70" s="88"/>
    </row>
    <row r="71" spans="1:8" ht="60" customHeight="1" x14ac:dyDescent="0.4">
      <c r="A71" s="71" t="s">
        <v>59</v>
      </c>
      <c r="B71" s="72"/>
      <c r="C71" s="72"/>
      <c r="D71" s="72"/>
      <c r="E71" s="73"/>
      <c r="F71" s="51" t="s">
        <v>87</v>
      </c>
      <c r="G71" s="74"/>
      <c r="H71" s="89"/>
    </row>
    <row r="72" spans="1:8" ht="60" customHeight="1" x14ac:dyDescent="0.4">
      <c r="A72" s="71" t="s">
        <v>7</v>
      </c>
      <c r="B72" s="72"/>
      <c r="C72" s="72"/>
      <c r="D72" s="72"/>
      <c r="E72" s="73"/>
      <c r="F72" s="18" t="s">
        <v>58</v>
      </c>
      <c r="G72" s="74"/>
      <c r="H72" s="75"/>
    </row>
    <row r="73" spans="1:8" ht="27.95" customHeight="1" x14ac:dyDescent="0.4">
      <c r="A73" s="28" t="s">
        <v>55</v>
      </c>
      <c r="B73" s="29"/>
      <c r="C73" s="29"/>
      <c r="D73" s="29"/>
      <c r="E73" s="30"/>
      <c r="F73" s="59" t="s">
        <v>57</v>
      </c>
      <c r="G73" s="65" t="s">
        <v>90</v>
      </c>
      <c r="H73" s="66"/>
    </row>
    <row r="74" spans="1:8" ht="27.95" customHeight="1" x14ac:dyDescent="0.4">
      <c r="A74" s="38"/>
      <c r="B74" s="62" t="s">
        <v>8</v>
      </c>
      <c r="C74" s="63"/>
      <c r="D74" s="63"/>
      <c r="E74" s="64"/>
      <c r="F74" s="60"/>
      <c r="G74" s="67"/>
      <c r="H74" s="68"/>
    </row>
    <row r="75" spans="1:8" ht="27.95" customHeight="1" x14ac:dyDescent="0.4">
      <c r="A75" s="58"/>
      <c r="B75" s="37"/>
      <c r="C75" s="31" t="s">
        <v>9</v>
      </c>
      <c r="D75" s="32"/>
      <c r="E75" s="33"/>
      <c r="F75" s="60"/>
      <c r="G75" s="67"/>
      <c r="H75" s="68"/>
    </row>
    <row r="76" spans="1:8" ht="27.95" customHeight="1" x14ac:dyDescent="0.4">
      <c r="A76" s="58"/>
      <c r="B76" s="37"/>
      <c r="C76" s="31" t="s">
        <v>39</v>
      </c>
      <c r="D76" s="32"/>
      <c r="E76" s="33"/>
      <c r="F76" s="60"/>
      <c r="G76" s="67"/>
      <c r="H76" s="68"/>
    </row>
    <row r="77" spans="1:8" ht="27.95" customHeight="1" x14ac:dyDescent="0.4">
      <c r="A77" s="58"/>
      <c r="B77" s="39"/>
      <c r="C77" s="31" t="s">
        <v>54</v>
      </c>
      <c r="D77" s="32"/>
      <c r="E77" s="33"/>
      <c r="F77" s="60"/>
      <c r="G77" s="67"/>
      <c r="H77" s="68"/>
    </row>
    <row r="78" spans="1:8" ht="27.95" customHeight="1" thickBot="1" x14ac:dyDescent="0.45">
      <c r="A78" s="40"/>
      <c r="B78" s="34" t="s">
        <v>48</v>
      </c>
      <c r="C78" s="35"/>
      <c r="D78" s="35"/>
      <c r="E78" s="36"/>
      <c r="F78" s="61"/>
      <c r="G78" s="69"/>
      <c r="H78" s="70"/>
    </row>
    <row r="79" spans="1:8" ht="240" customHeight="1" thickTop="1" x14ac:dyDescent="0.4">
      <c r="A79" s="53" t="s">
        <v>40</v>
      </c>
      <c r="B79" s="54"/>
      <c r="C79" s="54"/>
      <c r="D79" s="54"/>
      <c r="E79" s="55"/>
      <c r="F79" s="52" t="s">
        <v>87</v>
      </c>
      <c r="G79" s="56" t="s">
        <v>88</v>
      </c>
      <c r="H79" s="57"/>
    </row>
    <row r="84" ht="95.25" customHeight="1" x14ac:dyDescent="0.4"/>
  </sheetData>
  <mergeCells count="85">
    <mergeCell ref="A2:D2"/>
    <mergeCell ref="E2:H2"/>
    <mergeCell ref="A3:D3"/>
    <mergeCell ref="E3:H3"/>
    <mergeCell ref="A4:D4"/>
    <mergeCell ref="E4:H4"/>
    <mergeCell ref="A7:D7"/>
    <mergeCell ref="E7:H7"/>
    <mergeCell ref="A8:D8"/>
    <mergeCell ref="E8:H8"/>
    <mergeCell ref="A5:D5"/>
    <mergeCell ref="E5:H5"/>
    <mergeCell ref="A6:D6"/>
    <mergeCell ref="E6:H6"/>
    <mergeCell ref="A21:C21"/>
    <mergeCell ref="A9:D9"/>
    <mergeCell ref="E9:H9"/>
    <mergeCell ref="A10:D10"/>
    <mergeCell ref="E10:H10"/>
    <mergeCell ref="A13:D13"/>
    <mergeCell ref="A14:D14"/>
    <mergeCell ref="A15:D15"/>
    <mergeCell ref="A16:D16"/>
    <mergeCell ref="A19:C19"/>
    <mergeCell ref="A20:C20"/>
    <mergeCell ref="A24:D24"/>
    <mergeCell ref="A25:C26"/>
    <mergeCell ref="G25:G26"/>
    <mergeCell ref="H25:H26"/>
    <mergeCell ref="A27:C28"/>
    <mergeCell ref="G27:G28"/>
    <mergeCell ref="H27:H28"/>
    <mergeCell ref="A29:C30"/>
    <mergeCell ref="G29:G30"/>
    <mergeCell ref="H29:H30"/>
    <mergeCell ref="A31:C32"/>
    <mergeCell ref="G31:G32"/>
    <mergeCell ref="H31:H32"/>
    <mergeCell ref="A34:D34"/>
    <mergeCell ref="A35:C36"/>
    <mergeCell ref="G35:G36"/>
    <mergeCell ref="H35:H36"/>
    <mergeCell ref="A37:C38"/>
    <mergeCell ref="G37:G38"/>
    <mergeCell ref="H37:H38"/>
    <mergeCell ref="A47:C47"/>
    <mergeCell ref="F47:H47"/>
    <mergeCell ref="A48:C48"/>
    <mergeCell ref="F48:H48"/>
    <mergeCell ref="A39:C40"/>
    <mergeCell ref="G39:G40"/>
    <mergeCell ref="H39:H40"/>
    <mergeCell ref="A41:C42"/>
    <mergeCell ref="G41:G42"/>
    <mergeCell ref="H41:H42"/>
    <mergeCell ref="A51:E51"/>
    <mergeCell ref="G51:H51"/>
    <mergeCell ref="A52:E53"/>
    <mergeCell ref="F52:F53"/>
    <mergeCell ref="G52:H53"/>
    <mergeCell ref="A56:E56"/>
    <mergeCell ref="G56:H56"/>
    <mergeCell ref="A57:H57"/>
    <mergeCell ref="A58:A60"/>
    <mergeCell ref="B58:E58"/>
    <mergeCell ref="G58:H58"/>
    <mergeCell ref="A72:E72"/>
    <mergeCell ref="G72:H72"/>
    <mergeCell ref="B59:E59"/>
    <mergeCell ref="G59:H59"/>
    <mergeCell ref="B60:E60"/>
    <mergeCell ref="G60:H60"/>
    <mergeCell ref="G61:H61"/>
    <mergeCell ref="A64:H64"/>
    <mergeCell ref="A67:H67"/>
    <mergeCell ref="A70:E70"/>
    <mergeCell ref="G70:H70"/>
    <mergeCell ref="A71:E71"/>
    <mergeCell ref="G71:H71"/>
    <mergeCell ref="A79:E79"/>
    <mergeCell ref="G79:H79"/>
    <mergeCell ref="A75:A77"/>
    <mergeCell ref="F73:F78"/>
    <mergeCell ref="B74:E74"/>
    <mergeCell ref="G73:H78"/>
  </mergeCells>
  <phoneticPr fontId="1"/>
  <printOptions horizontalCentered="1"/>
  <pageMargins left="0.70866141732283472" right="0.70866141732283472" top="0.74803149606299213" bottom="0.74803149606299213" header="0.31496062992125984" footer="0.31496062992125984"/>
  <pageSetup paperSize="8" scale="95" orientation="portrait" r:id="rId1"/>
  <headerFooter>
    <oddHeader>&amp;L&amp;10（様式５）&amp;C&amp;"ＭＳ ゴシック,太字"&amp;16令和２年度　指定管理者年度評価シート</oddHeader>
  </headerFooter>
  <rowBreaks count="2" manualBreakCount="2">
    <brk id="44" max="16383" man="1"/>
    <brk id="6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様式５.年度評価シート</vt:lpstr>
      <vt:lpstr>様式５.年度評価シート!Print_Area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2021-08-24T01:16:31Z</dcterms:created>
  <dcterms:modified xsi:type="dcterms:W3CDTF">2021-08-24T01:17:58Z</dcterms:modified>
</cp:coreProperties>
</file>