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/>
  <xr:revisionPtr revIDLastSave="0" documentId="13_ncr:1_{C3DFB75A-E608-450A-AF29-13BA1E0CDE68}" xr6:coauthVersionLast="47" xr6:coauthVersionMax="47" xr10:uidLastSave="{00000000-0000-0000-0000-000000000000}"/>
  <bookViews>
    <workbookView xWindow="-120" yWindow="-120" windowWidth="20730" windowHeight="11160" tabRatio="812" xr2:uid="{00000000-000D-0000-FFFF-FFFF00000000}"/>
  </bookViews>
  <sheets>
    <sheet name="一般会計" sheetId="77" r:id="rId1"/>
  </sheets>
  <definedNames>
    <definedName name="_xlnm.Print_Area" localSheetId="0">一般会計!$A$5:$I$77</definedName>
    <definedName name="_xlnm.Print_Area">#REF!</definedName>
    <definedName name="_xlnm.Print_Titles" localSheetId="0">一般会計!$7:$11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4" i="77" l="1"/>
  <c r="F75" i="77"/>
  <c r="E75" i="77"/>
  <c r="G75" i="77" s="1"/>
  <c r="E74" i="77"/>
  <c r="G16" i="77"/>
  <c r="G17" i="77"/>
  <c r="G18" i="77"/>
  <c r="G19" i="77"/>
  <c r="G20" i="77"/>
  <c r="G21" i="77"/>
  <c r="G22" i="77"/>
  <c r="G23" i="77"/>
  <c r="G24" i="77"/>
  <c r="G25" i="77"/>
  <c r="G26" i="77"/>
  <c r="G27" i="77"/>
  <c r="G28" i="77"/>
  <c r="G29" i="77"/>
  <c r="G30" i="77"/>
  <c r="G31" i="77"/>
  <c r="G32" i="77"/>
  <c r="G33" i="77"/>
  <c r="G34" i="77"/>
  <c r="G35" i="77"/>
  <c r="G36" i="77"/>
  <c r="G37" i="77"/>
  <c r="G38" i="77"/>
  <c r="G39" i="77"/>
  <c r="G40" i="77"/>
  <c r="G41" i="77"/>
  <c r="G42" i="77"/>
  <c r="G43" i="77"/>
  <c r="G44" i="77"/>
  <c r="G45" i="77"/>
  <c r="G72" i="77"/>
  <c r="G73" i="77"/>
  <c r="G46" i="77"/>
  <c r="G47" i="77"/>
  <c r="G48" i="77"/>
  <c r="G49" i="77"/>
  <c r="G50" i="77"/>
  <c r="G51" i="77"/>
  <c r="G52" i="77"/>
  <c r="G53" i="77"/>
  <c r="G54" i="77"/>
  <c r="G55" i="77"/>
  <c r="G56" i="77"/>
  <c r="G57" i="77"/>
  <c r="G58" i="77"/>
  <c r="G59" i="77"/>
  <c r="G60" i="77"/>
  <c r="G61" i="77"/>
  <c r="G62" i="77"/>
  <c r="G63" i="77"/>
  <c r="G66" i="77"/>
  <c r="G67" i="77"/>
  <c r="G64" i="77"/>
  <c r="G65" i="77"/>
  <c r="G68" i="77"/>
  <c r="G69" i="77"/>
  <c r="G70" i="77"/>
  <c r="G71" i="77"/>
  <c r="G13" i="77"/>
  <c r="G12" i="77"/>
  <c r="F14" i="77"/>
  <c r="F15" i="77"/>
  <c r="E15" i="77"/>
  <c r="E77" i="77" s="1"/>
  <c r="E14" i="77"/>
  <c r="E76" i="77" l="1"/>
  <c r="G74" i="77"/>
  <c r="G15" i="77"/>
  <c r="G14" i="77"/>
  <c r="F77" i="77"/>
  <c r="G77" i="77" s="1"/>
  <c r="F76" i="77"/>
  <c r="G76" i="77" s="1"/>
  <c r="I76" i="77" l="1"/>
  <c r="H76" i="77" s="1"/>
  <c r="I77" i="77" l="1"/>
</calcChain>
</file>

<file path=xl/sharedStrings.xml><?xml version="1.0" encoding="utf-8"?>
<sst xmlns="http://schemas.openxmlformats.org/spreadsheetml/2006/main" count="127" uniqueCount="61">
  <si>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3"/>
  </si>
  <si>
    <t>(単位：千円)</t>
    <phoneticPr fontId="3"/>
  </si>
  <si>
    <t>通し</t>
    <phoneticPr fontId="3"/>
  </si>
  <si>
    <t>番号</t>
    <phoneticPr fontId="3"/>
  </si>
  <si>
    <t>　　</t>
  </si>
  <si>
    <t>職員費計</t>
    <rPh sb="0" eb="2">
      <t>ショクイン</t>
    </rPh>
    <rPh sb="2" eb="3">
      <t>ヒ</t>
    </rPh>
    <rPh sb="3" eb="4">
      <t>ケイ</t>
    </rPh>
    <phoneticPr fontId="3"/>
  </si>
  <si>
    <t>所属計</t>
    <rPh sb="0" eb="2">
      <t>ショゾク</t>
    </rPh>
    <phoneticPr fontId="3"/>
  </si>
  <si>
    <t>(款-項-目)</t>
    <rPh sb="1" eb="2">
      <t>カン</t>
    </rPh>
    <rPh sb="3" eb="4">
      <t>コウ</t>
    </rPh>
    <rPh sb="5" eb="6">
      <t>モク</t>
    </rPh>
    <phoneticPr fontId="3"/>
  </si>
  <si>
    <t>増  減</t>
    <rPh sb="0" eb="1">
      <t>ゾウ</t>
    </rPh>
    <rPh sb="3" eb="4">
      <t>ゲン</t>
    </rPh>
    <phoneticPr fontId="3"/>
  </si>
  <si>
    <t>（② - ①）</t>
    <phoneticPr fontId="3"/>
  </si>
  <si>
    <t>事  業  名</t>
    <phoneticPr fontId="3"/>
  </si>
  <si>
    <t>備  考</t>
    <phoneticPr fontId="3"/>
  </si>
  <si>
    <t>科 目</t>
    <rPh sb="0" eb="1">
      <t>カ</t>
    </rPh>
    <rPh sb="2" eb="3">
      <t>メ</t>
    </rPh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</si>
  <si>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</si>
  <si>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当 初 ①</t>
    <phoneticPr fontId="3"/>
  </si>
  <si>
    <t>予 算 案 ②</t>
  </si>
  <si>
    <t>予算事業一覧</t>
    <rPh sb="4" eb="6">
      <t>イチラン</t>
    </rPh>
    <phoneticPr fontId="3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</si>
  <si>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3"/>
  </si>
  <si>
    <t>5 年 度</t>
    <phoneticPr fontId="3"/>
  </si>
  <si>
    <t>6 年 度</t>
    <rPh sb="2" eb="3">
      <t>ネン</t>
    </rPh>
    <rPh sb="4" eb="5">
      <t>ド</t>
    </rPh>
    <phoneticPr fontId="4"/>
  </si>
  <si>
    <t>都島区役所職員の人件費</t>
    <rPh sb="0" eb="2">
      <t>ミヤコジマ</t>
    </rPh>
    <rPh sb="2" eb="5">
      <t>クヤクショ</t>
    </rPh>
    <rPh sb="5" eb="7">
      <t>ショクイン</t>
    </rPh>
    <rPh sb="8" eb="11">
      <t>ジンケンヒ</t>
    </rPh>
    <phoneticPr fontId="5"/>
  </si>
  <si>
    <t>総務課</t>
    <rPh sb="0" eb="2">
      <t>ソウム</t>
    </rPh>
    <rPh sb="2" eb="3">
      <t>カ</t>
    </rPh>
    <phoneticPr fontId="5"/>
  </si>
  <si>
    <t>防災活動の強化・推進事業</t>
  </si>
  <si>
    <t>まちづくり推進課</t>
    <rPh sb="5" eb="7">
      <t>スイシン</t>
    </rPh>
    <rPh sb="7" eb="8">
      <t>カ</t>
    </rPh>
    <phoneticPr fontId="12"/>
  </si>
  <si>
    <t>防犯・交通安全対策事業</t>
  </si>
  <si>
    <t>安全で美しいまちづくり事業</t>
  </si>
  <si>
    <t>区民まつり事業</t>
  </si>
  <si>
    <t>地域コミュニティ支援事業</t>
  </si>
  <si>
    <t>生涯学習推進事業</t>
  </si>
  <si>
    <t>地域福祉推進事業</t>
  </si>
  <si>
    <t>保健福祉課</t>
    <rPh sb="0" eb="2">
      <t>ホケン</t>
    </rPh>
    <rPh sb="2" eb="4">
      <t>フクシ</t>
    </rPh>
    <rPh sb="4" eb="5">
      <t>カ</t>
    </rPh>
    <phoneticPr fontId="12"/>
  </si>
  <si>
    <t>重大な児童虐待ゼロに向けた地域子育てアシスト事業</t>
  </si>
  <si>
    <t>要支援妊婦への訪問等支援</t>
  </si>
  <si>
    <t>精神等障がい者への子育て支援</t>
  </si>
  <si>
    <t>助産師に学ぶベビーケア力アップ事業～重大な児童虐待ゼロに向けて～</t>
  </si>
  <si>
    <t>乳幼児の健やかな成長支援・健康づくり啓発事業</t>
  </si>
  <si>
    <t>子育て支援事業</t>
  </si>
  <si>
    <t>都島区魅力創出発信事業</t>
  </si>
  <si>
    <t>総務課</t>
    <rPh sb="0" eb="3">
      <t>ソウムカ</t>
    </rPh>
    <phoneticPr fontId="12"/>
  </si>
  <si>
    <t>淀川連絡線跡地の利活用</t>
  </si>
  <si>
    <t>都島区小学生サポート事業</t>
  </si>
  <si>
    <t>青少年育成推進事業</t>
  </si>
  <si>
    <t>区政評価・情報発信</t>
  </si>
  <si>
    <t>総務課</t>
    <rPh sb="0" eb="2">
      <t>ソウム</t>
    </rPh>
    <rPh sb="2" eb="3">
      <t>カ</t>
    </rPh>
    <phoneticPr fontId="12"/>
  </si>
  <si>
    <t>窓口サービス課</t>
    <rPh sb="0" eb="2">
      <t>マドグチ</t>
    </rPh>
    <rPh sb="6" eb="7">
      <t>カ</t>
    </rPh>
    <phoneticPr fontId="12"/>
  </si>
  <si>
    <t>都島区役所運営事務費</t>
  </si>
  <si>
    <t>総務課　他</t>
    <rPh sb="0" eb="2">
      <t>ソウム</t>
    </rPh>
    <rPh sb="2" eb="3">
      <t>カ</t>
    </rPh>
    <rPh sb="4" eb="5">
      <t>ホカ</t>
    </rPh>
    <phoneticPr fontId="12"/>
  </si>
  <si>
    <t>保健福祉センター運営事務費</t>
  </si>
  <si>
    <t>区庁舎設備維持費</t>
  </si>
  <si>
    <t>都島区民センター管理運営事業</t>
  </si>
  <si>
    <t>外国人訪問者向けホスピタリティアクション</t>
  </si>
  <si>
    <t>万博機運醸成につながるシティドレッシング</t>
  </si>
  <si>
    <t>淀川大川にぎわいづくりアクション</t>
  </si>
  <si>
    <t>住民票等発行手数料のキャッシュレス化・住民情報待合への行政キオスク端末導入による利便性向上事業</t>
  </si>
  <si>
    <t>使用料の過年度還付金</t>
    <rPh sb="4" eb="7">
      <t>カネンド</t>
    </rPh>
    <rPh sb="9" eb="10">
      <t>キン</t>
    </rPh>
    <phoneticPr fontId="5"/>
  </si>
  <si>
    <t>区まちづくり推進費計</t>
    <rPh sb="0" eb="1">
      <t>ク</t>
    </rPh>
    <rPh sb="6" eb="8">
      <t>スイシン</t>
    </rPh>
    <rPh sb="8" eb="9">
      <t>ヒ</t>
    </rPh>
    <rPh sb="9" eb="10">
      <t>ケイ</t>
    </rPh>
    <phoneticPr fontId="4"/>
  </si>
  <si>
    <t>2-3-1</t>
    <phoneticPr fontId="3"/>
  </si>
  <si>
    <t>2-3-3</t>
    <phoneticPr fontId="4"/>
  </si>
  <si>
    <t>所属名　都島区役所　</t>
    <rPh sb="0" eb="2">
      <t>ショゾク</t>
    </rPh>
    <rPh sb="2" eb="3">
      <t>メイ</t>
    </rPh>
    <rPh sb="4" eb="6">
      <t>ミヤコジマ</t>
    </rPh>
    <rPh sb="6" eb="9">
      <t>クヤクショ</t>
    </rPh>
    <phoneticPr fontId="4"/>
  </si>
  <si>
    <t>ＳＳＷ(スクールソーシャルワーカー)による子ども相談事業</t>
  </si>
  <si>
    <t>都島区役所住民情報業務等委託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</si>
</sst>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;&quot;△ &quot;#,##0"/>
    <numFmt numFmtId="178" formatCode="\(#,##0\);\(&quot;△ &quot;#,##0\)"/>
    <numFmt numFmtId="179" formatCode="\(#,##0\)"/>
  </numFmts>
  <fonts count="1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10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3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1" fillId="0" borderId="0">
      <alignment vertical="center"/>
    </xf>
    <xf numFmtId="0" fontId="14" fillId="0" borderId="0" applyNumberFormat="0" applyFill="0" applyBorder="0" applyAlignment="0" applyProtection="0"/>
  </cellStyleXfs>
  <cellXfs count="82">
    <xf numFmtId="0" fontId="0" fillId="0" borderId="0" xfId="0"/>
    <xf numFmtId="0" fontId="8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9" fillId="0" borderId="0" xfId="3" applyNumberFormat="1" applyFont="1" applyFill="1" applyAlignment="1">
      <alignment horizontal="left" vertical="center"/>
    </xf>
    <xf numFmtId="0" fontId="10" fillId="0" borderId="0" xfId="3" applyNumberFormat="1" applyFont="1" applyFill="1" applyBorder="1" applyAlignment="1">
      <alignment horizontal="right" vertical="center" wrapText="1"/>
    </xf>
    <xf numFmtId="0" fontId="6" fillId="0" borderId="0" xfId="3" applyNumberFormat="1" applyFont="1" applyFill="1" applyAlignment="1">
      <alignment horizontal="right" vertical="center"/>
    </xf>
    <xf numFmtId="0" fontId="10" fillId="0" borderId="0" xfId="3" applyNumberFormat="1" applyFont="1" applyFill="1" applyAlignment="1">
      <alignment horizontal="right" vertical="center"/>
    </xf>
    <xf numFmtId="0" fontId="7" fillId="0" borderId="6" xfId="3" applyNumberFormat="1" applyFont="1" applyFill="1" applyBorder="1" applyAlignment="1">
      <alignment horizontal="center" vertical="center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7" fillId="0" borderId="5" xfId="3" applyNumberFormat="1" applyFont="1" applyFill="1" applyBorder="1" applyAlignment="1">
      <alignment horizontal="center" vertical="center"/>
    </xf>
    <xf numFmtId="177" fontId="6" fillId="0" borderId="11" xfId="3" applyNumberFormat="1" applyFont="1" applyFill="1" applyBorder="1" applyAlignment="1">
      <alignment vertical="center" shrinkToFit="1"/>
    </xf>
    <xf numFmtId="177" fontId="6" fillId="0" borderId="12" xfId="3" applyNumberFormat="1" applyFont="1" applyFill="1" applyBorder="1" applyAlignment="1">
      <alignment horizontal="right" vertical="center" shrinkToFit="1"/>
    </xf>
    <xf numFmtId="179" fontId="6" fillId="0" borderId="11" xfId="3" applyNumberFormat="1" applyFont="1" applyFill="1" applyBorder="1" applyAlignment="1">
      <alignment vertical="center" shrinkToFit="1"/>
    </xf>
    <xf numFmtId="177" fontId="6" fillId="0" borderId="12" xfId="3" applyNumberFormat="1" applyFont="1" applyFill="1" applyBorder="1" applyAlignment="1">
      <alignment vertical="center" shrinkToFit="1"/>
    </xf>
    <xf numFmtId="179" fontId="6" fillId="0" borderId="10" xfId="3" applyNumberFormat="1" applyFont="1" applyFill="1" applyBorder="1" applyAlignment="1">
      <alignment vertical="center" shrinkToFit="1"/>
    </xf>
    <xf numFmtId="177" fontId="6" fillId="0" borderId="13" xfId="3" applyNumberFormat="1" applyFont="1" applyFill="1" applyBorder="1" applyAlignment="1">
      <alignment horizontal="right" vertical="center" shrinkToFit="1"/>
    </xf>
    <xf numFmtId="178" fontId="6" fillId="0" borderId="14" xfId="3" applyNumberFormat="1" applyFont="1" applyFill="1" applyBorder="1" applyAlignment="1">
      <alignment vertical="center" shrinkToFit="1"/>
    </xf>
    <xf numFmtId="179" fontId="6" fillId="0" borderId="15" xfId="3" applyNumberFormat="1" applyFont="1" applyFill="1" applyBorder="1" applyAlignment="1">
      <alignment vertical="center" shrinkToFit="1"/>
    </xf>
    <xf numFmtId="178" fontId="6" fillId="0" borderId="15" xfId="3" applyNumberFormat="1" applyFont="1" applyFill="1" applyBorder="1" applyAlignment="1">
      <alignment vertical="center" shrinkToFit="1"/>
    </xf>
    <xf numFmtId="178" fontId="6" fillId="0" borderId="16" xfId="3" applyNumberFormat="1" applyFont="1" applyFill="1" applyBorder="1" applyAlignment="1">
      <alignment vertical="center" shrinkToFit="1"/>
    </xf>
    <xf numFmtId="0" fontId="6" fillId="0" borderId="0" xfId="3" applyNumberFormat="1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horizontal="center" vertical="center"/>
    </xf>
    <xf numFmtId="0" fontId="6" fillId="0" borderId="0" xfId="3" applyNumberFormat="1" applyFont="1" applyFill="1" applyAlignment="1">
      <alignment horizontal="left" vertical="center"/>
    </xf>
    <xf numFmtId="0" fontId="7" fillId="0" borderId="8" xfId="3" applyNumberFormat="1" applyFont="1" applyFill="1" applyBorder="1" applyAlignment="1">
      <alignment horizontal="center" vertical="center"/>
    </xf>
    <xf numFmtId="0" fontId="7" fillId="0" borderId="10" xfId="3" applyNumberFormat="1" applyFont="1" applyFill="1" applyBorder="1" applyAlignment="1">
      <alignment horizontal="center" vertical="center"/>
    </xf>
    <xf numFmtId="0" fontId="6" fillId="0" borderId="0" xfId="3" applyFont="1" applyFill="1" applyAlignment="1">
      <alignment horizontal="right" vertical="center"/>
    </xf>
    <xf numFmtId="0" fontId="9" fillId="0" borderId="0" xfId="3" applyNumberFormat="1" applyFont="1" applyFill="1" applyAlignment="1">
      <alignment horizontal="right"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 shrinkToFit="1"/>
    </xf>
    <xf numFmtId="0" fontId="7" fillId="0" borderId="0" xfId="3" applyNumberFormat="1" applyFont="1" applyFill="1" applyBorder="1" applyAlignment="1">
      <alignment vertical="center"/>
    </xf>
    <xf numFmtId="0" fontId="7" fillId="0" borderId="3" xfId="3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177" fontId="6" fillId="0" borderId="13" xfId="3" applyNumberFormat="1" applyFont="1" applyFill="1" applyBorder="1" applyAlignment="1">
      <alignment vertical="center" shrinkToFit="1"/>
    </xf>
    <xf numFmtId="177" fontId="6" fillId="0" borderId="28" xfId="3" applyNumberFormat="1" applyFont="1" applyFill="1" applyBorder="1" applyAlignment="1">
      <alignment vertical="center" shrinkToFit="1"/>
    </xf>
    <xf numFmtId="177" fontId="6" fillId="0" borderId="11" xfId="3" applyNumberFormat="1" applyFont="1" applyBorder="1" applyAlignment="1" applyProtection="1">
      <alignment vertical="center" shrinkToFit="1"/>
      <protection locked="0"/>
    </xf>
    <xf numFmtId="177" fontId="6" fillId="0" borderId="11" xfId="3" applyNumberFormat="1" applyFont="1" applyBorder="1" applyAlignment="1">
      <alignment vertical="center" shrinkToFit="1"/>
    </xf>
    <xf numFmtId="179" fontId="6" fillId="0" borderId="11" xfId="3" applyNumberFormat="1" applyFont="1" applyBorder="1" applyAlignment="1" applyProtection="1">
      <alignment vertical="center" shrinkToFit="1"/>
      <protection locked="0"/>
    </xf>
    <xf numFmtId="179" fontId="6" fillId="0" borderId="11" xfId="3" applyNumberFormat="1" applyFont="1" applyBorder="1" applyAlignment="1">
      <alignment vertical="center" shrinkToFit="1"/>
    </xf>
    <xf numFmtId="178" fontId="6" fillId="0" borderId="10" xfId="3" applyNumberFormat="1" applyFont="1" applyBorder="1" applyAlignment="1">
      <alignment vertical="center" shrinkToFit="1"/>
    </xf>
    <xf numFmtId="0" fontId="7" fillId="0" borderId="4" xfId="3" applyFont="1" applyFill="1" applyBorder="1" applyAlignment="1">
      <alignment horizontal="center" vertical="center"/>
    </xf>
    <xf numFmtId="177" fontId="7" fillId="0" borderId="26" xfId="3" applyNumberFormat="1" applyFont="1" applyFill="1" applyBorder="1" applyAlignment="1">
      <alignment horizontal="center" vertical="center" wrapText="1"/>
    </xf>
    <xf numFmtId="177" fontId="7" fillId="0" borderId="9" xfId="3" applyNumberFormat="1" applyFont="1" applyFill="1" applyBorder="1" applyAlignment="1">
      <alignment horizontal="center" vertical="center" wrapText="1"/>
    </xf>
    <xf numFmtId="49" fontId="7" fillId="0" borderId="12" xfId="3" applyNumberFormat="1" applyFont="1" applyFill="1" applyBorder="1" applyAlignment="1">
      <alignment horizontal="center" vertical="center"/>
    </xf>
    <xf numFmtId="49" fontId="7" fillId="0" borderId="10" xfId="3" applyNumberFormat="1" applyFont="1" applyFill="1" applyBorder="1" applyAlignment="1">
      <alignment horizontal="center" vertical="center"/>
    </xf>
    <xf numFmtId="0" fontId="7" fillId="0" borderId="12" xfId="3" applyNumberFormat="1" applyFont="1" applyFill="1" applyBorder="1" applyAlignment="1">
      <alignment horizontal="left" vertical="center" wrapText="1"/>
    </xf>
    <xf numFmtId="0" fontId="7" fillId="0" borderId="10" xfId="3" applyNumberFormat="1" applyFont="1" applyFill="1" applyBorder="1" applyAlignment="1">
      <alignment horizontal="left" vertical="center" wrapText="1"/>
    </xf>
    <xf numFmtId="177" fontId="7" fillId="0" borderId="12" xfId="3" applyNumberFormat="1" applyFont="1" applyFill="1" applyBorder="1" applyAlignment="1">
      <alignment horizontal="center" vertical="center" wrapText="1"/>
    </xf>
    <xf numFmtId="177" fontId="7" fillId="0" borderId="10" xfId="3" applyNumberFormat="1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/>
    </xf>
    <xf numFmtId="176" fontId="7" fillId="0" borderId="20" xfId="3" applyNumberFormat="1" applyFont="1" applyFill="1" applyBorder="1" applyAlignment="1">
      <alignment horizontal="center" vertical="center"/>
    </xf>
    <xf numFmtId="176" fontId="7" fillId="0" borderId="21" xfId="3" applyNumberFormat="1" applyFont="1" applyFill="1" applyBorder="1" applyAlignment="1">
      <alignment horizontal="center" vertical="center"/>
    </xf>
    <xf numFmtId="176" fontId="7" fillId="0" borderId="1" xfId="3" applyNumberFormat="1" applyFont="1" applyFill="1" applyBorder="1" applyAlignment="1">
      <alignment horizontal="center" vertical="center"/>
    </xf>
    <xf numFmtId="176" fontId="7" fillId="0" borderId="22" xfId="3" applyNumberFormat="1" applyFont="1" applyFill="1" applyBorder="1" applyAlignment="1">
      <alignment horizontal="center" vertical="center"/>
    </xf>
    <xf numFmtId="176" fontId="7" fillId="0" borderId="23" xfId="3" applyNumberFormat="1" applyFont="1" applyFill="1" applyBorder="1" applyAlignment="1">
      <alignment horizontal="center" vertical="center"/>
    </xf>
    <xf numFmtId="176" fontId="7" fillId="0" borderId="5" xfId="3" applyNumberFormat="1" applyFont="1" applyFill="1" applyBorder="1" applyAlignment="1">
      <alignment horizontal="center" vertical="center"/>
    </xf>
    <xf numFmtId="0" fontId="7" fillId="0" borderId="8" xfId="3" applyNumberFormat="1" applyFont="1" applyFill="1" applyBorder="1" applyAlignment="1">
      <alignment horizontal="center" vertical="center"/>
    </xf>
    <xf numFmtId="0" fontId="7" fillId="0" borderId="10" xfId="3" applyNumberFormat="1" applyFont="1" applyFill="1" applyBorder="1" applyAlignment="1">
      <alignment horizontal="center" vertical="center"/>
    </xf>
    <xf numFmtId="0" fontId="7" fillId="0" borderId="8" xfId="3" applyNumberFormat="1" applyFont="1" applyFill="1" applyBorder="1" applyAlignment="1">
      <alignment horizontal="center" vertical="center" wrapText="1"/>
    </xf>
    <xf numFmtId="0" fontId="7" fillId="0" borderId="24" xfId="3" applyNumberFormat="1" applyFont="1" applyFill="1" applyBorder="1" applyAlignment="1">
      <alignment horizontal="center" vertical="center"/>
    </xf>
    <xf numFmtId="0" fontId="7" fillId="0" borderId="17" xfId="3" applyNumberFormat="1" applyFont="1" applyFill="1" applyBorder="1" applyAlignment="1">
      <alignment horizontal="center" vertical="center"/>
    </xf>
    <xf numFmtId="0" fontId="7" fillId="0" borderId="4" xfId="3" applyNumberFormat="1" applyFont="1" applyFill="1" applyBorder="1" applyAlignment="1">
      <alignment horizontal="center" vertical="center"/>
    </xf>
    <xf numFmtId="0" fontId="7" fillId="0" borderId="14" xfId="3" applyNumberFormat="1" applyFont="1" applyFill="1" applyBorder="1" applyAlignment="1">
      <alignment horizontal="center" vertical="center"/>
    </xf>
    <xf numFmtId="0" fontId="10" fillId="0" borderId="19" xfId="3" applyNumberFormat="1" applyFont="1" applyFill="1" applyBorder="1" applyAlignment="1">
      <alignment horizontal="right" vertical="center" wrapText="1"/>
    </xf>
    <xf numFmtId="0" fontId="7" fillId="0" borderId="20" xfId="3" applyNumberFormat="1" applyFont="1" applyFill="1" applyBorder="1" applyAlignment="1">
      <alignment horizontal="center" vertical="center"/>
    </xf>
    <xf numFmtId="0" fontId="7" fillId="0" borderId="21" xfId="3" applyNumberFormat="1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/>
    </xf>
    <xf numFmtId="0" fontId="7" fillId="0" borderId="18" xfId="3" applyNumberFormat="1" applyFont="1" applyFill="1" applyBorder="1" applyAlignment="1">
      <alignment horizontal="center" vertical="center"/>
    </xf>
    <xf numFmtId="0" fontId="7" fillId="0" borderId="19" xfId="3" applyNumberFormat="1" applyFont="1" applyFill="1" applyBorder="1" applyAlignment="1">
      <alignment horizontal="center" vertical="center"/>
    </xf>
    <xf numFmtId="0" fontId="7" fillId="0" borderId="27" xfId="3" applyNumberFormat="1" applyFont="1" applyFill="1" applyBorder="1" applyAlignment="1">
      <alignment horizontal="center" vertical="center"/>
    </xf>
    <xf numFmtId="0" fontId="7" fillId="0" borderId="25" xfId="3" applyFont="1" applyFill="1" applyBorder="1" applyAlignment="1">
      <alignment horizontal="center" vertical="center"/>
    </xf>
    <xf numFmtId="0" fontId="7" fillId="0" borderId="20" xfId="3" applyNumberFormat="1" applyFont="1" applyFill="1" applyBorder="1" applyAlignment="1">
      <alignment horizontal="center" vertical="center" wrapText="1"/>
    </xf>
    <xf numFmtId="0" fontId="7" fillId="0" borderId="2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7" fillId="0" borderId="22" xfId="3" applyNumberFormat="1" applyFont="1" applyFill="1" applyBorder="1" applyAlignment="1">
      <alignment horizontal="center" vertical="center" wrapText="1"/>
    </xf>
    <xf numFmtId="0" fontId="7" fillId="0" borderId="23" xfId="3" applyNumberFormat="1" applyFont="1" applyFill="1" applyBorder="1" applyAlignment="1">
      <alignment horizontal="center" vertical="center" wrapText="1"/>
    </xf>
    <xf numFmtId="0" fontId="7" fillId="0" borderId="5" xfId="3" applyNumberFormat="1" applyFont="1" applyFill="1" applyBorder="1" applyAlignment="1">
      <alignment horizontal="center" vertical="center" wrapText="1"/>
    </xf>
    <xf numFmtId="0" fontId="15" fillId="0" borderId="29" xfId="5" applyFont="1" applyBorder="1" applyAlignment="1">
      <alignment horizontal="left" vertical="center" wrapText="1"/>
    </xf>
  </cellXfs>
  <cellStyles count="9">
    <cellStyle name="ハイパーリンク" xfId="5" builtinId="8"/>
    <cellStyle name="ハイパーリンク 2" xfId="8" xr:uid="{00000000-0005-0000-0000-000001000000}"/>
    <cellStyle name="桁区切り 2" xfId="1" xr:uid="{00000000-0005-0000-0000-000002000000}"/>
    <cellStyle name="桁区切り 2 3" xfId="6" xr:uid="{00000000-0005-0000-0000-000003000000}"/>
    <cellStyle name="標準" xfId="0" builtinId="0"/>
    <cellStyle name="標準 17" xfId="4" xr:uid="{00000000-0005-0000-0000-000005000000}"/>
    <cellStyle name="標準 2" xfId="2" xr:uid="{00000000-0005-0000-0000-000006000000}"/>
    <cellStyle name="標準 3" xfId="7" xr:uid="{00000000-0005-0000-0000-000007000000}"/>
    <cellStyle name="標準_③予算事業別調書(目次様式)" xfId="3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ity.osaka.lg.jp/miyakojima/cmsfiles/contents/0000619/619265/13.xlsx" TargetMode="External"/><Relationship Id="rId18" Type="http://schemas.openxmlformats.org/officeDocument/2006/relationships/hyperlink" Target="https://www.city.osaka.lg.jp/miyakojima/cmsfiles/contents/0000619/619265/18.xlsx" TargetMode="External"/><Relationship Id="rId26" Type="http://schemas.openxmlformats.org/officeDocument/2006/relationships/hyperlink" Target="https://www.city.osaka.lg.jp/miyakojima/cmsfiles/contents/0000619/619265/26.xls" TargetMode="External"/><Relationship Id="rId39" Type="http://schemas.openxmlformats.org/officeDocument/2006/relationships/hyperlink" Target="https://www.city.osaka.lg.jp/miyakojima/cmsfiles/contents/0000619/619265/13.xlsx" TargetMode="External"/><Relationship Id="rId21" Type="http://schemas.openxmlformats.org/officeDocument/2006/relationships/hyperlink" Target="https://www.city.osaka.lg.jp/miyakojima/cmsfiles/contents/0000619/619265/21.xlsx" TargetMode="External"/><Relationship Id="rId34" Type="http://schemas.openxmlformats.org/officeDocument/2006/relationships/hyperlink" Target="https://www.city.osaka.lg.jp/miyakojima/cmsfiles/contents/0000619/619265/08.xlsx" TargetMode="External"/><Relationship Id="rId42" Type="http://schemas.openxmlformats.org/officeDocument/2006/relationships/hyperlink" Target="https://www.city.osaka.lg.jp/miyakojima/cmsfiles/contents/0000619/619265/16.xls" TargetMode="External"/><Relationship Id="rId47" Type="http://schemas.openxmlformats.org/officeDocument/2006/relationships/hyperlink" Target="https://www.city.osaka.lg.jp/miyakojima/cmsfiles/contents/0000619/619265/21.xlsx" TargetMode="External"/><Relationship Id="rId50" Type="http://schemas.openxmlformats.org/officeDocument/2006/relationships/hyperlink" Target="https://www.city.osaka.lg.jp/miyakojima/cmsfiles/contents/0000619/619265/24.xlsx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www.city.osaka.lg.jp/miyakojima/cmsfiles/contents/0000619/619265/07.xlsx" TargetMode="External"/><Relationship Id="rId12" Type="http://schemas.openxmlformats.org/officeDocument/2006/relationships/hyperlink" Target="https://www.city.osaka.lg.jp/miyakojima/cmsfiles/contents/0000619/619265/12.xlsx" TargetMode="External"/><Relationship Id="rId17" Type="http://schemas.openxmlformats.org/officeDocument/2006/relationships/hyperlink" Target="https://www.city.osaka.lg.jp/miyakojima/cmsfiles/contents/0000619/619265/17.xls" TargetMode="External"/><Relationship Id="rId25" Type="http://schemas.openxmlformats.org/officeDocument/2006/relationships/hyperlink" Target="https://www.city.osaka.lg.jp/miyakojima/cmsfiles/contents/0000619/619265/25.xls" TargetMode="External"/><Relationship Id="rId33" Type="http://schemas.openxmlformats.org/officeDocument/2006/relationships/hyperlink" Target="https://www.city.osaka.lg.jp/miyakojima/cmsfiles/contents/0000619/619265/07.xlsx" TargetMode="External"/><Relationship Id="rId38" Type="http://schemas.openxmlformats.org/officeDocument/2006/relationships/hyperlink" Target="https://www.city.osaka.lg.jp/miyakojima/cmsfiles/contents/0000619/619265/12.xlsx" TargetMode="External"/><Relationship Id="rId46" Type="http://schemas.openxmlformats.org/officeDocument/2006/relationships/hyperlink" Target="https://www.city.osaka.lg.jp/miyakojima/cmsfiles/contents/0000619/619265/20.xlsx" TargetMode="External"/><Relationship Id="rId2" Type="http://schemas.openxmlformats.org/officeDocument/2006/relationships/hyperlink" Target="https://www.city.osaka.lg.jp/miyakojima/cmsfiles/contents/0000619/619265/03.xlsx" TargetMode="External"/><Relationship Id="rId16" Type="http://schemas.openxmlformats.org/officeDocument/2006/relationships/hyperlink" Target="https://www.city.osaka.lg.jp/miyakojima/cmsfiles/contents/0000619/619265/16.xls" TargetMode="External"/><Relationship Id="rId20" Type="http://schemas.openxmlformats.org/officeDocument/2006/relationships/hyperlink" Target="https://www.city.osaka.lg.jp/miyakojima/cmsfiles/contents/0000619/619265/20.xlsx" TargetMode="External"/><Relationship Id="rId29" Type="http://schemas.openxmlformats.org/officeDocument/2006/relationships/hyperlink" Target="https://www.city.osaka.lg.jp/miyakojima/cmsfiles/contents/0000619/619265/02.xlsx" TargetMode="External"/><Relationship Id="rId41" Type="http://schemas.openxmlformats.org/officeDocument/2006/relationships/hyperlink" Target="https://www.city.osaka.lg.jp/miyakojima/cmsfiles/contents/0000619/619265/15.xls" TargetMode="External"/><Relationship Id="rId54" Type="http://schemas.openxmlformats.org/officeDocument/2006/relationships/hyperlink" Target="https://www.city.osaka.lg.jp/miyakojima/cmsfiles/contents/0000619/619265/28.xls" TargetMode="External"/><Relationship Id="rId1" Type="http://schemas.openxmlformats.org/officeDocument/2006/relationships/hyperlink" Target="https://www.city.osaka.lg.jp/miyakojima/cmsfiles/contents/0000619/619265/02.xlsx" TargetMode="External"/><Relationship Id="rId6" Type="http://schemas.openxmlformats.org/officeDocument/2006/relationships/hyperlink" Target="https://www.city.osaka.lg.jp/miyakojima/cmsfiles/contents/0000619/619265/06.xlsx" TargetMode="External"/><Relationship Id="rId11" Type="http://schemas.openxmlformats.org/officeDocument/2006/relationships/hyperlink" Target="https://www.city.osaka.lg.jp/miyakojima/cmsfiles/contents/0000619/619265/11.xls" TargetMode="External"/><Relationship Id="rId24" Type="http://schemas.openxmlformats.org/officeDocument/2006/relationships/hyperlink" Target="https://www.city.osaka.lg.jp/miyakojima/cmsfiles/contents/0000619/619265/24.xlsx" TargetMode="External"/><Relationship Id="rId32" Type="http://schemas.openxmlformats.org/officeDocument/2006/relationships/hyperlink" Target="https://www.city.osaka.lg.jp/miyakojima/cmsfiles/contents/0000619/619265/06.xlsx" TargetMode="External"/><Relationship Id="rId37" Type="http://schemas.openxmlformats.org/officeDocument/2006/relationships/hyperlink" Target="https://www.city.osaka.lg.jp/miyakojima/cmsfiles/contents/0000619/619265/11.xls" TargetMode="External"/><Relationship Id="rId40" Type="http://schemas.openxmlformats.org/officeDocument/2006/relationships/hyperlink" Target="https://www.city.osaka.lg.jp/miyakojima/cmsfiles/contents/0000619/619265/14.xls" TargetMode="External"/><Relationship Id="rId45" Type="http://schemas.openxmlformats.org/officeDocument/2006/relationships/hyperlink" Target="https://www.city.osaka.lg.jp/miyakojima/cmsfiles/contents/0000619/619265/19.xls" TargetMode="External"/><Relationship Id="rId53" Type="http://schemas.openxmlformats.org/officeDocument/2006/relationships/hyperlink" Target="https://www.city.osaka.lg.jp/miyakojima/cmsfiles/contents/0000619/619265/27.xls" TargetMode="External"/><Relationship Id="rId5" Type="http://schemas.openxmlformats.org/officeDocument/2006/relationships/hyperlink" Target="https://www.city.osaka.lg.jp/miyakojima/cmsfiles/contents/0000619/619265/05.xlsx" TargetMode="External"/><Relationship Id="rId15" Type="http://schemas.openxmlformats.org/officeDocument/2006/relationships/hyperlink" Target="https://www.city.osaka.lg.jp/miyakojima/cmsfiles/contents/0000619/619265/15.xls" TargetMode="External"/><Relationship Id="rId23" Type="http://schemas.openxmlformats.org/officeDocument/2006/relationships/hyperlink" Target="https://www.city.osaka.lg.jp/miyakojima/cmsfiles/contents/0000619/619265/23.xlsx" TargetMode="External"/><Relationship Id="rId28" Type="http://schemas.openxmlformats.org/officeDocument/2006/relationships/hyperlink" Target="https://www.city.osaka.lg.jp/miyakojima/cmsfiles/contents/0000619/619265/28.xls" TargetMode="External"/><Relationship Id="rId36" Type="http://schemas.openxmlformats.org/officeDocument/2006/relationships/hyperlink" Target="https://www.city.osaka.lg.jp/miyakojima/cmsfiles/contents/0000619/619265/10.xls" TargetMode="External"/><Relationship Id="rId49" Type="http://schemas.openxmlformats.org/officeDocument/2006/relationships/hyperlink" Target="https://www.city.osaka.lg.jp/miyakojima/cmsfiles/contents/0000619/619265/23.xlsx" TargetMode="External"/><Relationship Id="rId10" Type="http://schemas.openxmlformats.org/officeDocument/2006/relationships/hyperlink" Target="https://www.city.osaka.lg.jp/miyakojima/cmsfiles/contents/0000619/619265/10.xls" TargetMode="External"/><Relationship Id="rId19" Type="http://schemas.openxmlformats.org/officeDocument/2006/relationships/hyperlink" Target="https://www.city.osaka.lg.jp/miyakojima/cmsfiles/contents/0000619/619265/19.xls" TargetMode="External"/><Relationship Id="rId31" Type="http://schemas.openxmlformats.org/officeDocument/2006/relationships/hyperlink" Target="https://www.city.osaka.lg.jp/miyakojima/cmsfiles/contents/0000619/619265/04.xlsx" TargetMode="External"/><Relationship Id="rId44" Type="http://schemas.openxmlformats.org/officeDocument/2006/relationships/hyperlink" Target="https://www.city.osaka.lg.jp/miyakojima/cmsfiles/contents/0000619/619265/18.xlsx" TargetMode="External"/><Relationship Id="rId52" Type="http://schemas.openxmlformats.org/officeDocument/2006/relationships/hyperlink" Target="https://www.city.osaka.lg.jp/miyakojima/cmsfiles/contents/0000619/619265/26.xls" TargetMode="External"/><Relationship Id="rId4" Type="http://schemas.openxmlformats.org/officeDocument/2006/relationships/hyperlink" Target="https://www.city.osaka.lg.jp/miyakojima/cmsfiles/contents/0000619/619265/05.xlsx" TargetMode="External"/><Relationship Id="rId9" Type="http://schemas.openxmlformats.org/officeDocument/2006/relationships/hyperlink" Target="https://www.city.osaka.lg.jp/miyakojima/cmsfiles/contents/0000619/619265/09.xls" TargetMode="External"/><Relationship Id="rId14" Type="http://schemas.openxmlformats.org/officeDocument/2006/relationships/hyperlink" Target="https://www.city.osaka.lg.jp/miyakojima/cmsfiles/contents/0000619/619265/14.xls" TargetMode="External"/><Relationship Id="rId22" Type="http://schemas.openxmlformats.org/officeDocument/2006/relationships/hyperlink" Target="https://www.city.osaka.lg.jp/miyakojima/cmsfiles/contents/0000619/619265/22.xlsx" TargetMode="External"/><Relationship Id="rId27" Type="http://schemas.openxmlformats.org/officeDocument/2006/relationships/hyperlink" Target="https://www.city.osaka.lg.jp/miyakojima/cmsfiles/contents/0000619/619265/27.xls" TargetMode="External"/><Relationship Id="rId30" Type="http://schemas.openxmlformats.org/officeDocument/2006/relationships/hyperlink" Target="https://www.city.osaka.lg.jp/miyakojima/cmsfiles/contents/0000619/619265/03.xlsx" TargetMode="External"/><Relationship Id="rId35" Type="http://schemas.openxmlformats.org/officeDocument/2006/relationships/hyperlink" Target="https://www.city.osaka.lg.jp/miyakojima/cmsfiles/contents/0000619/619265/09.xls" TargetMode="External"/><Relationship Id="rId43" Type="http://schemas.openxmlformats.org/officeDocument/2006/relationships/hyperlink" Target="https://www.city.osaka.lg.jp/miyakojima/cmsfiles/contents/0000619/619265/17.xls" TargetMode="External"/><Relationship Id="rId48" Type="http://schemas.openxmlformats.org/officeDocument/2006/relationships/hyperlink" Target="https://www.city.osaka.lg.jp/miyakojima/cmsfiles/contents/0000619/619265/22.xlsx" TargetMode="External"/><Relationship Id="rId8" Type="http://schemas.openxmlformats.org/officeDocument/2006/relationships/hyperlink" Target="https://www.city.osaka.lg.jp/miyakojima/cmsfiles/contents/0000619/619265/08.xlsx" TargetMode="External"/><Relationship Id="rId51" Type="http://schemas.openxmlformats.org/officeDocument/2006/relationships/hyperlink" Target="https://www.city.osaka.lg.jp/miyakojima/cmsfiles/contents/0000619/619265/25.xls" TargetMode="External"/><Relationship Id="rId3" Type="http://schemas.openxmlformats.org/officeDocument/2006/relationships/hyperlink" Target="https://www.city.osaka.lg.jp/miyakojima/cmsfiles/contents/0000619/619265/0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80"/>
  <sheetViews>
    <sheetView tabSelected="1" view="pageBreakPreview" topLeftCell="A6" zoomScale="90" zoomScaleNormal="100" zoomScaleSheetLayoutView="90" workbookViewId="0">
      <selection activeCell="G89" sqref="G89"/>
    </sheetView>
  </sheetViews>
  <sheetFormatPr defaultColWidth="8.625" defaultRowHeight="18" customHeight="1"/>
  <cols>
    <col min="1" max="1" width="3.75" style="2" customWidth="1"/>
    <col min="2" max="2" width="12.5" style="2" customWidth="1"/>
    <col min="3" max="3" width="23.75" style="2" customWidth="1"/>
    <col min="4" max="4" width="17.5" style="2" customWidth="1"/>
    <col min="5" max="5" width="12.5" style="2" customWidth="1"/>
    <col min="6" max="7" width="12.5" style="3" customWidth="1"/>
    <col min="8" max="8" width="6.25" style="4" customWidth="1"/>
    <col min="9" max="9" width="9.375" style="4" customWidth="1"/>
    <col min="10" max="10" width="3.25" style="4" bestFit="1" customWidth="1"/>
    <col min="11" max="11" width="7.375" style="4" bestFit="1" customWidth="1"/>
    <col min="12" max="12" width="2.875" style="4" customWidth="1"/>
    <col min="13" max="221" width="8.625" style="4" customWidth="1"/>
    <col min="222" max="16384" width="8.625" style="4"/>
  </cols>
  <sheetData>
    <row r="1" spans="1:9" ht="17.25" customHeight="1">
      <c r="G1" s="32"/>
    </row>
    <row r="2" spans="1:9" ht="17.25" customHeight="1">
      <c r="A2" s="1"/>
      <c r="B2" s="1"/>
      <c r="G2" s="31"/>
      <c r="I2" s="28"/>
    </row>
    <row r="3" spans="1:9" ht="17.25" customHeight="1">
      <c r="A3" s="1"/>
      <c r="B3" s="1"/>
      <c r="G3" s="30"/>
      <c r="I3" s="28"/>
    </row>
    <row r="4" spans="1:9" ht="17.25" customHeight="1">
      <c r="G4" s="31"/>
    </row>
    <row r="5" spans="1:9" ht="18" customHeight="1">
      <c r="A5" s="1" t="s">
        <v>16</v>
      </c>
      <c r="B5" s="1"/>
      <c r="G5" s="2"/>
      <c r="H5" s="35"/>
      <c r="I5" s="35"/>
    </row>
    <row r="6" spans="1:9" ht="15" customHeight="1">
      <c r="G6" s="2"/>
    </row>
    <row r="7" spans="1:9" ht="18" customHeight="1">
      <c r="A7" s="5" t="s">
        <v>17</v>
      </c>
      <c r="B7" s="5"/>
      <c r="D7" s="4"/>
      <c r="E7" s="4"/>
      <c r="F7" s="5"/>
      <c r="G7" s="5"/>
      <c r="I7" s="29" t="s">
        <v>58</v>
      </c>
    </row>
    <row r="8" spans="1:9" ht="10.5" customHeight="1">
      <c r="A8" s="4"/>
      <c r="B8" s="4"/>
      <c r="D8" s="4"/>
      <c r="E8" s="4"/>
      <c r="F8" s="5"/>
      <c r="G8" s="5"/>
    </row>
    <row r="9" spans="1:9" ht="27" customHeight="1" thickBot="1">
      <c r="A9" s="4"/>
      <c r="B9" s="4"/>
      <c r="E9" s="67" t="s">
        <v>0</v>
      </c>
      <c r="F9" s="67"/>
      <c r="G9" s="6"/>
      <c r="I9" s="8" t="s">
        <v>1</v>
      </c>
    </row>
    <row r="10" spans="1:9" ht="15" customHeight="1">
      <c r="A10" s="9" t="s">
        <v>2</v>
      </c>
      <c r="B10" s="10" t="s">
        <v>12</v>
      </c>
      <c r="C10" s="60" t="s">
        <v>10</v>
      </c>
      <c r="D10" s="62" t="s">
        <v>13</v>
      </c>
      <c r="E10" s="26" t="s">
        <v>18</v>
      </c>
      <c r="F10" s="10" t="s">
        <v>19</v>
      </c>
      <c r="G10" s="26" t="s">
        <v>8</v>
      </c>
      <c r="H10" s="63" t="s">
        <v>11</v>
      </c>
      <c r="I10" s="64"/>
    </row>
    <row r="11" spans="1:9" ht="15" customHeight="1">
      <c r="A11" s="11" t="s">
        <v>3</v>
      </c>
      <c r="B11" s="12" t="s">
        <v>7</v>
      </c>
      <c r="C11" s="61"/>
      <c r="D11" s="61"/>
      <c r="E11" s="27" t="s">
        <v>14</v>
      </c>
      <c r="F11" s="27" t="s">
        <v>15</v>
      </c>
      <c r="G11" s="27" t="s">
        <v>9</v>
      </c>
      <c r="H11" s="65"/>
      <c r="I11" s="66"/>
    </row>
    <row r="12" spans="1:9" ht="15" customHeight="1">
      <c r="A12" s="44">
        <v>1</v>
      </c>
      <c r="B12" s="46" t="s">
        <v>56</v>
      </c>
      <c r="C12" s="48" t="s">
        <v>20</v>
      </c>
      <c r="D12" s="50" t="s">
        <v>21</v>
      </c>
      <c r="E12" s="38">
        <v>1173256</v>
      </c>
      <c r="F12" s="39">
        <v>1201635</v>
      </c>
      <c r="G12" s="39">
        <f>F12-E12</f>
        <v>28379</v>
      </c>
      <c r="H12" s="52" t="s">
        <v>4</v>
      </c>
      <c r="I12" s="36"/>
    </row>
    <row r="13" spans="1:9" ht="15" customHeight="1">
      <c r="A13" s="45"/>
      <c r="B13" s="47"/>
      <c r="C13" s="49"/>
      <c r="D13" s="51"/>
      <c r="E13" s="40">
        <v>1173256</v>
      </c>
      <c r="F13" s="41">
        <v>1201635</v>
      </c>
      <c r="G13" s="42">
        <f>F13-E13</f>
        <v>28379</v>
      </c>
      <c r="H13" s="53"/>
      <c r="I13" s="19"/>
    </row>
    <row r="14" spans="1:9" ht="15" customHeight="1">
      <c r="A14" s="54" t="s">
        <v>5</v>
      </c>
      <c r="B14" s="55"/>
      <c r="C14" s="55"/>
      <c r="D14" s="56"/>
      <c r="E14" s="16">
        <f>E12</f>
        <v>1173256</v>
      </c>
      <c r="F14" s="16">
        <f>F12</f>
        <v>1201635</v>
      </c>
      <c r="G14" s="39">
        <f t="shared" ref="G14:G75" si="0">F14-E14</f>
        <v>28379</v>
      </c>
      <c r="H14" s="52"/>
      <c r="I14" s="37"/>
    </row>
    <row r="15" spans="1:9" ht="15" customHeight="1">
      <c r="A15" s="57"/>
      <c r="B15" s="58"/>
      <c r="C15" s="58"/>
      <c r="D15" s="59"/>
      <c r="E15" s="17">
        <f>E13</f>
        <v>1173256</v>
      </c>
      <c r="F15" s="17">
        <f>F13</f>
        <v>1201635</v>
      </c>
      <c r="G15" s="42">
        <f t="shared" si="0"/>
        <v>28379</v>
      </c>
      <c r="H15" s="53"/>
      <c r="I15" s="19"/>
    </row>
    <row r="16" spans="1:9" ht="15" customHeight="1">
      <c r="A16" s="44">
        <v>2</v>
      </c>
      <c r="B16" s="46" t="s">
        <v>57</v>
      </c>
      <c r="C16" s="81" t="s">
        <v>22</v>
      </c>
      <c r="D16" s="50" t="s">
        <v>23</v>
      </c>
      <c r="E16" s="14">
        <v>7652</v>
      </c>
      <c r="F16" s="14">
        <v>7929</v>
      </c>
      <c r="G16" s="39">
        <f t="shared" si="0"/>
        <v>277</v>
      </c>
      <c r="H16" s="52"/>
      <c r="I16" s="37"/>
    </row>
    <row r="17" spans="1:9" ht="15" customHeight="1">
      <c r="A17" s="45"/>
      <c r="B17" s="47"/>
      <c r="C17" s="81"/>
      <c r="D17" s="51"/>
      <c r="E17" s="17">
        <v>7652</v>
      </c>
      <c r="F17" s="17">
        <v>7929</v>
      </c>
      <c r="G17" s="42">
        <f t="shared" si="0"/>
        <v>277</v>
      </c>
      <c r="H17" s="53"/>
      <c r="I17" s="19"/>
    </row>
    <row r="18" spans="1:9" ht="15" customHeight="1">
      <c r="A18" s="44">
        <v>3</v>
      </c>
      <c r="B18" s="46" t="s">
        <v>57</v>
      </c>
      <c r="C18" s="81" t="s">
        <v>24</v>
      </c>
      <c r="D18" s="50" t="s">
        <v>23</v>
      </c>
      <c r="E18" s="16">
        <v>2940</v>
      </c>
      <c r="F18" s="16">
        <v>3189</v>
      </c>
      <c r="G18" s="39">
        <f t="shared" si="0"/>
        <v>249</v>
      </c>
      <c r="H18" s="52"/>
      <c r="I18" s="37"/>
    </row>
    <row r="19" spans="1:9" ht="15" customHeight="1">
      <c r="A19" s="45"/>
      <c r="B19" s="47"/>
      <c r="C19" s="81"/>
      <c r="D19" s="51"/>
      <c r="E19" s="17">
        <v>2940</v>
      </c>
      <c r="F19" s="17">
        <v>3189</v>
      </c>
      <c r="G19" s="42">
        <f t="shared" si="0"/>
        <v>249</v>
      </c>
      <c r="H19" s="53"/>
      <c r="I19" s="19"/>
    </row>
    <row r="20" spans="1:9" ht="15" customHeight="1">
      <c r="A20" s="44">
        <v>4</v>
      </c>
      <c r="B20" s="46" t="s">
        <v>57</v>
      </c>
      <c r="C20" s="81" t="s">
        <v>25</v>
      </c>
      <c r="D20" s="50" t="s">
        <v>23</v>
      </c>
      <c r="E20" s="16">
        <v>5762</v>
      </c>
      <c r="F20" s="16">
        <v>5250</v>
      </c>
      <c r="G20" s="39">
        <f t="shared" si="0"/>
        <v>-512</v>
      </c>
      <c r="H20" s="52" t="s">
        <v>4</v>
      </c>
      <c r="I20" s="37"/>
    </row>
    <row r="21" spans="1:9" ht="15" customHeight="1">
      <c r="A21" s="45"/>
      <c r="B21" s="47"/>
      <c r="C21" s="81"/>
      <c r="D21" s="51"/>
      <c r="E21" s="17">
        <v>5762</v>
      </c>
      <c r="F21" s="17">
        <v>5250</v>
      </c>
      <c r="G21" s="42">
        <f t="shared" si="0"/>
        <v>-512</v>
      </c>
      <c r="H21" s="53"/>
      <c r="I21" s="19"/>
    </row>
    <row r="22" spans="1:9" ht="15" customHeight="1">
      <c r="A22" s="44">
        <v>5</v>
      </c>
      <c r="B22" s="46" t="s">
        <v>57</v>
      </c>
      <c r="C22" s="81" t="s">
        <v>26</v>
      </c>
      <c r="D22" s="50" t="s">
        <v>23</v>
      </c>
      <c r="E22" s="13">
        <v>9632</v>
      </c>
      <c r="F22" s="13">
        <v>9625</v>
      </c>
      <c r="G22" s="39">
        <f t="shared" si="0"/>
        <v>-7</v>
      </c>
      <c r="H22" s="52" t="s">
        <v>4</v>
      </c>
      <c r="I22" s="37"/>
    </row>
    <row r="23" spans="1:9" ht="15" customHeight="1">
      <c r="A23" s="45"/>
      <c r="B23" s="47"/>
      <c r="C23" s="81"/>
      <c r="D23" s="51"/>
      <c r="E23" s="15">
        <v>9632</v>
      </c>
      <c r="F23" s="15">
        <v>9625</v>
      </c>
      <c r="G23" s="42">
        <f t="shared" si="0"/>
        <v>-7</v>
      </c>
      <c r="H23" s="53"/>
      <c r="I23" s="19"/>
    </row>
    <row r="24" spans="1:9" ht="15" customHeight="1">
      <c r="A24" s="44">
        <v>6</v>
      </c>
      <c r="B24" s="46" t="s">
        <v>57</v>
      </c>
      <c r="C24" s="81" t="s">
        <v>27</v>
      </c>
      <c r="D24" s="50" t="s">
        <v>23</v>
      </c>
      <c r="E24" s="16">
        <v>40492</v>
      </c>
      <c r="F24" s="16">
        <v>40506</v>
      </c>
      <c r="G24" s="39">
        <f t="shared" si="0"/>
        <v>14</v>
      </c>
      <c r="H24" s="52"/>
      <c r="I24" s="37"/>
    </row>
    <row r="25" spans="1:9" ht="15" customHeight="1">
      <c r="A25" s="45"/>
      <c r="B25" s="47"/>
      <c r="C25" s="81"/>
      <c r="D25" s="51"/>
      <c r="E25" s="17">
        <v>40492</v>
      </c>
      <c r="F25" s="17">
        <v>40506</v>
      </c>
      <c r="G25" s="42">
        <f t="shared" si="0"/>
        <v>14</v>
      </c>
      <c r="H25" s="53"/>
      <c r="I25" s="19"/>
    </row>
    <row r="26" spans="1:9" ht="15" customHeight="1">
      <c r="A26" s="44">
        <v>7</v>
      </c>
      <c r="B26" s="46" t="s">
        <v>57</v>
      </c>
      <c r="C26" s="81" t="s">
        <v>28</v>
      </c>
      <c r="D26" s="50" t="s">
        <v>23</v>
      </c>
      <c r="E26" s="16">
        <v>2488</v>
      </c>
      <c r="F26" s="16">
        <v>2521</v>
      </c>
      <c r="G26" s="39">
        <f t="shared" si="0"/>
        <v>33</v>
      </c>
      <c r="H26" s="52" t="s">
        <v>4</v>
      </c>
      <c r="I26" s="37"/>
    </row>
    <row r="27" spans="1:9" ht="15" customHeight="1">
      <c r="A27" s="45"/>
      <c r="B27" s="47"/>
      <c r="C27" s="81"/>
      <c r="D27" s="51"/>
      <c r="E27" s="17">
        <v>2488</v>
      </c>
      <c r="F27" s="17">
        <v>2521</v>
      </c>
      <c r="G27" s="42">
        <f t="shared" si="0"/>
        <v>33</v>
      </c>
      <c r="H27" s="53"/>
      <c r="I27" s="19"/>
    </row>
    <row r="28" spans="1:9" ht="15" customHeight="1">
      <c r="A28" s="44">
        <v>8</v>
      </c>
      <c r="B28" s="46" t="s">
        <v>57</v>
      </c>
      <c r="C28" s="81" t="s">
        <v>29</v>
      </c>
      <c r="D28" s="50" t="s">
        <v>30</v>
      </c>
      <c r="E28" s="16">
        <v>11641</v>
      </c>
      <c r="F28" s="16">
        <v>12076</v>
      </c>
      <c r="G28" s="39">
        <f t="shared" si="0"/>
        <v>435</v>
      </c>
      <c r="H28" s="52" t="s">
        <v>4</v>
      </c>
      <c r="I28" s="37"/>
    </row>
    <row r="29" spans="1:9" ht="15" customHeight="1">
      <c r="A29" s="45"/>
      <c r="B29" s="47"/>
      <c r="C29" s="81"/>
      <c r="D29" s="51"/>
      <c r="E29" s="17">
        <v>11641</v>
      </c>
      <c r="F29" s="17">
        <v>12076</v>
      </c>
      <c r="G29" s="42">
        <f t="shared" si="0"/>
        <v>435</v>
      </c>
      <c r="H29" s="53"/>
      <c r="I29" s="19"/>
    </row>
    <row r="30" spans="1:9" ht="15" customHeight="1">
      <c r="A30" s="44">
        <v>9</v>
      </c>
      <c r="B30" s="46" t="s">
        <v>57</v>
      </c>
      <c r="C30" s="81" t="s">
        <v>31</v>
      </c>
      <c r="D30" s="50" t="s">
        <v>30</v>
      </c>
      <c r="E30" s="16">
        <v>2787</v>
      </c>
      <c r="F30" s="16">
        <v>2896</v>
      </c>
      <c r="G30" s="39">
        <f t="shared" si="0"/>
        <v>109</v>
      </c>
      <c r="H30" s="52" t="s">
        <v>4</v>
      </c>
      <c r="I30" s="37"/>
    </row>
    <row r="31" spans="1:9" ht="15" customHeight="1">
      <c r="A31" s="45"/>
      <c r="B31" s="47"/>
      <c r="C31" s="81"/>
      <c r="D31" s="51"/>
      <c r="E31" s="17">
        <v>2787</v>
      </c>
      <c r="F31" s="17">
        <v>2896</v>
      </c>
      <c r="G31" s="42">
        <f t="shared" si="0"/>
        <v>109</v>
      </c>
      <c r="H31" s="53"/>
      <c r="I31" s="19"/>
    </row>
    <row r="32" spans="1:9" ht="15" customHeight="1">
      <c r="A32" s="44">
        <v>10</v>
      </c>
      <c r="B32" s="46" t="s">
        <v>57</v>
      </c>
      <c r="C32" s="81" t="s">
        <v>32</v>
      </c>
      <c r="D32" s="50" t="s">
        <v>30</v>
      </c>
      <c r="E32" s="16">
        <v>3071</v>
      </c>
      <c r="F32" s="16">
        <v>3595</v>
      </c>
      <c r="G32" s="39">
        <f t="shared" si="0"/>
        <v>524</v>
      </c>
      <c r="H32" s="52" t="s">
        <v>4</v>
      </c>
      <c r="I32" s="37"/>
    </row>
    <row r="33" spans="1:9" ht="15" customHeight="1">
      <c r="A33" s="45"/>
      <c r="B33" s="47"/>
      <c r="C33" s="81"/>
      <c r="D33" s="51"/>
      <c r="E33" s="17">
        <v>1025</v>
      </c>
      <c r="F33" s="17">
        <v>1199</v>
      </c>
      <c r="G33" s="42">
        <f t="shared" si="0"/>
        <v>174</v>
      </c>
      <c r="H33" s="53"/>
      <c r="I33" s="19"/>
    </row>
    <row r="34" spans="1:9" ht="15" customHeight="1">
      <c r="A34" s="44">
        <v>11</v>
      </c>
      <c r="B34" s="46" t="s">
        <v>57</v>
      </c>
      <c r="C34" s="81" t="s">
        <v>33</v>
      </c>
      <c r="D34" s="50" t="s">
        <v>30</v>
      </c>
      <c r="E34" s="16">
        <v>3368</v>
      </c>
      <c r="F34" s="16">
        <v>3919</v>
      </c>
      <c r="G34" s="39">
        <f t="shared" si="0"/>
        <v>551</v>
      </c>
      <c r="H34" s="52" t="s">
        <v>4</v>
      </c>
      <c r="I34" s="37"/>
    </row>
    <row r="35" spans="1:9" ht="15" customHeight="1">
      <c r="A35" s="45"/>
      <c r="B35" s="47"/>
      <c r="C35" s="81"/>
      <c r="D35" s="51"/>
      <c r="E35" s="17">
        <v>3368</v>
      </c>
      <c r="F35" s="17">
        <v>3919</v>
      </c>
      <c r="G35" s="42">
        <f t="shared" si="0"/>
        <v>551</v>
      </c>
      <c r="H35" s="53"/>
      <c r="I35" s="19"/>
    </row>
    <row r="36" spans="1:9" ht="22.5" customHeight="1">
      <c r="A36" s="44">
        <v>12</v>
      </c>
      <c r="B36" s="46" t="s">
        <v>57</v>
      </c>
      <c r="C36" s="81" t="s">
        <v>34</v>
      </c>
      <c r="D36" s="50" t="s">
        <v>30</v>
      </c>
      <c r="E36" s="16">
        <v>828</v>
      </c>
      <c r="F36" s="16">
        <v>827</v>
      </c>
      <c r="G36" s="39">
        <f t="shared" si="0"/>
        <v>-1</v>
      </c>
      <c r="H36" s="52" t="s">
        <v>4</v>
      </c>
      <c r="I36" s="37"/>
    </row>
    <row r="37" spans="1:9" ht="22.5" customHeight="1">
      <c r="A37" s="45"/>
      <c r="B37" s="47"/>
      <c r="C37" s="81"/>
      <c r="D37" s="51"/>
      <c r="E37" s="17">
        <v>828</v>
      </c>
      <c r="F37" s="17">
        <v>827</v>
      </c>
      <c r="G37" s="42">
        <f t="shared" si="0"/>
        <v>-1</v>
      </c>
      <c r="H37" s="53"/>
      <c r="I37" s="19"/>
    </row>
    <row r="38" spans="1:9" ht="15" customHeight="1">
      <c r="A38" s="44">
        <v>13</v>
      </c>
      <c r="B38" s="46" t="s">
        <v>57</v>
      </c>
      <c r="C38" s="81" t="s">
        <v>35</v>
      </c>
      <c r="D38" s="50" t="s">
        <v>30</v>
      </c>
      <c r="E38" s="13">
        <v>4571</v>
      </c>
      <c r="F38" s="13">
        <v>5031</v>
      </c>
      <c r="G38" s="39">
        <f t="shared" si="0"/>
        <v>460</v>
      </c>
      <c r="H38" s="52" t="s">
        <v>4</v>
      </c>
      <c r="I38" s="37"/>
    </row>
    <row r="39" spans="1:9" ht="15" customHeight="1">
      <c r="A39" s="45"/>
      <c r="B39" s="47"/>
      <c r="C39" s="81"/>
      <c r="D39" s="51"/>
      <c r="E39" s="15">
        <v>4571</v>
      </c>
      <c r="F39" s="15">
        <v>5031</v>
      </c>
      <c r="G39" s="42">
        <f t="shared" si="0"/>
        <v>460</v>
      </c>
      <c r="H39" s="53"/>
      <c r="I39" s="19"/>
    </row>
    <row r="40" spans="1:9" ht="15" customHeight="1">
      <c r="A40" s="44">
        <v>14</v>
      </c>
      <c r="B40" s="46" t="s">
        <v>57</v>
      </c>
      <c r="C40" s="81" t="s">
        <v>36</v>
      </c>
      <c r="D40" s="50" t="s">
        <v>30</v>
      </c>
      <c r="E40" s="16">
        <v>8455</v>
      </c>
      <c r="F40" s="16">
        <v>9293</v>
      </c>
      <c r="G40" s="39">
        <f t="shared" si="0"/>
        <v>838</v>
      </c>
      <c r="H40" s="52" t="s">
        <v>4</v>
      </c>
      <c r="I40" s="37"/>
    </row>
    <row r="41" spans="1:9" ht="15" customHeight="1">
      <c r="A41" s="45"/>
      <c r="B41" s="47"/>
      <c r="C41" s="81"/>
      <c r="D41" s="51"/>
      <c r="E41" s="17">
        <v>8455</v>
      </c>
      <c r="F41" s="17">
        <v>6583</v>
      </c>
      <c r="G41" s="42">
        <f t="shared" si="0"/>
        <v>-1872</v>
      </c>
      <c r="H41" s="53"/>
      <c r="I41" s="19"/>
    </row>
    <row r="42" spans="1:9" ht="22.5" customHeight="1">
      <c r="A42" s="44">
        <v>15</v>
      </c>
      <c r="B42" s="46" t="s">
        <v>57</v>
      </c>
      <c r="C42" s="81" t="s">
        <v>59</v>
      </c>
      <c r="D42" s="50" t="s">
        <v>30</v>
      </c>
      <c r="E42" s="16">
        <v>3487</v>
      </c>
      <c r="F42" s="16">
        <v>4159</v>
      </c>
      <c r="G42" s="39">
        <f t="shared" si="0"/>
        <v>672</v>
      </c>
      <c r="H42" s="52" t="s">
        <v>4</v>
      </c>
      <c r="I42" s="37"/>
    </row>
    <row r="43" spans="1:9" ht="22.5" customHeight="1">
      <c r="A43" s="45"/>
      <c r="B43" s="47"/>
      <c r="C43" s="81"/>
      <c r="D43" s="51"/>
      <c r="E43" s="17">
        <v>2326</v>
      </c>
      <c r="F43" s="17">
        <v>2773</v>
      </c>
      <c r="G43" s="42">
        <f t="shared" si="0"/>
        <v>447</v>
      </c>
      <c r="H43" s="53"/>
      <c r="I43" s="19"/>
    </row>
    <row r="44" spans="1:9" ht="15" customHeight="1">
      <c r="A44" s="44">
        <v>16</v>
      </c>
      <c r="B44" s="46" t="s">
        <v>57</v>
      </c>
      <c r="C44" s="81" t="s">
        <v>37</v>
      </c>
      <c r="D44" s="50" t="s">
        <v>38</v>
      </c>
      <c r="E44" s="16">
        <v>3350</v>
      </c>
      <c r="F44" s="16">
        <v>6032</v>
      </c>
      <c r="G44" s="39">
        <f t="shared" si="0"/>
        <v>2682</v>
      </c>
      <c r="H44" s="52" t="s">
        <v>4</v>
      </c>
      <c r="I44" s="37"/>
    </row>
    <row r="45" spans="1:9" ht="15" customHeight="1">
      <c r="A45" s="45"/>
      <c r="B45" s="47"/>
      <c r="C45" s="81"/>
      <c r="D45" s="51"/>
      <c r="E45" s="17">
        <v>3244</v>
      </c>
      <c r="F45" s="17">
        <v>6032</v>
      </c>
      <c r="G45" s="42">
        <f t="shared" si="0"/>
        <v>2788</v>
      </c>
      <c r="H45" s="53"/>
      <c r="I45" s="19"/>
    </row>
    <row r="46" spans="1:9" ht="15" customHeight="1">
      <c r="A46" s="44">
        <v>17</v>
      </c>
      <c r="B46" s="46" t="s">
        <v>57</v>
      </c>
      <c r="C46" s="81" t="s">
        <v>40</v>
      </c>
      <c r="D46" s="50" t="s">
        <v>30</v>
      </c>
      <c r="E46" s="16">
        <v>7376</v>
      </c>
      <c r="F46" s="16">
        <v>7673</v>
      </c>
      <c r="G46" s="39">
        <f t="shared" si="0"/>
        <v>297</v>
      </c>
      <c r="H46" s="52" t="s">
        <v>4</v>
      </c>
      <c r="I46" s="37"/>
    </row>
    <row r="47" spans="1:9" ht="15" customHeight="1">
      <c r="A47" s="45"/>
      <c r="B47" s="47"/>
      <c r="C47" s="81"/>
      <c r="D47" s="51"/>
      <c r="E47" s="17">
        <v>5126</v>
      </c>
      <c r="F47" s="17">
        <v>5673</v>
      </c>
      <c r="G47" s="42">
        <f t="shared" si="0"/>
        <v>547</v>
      </c>
      <c r="H47" s="53"/>
      <c r="I47" s="19"/>
    </row>
    <row r="48" spans="1:9" ht="15" customHeight="1">
      <c r="A48" s="44">
        <v>18</v>
      </c>
      <c r="B48" s="46" t="s">
        <v>57</v>
      </c>
      <c r="C48" s="81" t="s">
        <v>41</v>
      </c>
      <c r="D48" s="50" t="s">
        <v>23</v>
      </c>
      <c r="E48" s="16">
        <v>3208</v>
      </c>
      <c r="F48" s="16">
        <v>3234</v>
      </c>
      <c r="G48" s="39">
        <f t="shared" si="0"/>
        <v>26</v>
      </c>
      <c r="H48" s="52" t="s">
        <v>4</v>
      </c>
      <c r="I48" s="37"/>
    </row>
    <row r="49" spans="1:9" ht="15" customHeight="1">
      <c r="A49" s="45"/>
      <c r="B49" s="47"/>
      <c r="C49" s="81"/>
      <c r="D49" s="51"/>
      <c r="E49" s="17">
        <v>3208</v>
      </c>
      <c r="F49" s="17">
        <v>3234</v>
      </c>
      <c r="G49" s="42">
        <f t="shared" si="0"/>
        <v>26</v>
      </c>
      <c r="H49" s="53"/>
      <c r="I49" s="19"/>
    </row>
    <row r="50" spans="1:9" ht="15" customHeight="1">
      <c r="A50" s="44">
        <v>19</v>
      </c>
      <c r="B50" s="46" t="s">
        <v>57</v>
      </c>
      <c r="C50" s="81" t="s">
        <v>42</v>
      </c>
      <c r="D50" s="50" t="s">
        <v>43</v>
      </c>
      <c r="E50" s="16">
        <v>20411</v>
      </c>
      <c r="F50" s="16">
        <v>23150</v>
      </c>
      <c r="G50" s="39">
        <f t="shared" si="0"/>
        <v>2739</v>
      </c>
      <c r="H50" s="52"/>
      <c r="I50" s="37"/>
    </row>
    <row r="51" spans="1:9" ht="15" customHeight="1">
      <c r="A51" s="45"/>
      <c r="B51" s="47"/>
      <c r="C51" s="81"/>
      <c r="D51" s="51"/>
      <c r="E51" s="17">
        <v>20411</v>
      </c>
      <c r="F51" s="17">
        <v>23150</v>
      </c>
      <c r="G51" s="42">
        <f t="shared" si="0"/>
        <v>2739</v>
      </c>
      <c r="H51" s="53"/>
      <c r="I51" s="19"/>
    </row>
    <row r="52" spans="1:9" ht="15" customHeight="1">
      <c r="A52" s="44">
        <v>20</v>
      </c>
      <c r="B52" s="46" t="s">
        <v>57</v>
      </c>
      <c r="C52" s="81" t="s">
        <v>60</v>
      </c>
      <c r="D52" s="50" t="s">
        <v>44</v>
      </c>
      <c r="E52" s="16">
        <v>53960</v>
      </c>
      <c r="F52" s="16">
        <v>50334</v>
      </c>
      <c r="G52" s="39">
        <f t="shared" si="0"/>
        <v>-3626</v>
      </c>
      <c r="H52" s="52"/>
      <c r="I52" s="37"/>
    </row>
    <row r="53" spans="1:9" ht="15" customHeight="1">
      <c r="A53" s="45"/>
      <c r="B53" s="47"/>
      <c r="C53" s="81"/>
      <c r="D53" s="51"/>
      <c r="E53" s="17">
        <v>53960</v>
      </c>
      <c r="F53" s="17">
        <v>50334</v>
      </c>
      <c r="G53" s="42">
        <f t="shared" si="0"/>
        <v>-3626</v>
      </c>
      <c r="H53" s="53"/>
      <c r="I53" s="19"/>
    </row>
    <row r="54" spans="1:9" ht="15" customHeight="1">
      <c r="A54" s="44">
        <v>21</v>
      </c>
      <c r="B54" s="46" t="s">
        <v>57</v>
      </c>
      <c r="C54" s="81" t="s">
        <v>45</v>
      </c>
      <c r="D54" s="50" t="s">
        <v>46</v>
      </c>
      <c r="E54" s="16">
        <v>47330</v>
      </c>
      <c r="F54" s="16">
        <v>50504</v>
      </c>
      <c r="G54" s="39">
        <f t="shared" si="0"/>
        <v>3174</v>
      </c>
      <c r="H54" s="34"/>
      <c r="I54" s="37"/>
    </row>
    <row r="55" spans="1:9" ht="15" customHeight="1">
      <c r="A55" s="45"/>
      <c r="B55" s="47"/>
      <c r="C55" s="81"/>
      <c r="D55" s="51"/>
      <c r="E55" s="17">
        <v>47330</v>
      </c>
      <c r="F55" s="17">
        <v>50504</v>
      </c>
      <c r="G55" s="42">
        <f t="shared" si="0"/>
        <v>3174</v>
      </c>
      <c r="H55" s="34"/>
      <c r="I55" s="19"/>
    </row>
    <row r="56" spans="1:9" ht="15" customHeight="1">
      <c r="A56" s="44">
        <v>22</v>
      </c>
      <c r="B56" s="46" t="s">
        <v>57</v>
      </c>
      <c r="C56" s="81" t="s">
        <v>47</v>
      </c>
      <c r="D56" s="50" t="s">
        <v>30</v>
      </c>
      <c r="E56" s="16">
        <v>3930</v>
      </c>
      <c r="F56" s="16">
        <v>4445</v>
      </c>
      <c r="G56" s="39">
        <f t="shared" si="0"/>
        <v>515</v>
      </c>
      <c r="H56" s="52"/>
      <c r="I56" s="37"/>
    </row>
    <row r="57" spans="1:9" ht="15" customHeight="1">
      <c r="A57" s="45"/>
      <c r="B57" s="47"/>
      <c r="C57" s="81"/>
      <c r="D57" s="51"/>
      <c r="E57" s="17">
        <v>3930</v>
      </c>
      <c r="F57" s="17">
        <v>4445</v>
      </c>
      <c r="G57" s="42">
        <f t="shared" si="0"/>
        <v>515</v>
      </c>
      <c r="H57" s="53"/>
      <c r="I57" s="19"/>
    </row>
    <row r="58" spans="1:9" ht="15" customHeight="1">
      <c r="A58" s="44">
        <v>23</v>
      </c>
      <c r="B58" s="46" t="s">
        <v>57</v>
      </c>
      <c r="C58" s="81" t="s">
        <v>48</v>
      </c>
      <c r="D58" s="50" t="s">
        <v>43</v>
      </c>
      <c r="E58" s="16">
        <v>58221</v>
      </c>
      <c r="F58" s="16">
        <v>63427</v>
      </c>
      <c r="G58" s="39">
        <f t="shared" si="0"/>
        <v>5206</v>
      </c>
      <c r="H58" s="34"/>
      <c r="I58" s="37"/>
    </row>
    <row r="59" spans="1:9" ht="15" customHeight="1">
      <c r="A59" s="45"/>
      <c r="B59" s="47"/>
      <c r="C59" s="81"/>
      <c r="D59" s="51"/>
      <c r="E59" s="17">
        <v>57225</v>
      </c>
      <c r="F59" s="17">
        <v>62615</v>
      </c>
      <c r="G59" s="42">
        <f t="shared" si="0"/>
        <v>5390</v>
      </c>
      <c r="H59" s="34"/>
      <c r="I59" s="19"/>
    </row>
    <row r="60" spans="1:9" ht="15" customHeight="1">
      <c r="A60" s="44">
        <v>24</v>
      </c>
      <c r="B60" s="46" t="s">
        <v>57</v>
      </c>
      <c r="C60" s="81" t="s">
        <v>49</v>
      </c>
      <c r="D60" s="50" t="s">
        <v>23</v>
      </c>
      <c r="E60" s="16">
        <v>22604</v>
      </c>
      <c r="F60" s="16">
        <v>20982</v>
      </c>
      <c r="G60" s="39">
        <f t="shared" si="0"/>
        <v>-1622</v>
      </c>
      <c r="H60" s="52"/>
      <c r="I60" s="37"/>
    </row>
    <row r="61" spans="1:9" ht="15" customHeight="1">
      <c r="A61" s="45"/>
      <c r="B61" s="47"/>
      <c r="C61" s="81"/>
      <c r="D61" s="51"/>
      <c r="E61" s="17">
        <v>22604</v>
      </c>
      <c r="F61" s="17">
        <v>20850</v>
      </c>
      <c r="G61" s="42">
        <f t="shared" si="0"/>
        <v>-1754</v>
      </c>
      <c r="H61" s="53"/>
      <c r="I61" s="19"/>
    </row>
    <row r="62" spans="1:9" ht="15" customHeight="1">
      <c r="A62" s="44">
        <v>25</v>
      </c>
      <c r="B62" s="46" t="s">
        <v>57</v>
      </c>
      <c r="C62" s="81" t="s">
        <v>50</v>
      </c>
      <c r="D62" s="50" t="s">
        <v>38</v>
      </c>
      <c r="E62" s="16">
        <v>1105</v>
      </c>
      <c r="F62" s="16">
        <v>3105</v>
      </c>
      <c r="G62" s="39">
        <f t="shared" si="0"/>
        <v>2000</v>
      </c>
      <c r="H62" s="52"/>
      <c r="I62" s="37"/>
    </row>
    <row r="63" spans="1:9" ht="15" customHeight="1">
      <c r="A63" s="45"/>
      <c r="B63" s="47"/>
      <c r="C63" s="81"/>
      <c r="D63" s="51"/>
      <c r="E63" s="17">
        <v>1105</v>
      </c>
      <c r="F63" s="17">
        <v>1553</v>
      </c>
      <c r="G63" s="42">
        <f t="shared" si="0"/>
        <v>448</v>
      </c>
      <c r="H63" s="53"/>
      <c r="I63" s="19"/>
    </row>
    <row r="64" spans="1:9" ht="15" customHeight="1">
      <c r="A64" s="44">
        <v>26</v>
      </c>
      <c r="B64" s="46" t="s">
        <v>57</v>
      </c>
      <c r="C64" s="81" t="s">
        <v>52</v>
      </c>
      <c r="D64" s="50" t="s">
        <v>38</v>
      </c>
      <c r="E64" s="16">
        <v>1105</v>
      </c>
      <c r="F64" s="16">
        <v>5000</v>
      </c>
      <c r="G64" s="39">
        <f t="shared" si="0"/>
        <v>3895</v>
      </c>
      <c r="H64" s="52"/>
      <c r="I64" s="37"/>
    </row>
    <row r="65" spans="1:9" ht="15" customHeight="1">
      <c r="A65" s="45"/>
      <c r="B65" s="47"/>
      <c r="C65" s="81"/>
      <c r="D65" s="51"/>
      <c r="E65" s="17">
        <v>1105</v>
      </c>
      <c r="F65" s="17">
        <v>5000</v>
      </c>
      <c r="G65" s="42">
        <f t="shared" si="0"/>
        <v>3895</v>
      </c>
      <c r="H65" s="53"/>
      <c r="I65" s="19"/>
    </row>
    <row r="66" spans="1:9" ht="15" customHeight="1">
      <c r="A66" s="44">
        <v>27</v>
      </c>
      <c r="B66" s="46" t="s">
        <v>57</v>
      </c>
      <c r="C66" s="81" t="s">
        <v>51</v>
      </c>
      <c r="D66" s="50" t="s">
        <v>38</v>
      </c>
      <c r="E66" s="16">
        <v>0</v>
      </c>
      <c r="F66" s="16">
        <v>4505</v>
      </c>
      <c r="G66" s="39">
        <f>F66-E66</f>
        <v>4505</v>
      </c>
      <c r="H66" s="34"/>
      <c r="I66" s="37"/>
    </row>
    <row r="67" spans="1:9" ht="15" customHeight="1">
      <c r="A67" s="45"/>
      <c r="B67" s="47"/>
      <c r="C67" s="81"/>
      <c r="D67" s="51"/>
      <c r="E67" s="17">
        <v>0</v>
      </c>
      <c r="F67" s="17">
        <v>4505</v>
      </c>
      <c r="G67" s="42">
        <f>F67-E67</f>
        <v>4505</v>
      </c>
      <c r="H67" s="43"/>
      <c r="I67" s="19"/>
    </row>
    <row r="68" spans="1:9" ht="26.25" customHeight="1">
      <c r="A68" s="44">
        <v>28</v>
      </c>
      <c r="B68" s="46" t="s">
        <v>57</v>
      </c>
      <c r="C68" s="81" t="s">
        <v>53</v>
      </c>
      <c r="D68" s="50" t="s">
        <v>44</v>
      </c>
      <c r="E68" s="13">
        <v>0</v>
      </c>
      <c r="F68" s="13">
        <v>6953</v>
      </c>
      <c r="G68" s="39">
        <f t="shared" si="0"/>
        <v>6953</v>
      </c>
      <c r="H68" s="52"/>
      <c r="I68" s="37"/>
    </row>
    <row r="69" spans="1:9" ht="26.25" customHeight="1">
      <c r="A69" s="45"/>
      <c r="B69" s="47"/>
      <c r="C69" s="81"/>
      <c r="D69" s="51"/>
      <c r="E69" s="15">
        <v>0</v>
      </c>
      <c r="F69" s="15">
        <v>3476</v>
      </c>
      <c r="G69" s="42">
        <f t="shared" si="0"/>
        <v>3476</v>
      </c>
      <c r="H69" s="53"/>
      <c r="I69" s="19"/>
    </row>
    <row r="70" spans="1:9" ht="15" customHeight="1">
      <c r="A70" s="44">
        <v>29</v>
      </c>
      <c r="B70" s="46" t="s">
        <v>57</v>
      </c>
      <c r="C70" s="48" t="s">
        <v>54</v>
      </c>
      <c r="D70" s="50" t="s">
        <v>23</v>
      </c>
      <c r="E70" s="16">
        <v>224</v>
      </c>
      <c r="F70" s="16">
        <v>211</v>
      </c>
      <c r="G70" s="39">
        <f>F70-E70</f>
        <v>-13</v>
      </c>
      <c r="H70" s="52"/>
      <c r="I70" s="37"/>
    </row>
    <row r="71" spans="1:9" ht="15" customHeight="1">
      <c r="A71" s="45"/>
      <c r="B71" s="47"/>
      <c r="C71" s="49"/>
      <c r="D71" s="51"/>
      <c r="E71" s="17">
        <v>224</v>
      </c>
      <c r="F71" s="17">
        <v>211</v>
      </c>
      <c r="G71" s="42">
        <f>F71-E71</f>
        <v>-13</v>
      </c>
      <c r="H71" s="53"/>
      <c r="I71" s="19"/>
    </row>
    <row r="72" spans="1:9" ht="15" customHeight="1">
      <c r="A72" s="44">
        <v>30</v>
      </c>
      <c r="B72" s="46" t="s">
        <v>57</v>
      </c>
      <c r="C72" s="48" t="s">
        <v>39</v>
      </c>
      <c r="D72" s="50" t="s">
        <v>38</v>
      </c>
      <c r="E72" s="16">
        <v>289</v>
      </c>
      <c r="F72" s="16">
        <v>0</v>
      </c>
      <c r="G72" s="39">
        <f>F72-E72</f>
        <v>-289</v>
      </c>
      <c r="H72" s="52" t="s">
        <v>4</v>
      </c>
      <c r="I72" s="37"/>
    </row>
    <row r="73" spans="1:9" ht="15" customHeight="1">
      <c r="A73" s="45"/>
      <c r="B73" s="47"/>
      <c r="C73" s="49"/>
      <c r="D73" s="51"/>
      <c r="E73" s="17">
        <v>270</v>
      </c>
      <c r="F73" s="17">
        <v>0</v>
      </c>
      <c r="G73" s="42">
        <f>F73-E73</f>
        <v>-270</v>
      </c>
      <c r="H73" s="53"/>
      <c r="I73" s="19"/>
    </row>
    <row r="74" spans="1:9" ht="15" customHeight="1">
      <c r="A74" s="75" t="s">
        <v>55</v>
      </c>
      <c r="B74" s="76"/>
      <c r="C74" s="76"/>
      <c r="D74" s="77"/>
      <c r="E74" s="13">
        <f>E16+E18+E20+E22+E24+E26+E28+E30+E32+E34+E36+E38+E40+E42+E44+E72+E46+E48+E50+E52+E54+E56+E58+E60+E62+E66+E64+E68+E70</f>
        <v>330287</v>
      </c>
      <c r="F74" s="13">
        <f>F16+F18+F20+F22+F24+F26+F28+F30+F32+F34+F36+F38+F40+F42+F44+F72+F46+F48+F50+F52+F54+F56+F58+F60+F62+F66+F64+F68+F70</f>
        <v>360371</v>
      </c>
      <c r="G74" s="39">
        <f>F74-E74</f>
        <v>30084</v>
      </c>
      <c r="H74" s="52"/>
      <c r="I74" s="37"/>
    </row>
    <row r="75" spans="1:9" ht="15" customHeight="1">
      <c r="A75" s="78"/>
      <c r="B75" s="79"/>
      <c r="C75" s="79"/>
      <c r="D75" s="80"/>
      <c r="E75" s="15">
        <f>E17+E19+E21+E23+E25+E27+E29+E31+E33+E35+E37+E39+E41+E43+E45+E73+E47+E49+E51+E53+E55+E57+E59+E61+E63+E67+E65+E69+E71</f>
        <v>323709</v>
      </c>
      <c r="F75" s="15">
        <f>F17+F19+F21+F23+F25+F27+F29+F31+F33+F35+F37+F39+F41+F43+F45+F73+F47+F49+F51+F53+F55+F57+F59+F61+F63+F67+F65+F69+F71</f>
        <v>345906</v>
      </c>
      <c r="G75" s="42">
        <f t="shared" si="0"/>
        <v>22197</v>
      </c>
      <c r="H75" s="53"/>
      <c r="I75" s="19"/>
    </row>
    <row r="76" spans="1:9" ht="15" customHeight="1">
      <c r="A76" s="68" t="s">
        <v>6</v>
      </c>
      <c r="B76" s="69"/>
      <c r="C76" s="69"/>
      <c r="D76" s="70"/>
      <c r="E76" s="16">
        <f>E14+E74</f>
        <v>1503543</v>
      </c>
      <c r="F76" s="16">
        <f>F14+F74</f>
        <v>1562006</v>
      </c>
      <c r="G76" s="14">
        <f>F76-E76</f>
        <v>58463</v>
      </c>
      <c r="H76" s="52" t="str">
        <f>IF(I76="　","　","区ＣＭ")</f>
        <v>　</v>
      </c>
      <c r="I76" s="18" t="str">
        <f>IF(SUMIF(K12:K69,K76,I12:I69)=0,"　",SUMIF(K12:K69,K76,I12:I69))</f>
        <v>　</v>
      </c>
    </row>
    <row r="77" spans="1:9" ht="15" customHeight="1" thickBot="1">
      <c r="A77" s="71"/>
      <c r="B77" s="72"/>
      <c r="C77" s="72"/>
      <c r="D77" s="73"/>
      <c r="E77" s="20">
        <f>E15+E75</f>
        <v>1496965</v>
      </c>
      <c r="F77" s="20">
        <f>F15+F75</f>
        <v>1547541</v>
      </c>
      <c r="G77" s="21">
        <f>F77-E77</f>
        <v>50576</v>
      </c>
      <c r="H77" s="74"/>
      <c r="I77" s="22" t="str">
        <f>IF(SUMIF(K12:K69,K77,I12:I69)=0,"　",SUMIF(K12:K69,K77,I12:I69))</f>
        <v>　</v>
      </c>
    </row>
    <row r="78" spans="1:9" ht="12.75">
      <c r="A78" s="33"/>
      <c r="B78" s="33"/>
      <c r="C78" s="33"/>
      <c r="D78" s="33"/>
      <c r="E78" s="23"/>
      <c r="F78" s="24"/>
      <c r="G78" s="24"/>
    </row>
    <row r="79" spans="1:9" ht="18" customHeight="1">
      <c r="F79" s="7"/>
      <c r="G79" s="7"/>
      <c r="H79" s="25"/>
    </row>
    <row r="80" spans="1:9" ht="18" customHeight="1">
      <c r="F80" s="7"/>
      <c r="G80" s="7"/>
      <c r="H80" s="25"/>
    </row>
  </sheetData>
  <mergeCells count="157">
    <mergeCell ref="A70:A71"/>
    <mergeCell ref="B70:B71"/>
    <mergeCell ref="C70:C71"/>
    <mergeCell ref="D70:D71"/>
    <mergeCell ref="H70:H71"/>
    <mergeCell ref="H74:H75"/>
    <mergeCell ref="A74:D75"/>
    <mergeCell ref="D60:D61"/>
    <mergeCell ref="H60:H61"/>
    <mergeCell ref="A52:A53"/>
    <mergeCell ref="B52:B53"/>
    <mergeCell ref="C52:C53"/>
    <mergeCell ref="D52:D53"/>
    <mergeCell ref="H52:H53"/>
    <mergeCell ref="A54:A55"/>
    <mergeCell ref="B54:B55"/>
    <mergeCell ref="C54:C55"/>
    <mergeCell ref="D54:D55"/>
    <mergeCell ref="A56:A57"/>
    <mergeCell ref="B56:B57"/>
    <mergeCell ref="C56:C57"/>
    <mergeCell ref="D56:D57"/>
    <mergeCell ref="H56:H57"/>
    <mergeCell ref="A58:A59"/>
    <mergeCell ref="B58:B59"/>
    <mergeCell ref="C58:C59"/>
    <mergeCell ref="D58:D59"/>
    <mergeCell ref="A60:A61"/>
    <mergeCell ref="B60:B61"/>
    <mergeCell ref="C60:C61"/>
    <mergeCell ref="E9:F9"/>
    <mergeCell ref="A68:A69"/>
    <mergeCell ref="B68:B69"/>
    <mergeCell ref="C68:C69"/>
    <mergeCell ref="A76:D77"/>
    <mergeCell ref="H76:H77"/>
    <mergeCell ref="D68:D69"/>
    <mergeCell ref="H68:H69"/>
    <mergeCell ref="A48:A49"/>
    <mergeCell ref="B48:B49"/>
    <mergeCell ref="C48:C49"/>
    <mergeCell ref="D48:D49"/>
    <mergeCell ref="H48:H49"/>
    <mergeCell ref="A62:A63"/>
    <mergeCell ref="B62:B63"/>
    <mergeCell ref="C62:C63"/>
    <mergeCell ref="D62:D63"/>
    <mergeCell ref="H62:H63"/>
    <mergeCell ref="A72:A73"/>
    <mergeCell ref="B72:B73"/>
    <mergeCell ref="C72:C73"/>
    <mergeCell ref="D72:D73"/>
    <mergeCell ref="H72:H73"/>
    <mergeCell ref="A46:A47"/>
    <mergeCell ref="B46:B47"/>
    <mergeCell ref="C46:C47"/>
    <mergeCell ref="D46:D47"/>
    <mergeCell ref="H46:H47"/>
    <mergeCell ref="A50:A51"/>
    <mergeCell ref="B50:B51"/>
    <mergeCell ref="C50:C51"/>
    <mergeCell ref="D50:D51"/>
    <mergeCell ref="H50:H51"/>
    <mergeCell ref="A42:A43"/>
    <mergeCell ref="B42:B43"/>
    <mergeCell ref="C42:C43"/>
    <mergeCell ref="D42:D43"/>
    <mergeCell ref="H42:H43"/>
    <mergeCell ref="A44:A45"/>
    <mergeCell ref="B44:B45"/>
    <mergeCell ref="C44:C45"/>
    <mergeCell ref="D44:D45"/>
    <mergeCell ref="H44:H45"/>
    <mergeCell ref="A38:A39"/>
    <mergeCell ref="B38:B39"/>
    <mergeCell ref="C38:C39"/>
    <mergeCell ref="D38:D39"/>
    <mergeCell ref="H38:H39"/>
    <mergeCell ref="A40:A41"/>
    <mergeCell ref="B40:B41"/>
    <mergeCell ref="C40:C41"/>
    <mergeCell ref="D40:D41"/>
    <mergeCell ref="H40:H41"/>
    <mergeCell ref="A34:A35"/>
    <mergeCell ref="B34:B35"/>
    <mergeCell ref="C34:C35"/>
    <mergeCell ref="D34:D35"/>
    <mergeCell ref="H34:H35"/>
    <mergeCell ref="A36:A37"/>
    <mergeCell ref="B36:B37"/>
    <mergeCell ref="C36:C37"/>
    <mergeCell ref="D36:D37"/>
    <mergeCell ref="H36:H37"/>
    <mergeCell ref="A30:A31"/>
    <mergeCell ref="B30:B31"/>
    <mergeCell ref="C30:C31"/>
    <mergeCell ref="D30:D31"/>
    <mergeCell ref="H30:H31"/>
    <mergeCell ref="A32:A33"/>
    <mergeCell ref="B32:B33"/>
    <mergeCell ref="C32:C33"/>
    <mergeCell ref="D32:D33"/>
    <mergeCell ref="H32:H33"/>
    <mergeCell ref="A26:A27"/>
    <mergeCell ref="B26:B27"/>
    <mergeCell ref="C26:C27"/>
    <mergeCell ref="D26:D27"/>
    <mergeCell ref="H26:H27"/>
    <mergeCell ref="A28:A29"/>
    <mergeCell ref="B28:B29"/>
    <mergeCell ref="C28:C29"/>
    <mergeCell ref="D28:D29"/>
    <mergeCell ref="H28:H29"/>
    <mergeCell ref="A22:A23"/>
    <mergeCell ref="B22:B23"/>
    <mergeCell ref="C22:C23"/>
    <mergeCell ref="D22:D23"/>
    <mergeCell ref="H22:H23"/>
    <mergeCell ref="H24:H25"/>
    <mergeCell ref="A18:A19"/>
    <mergeCell ref="B18:B19"/>
    <mergeCell ref="C18:C19"/>
    <mergeCell ref="D18:D19"/>
    <mergeCell ref="H18:H19"/>
    <mergeCell ref="A20:A21"/>
    <mergeCell ref="B20:B21"/>
    <mergeCell ref="C20:C21"/>
    <mergeCell ref="D20:D21"/>
    <mergeCell ref="H20:H21"/>
    <mergeCell ref="C24:C25"/>
    <mergeCell ref="D24:D25"/>
    <mergeCell ref="A24:A25"/>
    <mergeCell ref="B24:B25"/>
    <mergeCell ref="A14:D15"/>
    <mergeCell ref="H14:H15"/>
    <mergeCell ref="A16:A17"/>
    <mergeCell ref="B16:B17"/>
    <mergeCell ref="C16:C17"/>
    <mergeCell ref="D16:D17"/>
    <mergeCell ref="H16:H17"/>
    <mergeCell ref="C10:C11"/>
    <mergeCell ref="D10:D11"/>
    <mergeCell ref="H10:I11"/>
    <mergeCell ref="A12:A13"/>
    <mergeCell ref="B12:B13"/>
    <mergeCell ref="C12:C13"/>
    <mergeCell ref="D12:D13"/>
    <mergeCell ref="H12:H13"/>
    <mergeCell ref="A64:A65"/>
    <mergeCell ref="B64:B65"/>
    <mergeCell ref="C64:C65"/>
    <mergeCell ref="D64:D65"/>
    <mergeCell ref="H64:H65"/>
    <mergeCell ref="A66:A67"/>
    <mergeCell ref="B66:B67"/>
    <mergeCell ref="C66:C67"/>
    <mergeCell ref="D66:D67"/>
  </mergeCells>
  <phoneticPr fontId="4"/>
  <dataValidations count="2">
    <dataValidation type="list" allowBlank="1" showInputMessage="1" showErrorMessage="1" sqref="H12:H13 H16:H23 H72:H73 H26:H49" xr:uid="{00000000-0002-0000-0000-000000000000}">
      <formula1>"　　,区ＣＭ"</formula1>
    </dataValidation>
    <dataValidation type="list" allowBlank="1" showInputMessage="1" showErrorMessage="1" sqref="F11" xr:uid="{00000000-0002-0000-0000-000001000000}">
      <formula1>"調 整 ③,予 算 案 ②,予 算 ②"</formula1>
    </dataValidation>
  </dataValidations>
  <hyperlinks>
    <hyperlink ref="C16" r:id="rId1" display="https://www.city.osaka.lg.jp/miyakojima/cmsfiles/contents/0000619/619265/02.xlsx" xr:uid="{8E4019B4-797C-40A0-979E-9674FDCB0B46}"/>
    <hyperlink ref="C18" r:id="rId2" display="https://www.city.osaka.lg.jp/miyakojima/cmsfiles/contents/0000619/619265/03.xlsx" xr:uid="{FA503545-2602-4C32-9506-06A56148F2D8}"/>
    <hyperlink ref="C20" r:id="rId3" display="https://www.city.osaka.lg.jp/miyakojima/cmsfiles/contents/0000619/619265/04.xlsx" xr:uid="{287528D6-0C33-4778-A1F7-018BC043CB28}"/>
    <hyperlink ref="C22" r:id="rId4" display="https://www.city.osaka.lg.jp/miyakojima/cmsfiles/contents/0000619/619265/05.xlsx" xr:uid="{EDEF3068-9F60-4D01-93D9-87A9F35EDA38}"/>
    <hyperlink ref="C22:C23" r:id="rId5" display="区民まつり事業" xr:uid="{A3C37248-82CA-49C1-A0CF-03CE72A25F07}"/>
    <hyperlink ref="C24" r:id="rId6" display="https://www.city.osaka.lg.jp/miyakojima/cmsfiles/contents/0000619/619265/06.xlsx" xr:uid="{CA507D70-C601-4540-AE17-53CB168F96FA}"/>
    <hyperlink ref="C26" r:id="rId7" display="https://www.city.osaka.lg.jp/miyakojima/cmsfiles/contents/0000619/619265/07.xlsx" xr:uid="{5A6170C6-AB3E-4492-B823-6360C8715F2E}"/>
    <hyperlink ref="C28" r:id="rId8" display="https://www.city.osaka.lg.jp/miyakojima/cmsfiles/contents/0000619/619265/08.xlsx" xr:uid="{52BA7CD1-E25E-4E64-831F-89CF71D97059}"/>
    <hyperlink ref="C30" r:id="rId9" display="https://www.city.osaka.lg.jp/miyakojima/cmsfiles/contents/0000619/619265/09.xls" xr:uid="{59389332-A450-4F83-A77B-E117EAEA5691}"/>
    <hyperlink ref="C32" r:id="rId10" display="https://www.city.osaka.lg.jp/miyakojima/cmsfiles/contents/0000619/619265/10.xls" xr:uid="{8DBD5C24-39D1-434F-8EDE-AA08BFFB44BF}"/>
    <hyperlink ref="C34" r:id="rId11" display="https://www.city.osaka.lg.jp/miyakojima/cmsfiles/contents/0000619/619265/11.xls" xr:uid="{E1499F23-96F8-4654-AAF6-FE8BC980C6C0}"/>
    <hyperlink ref="C36" r:id="rId12" display="https://www.city.osaka.lg.jp/miyakojima/cmsfiles/contents/0000619/619265/12.xlsx" xr:uid="{A6FC1DDB-EF8D-437B-B2A3-CBB73D6329C0}"/>
    <hyperlink ref="C38" r:id="rId13" display="https://www.city.osaka.lg.jp/miyakojima/cmsfiles/contents/0000619/619265/13.xlsx" xr:uid="{566AA589-D2EE-4A9C-B4AD-84B2F4F508F6}"/>
    <hyperlink ref="C40" r:id="rId14" display="https://www.city.osaka.lg.jp/miyakojima/cmsfiles/contents/0000619/619265/14.xls" xr:uid="{BDEB8E32-19DE-444E-895B-0A48ECCA0C9E}"/>
    <hyperlink ref="C42" r:id="rId15" display="https://www.city.osaka.lg.jp/miyakojima/cmsfiles/contents/0000619/619265/15.xls" xr:uid="{0AB2EE27-8587-4E65-9721-D378FFF99909}"/>
    <hyperlink ref="C44" r:id="rId16" display="https://www.city.osaka.lg.jp/miyakojima/cmsfiles/contents/0000619/619265/16.xls" xr:uid="{AEB8FCF0-0454-4D9A-9880-882DD503F315}"/>
    <hyperlink ref="C46" r:id="rId17" display="https://www.city.osaka.lg.jp/miyakojima/cmsfiles/contents/0000619/619265/17.xls" xr:uid="{635A15EB-CCD5-45B4-986E-B614233A7C43}"/>
    <hyperlink ref="C48" r:id="rId18" display="https://www.city.osaka.lg.jp/miyakojima/cmsfiles/contents/0000619/619265/18.xlsx" xr:uid="{E89637F7-3126-407D-8242-4010B3C5609E}"/>
    <hyperlink ref="C50" r:id="rId19" display="https://www.city.osaka.lg.jp/miyakojima/cmsfiles/contents/0000619/619265/19.xls" xr:uid="{D2F2EE0E-956A-445E-8C2D-998DCCAB88EC}"/>
    <hyperlink ref="C52" r:id="rId20" display="https://www.city.osaka.lg.jp/miyakojima/cmsfiles/contents/0000619/619265/20.xlsx" xr:uid="{0FA9A439-D059-4B9D-B361-C7BB080AFB49}"/>
    <hyperlink ref="C54" r:id="rId21" display="https://www.city.osaka.lg.jp/miyakojima/cmsfiles/contents/0000619/619265/21.xlsx" xr:uid="{945FA699-538B-4053-8053-7191B1432937}"/>
    <hyperlink ref="C56" r:id="rId22" display="https://www.city.osaka.lg.jp/miyakojima/cmsfiles/contents/0000619/619265/22.xlsx" xr:uid="{2619A463-5D7C-4D80-B376-86266D07095F}"/>
    <hyperlink ref="C58" r:id="rId23" display="https://www.city.osaka.lg.jp/miyakojima/cmsfiles/contents/0000619/619265/23.xlsx" xr:uid="{2989EB76-B2F7-4209-A012-80D1233FA198}"/>
    <hyperlink ref="C60" r:id="rId24" display="https://www.city.osaka.lg.jp/miyakojima/cmsfiles/contents/0000619/619265/24.xlsx" xr:uid="{DC1EFEA6-01B9-45B6-8C16-A33A5181A095}"/>
    <hyperlink ref="C62" r:id="rId25" display="https://www.city.osaka.lg.jp/miyakojima/cmsfiles/contents/0000619/619265/25.xls" xr:uid="{A2089C9F-5AA0-436B-8C10-2C49B08396D3}"/>
    <hyperlink ref="C64" r:id="rId26" display="https://www.city.osaka.lg.jp/miyakojima/cmsfiles/contents/0000619/619265/26.xls" xr:uid="{60FF057D-59D2-4872-AD4E-42682DC8D856}"/>
    <hyperlink ref="C66" r:id="rId27" display="https://www.city.osaka.lg.jp/miyakojima/cmsfiles/contents/0000619/619265/27.xls" xr:uid="{480D9F47-2E88-445F-B8BD-41207DEB82A0}"/>
    <hyperlink ref="C68" r:id="rId28" display="https://www.city.osaka.lg.jp/miyakojima/cmsfiles/contents/0000619/619265/28.xls" xr:uid="{DDB17B2F-7F2F-4453-80B6-8D4437F1F223}"/>
    <hyperlink ref="C16:C17" r:id="rId29" display="防災活動の強化・推進事業" xr:uid="{453B2575-D28D-44DB-9003-BE04248CB12C}"/>
    <hyperlink ref="C18:C19" r:id="rId30" display="防犯・交通安全対策事業" xr:uid="{6EF4C66E-CF0A-4314-ACF9-3454DBD1B7D5}"/>
    <hyperlink ref="C20:C21" r:id="rId31" display="安全で美しいまちづくり事業" xr:uid="{49554223-11A0-45BC-827B-874A142A0068}"/>
    <hyperlink ref="C24:C25" r:id="rId32" display="地域コミュニティ支援事業" xr:uid="{3C847086-3CD1-4CFB-823D-EFB4B996867A}"/>
    <hyperlink ref="C26:C27" r:id="rId33" display="生涯学習推進事業" xr:uid="{4399F2B6-C280-49AB-8A00-4CC6E0191CB2}"/>
    <hyperlink ref="C28:C29" r:id="rId34" display="地域福祉推進事業" xr:uid="{41B7D286-7C24-4D86-BC75-B88583A3A358}"/>
    <hyperlink ref="C30:C31" r:id="rId35" display="重大な児童虐待ゼロに向けた地域子育てアシスト事業" xr:uid="{E0957FC9-A5A3-4683-831E-FF2624B8418F}"/>
    <hyperlink ref="C32:C33" r:id="rId36" display="要支援妊婦への訪問等支援" xr:uid="{B66719F7-8151-4D78-92E7-044DE90B1B9C}"/>
    <hyperlink ref="C34:C35" r:id="rId37" display="精神等障がい者への子育て支援" xr:uid="{AC6C5FEB-BFC2-469C-80CA-760C16B9F45F}"/>
    <hyperlink ref="C36:C37" r:id="rId38" display="助産師に学ぶベビーケア力アップ事業～重大な児童虐待ゼロに向けて～" xr:uid="{419FE28D-8B42-44FA-86F7-E4EDD6B448CD}"/>
    <hyperlink ref="C38:C39" r:id="rId39" display="乳幼児の健やかな成長支援・健康づくり啓発事業" xr:uid="{20F2AFA1-77D7-4A10-871D-D23BD20478C7}"/>
    <hyperlink ref="C40:C41" r:id="rId40" display="子育て支援事業" xr:uid="{6D3B127B-AEE2-43BE-8E6E-53B25E4552BA}"/>
    <hyperlink ref="C42:C43" r:id="rId41" display="ＳＳＷ(スクールソーシャルワーカー)による子ども相談事業" xr:uid="{14AE58F9-E5E0-4233-B4E7-03B1595E6B0E}"/>
    <hyperlink ref="C44:C45" r:id="rId42" display="都島区魅力創出発信事業" xr:uid="{161F25D9-0020-4774-A6CA-BAFA162BF96B}"/>
    <hyperlink ref="C46:C47" r:id="rId43" display="都島区小学生サポート事業" xr:uid="{9DA8DBC4-31EE-4ABB-9C51-4322F9C82E55}"/>
    <hyperlink ref="C48:C49" r:id="rId44" display="青少年育成推進事業" xr:uid="{4B2435A7-CBDF-41B0-B44E-831D0859DD0C}"/>
    <hyperlink ref="C50:C51" r:id="rId45" display="区政評価・情報発信" xr:uid="{4C83EFF8-5D36-418D-9DBC-A267DB3934A4}"/>
    <hyperlink ref="C52:C53" r:id="rId46" display="都島区役所住民情報業務等委託" xr:uid="{202C641A-36F9-4CCB-8296-F52B429D25E4}"/>
    <hyperlink ref="C54:C55" r:id="rId47" display="都島区役所運営事務費" xr:uid="{B53358F7-6317-4CA2-BD37-B9E491C899C9}"/>
    <hyperlink ref="C56:C57" r:id="rId48" display="保健福祉センター運営事務費" xr:uid="{4A1BEA72-89C3-4AEF-BEA2-16695E104B58}"/>
    <hyperlink ref="C58:C59" r:id="rId49" display="区庁舎設備維持費" xr:uid="{89DB2623-F2E0-4AF7-8A64-24872E78BEF7}"/>
    <hyperlink ref="C60:C61" r:id="rId50" display="都島区民センター管理運営事業" xr:uid="{879AEA3B-64FB-4EF2-8827-ED71456F7C80}"/>
    <hyperlink ref="C62:C63" r:id="rId51" display="外国人訪問者向けホスピタリティアクション" xr:uid="{CCA5D21D-AB46-4070-BF48-A71C573440F2}"/>
    <hyperlink ref="C64:C65" r:id="rId52" display="淀川大川にぎわいづくりアクション" xr:uid="{1E1A767B-E5CF-4606-AEBF-E150B7EBA1F6}"/>
    <hyperlink ref="C66:C67" r:id="rId53" display="万博機運醸成につながるシティドレッシング" xr:uid="{C878AF98-82C8-4202-9940-E2BA09BA16D1}"/>
    <hyperlink ref="C68:C69" r:id="rId54" display="住民票等発行手数料のキャッシュレス化・住民情報待合への行政キオスク端末導入による利便性向上事業" xr:uid="{451C8308-799B-4BAE-BA8D-6EF15CBB6FF5}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55"/>
  <rowBreaks count="1" manualBreakCount="1">
    <brk id="67" max="8" man="1"/>
  </rowBreaks>
  <ignoredErrors>
    <ignoredError sqref="B17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一般会計</vt:lpstr>
      <vt:lpstr>一般会計!Print_Area</vt:lpstr>
      <vt:lpstr>一般会計!Print_Titles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2021-12-28T10:38:21Z</dcterms:created>
  <dcterms:modified xsi:type="dcterms:W3CDTF">2024-02-05T04:02:24Z</dcterms:modified>
</cp:coreProperties>
</file>