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72FEDB63-2CA6-463C-86FF-288C0651EB2E}" xr6:coauthVersionLast="47" xr6:coauthVersionMax="47" xr10:uidLastSave="{00000000-0000-0000-0000-000000000000}"/>
  <bookViews>
    <workbookView xWindow="-108" yWindow="-108" windowWidth="23256" windowHeight="1389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委託料支出一覧!$A$4:$F$79</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委託料支出一覧!$A$1:$F$80</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委託料支出一覧!$A$4:$F$68</definedName>
    <definedName name="Z_01861984_F6CF_4772_AA0A_2B6157221AC2_.wvu.FilterData" localSheetId="0" hidden="1">委託料支出一覧!$A$4:$F$68</definedName>
    <definedName name="Z_05D8E8D0_8AEC_4296_897D_974A15178679_.wvu.FilterData" localSheetId="0" hidden="1">委託料支出一覧!$A$4:$F$68</definedName>
    <definedName name="Z_125D2721_B6FD_4173_B763_82747310422D_.wvu.FilterData" localSheetId="0" hidden="1">委託料支出一覧!$A$4:$F$68</definedName>
    <definedName name="Z_1734C9BF_4633_42E5_A258_E83D5FC85BDD_.wvu.FilterData" localSheetId="0" hidden="1">委託料支出一覧!$A$4:$F$68</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委託料支出一覧!$A$4:$F$68</definedName>
    <definedName name="Z_20B03370_A9A7_47AC_A0DB_85C2011EA70A_.wvu.FilterData" localSheetId="0" hidden="1">委託料支出一覧!$A$4:$F$68</definedName>
    <definedName name="Z_21FC65F8_9914_4585_90AF_A00EE3463597_.wvu.FilterData" localSheetId="0" hidden="1">委託料支出一覧!$A$4:$F$68</definedName>
    <definedName name="Z_261563C4_10C5_41C2_AA69_0888E524912C_.wvu.FilterData" localSheetId="0" hidden="1">委託料支出一覧!$A$4:$F$68</definedName>
    <definedName name="Z_26F4FA0C_26D1_4602_B44C_88A47227D214_.wvu.FilterData" localSheetId="0" hidden="1">委託料支出一覧!$A$4:$F$68</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委託料支出一覧!$A$4:$F$68</definedName>
    <definedName name="Z_2EE00EDD_A664_4A32_9029_1A8662176B52_.wvu.FilterData" localSheetId="0" hidden="1">委託料支出一覧!$A$4:$F$68</definedName>
    <definedName name="Z_323C7CA6_5B75_4FC7_8BF5_6960759E522F_.wvu.FilterData" localSheetId="0" hidden="1">委託料支出一覧!$A$4:$F$68</definedName>
    <definedName name="Z_32E8BB21_264F_4FA1_ACD6_2B2A4CC6599F_.wvu.FilterData" localSheetId="0" hidden="1">委託料支出一覧!$A$4:$F$68</definedName>
    <definedName name="Z_366193B7_515F_4E8E_B6B3_3C10204FFEB4_.wvu.FilterData" localSheetId="0" hidden="1">委託料支出一覧!$A$4:$F$68</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委託料支出一覧!$A$4:$F$68</definedName>
    <definedName name="Z_3F902C3D_246B_4DFD_BED0_7FBC950FBA84_.wvu.FilterData" localSheetId="0" hidden="1">委託料支出一覧!$A$4:$F$68</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委託料支出一覧!$A$4:$F$68</definedName>
    <definedName name="Z_45EA684E_0DBC_42CF_9801_5ACCADE6B1C5_.wvu.FilterData" localSheetId="0" hidden="1">委託料支出一覧!$A$4:$F$68</definedName>
    <definedName name="Z_475A1739_6786_4CD7_B022_F4CCFD570429_.wvu.FilterData" localSheetId="0" hidden="1">委託料支出一覧!$A$4:$F$68</definedName>
    <definedName name="Z_4AFA3E2C_4405_4B44_A9E8_DB64B4860EB1_.wvu.FilterData" localSheetId="0" hidden="1">委託料支出一覧!$A$4:$F$68</definedName>
    <definedName name="Z_4C8949B6_9C26_492B_959F_0779BC4BBEAA_.wvu.FilterData" localSheetId="0" hidden="1">委託料支出一覧!$A$4:$F$68</definedName>
    <definedName name="Z_4CF4D751_28E3_4B4C_BAA9_58C0269BAAF6_.wvu.FilterData" localSheetId="0" hidden="1">委託料支出一覧!$A$4:$F$68</definedName>
    <definedName name="Z_5128EF7F_156A_4EB1_9EA1_B4C8844A7633_.wvu.FilterData" localSheetId="0" hidden="1">委託料支出一覧!$A$4:$F$68</definedName>
    <definedName name="Z_5550DBBC_4815_4DAB_937F_7C62DA5F1144_.wvu.FilterData" localSheetId="0" hidden="1">委託料支出一覧!$A$4:$F$68</definedName>
    <definedName name="Z_56E27382_3FA3_4BA1_90FC_C27ACB491421_.wvu.FilterData" localSheetId="0" hidden="1">委託料支出一覧!$A$4:$F$68</definedName>
    <definedName name="Z_619A491E_ABD2_46A4_968E_A89999FA1DFD_.wvu.FilterData" localSheetId="0" hidden="1">委託料支出一覧!$A$4:$F$68</definedName>
    <definedName name="Z_6493F7BA_CCC8_44B0_AD30_AFA1A2BD0947_.wvu.FilterData" localSheetId="0" hidden="1">委託料支出一覧!$A$4:$F$68</definedName>
    <definedName name="Z_6926EB01_B5C3_4972_A68F_E30052702C5C_.wvu.FilterData" localSheetId="0" hidden="1">委託料支出一覧!$A$4:$F$68</definedName>
    <definedName name="Z_6A911F75_FCD5_4F5C_9F77_401D41C7CA2F_.wvu.FilterData" localSheetId="0" hidden="1">委託料支出一覧!$A$4:$F$68</definedName>
    <definedName name="Z_774CE9F3_B276_4E89_8142_59042DE66CD1_.wvu.FilterData" localSheetId="0" hidden="1">委託料支出一覧!$A$4:$F$68</definedName>
    <definedName name="Z_7A9DD16E_F903_4863_B829_4796CE894ED0_.wvu.FilterData" localSheetId="0" hidden="1">委託料支出一覧!$A$4:$F$68</definedName>
    <definedName name="Z_8E098FB6_79F5_4218_8CFD_D5C4145EF04C_.wvu.FilterData" localSheetId="0" hidden="1">委託料支出一覧!$A$4:$F$68</definedName>
    <definedName name="Z_958DC23D_65D9_45EB_BCE2_23C1F33BF0E3_.wvu.FilterData" localSheetId="0" hidden="1">委託料支出一覧!$A$4:$F$68</definedName>
    <definedName name="Z_973EE690_0B31_4D59_B7AB_FA497BA3F53C_.wvu.FilterData" localSheetId="0" hidden="1">委託料支出一覧!$A$4:$F$68</definedName>
    <definedName name="Z_977235F8_48D3_4499_A0D1_031044790F81_.wvu.FilterData" localSheetId="0" hidden="1">委託料支出一覧!$A$4:$F$68</definedName>
    <definedName name="Z_99685710_72AE_4B5D_8870_53975EB781F5_.wvu.FilterData" localSheetId="0" hidden="1">委託料支出一覧!$A$4:$F$68</definedName>
    <definedName name="Z_9DBC28CF_F252_4212_B07E_05ADE2A691D3_.wvu.FilterData" localSheetId="0" hidden="1">委託料支出一覧!$A$4:$F$68</definedName>
    <definedName name="Z_A11322EF_73F6_40DE_B0AC_6E42B3D76055_.wvu.FilterData" localSheetId="0" hidden="1">委託料支出一覧!$A$4:$F$68</definedName>
    <definedName name="Z_A11E4C00_0394_4CE6_B73E_221C7BA742F6_.wvu.FilterData" localSheetId="0" hidden="1">委託料支出一覧!$A$4:$F$68</definedName>
    <definedName name="Z_A1F478E3_F435_447F_B2CC_6E9C174DA928_.wvu.FilterData" localSheetId="0" hidden="1">委託料支出一覧!$A$4:$F$68</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委託料支出一覧!$A$4:$F$68</definedName>
    <definedName name="Z_AAB712E3_C5D9_4902_A117_C12BE7FDD63D_.wvu.FilterData" localSheetId="0" hidden="1">委託料支出一覧!$A$4:$F$68</definedName>
    <definedName name="Z_AC924E32_4F5F_41AD_8889_A0469107E927_.wvu.FilterData" localSheetId="0" hidden="1">委託料支出一覧!$A$4:$F$68</definedName>
    <definedName name="Z_AD51D3A2_A23B_4D02_92C2_113F69CB176E_.wvu.FilterData" localSheetId="0" hidden="1">委託料支出一覧!$A$4:$F$68</definedName>
    <definedName name="Z_AFEB9B81_C902_4151_A96F_74FCF405D0C7_.wvu.FilterData" localSheetId="0" hidden="1">委託料支出一覧!$A$4:$F$68</definedName>
    <definedName name="Z_B47A04AA_FBBF_4ADA_AD65_5912F0410B3F_.wvu.FilterData" localSheetId="0" hidden="1">委託料支出一覧!$A$4:$F$68</definedName>
    <definedName name="Z_B503762D_2683_4889_91D1_277AA3465232_.wvu.FilterData" localSheetId="0" hidden="1">委託料支出一覧!$A$4:$F$68</definedName>
    <definedName name="Z_B63AB35D_2734_41D8_AD39_37CEDCB6A450_.wvu.FilterData" localSheetId="0" hidden="1">委託料支出一覧!$A$4:$F$68</definedName>
    <definedName name="Z_B7AD6FA8_2E6F_467A_8B52_8DFFF6709E3D_.wvu.FilterData" localSheetId="0" hidden="1">委託料支出一覧!$A$4:$F$68</definedName>
    <definedName name="Z_B840A286_FFCA_40A6_95BA_A4DE2CB336D2_.wvu.FilterData" localSheetId="0" hidden="1">委託料支出一覧!$A$4:$F$68</definedName>
    <definedName name="Z_B8C86F7B_41C1_488F_9456_72016DBEF174_.wvu.FilterData" localSheetId="0" hidden="1">委託料支出一覧!$A$4:$F$68</definedName>
    <definedName name="Z_C4E29B43_824C_4688_8110_836DEB9AB50D_.wvu.FilterData" localSheetId="0" hidden="1">委託料支出一覧!$A$4:$F$68</definedName>
    <definedName name="Z_CA06432B_2E2B_4D66_ADB9_5BD4D2910E24_.wvu.FilterData" localSheetId="0" hidden="1">委託料支出一覧!$A$4:$F$68</definedName>
    <definedName name="Z_CC1D9902_3864_460A_ABFA_C7483E29000C_.wvu.FilterData" localSheetId="0" hidden="1">委託料支出一覧!$A$4:$F$68</definedName>
    <definedName name="Z_CE11686E_76FD_46AE_AE20_58B11C27BBEB_.wvu.FilterData" localSheetId="0" hidden="1">委託料支出一覧!$A$4:$F$68</definedName>
    <definedName name="Z_D7FA1AA0_8E2E_4FB7_B53D_398A08064C34_.wvu.FilterData" localSheetId="0" hidden="1">委託料支出一覧!$A$4:$F$68</definedName>
    <definedName name="Z_E224131C_929E_4511_9B55_908B141309EC_.wvu.FilterData" localSheetId="0" hidden="1">委託料支出一覧!$A$4:$F$68</definedName>
    <definedName name="Z_E6B538EC_DDB6_4621_851B_30EF958B4889_.wvu.FilterData" localSheetId="0" hidden="1">委託料支出一覧!$A$4:$F$68</definedName>
    <definedName name="Z_F0A27403_2F2C_40D5_BAA4_1D46F6DD15EA_.wvu.FilterData" localSheetId="0" hidden="1">委託料支出一覧!$A$4:$F$68</definedName>
    <definedName name="Z_F9D5DC69_95A6_492F_BDFA_A86E1A732B18_.wvu.FilterData" localSheetId="0" hidden="1">委託料支出一覧!$A$4:$F$68</definedName>
    <definedName name="Z_FBE09FA5_238F_4F70_A3CA_8368A90182C9_.wvu.FilterData" localSheetId="0" hidden="1">委託料支出一覧!$A$4:$F$68</definedName>
    <definedName name="Z_FC3119B4_86F6_4319_BA10_90B20A8DC217_.wvu.FilterData" localSheetId="0" hidden="1">委託料支出一覧!$A$4:$F$68</definedName>
    <definedName name="Z_FCB39946_212B_44BC_A514_8AE1A1DE07F6_.wvu.FilterData" localSheetId="0" hidden="1">委託料支出一覧!$A$4:$F$68</definedName>
    <definedName name="Z_FE42E0E1_E5DC_4DA7_AF41_E80BEF31D5E6_.wvu.FilterData" localSheetId="0" hidden="1">委託料支出一覧!$A$4:$F$68</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9" i="3" l="1"/>
  <c r="D77" i="3" l="1"/>
  <c r="D76" i="3"/>
  <c r="D75" i="3"/>
  <c r="D74" i="3"/>
  <c r="D73" i="3"/>
  <c r="D72" i="3"/>
  <c r="D71" i="3" l="1"/>
  <c r="D79" i="3" s="1"/>
  <c r="D78" i="3" s="1"/>
</calcChain>
</file>

<file path=xl/sharedStrings.xml><?xml version="1.0" encoding="utf-8"?>
<sst xmlns="http://schemas.openxmlformats.org/spreadsheetml/2006/main" count="294" uniqueCount="144">
  <si>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</si>
  <si>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</si>
  <si>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</si>
  <si>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</si>
  <si>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</si>
  <si>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</si>
  <si>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</si>
  <si>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</si>
  <si>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</si>
  <si>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</si>
  <si>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</si>
  <si>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</si>
  <si>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</si>
  <si>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</si>
  <si>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</si>
  <si>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</si>
  <si>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</si>
  <si>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</si>
  <si>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</si>
  <si>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</si>
  <si>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</si>
  <si>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</si>
  <si>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</si>
  <si>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</si>
  <si>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</si>
  <si>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</si>
  <si>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令和７年度都島区役所職員接遇研修業務委託</t>
    <phoneticPr fontId="6"/>
  </si>
  <si>
    <t>ＦＰＭ－α</t>
    <phoneticPr fontId="6"/>
  </si>
  <si>
    <t>都島区役所</t>
    <rPh sb="0" eb="5">
      <t>ミヤコジマクヤクショ</t>
    </rPh>
    <phoneticPr fontId="6"/>
  </si>
  <si>
    <t>大阪市都島区役所機械警備業務委託長期継続</t>
    <rPh sb="0" eb="2">
      <t>オオサカ</t>
    </rPh>
    <rPh sb="2" eb="3">
      <t>シ</t>
    </rPh>
    <rPh sb="3" eb="5">
      <t>ミヤコジマ</t>
    </rPh>
    <rPh sb="5" eb="8">
      <t>クヤクショ</t>
    </rPh>
    <rPh sb="8" eb="10">
      <t>キカイ</t>
    </rPh>
    <rPh sb="10" eb="12">
      <t>ケイビ</t>
    </rPh>
    <rPh sb="12" eb="14">
      <t>ギョウム</t>
    </rPh>
    <rPh sb="14" eb="16">
      <t>イタク</t>
    </rPh>
    <rPh sb="16" eb="18">
      <t>チョウキ</t>
    </rPh>
    <rPh sb="18" eb="20">
      <t>ケイゾク</t>
    </rPh>
    <phoneticPr fontId="6"/>
  </si>
  <si>
    <t>日本連合警備(株)</t>
    <phoneticPr fontId="6"/>
  </si>
  <si>
    <t>都島区役所</t>
  </si>
  <si>
    <t>大阪市都島区役所庁舎清掃業務委託長期継続　</t>
    <phoneticPr fontId="6"/>
  </si>
  <si>
    <t>大都美装(株)</t>
    <rPh sb="4" eb="7">
      <t>カブ</t>
    </rPh>
    <phoneticPr fontId="6"/>
  </si>
  <si>
    <t>令和７年度都島区役所一般廃棄物収集運搬業務委託（単価契約）</t>
    <phoneticPr fontId="6"/>
  </si>
  <si>
    <t>(株)カンポ</t>
    <rPh sb="0" eb="3">
      <t>カブ</t>
    </rPh>
    <phoneticPr fontId="6"/>
  </si>
  <si>
    <t>令和７年度都島区役所産業廃棄物収集運搬産業廃棄部及び処分業務委託(単価契約)</t>
    <phoneticPr fontId="6"/>
  </si>
  <si>
    <t>雑排水槽の清掃によって生じる汚泥等の産業廃棄物処分業務委託（概算契約）</t>
  </si>
  <si>
    <t>大阪ベントナイト事業（協）</t>
    <rPh sb="0" eb="2">
      <t>オオサカ</t>
    </rPh>
    <rPh sb="8" eb="10">
      <t>ジギョウ</t>
    </rPh>
    <rPh sb="11" eb="12">
      <t>キョウ</t>
    </rPh>
    <phoneticPr fontId="6"/>
  </si>
  <si>
    <t>受水槽・汚水槽及び雑排水槽清掃等業務委託（概算契約）</t>
    <rPh sb="18" eb="20">
      <t>イタク</t>
    </rPh>
    <rPh sb="21" eb="25">
      <t>ガイサンケイヤク</t>
    </rPh>
    <phoneticPr fontId="6"/>
  </si>
  <si>
    <t>柿本工業(株)</t>
    <rPh sb="4" eb="7">
      <t>カブ</t>
    </rPh>
    <phoneticPr fontId="6"/>
  </si>
  <si>
    <t>(株)ジャパン・クリーン・サービス</t>
    <phoneticPr fontId="6"/>
  </si>
  <si>
    <t>都島区役所敷地内及び都島区区民広場敷地内植栽維持管理業務委託（概算契約）</t>
    <phoneticPr fontId="6"/>
  </si>
  <si>
    <t>(株)ＳＵＲＧＥ</t>
    <rPh sb="0" eb="3">
      <t>カブ</t>
    </rPh>
    <phoneticPr fontId="6"/>
  </si>
  <si>
    <t>大阪市都島センタービル清掃業務委託</t>
    <phoneticPr fontId="6"/>
  </si>
  <si>
    <t>(株)クリーン工房大阪支店</t>
    <phoneticPr fontId="6"/>
  </si>
  <si>
    <t>特随</t>
  </si>
  <si>
    <t>国産木材を活用した大阪市都島区役所庁舎整備業務委託</t>
    <phoneticPr fontId="6"/>
  </si>
  <si>
    <t>オリオン建設株式会社(株)</t>
    <rPh sb="10" eb="13">
      <t>カブ</t>
    </rPh>
    <phoneticPr fontId="6"/>
  </si>
  <si>
    <t>都島区役所庁内電話回線切替自動化設定業務</t>
    <phoneticPr fontId="6"/>
  </si>
  <si>
    <t>ディ・ネットワークス(株)</t>
    <phoneticPr fontId="6"/>
  </si>
  <si>
    <t>都島区役所自動ドア開閉装置交換業務</t>
    <phoneticPr fontId="6"/>
  </si>
  <si>
    <t>ナブコドア(株)</t>
    <rPh sb="5" eb="8">
      <t>カブ</t>
    </rPh>
    <phoneticPr fontId="6"/>
  </si>
  <si>
    <t>都島区役所１階便所改修工事 石綿含有調査業務委託</t>
    <phoneticPr fontId="6"/>
  </si>
  <si>
    <t>(株)ＡＳＬＡＢＯ</t>
    <rPh sb="0" eb="3">
      <t>カブ</t>
    </rPh>
    <phoneticPr fontId="6"/>
  </si>
  <si>
    <t>宿直室ルームエアコン清掃業務</t>
    <phoneticPr fontId="6"/>
  </si>
  <si>
    <t>(株)玉尾ショップ</t>
    <rPh sb="1" eb="2">
      <t>カブ</t>
    </rPh>
    <phoneticPr fontId="6"/>
  </si>
  <si>
    <t>都島区役所所管施設 保守点検・修繕等包括的業務委託 長期継続</t>
    <phoneticPr fontId="6"/>
  </si>
  <si>
    <t>日本管財(株)</t>
    <rPh sb="0" eb="4">
      <t>ニホンカンザイ</t>
    </rPh>
    <rPh sb="5" eb="6">
      <t>カブ</t>
    </rPh>
    <phoneticPr fontId="6"/>
  </si>
  <si>
    <t>都島区役所外２施設　電気工作物保守点検業務外11件</t>
    <phoneticPr fontId="6"/>
  </si>
  <si>
    <t>都島区役所　冷却塔Ⅴベルト交換作業</t>
    <phoneticPr fontId="6"/>
  </si>
  <si>
    <t>小便器自動水栓修繕（都島区役所）</t>
    <phoneticPr fontId="6"/>
  </si>
  <si>
    <t>(株)アド・エモン</t>
    <rPh sb="1" eb="2">
      <t>カブ</t>
    </rPh>
    <phoneticPr fontId="6"/>
  </si>
  <si>
    <t>令和７年度都島区広報誌全戸配布業務委託（概算契約）</t>
    <phoneticPr fontId="6"/>
  </si>
  <si>
    <t>ジョブコレ(株)</t>
    <phoneticPr fontId="6"/>
  </si>
  <si>
    <t>令和７年度都島区広報誌点字版製作業務委託（概算契約）</t>
    <phoneticPr fontId="6"/>
  </si>
  <si>
    <t>(有)リブート</t>
    <rPh sb="1" eb="2">
      <t>ユウ</t>
    </rPh>
    <phoneticPr fontId="6"/>
  </si>
  <si>
    <t>令和７年度都島区民アンケート調査業務委託</t>
    <phoneticPr fontId="6"/>
  </si>
  <si>
    <t>(株)コネクトロジ</t>
    <rPh sb="1" eb="3">
      <t>カブ｣</t>
    </rPh>
    <phoneticPr fontId="6"/>
  </si>
  <si>
    <t>令和７年度区民アンケート調査業務委託</t>
    <phoneticPr fontId="6"/>
  </si>
  <si>
    <t>ＴＯＳＥＩ(株)</t>
    <rPh sb="6" eb="7">
      <t>カブ</t>
    </rPh>
    <phoneticPr fontId="6"/>
  </si>
  <si>
    <t>都島区まちづくりビジョン2040策定に向けた検討調査業務委託</t>
    <phoneticPr fontId="6"/>
  </si>
  <si>
    <t>(株)地域計画建築研究所</t>
    <rPh sb="1" eb="2">
      <t>カブ</t>
    </rPh>
    <phoneticPr fontId="6"/>
  </si>
  <si>
    <t>京橋公園イルミネーション実施に伴う会場警備等業務委託</t>
    <phoneticPr fontId="6"/>
  </si>
  <si>
    <t>(株)セイビ</t>
    <rPh sb="1" eb="2">
      <t>カブ</t>
    </rPh>
    <phoneticPr fontId="6"/>
  </si>
  <si>
    <t>京橋公園イルミネーションの企画及び設置等業務委託</t>
    <phoneticPr fontId="6"/>
  </si>
  <si>
    <t>ＴＳＰ西日本(株)</t>
    <rPh sb="7" eb="8">
      <t>カブ</t>
    </rPh>
    <phoneticPr fontId="6"/>
  </si>
  <si>
    <t>都島区北部（淀川沿岸）の地域特性を活かしたまちづくりに向けた調査業務委託</t>
    <phoneticPr fontId="6"/>
  </si>
  <si>
    <t>(株)ワイキューブラボ</t>
    <rPh sb="0" eb="3">
      <t>｢カブ｣</t>
    </rPh>
    <phoneticPr fontId="6"/>
  </si>
  <si>
    <t>都島区魅力発信事業庁舎内壁面設置用パネル作成及び設置等業務委託</t>
    <phoneticPr fontId="6"/>
  </si>
  <si>
    <t>デコラティブシステム(株)</t>
    <rPh sb="10" eb="13">
      <t>｢カブ｣</t>
    </rPh>
    <phoneticPr fontId="6"/>
  </si>
  <si>
    <t>都島区インバウンド向け多言語ガイドマップ制作等業務委託</t>
    <phoneticPr fontId="6"/>
  </si>
  <si>
    <t>(株)新通</t>
    <rPh sb="0" eb="3">
      <t>｢カブ｣</t>
    </rPh>
    <phoneticPr fontId="6"/>
  </si>
  <si>
    <t>令和７年度都島区民まつり業務委託</t>
    <phoneticPr fontId="6"/>
  </si>
  <si>
    <t>(一財)大阪市コミュニティ協会</t>
    <phoneticPr fontId="6"/>
  </si>
  <si>
    <t>〇</t>
    <phoneticPr fontId="6"/>
  </si>
  <si>
    <t>桜宮地域活動協議会</t>
  </si>
  <si>
    <t>中野まちづくり協議会</t>
  </si>
  <si>
    <t>東都島まちづくり協議会</t>
  </si>
  <si>
    <t>西都島地域活動協議会</t>
  </si>
  <si>
    <t>内代地域活動協議会</t>
  </si>
  <si>
    <t>高倉地域活動協議会</t>
  </si>
  <si>
    <t>友渕地域活動協議会</t>
  </si>
  <si>
    <t>淀川地域活動協議会</t>
  </si>
  <si>
    <t>大東まちづくり協議会</t>
  </si>
  <si>
    <t>令和７年度　都島区二十歳（はたち）のつどい会場等設営業務委託</t>
    <phoneticPr fontId="6"/>
  </si>
  <si>
    <t>(有)タイム</t>
    <rPh sb="1" eb="2">
      <t>ユウ</t>
    </rPh>
    <phoneticPr fontId="6"/>
  </si>
  <si>
    <t>(株)ＫＥＧキャリア・アカデミー</t>
    <rPh sb="0" eb="3">
      <t>カブ</t>
    </rPh>
    <phoneticPr fontId="36"/>
  </si>
  <si>
    <t>(一財)大阪市コミュニティ協会</t>
    <rPh sb="1" eb="3">
      <t>イチザイ</t>
    </rPh>
    <phoneticPr fontId="36"/>
  </si>
  <si>
    <t>公募</t>
    <rPh sb="0" eb="2">
      <t>コウボ</t>
    </rPh>
    <phoneticPr fontId="36"/>
  </si>
  <si>
    <t>○</t>
  </si>
  <si>
    <t>令和７年度大阪市立都島区民センター管理運営業務代行料</t>
    <phoneticPr fontId="36"/>
  </si>
  <si>
    <t>大阪市立都島区民センター及び大阪市立都島図書館外壁アスベスト含有調査業務委託</t>
    <phoneticPr fontId="6"/>
  </si>
  <si>
    <t>アスベスト調査分析(株)</t>
    <rPh sb="7" eb="9">
      <t>ブンセキ</t>
    </rPh>
    <rPh sb="10" eb="11">
      <t>カブ</t>
    </rPh>
    <phoneticPr fontId="6"/>
  </si>
  <si>
    <t>「（仮称）都島区地震本」企画編集業務委託</t>
    <phoneticPr fontId="6"/>
  </si>
  <si>
    <t>「（仮称）都島区地震本」全戸配布業務委託</t>
    <phoneticPr fontId="6"/>
  </si>
  <si>
    <t>(株)ライトエスピー</t>
    <rPh sb="0" eb="3">
      <t>｢カブ｣</t>
    </rPh>
    <phoneticPr fontId="6"/>
  </si>
  <si>
    <t>(株)エイジェック</t>
    <rPh sb="0" eb="3">
      <t>｢カブ｣</t>
    </rPh>
    <phoneticPr fontId="6"/>
  </si>
  <si>
    <t>令和8年度子育て情報マップデータ編集業務委託</t>
    <phoneticPr fontId="6"/>
  </si>
  <si>
    <t>(株)ウイルハーツ</t>
    <rPh sb="0" eb="3">
      <t>｢カブ｣</t>
    </rPh>
    <phoneticPr fontId="6"/>
  </si>
  <si>
    <t>地域福祉コーディネート業務及び地域子育て連絡員業務</t>
    <phoneticPr fontId="36"/>
  </si>
  <si>
    <t>(福)大阪市都島区社会福祉協議会</t>
    <rPh sb="1" eb="2">
      <t>フク</t>
    </rPh>
    <rPh sb="3" eb="16">
      <t>オオサカシミヤコジマクシャカイフクシキョウギカイ</t>
    </rPh>
    <phoneticPr fontId="36"/>
  </si>
  <si>
    <t>令和７年度都島区小学生サポート事業業務委託</t>
    <phoneticPr fontId="6"/>
  </si>
  <si>
    <t>(株)キズキ</t>
    <rPh sb="0" eb="3">
      <t>｢カブ｣</t>
    </rPh>
    <phoneticPr fontId="6"/>
  </si>
  <si>
    <t>健康づくりのつどい会場設営業務委託</t>
    <phoneticPr fontId="6"/>
  </si>
  <si>
    <t>(株)М　Ｓｔｙｌｅ</t>
    <rPh sb="0" eb="3">
      <t>｢カブ｣</t>
    </rPh>
    <phoneticPr fontId="6"/>
  </si>
  <si>
    <t>都島区保健福祉センター分館栄養指導室改修工事に係る設計業務（東エリア）【設計】</t>
    <phoneticPr fontId="6"/>
  </si>
  <si>
    <t>（一財）大阪建築技術協会</t>
    <phoneticPr fontId="6"/>
  </si>
  <si>
    <t>〇</t>
    <phoneticPr fontId="6"/>
  </si>
  <si>
    <t>都島区保健福祉センター分館給湯設備改修工事に係る設計業務（東エリア）【設計】</t>
    <phoneticPr fontId="6"/>
  </si>
  <si>
    <t>都島区保健福祉センター分館便所改修その他工事（東エリア）【設計】</t>
    <phoneticPr fontId="6"/>
  </si>
  <si>
    <t>都島区保健福祉センター分館便所改修工事（東エリア）【工事調整】</t>
    <phoneticPr fontId="6"/>
  </si>
  <si>
    <t>令和７年度 福島区広報誌「広報ふくしま」企画編集業務委託</t>
    <phoneticPr fontId="6"/>
  </si>
  <si>
    <t>(株)産経新聞制作</t>
    <phoneticPr fontId="6"/>
  </si>
  <si>
    <t>証明書発行手数料等の徴収にかかる指定納付等業務委託長期継続(概算契約)</t>
  </si>
  <si>
    <t>(株)寺岡精工関西第一支店大阪営業所</t>
  </si>
  <si>
    <t>ＰＯＳレジ関連機器保守業務委託　長期継続</t>
    <rPh sb="16" eb="20">
      <t>チョウキケイゾク</t>
    </rPh>
    <phoneticPr fontId="37"/>
  </si>
  <si>
    <t>証明書交付対応行政サービス(マルチコピー機)端末(市民局)に係る機器保守業務委託(その２)</t>
    <rPh sb="32" eb="36">
      <t>キキホシュ</t>
    </rPh>
    <rPh sb="36" eb="40">
      <t>ギョウムイタク</t>
    </rPh>
    <phoneticPr fontId="37"/>
  </si>
  <si>
    <t>京セラドキュメントソリューションズジャパン(株)</t>
    <rPh sb="22" eb="23">
      <t>カブ</t>
    </rPh>
    <phoneticPr fontId="37"/>
  </si>
  <si>
    <t>都島区役所</t>
    <rPh sb="0" eb="5">
      <t>ミヤコジマクヤクショ</t>
    </rPh>
    <phoneticPr fontId="38"/>
  </si>
  <si>
    <t>区役所附設会館等予約システム　サービス提供業務委託</t>
    <phoneticPr fontId="6"/>
  </si>
  <si>
    <t>富士テレコム(株)大阪支店</t>
    <phoneticPr fontId="36"/>
  </si>
  <si>
    <t>区役所附設会館等予約システムにおける通信サービス提供業務委託（長期継続）</t>
    <phoneticPr fontId="36"/>
  </si>
  <si>
    <t>(株)オプテージ</t>
    <phoneticPr fontId="36"/>
  </si>
  <si>
    <t>大阪市立都島図書館清掃業務委託(長期継続)</t>
    <phoneticPr fontId="36"/>
  </si>
  <si>
    <t>近畿ビルテクノ(株)</t>
    <rPh sb="0" eb="2">
      <t>キンキ</t>
    </rPh>
    <phoneticPr fontId="36"/>
  </si>
  <si>
    <t>都島区民センター会議室内装改修工事（東エリア）【設計】</t>
    <phoneticPr fontId="6"/>
  </si>
  <si>
    <t>都島区民センター便所改修その他工事（東エリア）【工事調整】</t>
    <phoneticPr fontId="6"/>
  </si>
  <si>
    <t>一般会計</t>
    <rPh sb="0" eb="2">
      <t>イッパン</t>
    </rPh>
    <rPh sb="2" eb="4">
      <t>カイケイ</t>
    </rPh>
    <phoneticPr fontId="6"/>
  </si>
  <si>
    <t>大阪市都島区役所行政キオスク端末・申請書作成支援システムの案内等業務委託</t>
    <phoneticPr fontId="6"/>
  </si>
  <si>
    <t>大阪市都島区役所住民情報業務等委託（長期継続契約）</t>
    <phoneticPr fontId="6"/>
  </si>
  <si>
    <t>令和７年度都島区広報誌企画編集業務委託</t>
    <phoneticPr fontId="6"/>
  </si>
  <si>
    <t>令和７年度大阪市都島区学校と地域の連携によるコミュニティ推進業務</t>
    <phoneticPr fontId="6"/>
  </si>
  <si>
    <t>都島区地域コミュニティ支援業務委託（長期継続契約）</t>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</si>
</sst>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9">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6"/>
      <name val="FC平成明朝体"/>
      <family val="1"/>
      <charset val="128"/>
    </font>
    <font>
      <b/>
      <sz val="15"/>
      <color theme="3"/>
      <name val="ＭＳ Ｐゴシック"/>
      <family val="2"/>
      <charset val="128"/>
      <scheme val="minor"/>
    </font>
    <font>
      <sz val="12"/>
      <name val="ＭＳ Ｐ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61">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7" xfId="3" applyNumberFormat="1" applyFont="1" applyBorder="1" applyAlignment="1">
      <alignment vertical="center" wrapText="1"/>
    </xf>
    <xf numFmtId="178" fontId="8" fillId="0" borderId="3"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0" fontId="8" fillId="0" borderId="3" xfId="0" applyFont="1" applyBorder="1" applyAlignment="1">
      <alignment horizontal="left" vertical="center" wrapText="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186" fontId="34" fillId="0" borderId="21"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186" fontId="34" fillId="0" borderId="0" xfId="0" applyNumberFormat="1" applyFont="1" applyAlignment="1">
      <alignment vertical="center" wrapText="1"/>
    </xf>
    <xf numFmtId="0" fontId="8" fillId="0" borderId="3" xfId="0" applyFont="1" applyBorder="1" applyAlignment="1">
      <alignment vertical="center" wrapText="1"/>
    </xf>
    <xf numFmtId="178" fontId="8" fillId="0" borderId="0" xfId="5" applyNumberFormat="1" applyFont="1" applyAlignment="1">
      <alignment vertical="center"/>
    </xf>
    <xf numFmtId="0" fontId="34" fillId="0" borderId="3" xfId="0" applyFont="1" applyBorder="1" applyAlignment="1">
      <alignment horizontal="left" vertical="center" wrapText="1"/>
    </xf>
    <xf numFmtId="0" fontId="34" fillId="0" borderId="3" xfId="0" applyFont="1" applyBorder="1" applyAlignment="1">
      <alignment horizontal="center" vertical="center" wrapText="1"/>
    </xf>
    <xf numFmtId="178" fontId="34" fillId="0" borderId="3" xfId="0" applyNumberFormat="1" applyFont="1" applyBorder="1" applyAlignment="1">
      <alignment vertical="center"/>
    </xf>
    <xf numFmtId="178" fontId="8" fillId="0" borderId="3" xfId="1" applyNumberFormat="1" applyFont="1" applyFill="1" applyBorder="1" applyAlignment="1">
      <alignment horizontal="right" vertical="center" wrapText="1"/>
    </xf>
    <xf numFmtId="186" fontId="34" fillId="0" borderId="3" xfId="0" applyNumberFormat="1" applyFont="1" applyBorder="1" applyAlignment="1">
      <alignment horizontal="center" vertical="center"/>
    </xf>
    <xf numFmtId="0" fontId="34" fillId="0" borderId="3" xfId="3" applyFont="1" applyBorder="1" applyAlignment="1">
      <alignment horizontal="distributed" vertical="center" wrapText="1" justifyLastLine="1"/>
    </xf>
    <xf numFmtId="178" fontId="34" fillId="0" borderId="3" xfId="0" applyNumberFormat="1" applyFont="1" applyBorder="1" applyAlignment="1">
      <alignment horizontal="right"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1"/>
  <sheetViews>
    <sheetView tabSelected="1" view="pageBreakPreview" zoomScaleNormal="100" zoomScaleSheetLayoutView="100" workbookViewId="0"/>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9"/>
      <c r="B1" s="4"/>
      <c r="C1" s="5"/>
      <c r="D1" s="16"/>
      <c r="E1" s="54" t="s">
        <v>138</v>
      </c>
      <c r="F1" s="55"/>
    </row>
    <row r="2" spans="1:6" ht="17.25" customHeight="1">
      <c r="A2" s="56" t="s">
        <v>25</v>
      </c>
      <c r="B2" s="56"/>
      <c r="C2" s="56"/>
      <c r="D2" s="57"/>
      <c r="E2" s="56"/>
      <c r="F2" s="56"/>
    </row>
    <row r="3" spans="1:6">
      <c r="A3" s="6"/>
      <c r="B3" s="7"/>
      <c r="C3" s="8"/>
      <c r="D3" s="17"/>
      <c r="E3" s="24"/>
      <c r="F3" s="9" t="s">
        <v>8</v>
      </c>
    </row>
    <row r="4" spans="1:6" ht="40.5" customHeight="1">
      <c r="A4" s="21" t="s">
        <v>0</v>
      </c>
      <c r="B4" s="20" t="s">
        <v>1</v>
      </c>
      <c r="C4" s="20" t="s">
        <v>2</v>
      </c>
      <c r="D4" s="15" t="s">
        <v>3</v>
      </c>
      <c r="E4" s="20" t="s">
        <v>4</v>
      </c>
      <c r="F4" s="10" t="s">
        <v>5</v>
      </c>
    </row>
    <row r="5" spans="1:6" s="11" customFormat="1" ht="45.75" customHeight="1">
      <c r="A5" s="21" t="s">
        <v>28</v>
      </c>
      <c r="B5" s="23" t="s">
        <v>26</v>
      </c>
      <c r="C5" s="43" t="s">
        <v>27</v>
      </c>
      <c r="D5" s="18">
        <v>211200</v>
      </c>
      <c r="E5" s="20" t="s">
        <v>7</v>
      </c>
      <c r="F5" s="22"/>
    </row>
    <row r="6" spans="1:6" s="11" customFormat="1" ht="45.75" customHeight="1">
      <c r="A6" s="21" t="s">
        <v>28</v>
      </c>
      <c r="B6" s="23" t="s">
        <v>29</v>
      </c>
      <c r="C6" s="43" t="s">
        <v>30</v>
      </c>
      <c r="D6" s="18">
        <v>391092</v>
      </c>
      <c r="E6" s="20" t="s">
        <v>6</v>
      </c>
      <c r="F6" s="10"/>
    </row>
    <row r="7" spans="1:6" s="11" customFormat="1" ht="45.75" customHeight="1">
      <c r="A7" s="21" t="s">
        <v>31</v>
      </c>
      <c r="B7" s="23" t="s">
        <v>32</v>
      </c>
      <c r="C7" s="43" t="s">
        <v>33</v>
      </c>
      <c r="D7" s="18">
        <v>6568650</v>
      </c>
      <c r="E7" s="20" t="s">
        <v>6</v>
      </c>
      <c r="F7" s="22"/>
    </row>
    <row r="8" spans="1:6" s="11" customFormat="1" ht="45.75" customHeight="1">
      <c r="A8" s="21" t="s">
        <v>28</v>
      </c>
      <c r="B8" s="23" t="s">
        <v>34</v>
      </c>
      <c r="C8" s="43" t="s">
        <v>41</v>
      </c>
      <c r="D8" s="18">
        <v>91272</v>
      </c>
      <c r="E8" s="20" t="s">
        <v>7</v>
      </c>
      <c r="F8" s="22"/>
    </row>
    <row r="9" spans="1:6" s="11" customFormat="1" ht="45.75" customHeight="1">
      <c r="A9" s="21" t="s">
        <v>28</v>
      </c>
      <c r="B9" s="23" t="s">
        <v>36</v>
      </c>
      <c r="C9" s="43" t="s">
        <v>35</v>
      </c>
      <c r="D9" s="44">
        <v>314003</v>
      </c>
      <c r="E9" s="20" t="s">
        <v>7</v>
      </c>
      <c r="F9" s="22"/>
    </row>
    <row r="10" spans="1:6" s="11" customFormat="1" ht="45.75" customHeight="1">
      <c r="A10" s="21" t="s">
        <v>28</v>
      </c>
      <c r="B10" s="23" t="s">
        <v>37</v>
      </c>
      <c r="C10" s="43" t="s">
        <v>38</v>
      </c>
      <c r="D10" s="18">
        <v>19360</v>
      </c>
      <c r="E10" s="20" t="s">
        <v>7</v>
      </c>
      <c r="F10" s="10"/>
    </row>
    <row r="11" spans="1:6" s="11" customFormat="1" ht="45.75" customHeight="1">
      <c r="A11" s="21" t="s">
        <v>28</v>
      </c>
      <c r="B11" s="23" t="s">
        <v>39</v>
      </c>
      <c r="C11" s="23" t="s">
        <v>40</v>
      </c>
      <c r="D11" s="18">
        <v>294305</v>
      </c>
      <c r="E11" s="20" t="s">
        <v>7</v>
      </c>
      <c r="F11" s="22"/>
    </row>
    <row r="12" spans="1:6" s="11" customFormat="1" ht="45.75" customHeight="1">
      <c r="A12" s="21" t="s">
        <v>28</v>
      </c>
      <c r="B12" s="23" t="s">
        <v>42</v>
      </c>
      <c r="C12" s="43" t="s">
        <v>43</v>
      </c>
      <c r="D12" s="18">
        <v>539000</v>
      </c>
      <c r="E12" s="20" t="s">
        <v>7</v>
      </c>
      <c r="F12" s="10"/>
    </row>
    <row r="13" spans="1:6" s="11" customFormat="1" ht="45.75" customHeight="1">
      <c r="A13" s="21" t="s">
        <v>28</v>
      </c>
      <c r="B13" s="23" t="s">
        <v>44</v>
      </c>
      <c r="C13" s="23" t="s">
        <v>45</v>
      </c>
      <c r="D13" s="18">
        <v>937839</v>
      </c>
      <c r="E13" s="20" t="s">
        <v>46</v>
      </c>
      <c r="F13" s="22"/>
    </row>
    <row r="14" spans="1:6" s="11" customFormat="1" ht="45.75" customHeight="1">
      <c r="A14" s="21" t="s">
        <v>28</v>
      </c>
      <c r="B14" s="23" t="s">
        <v>47</v>
      </c>
      <c r="C14" s="23" t="s">
        <v>48</v>
      </c>
      <c r="D14" s="18">
        <v>14553000</v>
      </c>
      <c r="E14" s="20" t="s">
        <v>46</v>
      </c>
      <c r="F14" s="22"/>
    </row>
    <row r="15" spans="1:6" s="11" customFormat="1" ht="45.75" customHeight="1">
      <c r="A15" s="21" t="s">
        <v>28</v>
      </c>
      <c r="B15" s="23" t="s">
        <v>49</v>
      </c>
      <c r="C15" s="23" t="s">
        <v>50</v>
      </c>
      <c r="D15" s="18">
        <v>64900</v>
      </c>
      <c r="E15" s="20" t="s">
        <v>46</v>
      </c>
      <c r="F15" s="22"/>
    </row>
    <row r="16" spans="1:6" s="11" customFormat="1" ht="45.75" customHeight="1">
      <c r="A16" s="21" t="s">
        <v>28</v>
      </c>
      <c r="B16" s="23" t="s">
        <v>51</v>
      </c>
      <c r="C16" s="23" t="s">
        <v>52</v>
      </c>
      <c r="D16" s="18">
        <v>2997500</v>
      </c>
      <c r="E16" s="20" t="s">
        <v>46</v>
      </c>
      <c r="F16" s="22"/>
    </row>
    <row r="17" spans="1:6" s="11" customFormat="1" ht="45.75" customHeight="1">
      <c r="A17" s="21" t="s">
        <v>28</v>
      </c>
      <c r="B17" s="23" t="s">
        <v>53</v>
      </c>
      <c r="C17" s="23" t="s">
        <v>54</v>
      </c>
      <c r="D17" s="18">
        <v>88000</v>
      </c>
      <c r="E17" s="20" t="s">
        <v>7</v>
      </c>
      <c r="F17" s="22"/>
    </row>
    <row r="18" spans="1:6" s="11" customFormat="1" ht="45.75" customHeight="1">
      <c r="A18" s="21" t="s">
        <v>28</v>
      </c>
      <c r="B18" s="23" t="s">
        <v>55</v>
      </c>
      <c r="C18" s="23" t="s">
        <v>56</v>
      </c>
      <c r="D18" s="18">
        <v>29700</v>
      </c>
      <c r="E18" s="20" t="s">
        <v>7</v>
      </c>
      <c r="F18" s="22"/>
    </row>
    <row r="19" spans="1:6" s="11" customFormat="1" ht="45.75" customHeight="1">
      <c r="A19" s="21" t="s">
        <v>28</v>
      </c>
      <c r="B19" s="23" t="s">
        <v>57</v>
      </c>
      <c r="C19" s="23" t="s">
        <v>58</v>
      </c>
      <c r="D19" s="18">
        <v>854700</v>
      </c>
      <c r="E19" s="20" t="s">
        <v>46</v>
      </c>
      <c r="F19" s="22" t="s">
        <v>85</v>
      </c>
    </row>
    <row r="20" spans="1:6" s="11" customFormat="1" ht="45.75" customHeight="1">
      <c r="A20" s="21" t="s">
        <v>28</v>
      </c>
      <c r="B20" s="23" t="s">
        <v>59</v>
      </c>
      <c r="C20" s="23" t="s">
        <v>58</v>
      </c>
      <c r="D20" s="18">
        <v>13032140</v>
      </c>
      <c r="E20" s="20" t="s">
        <v>46</v>
      </c>
      <c r="F20" s="22" t="s">
        <v>85</v>
      </c>
    </row>
    <row r="21" spans="1:6" s="11" customFormat="1" ht="45.75" customHeight="1">
      <c r="A21" s="21" t="s">
        <v>28</v>
      </c>
      <c r="B21" s="23" t="s">
        <v>60</v>
      </c>
      <c r="C21" s="23" t="s">
        <v>58</v>
      </c>
      <c r="D21" s="18">
        <v>82500</v>
      </c>
      <c r="E21" s="20" t="s">
        <v>46</v>
      </c>
      <c r="F21" s="22"/>
    </row>
    <row r="22" spans="1:6" s="11" customFormat="1" ht="45.75" customHeight="1">
      <c r="A22" s="21" t="s">
        <v>28</v>
      </c>
      <c r="B22" s="23" t="s">
        <v>61</v>
      </c>
      <c r="C22" s="23" t="s">
        <v>58</v>
      </c>
      <c r="D22" s="18">
        <v>84700</v>
      </c>
      <c r="E22" s="20" t="s">
        <v>46</v>
      </c>
      <c r="F22" s="22"/>
    </row>
    <row r="23" spans="1:6" s="11" customFormat="1" ht="45.75" customHeight="1">
      <c r="A23" s="21" t="s">
        <v>28</v>
      </c>
      <c r="B23" s="23" t="s">
        <v>116</v>
      </c>
      <c r="C23" s="23" t="s">
        <v>117</v>
      </c>
      <c r="D23" s="18">
        <v>3922380</v>
      </c>
      <c r="E23" s="20" t="s">
        <v>46</v>
      </c>
      <c r="F23" s="22" t="s">
        <v>118</v>
      </c>
    </row>
    <row r="24" spans="1:6" s="11" customFormat="1" ht="45.75" customHeight="1">
      <c r="A24" s="21" t="s">
        <v>28</v>
      </c>
      <c r="B24" s="23" t="s">
        <v>119</v>
      </c>
      <c r="C24" s="23" t="s">
        <v>117</v>
      </c>
      <c r="D24" s="18">
        <v>1042140</v>
      </c>
      <c r="E24" s="20" t="s">
        <v>46</v>
      </c>
      <c r="F24" s="22" t="s">
        <v>118</v>
      </c>
    </row>
    <row r="25" spans="1:6" s="11" customFormat="1" ht="45.75" customHeight="1">
      <c r="A25" s="21" t="s">
        <v>28</v>
      </c>
      <c r="B25" s="23" t="s">
        <v>120</v>
      </c>
      <c r="C25" s="23" t="s">
        <v>117</v>
      </c>
      <c r="D25" s="18">
        <v>4600860</v>
      </c>
      <c r="E25" s="20" t="s">
        <v>46</v>
      </c>
      <c r="F25" s="22" t="s">
        <v>118</v>
      </c>
    </row>
    <row r="26" spans="1:6" s="11" customFormat="1" ht="45.75" customHeight="1">
      <c r="A26" s="21" t="s">
        <v>28</v>
      </c>
      <c r="B26" s="23" t="s">
        <v>121</v>
      </c>
      <c r="C26" s="23" t="s">
        <v>117</v>
      </c>
      <c r="D26" s="18">
        <v>2616680</v>
      </c>
      <c r="E26" s="20" t="s">
        <v>46</v>
      </c>
      <c r="F26" s="22"/>
    </row>
    <row r="27" spans="1:6" s="11" customFormat="1" ht="45.75" customHeight="1">
      <c r="A27" s="21" t="s">
        <v>28</v>
      </c>
      <c r="B27" s="23" t="s">
        <v>141</v>
      </c>
      <c r="C27" s="23" t="s">
        <v>62</v>
      </c>
      <c r="D27" s="18">
        <v>4078800</v>
      </c>
      <c r="E27" s="20" t="s">
        <v>46</v>
      </c>
      <c r="F27" s="22"/>
    </row>
    <row r="28" spans="1:6" s="11" customFormat="1" ht="45.75" customHeight="1">
      <c r="A28" s="21" t="s">
        <v>28</v>
      </c>
      <c r="B28" s="23" t="s">
        <v>63</v>
      </c>
      <c r="C28" s="43" t="s">
        <v>64</v>
      </c>
      <c r="D28" s="18">
        <v>5345893</v>
      </c>
      <c r="E28" s="20" t="s">
        <v>6</v>
      </c>
      <c r="F28" s="22"/>
    </row>
    <row r="29" spans="1:6" s="11" customFormat="1" ht="45.75" customHeight="1">
      <c r="A29" s="21" t="s">
        <v>28</v>
      </c>
      <c r="B29" s="23" t="s">
        <v>65</v>
      </c>
      <c r="C29" s="23" t="s">
        <v>66</v>
      </c>
      <c r="D29" s="18">
        <v>1069200</v>
      </c>
      <c r="E29" s="20" t="s">
        <v>6</v>
      </c>
      <c r="F29" s="22"/>
    </row>
    <row r="30" spans="1:6" s="11" customFormat="1" ht="45.75" customHeight="1">
      <c r="A30" s="21" t="s">
        <v>28</v>
      </c>
      <c r="B30" s="23" t="s">
        <v>67</v>
      </c>
      <c r="C30" s="23" t="s">
        <v>68</v>
      </c>
      <c r="D30" s="18">
        <v>699660</v>
      </c>
      <c r="E30" s="20" t="s">
        <v>7</v>
      </c>
      <c r="F30" s="22"/>
    </row>
    <row r="31" spans="1:6" s="11" customFormat="1" ht="45.75" customHeight="1">
      <c r="A31" s="21" t="s">
        <v>28</v>
      </c>
      <c r="B31" s="23" t="s">
        <v>69</v>
      </c>
      <c r="C31" s="23" t="s">
        <v>70</v>
      </c>
      <c r="D31" s="18">
        <v>407704</v>
      </c>
      <c r="E31" s="20" t="s">
        <v>6</v>
      </c>
      <c r="F31" s="22"/>
    </row>
    <row r="32" spans="1:6" s="11" customFormat="1" ht="45.75" customHeight="1">
      <c r="A32" s="21" t="s">
        <v>28</v>
      </c>
      <c r="B32" s="23" t="s">
        <v>122</v>
      </c>
      <c r="C32" s="23" t="s">
        <v>123</v>
      </c>
      <c r="D32" s="18">
        <v>95040</v>
      </c>
      <c r="E32" s="20" t="s">
        <v>46</v>
      </c>
      <c r="F32" s="22"/>
    </row>
    <row r="33" spans="1:6" s="11" customFormat="1" ht="45.75" customHeight="1">
      <c r="A33" s="21" t="s">
        <v>28</v>
      </c>
      <c r="B33" s="23" t="s">
        <v>71</v>
      </c>
      <c r="C33" s="23" t="s">
        <v>72</v>
      </c>
      <c r="D33" s="18">
        <v>17380000</v>
      </c>
      <c r="E33" s="20" t="s">
        <v>46</v>
      </c>
      <c r="F33" s="22" t="s">
        <v>85</v>
      </c>
    </row>
    <row r="34" spans="1:6" s="11" customFormat="1" ht="45.75" customHeight="1">
      <c r="A34" s="21" t="s">
        <v>28</v>
      </c>
      <c r="B34" s="23" t="s">
        <v>73</v>
      </c>
      <c r="C34" s="23" t="s">
        <v>74</v>
      </c>
      <c r="D34" s="18">
        <v>2618000</v>
      </c>
      <c r="E34" s="20" t="s">
        <v>6</v>
      </c>
      <c r="F34" s="22"/>
    </row>
    <row r="35" spans="1:6" s="11" customFormat="1" ht="45.75" customHeight="1">
      <c r="A35" s="21" t="s">
        <v>28</v>
      </c>
      <c r="B35" s="23" t="s">
        <v>75</v>
      </c>
      <c r="C35" s="23" t="s">
        <v>76</v>
      </c>
      <c r="D35" s="18">
        <v>9240000</v>
      </c>
      <c r="E35" s="20" t="s">
        <v>46</v>
      </c>
      <c r="F35" s="22" t="s">
        <v>85</v>
      </c>
    </row>
    <row r="36" spans="1:6" s="11" customFormat="1" ht="45.75" customHeight="1">
      <c r="A36" s="21" t="s">
        <v>28</v>
      </c>
      <c r="B36" s="23" t="s">
        <v>77</v>
      </c>
      <c r="C36" s="23" t="s">
        <v>78</v>
      </c>
      <c r="D36" s="18">
        <v>12424500</v>
      </c>
      <c r="E36" s="20" t="s">
        <v>46</v>
      </c>
      <c r="F36" s="22" t="s">
        <v>85</v>
      </c>
    </row>
    <row r="37" spans="1:6" s="11" customFormat="1" ht="45.75" customHeight="1">
      <c r="A37" s="21" t="s">
        <v>28</v>
      </c>
      <c r="B37" s="23" t="s">
        <v>79</v>
      </c>
      <c r="C37" s="23" t="s">
        <v>80</v>
      </c>
      <c r="D37" s="18">
        <v>201300</v>
      </c>
      <c r="E37" s="20" t="s">
        <v>7</v>
      </c>
      <c r="F37" s="22"/>
    </row>
    <row r="38" spans="1:6" s="11" customFormat="1" ht="45.75" customHeight="1">
      <c r="A38" s="21" t="s">
        <v>28</v>
      </c>
      <c r="B38" s="23" t="s">
        <v>81</v>
      </c>
      <c r="C38" s="23" t="s">
        <v>82</v>
      </c>
      <c r="D38" s="18">
        <v>3000000</v>
      </c>
      <c r="E38" s="20" t="s">
        <v>46</v>
      </c>
      <c r="F38" s="22"/>
    </row>
    <row r="39" spans="1:6" s="11" customFormat="1" ht="45.75" customHeight="1">
      <c r="A39" s="21" t="s">
        <v>28</v>
      </c>
      <c r="B39" s="23" t="s">
        <v>83</v>
      </c>
      <c r="C39" s="23" t="s">
        <v>84</v>
      </c>
      <c r="D39" s="18">
        <v>9075000</v>
      </c>
      <c r="E39" s="20" t="s">
        <v>46</v>
      </c>
      <c r="F39" s="22" t="s">
        <v>85</v>
      </c>
    </row>
    <row r="40" spans="1:6" s="11" customFormat="1" ht="45.75" customHeight="1">
      <c r="A40" s="21" t="s">
        <v>28</v>
      </c>
      <c r="B40" s="23" t="s">
        <v>142</v>
      </c>
      <c r="C40" s="45" t="s">
        <v>86</v>
      </c>
      <c r="D40" s="18">
        <v>186175</v>
      </c>
      <c r="E40" s="46" t="s">
        <v>46</v>
      </c>
      <c r="F40" s="22"/>
    </row>
    <row r="41" spans="1:6" s="11" customFormat="1" ht="45.75" customHeight="1">
      <c r="A41" s="21" t="s">
        <v>28</v>
      </c>
      <c r="B41" s="23" t="s">
        <v>142</v>
      </c>
      <c r="C41" s="45" t="s">
        <v>87</v>
      </c>
      <c r="D41" s="18">
        <v>127384</v>
      </c>
      <c r="E41" s="46" t="s">
        <v>46</v>
      </c>
      <c r="F41" s="22"/>
    </row>
    <row r="42" spans="1:6" s="11" customFormat="1" ht="45.75" customHeight="1">
      <c r="A42" s="21" t="s">
        <v>28</v>
      </c>
      <c r="B42" s="23" t="s">
        <v>142</v>
      </c>
      <c r="C42" s="45" t="s">
        <v>88</v>
      </c>
      <c r="D42" s="18">
        <v>159474</v>
      </c>
      <c r="E42" s="46" t="s">
        <v>46</v>
      </c>
      <c r="F42" s="22"/>
    </row>
    <row r="43" spans="1:6" s="11" customFormat="1" ht="45.75" customHeight="1">
      <c r="A43" s="21" t="s">
        <v>28</v>
      </c>
      <c r="B43" s="23" t="s">
        <v>142</v>
      </c>
      <c r="C43" s="45" t="s">
        <v>89</v>
      </c>
      <c r="D43" s="18">
        <v>95174</v>
      </c>
      <c r="E43" s="46" t="s">
        <v>46</v>
      </c>
      <c r="F43" s="22"/>
    </row>
    <row r="44" spans="1:6" s="11" customFormat="1" ht="45.75" customHeight="1">
      <c r="A44" s="21" t="s">
        <v>28</v>
      </c>
      <c r="B44" s="23" t="s">
        <v>142</v>
      </c>
      <c r="C44" s="45" t="s">
        <v>90</v>
      </c>
      <c r="D44" s="18">
        <v>142384</v>
      </c>
      <c r="E44" s="46" t="s">
        <v>46</v>
      </c>
      <c r="F44" s="22"/>
    </row>
    <row r="45" spans="1:6" s="11" customFormat="1" ht="45.75" customHeight="1">
      <c r="A45" s="21" t="s">
        <v>28</v>
      </c>
      <c r="B45" s="23" t="s">
        <v>142</v>
      </c>
      <c r="C45" s="45" t="s">
        <v>91</v>
      </c>
      <c r="D45" s="18">
        <v>190000</v>
      </c>
      <c r="E45" s="46" t="s">
        <v>46</v>
      </c>
      <c r="F45" s="22"/>
    </row>
    <row r="46" spans="1:6" s="11" customFormat="1" ht="45.75" customHeight="1">
      <c r="A46" s="21" t="s">
        <v>28</v>
      </c>
      <c r="B46" s="23" t="s">
        <v>142</v>
      </c>
      <c r="C46" s="45" t="s">
        <v>92</v>
      </c>
      <c r="D46" s="18">
        <v>67006</v>
      </c>
      <c r="E46" s="46" t="s">
        <v>46</v>
      </c>
      <c r="F46" s="22"/>
    </row>
    <row r="47" spans="1:6" s="11" customFormat="1" ht="45.75" customHeight="1">
      <c r="A47" s="21" t="s">
        <v>28</v>
      </c>
      <c r="B47" s="23" t="s">
        <v>142</v>
      </c>
      <c r="C47" s="45" t="s">
        <v>93</v>
      </c>
      <c r="D47" s="18">
        <v>189182</v>
      </c>
      <c r="E47" s="46" t="s">
        <v>46</v>
      </c>
      <c r="F47" s="22"/>
    </row>
    <row r="48" spans="1:6" s="11" customFormat="1" ht="45.75" customHeight="1">
      <c r="A48" s="21" t="s">
        <v>28</v>
      </c>
      <c r="B48" s="23" t="s">
        <v>142</v>
      </c>
      <c r="C48" s="45" t="s">
        <v>94</v>
      </c>
      <c r="D48" s="18">
        <v>152367</v>
      </c>
      <c r="E48" s="46" t="s">
        <v>46</v>
      </c>
      <c r="F48" s="22"/>
    </row>
    <row r="49" spans="1:6" s="11" customFormat="1" ht="45.75" customHeight="1">
      <c r="A49" s="21" t="s">
        <v>28</v>
      </c>
      <c r="B49" s="23" t="s">
        <v>95</v>
      </c>
      <c r="C49" s="23" t="s">
        <v>96</v>
      </c>
      <c r="D49" s="18">
        <v>968000</v>
      </c>
      <c r="E49" s="20" t="s">
        <v>7</v>
      </c>
      <c r="F49" s="22"/>
    </row>
    <row r="50" spans="1:6" s="11" customFormat="1" ht="45.75" customHeight="1">
      <c r="A50" s="21" t="s">
        <v>28</v>
      </c>
      <c r="B50" s="45" t="s">
        <v>143</v>
      </c>
      <c r="C50" s="45" t="s">
        <v>97</v>
      </c>
      <c r="D50" s="47">
        <v>15648080</v>
      </c>
      <c r="E50" s="20" t="s">
        <v>46</v>
      </c>
      <c r="F50" s="10"/>
    </row>
    <row r="51" spans="1:6" s="11" customFormat="1" ht="45.75" customHeight="1">
      <c r="A51" s="21" t="s">
        <v>28</v>
      </c>
      <c r="B51" s="23" t="s">
        <v>101</v>
      </c>
      <c r="C51" s="23" t="s">
        <v>98</v>
      </c>
      <c r="D51" s="48">
        <v>21056407</v>
      </c>
      <c r="E51" s="46" t="s">
        <v>99</v>
      </c>
      <c r="F51" s="49" t="s">
        <v>100</v>
      </c>
    </row>
    <row r="52" spans="1:6" s="11" customFormat="1" ht="45.75" customHeight="1">
      <c r="A52" s="21" t="s">
        <v>28</v>
      </c>
      <c r="B52" s="23" t="s">
        <v>102</v>
      </c>
      <c r="C52" s="23" t="s">
        <v>103</v>
      </c>
      <c r="D52" s="18">
        <v>78320</v>
      </c>
      <c r="E52" s="20" t="s">
        <v>7</v>
      </c>
      <c r="F52" s="22"/>
    </row>
    <row r="53" spans="1:6" s="11" customFormat="1" ht="45.75" customHeight="1">
      <c r="A53" s="50" t="s">
        <v>129</v>
      </c>
      <c r="B53" s="45" t="s">
        <v>130</v>
      </c>
      <c r="C53" s="45" t="s">
        <v>131</v>
      </c>
      <c r="D53" s="51">
        <v>242076</v>
      </c>
      <c r="E53" s="46" t="s">
        <v>6</v>
      </c>
      <c r="F53" s="22"/>
    </row>
    <row r="54" spans="1:6" s="11" customFormat="1" ht="45.75" customHeight="1">
      <c r="A54" s="50" t="s">
        <v>129</v>
      </c>
      <c r="B54" s="45" t="s">
        <v>132</v>
      </c>
      <c r="C54" s="45" t="s">
        <v>133</v>
      </c>
      <c r="D54" s="51">
        <v>218616</v>
      </c>
      <c r="E54" s="46" t="s">
        <v>6</v>
      </c>
      <c r="F54" s="22"/>
    </row>
    <row r="55" spans="1:6" s="11" customFormat="1" ht="45.75" customHeight="1">
      <c r="A55" s="50" t="s">
        <v>129</v>
      </c>
      <c r="B55" s="45" t="s">
        <v>134</v>
      </c>
      <c r="C55" s="45" t="s">
        <v>135</v>
      </c>
      <c r="D55" s="51">
        <v>119221</v>
      </c>
      <c r="E55" s="46" t="s">
        <v>6</v>
      </c>
      <c r="F55" s="22"/>
    </row>
    <row r="56" spans="1:6" s="11" customFormat="1" ht="45.75" customHeight="1">
      <c r="A56" s="50" t="s">
        <v>129</v>
      </c>
      <c r="B56" s="23" t="s">
        <v>136</v>
      </c>
      <c r="C56" s="23" t="s">
        <v>117</v>
      </c>
      <c r="D56" s="18">
        <v>1340460</v>
      </c>
      <c r="E56" s="20" t="s">
        <v>46</v>
      </c>
      <c r="F56" s="22" t="s">
        <v>85</v>
      </c>
    </row>
    <row r="57" spans="1:6" s="11" customFormat="1" ht="45.75" customHeight="1">
      <c r="A57" s="50" t="s">
        <v>129</v>
      </c>
      <c r="B57" s="23" t="s">
        <v>137</v>
      </c>
      <c r="C57" s="23" t="s">
        <v>117</v>
      </c>
      <c r="D57" s="18">
        <v>230780</v>
      </c>
      <c r="E57" s="20" t="s">
        <v>46</v>
      </c>
      <c r="F57" s="22"/>
    </row>
    <row r="58" spans="1:6" s="11" customFormat="1" ht="45.75" customHeight="1">
      <c r="A58" s="21" t="s">
        <v>28</v>
      </c>
      <c r="B58" s="23" t="s">
        <v>104</v>
      </c>
      <c r="C58" s="23" t="s">
        <v>62</v>
      </c>
      <c r="D58" s="18">
        <v>1320000</v>
      </c>
      <c r="E58" s="20" t="s">
        <v>6</v>
      </c>
      <c r="F58" s="22"/>
    </row>
    <row r="59" spans="1:6" s="11" customFormat="1" ht="45.75" customHeight="1">
      <c r="A59" s="21" t="s">
        <v>28</v>
      </c>
      <c r="B59" s="23" t="s">
        <v>105</v>
      </c>
      <c r="C59" s="23" t="s">
        <v>106</v>
      </c>
      <c r="D59" s="18">
        <v>1064630</v>
      </c>
      <c r="E59" s="20" t="s">
        <v>6</v>
      </c>
      <c r="F59" s="22"/>
    </row>
    <row r="60" spans="1:6" s="11" customFormat="1" ht="45.75" customHeight="1">
      <c r="A60" s="21" t="s">
        <v>28</v>
      </c>
      <c r="B60" s="23" t="s">
        <v>139</v>
      </c>
      <c r="C60" s="23" t="s">
        <v>107</v>
      </c>
      <c r="D60" s="18">
        <v>6019200</v>
      </c>
      <c r="E60" s="20" t="s">
        <v>46</v>
      </c>
      <c r="F60" s="22"/>
    </row>
    <row r="61" spans="1:6" s="11" customFormat="1" ht="45.75" customHeight="1">
      <c r="A61" s="21" t="s">
        <v>28</v>
      </c>
      <c r="B61" s="23" t="s">
        <v>140</v>
      </c>
      <c r="C61" s="23" t="s">
        <v>107</v>
      </c>
      <c r="D61" s="18">
        <v>50333084</v>
      </c>
      <c r="E61" s="20" t="s">
        <v>46</v>
      </c>
      <c r="F61" s="22"/>
    </row>
    <row r="62" spans="1:6" s="11" customFormat="1" ht="45.75" customHeight="1">
      <c r="A62" s="21" t="s">
        <v>28</v>
      </c>
      <c r="B62" s="23" t="s">
        <v>124</v>
      </c>
      <c r="C62" s="23" t="s">
        <v>125</v>
      </c>
      <c r="D62" s="18">
        <v>23760</v>
      </c>
      <c r="E62" s="20" t="s">
        <v>6</v>
      </c>
      <c r="F62" s="22"/>
    </row>
    <row r="63" spans="1:6" s="11" customFormat="1" ht="45.75" customHeight="1">
      <c r="A63" s="21" t="s">
        <v>28</v>
      </c>
      <c r="B63" s="23" t="s">
        <v>126</v>
      </c>
      <c r="C63" s="23" t="s">
        <v>125</v>
      </c>
      <c r="D63" s="18">
        <v>145200</v>
      </c>
      <c r="E63" s="20" t="s">
        <v>46</v>
      </c>
      <c r="F63" s="22"/>
    </row>
    <row r="64" spans="1:6" s="11" customFormat="1" ht="45.75" customHeight="1">
      <c r="A64" s="21" t="s">
        <v>28</v>
      </c>
      <c r="B64" s="23" t="s">
        <v>127</v>
      </c>
      <c r="C64" s="23" t="s">
        <v>128</v>
      </c>
      <c r="D64" s="18">
        <v>873312</v>
      </c>
      <c r="E64" s="20" t="s">
        <v>46</v>
      </c>
      <c r="F64" s="22"/>
    </row>
    <row r="65" spans="1:6" s="11" customFormat="1" ht="45.75" customHeight="1">
      <c r="A65" s="21" t="s">
        <v>28</v>
      </c>
      <c r="B65" s="23" t="s">
        <v>108</v>
      </c>
      <c r="C65" s="23" t="s">
        <v>109</v>
      </c>
      <c r="D65" s="18">
        <v>22000</v>
      </c>
      <c r="E65" s="20" t="s">
        <v>7</v>
      </c>
      <c r="F65" s="22"/>
    </row>
    <row r="66" spans="1:6" s="11" customFormat="1" ht="45.75" customHeight="1">
      <c r="A66" s="21" t="s">
        <v>28</v>
      </c>
      <c r="B66" s="23" t="s">
        <v>110</v>
      </c>
      <c r="C66" s="43" t="s">
        <v>111</v>
      </c>
      <c r="D66" s="48">
        <v>15483000</v>
      </c>
      <c r="E66" s="20" t="s">
        <v>46</v>
      </c>
      <c r="F66" s="10"/>
    </row>
    <row r="67" spans="1:6" s="11" customFormat="1" ht="45.75" customHeight="1">
      <c r="A67" s="21" t="s">
        <v>28</v>
      </c>
      <c r="B67" s="23" t="s">
        <v>112</v>
      </c>
      <c r="C67" s="23" t="s">
        <v>113</v>
      </c>
      <c r="D67" s="18">
        <v>10481746</v>
      </c>
      <c r="E67" s="20" t="s">
        <v>46</v>
      </c>
      <c r="F67" s="22"/>
    </row>
    <row r="68" spans="1:6" s="11" customFormat="1" ht="45.75" customHeight="1">
      <c r="A68" s="21" t="s">
        <v>28</v>
      </c>
      <c r="B68" s="23" t="s">
        <v>114</v>
      </c>
      <c r="C68" s="23" t="s">
        <v>115</v>
      </c>
      <c r="D68" s="18">
        <v>162800</v>
      </c>
      <c r="E68" s="20" t="s">
        <v>7</v>
      </c>
      <c r="F68" s="22"/>
    </row>
    <row r="69" spans="1:6" ht="45.75" customHeight="1">
      <c r="A69" s="58" t="s">
        <v>9</v>
      </c>
      <c r="B69" s="59"/>
      <c r="C69" s="60"/>
      <c r="D69" s="12">
        <f>SUM(D5:D68)</f>
        <v>246110856</v>
      </c>
      <c r="E69" s="52"/>
      <c r="F69" s="53"/>
    </row>
    <row r="70" spans="1:6" ht="45" customHeight="1">
      <c r="A70" s="27"/>
      <c r="B70" s="28"/>
      <c r="C70" s="29" t="s">
        <v>10</v>
      </c>
      <c r="D70" s="30"/>
      <c r="E70" s="31"/>
      <c r="F70" s="32"/>
    </row>
    <row r="71" spans="1:6" ht="45" customHeight="1">
      <c r="A71" s="33"/>
      <c r="B71" s="34"/>
      <c r="C71" s="35" t="s">
        <v>11</v>
      </c>
      <c r="D71" s="36">
        <f t="shared" ref="D71:D77" si="0">SUMIF(E$5:E$68,E71,D$5:D$68)</f>
        <v>19388842</v>
      </c>
      <c r="E71" s="20" t="s">
        <v>6</v>
      </c>
      <c r="F71" s="32"/>
    </row>
    <row r="72" spans="1:6" ht="45" customHeight="1">
      <c r="A72" s="33"/>
      <c r="B72" s="34"/>
      <c r="C72" s="35" t="s">
        <v>12</v>
      </c>
      <c r="D72" s="36">
        <f t="shared" si="0"/>
        <v>0</v>
      </c>
      <c r="E72" s="37" t="s">
        <v>13</v>
      </c>
      <c r="F72" s="32"/>
    </row>
    <row r="73" spans="1:6" ht="45" customHeight="1">
      <c r="A73" s="33"/>
      <c r="B73" s="34"/>
      <c r="C73" s="35" t="s">
        <v>14</v>
      </c>
      <c r="D73" s="36">
        <f t="shared" si="0"/>
        <v>0</v>
      </c>
      <c r="E73" s="20" t="s">
        <v>15</v>
      </c>
      <c r="F73" s="32"/>
    </row>
    <row r="74" spans="1:6" ht="45" customHeight="1">
      <c r="A74" s="33"/>
      <c r="B74" s="34"/>
      <c r="C74" s="35" t="s">
        <v>20</v>
      </c>
      <c r="D74" s="36">
        <f t="shared" si="0"/>
        <v>21056407</v>
      </c>
      <c r="E74" s="20" t="s">
        <v>16</v>
      </c>
      <c r="F74" s="32"/>
    </row>
    <row r="75" spans="1:6" ht="45" customHeight="1">
      <c r="A75" s="33"/>
      <c r="B75" s="34"/>
      <c r="C75" s="35" t="s">
        <v>21</v>
      </c>
      <c r="D75" s="36">
        <f t="shared" si="0"/>
        <v>0</v>
      </c>
      <c r="E75" s="20" t="s">
        <v>17</v>
      </c>
      <c r="F75" s="32"/>
    </row>
    <row r="76" spans="1:6" ht="45" customHeight="1">
      <c r="A76" s="33"/>
      <c r="B76" s="34"/>
      <c r="C76" s="35" t="s">
        <v>22</v>
      </c>
      <c r="D76" s="36">
        <f t="shared" si="0"/>
        <v>3718920</v>
      </c>
      <c r="E76" s="20" t="s">
        <v>7</v>
      </c>
      <c r="F76" s="38"/>
    </row>
    <row r="77" spans="1:6" ht="45" customHeight="1">
      <c r="A77" s="33"/>
      <c r="B77" s="34"/>
      <c r="C77" s="35" t="s">
        <v>23</v>
      </c>
      <c r="D77" s="36">
        <f t="shared" si="0"/>
        <v>201946687</v>
      </c>
      <c r="E77" s="20" t="s">
        <v>18</v>
      </c>
      <c r="F77" s="32"/>
    </row>
    <row r="78" spans="1:6" ht="45" customHeight="1">
      <c r="A78" s="33"/>
      <c r="B78" s="34"/>
      <c r="C78" s="35" t="s">
        <v>24</v>
      </c>
      <c r="D78" s="39">
        <f>IFERROR(D77/D79,"")</f>
        <v>0.82055172324458536</v>
      </c>
      <c r="E78" s="40"/>
      <c r="F78" s="32"/>
    </row>
    <row r="79" spans="1:6" ht="45" customHeight="1">
      <c r="A79" s="33"/>
      <c r="B79" s="34"/>
      <c r="C79" s="35" t="s">
        <v>19</v>
      </c>
      <c r="D79" s="36">
        <f>SUM(D71:D77)</f>
        <v>246110856</v>
      </c>
      <c r="E79" s="41"/>
      <c r="F79" s="32"/>
    </row>
    <row r="80" spans="1:6" ht="45" customHeight="1">
      <c r="A80" s="33"/>
      <c r="B80" s="34"/>
      <c r="C80" s="34"/>
      <c r="D80" s="42"/>
      <c r="E80" s="31"/>
      <c r="F80" s="32"/>
    </row>
    <row r="81" spans="5:6">
      <c r="E81" s="25"/>
      <c r="F81" s="26"/>
    </row>
  </sheetData>
  <autoFilter ref="A4:F79" xr:uid="{00000000-0009-0000-0000-000000000000}"/>
  <mergeCells count="4">
    <mergeCell ref="E69:F69"/>
    <mergeCell ref="E1:F1"/>
    <mergeCell ref="A2:F2"/>
    <mergeCell ref="A69:C69"/>
  </mergeCells>
  <phoneticPr fontId="6"/>
  <dataValidations count="3">
    <dataValidation type="list" allowBlank="1" showInputMessage="1" showErrorMessage="1" sqref="E6:E61 E63:E68" xr:uid="{00000000-0002-0000-0000-000000000000}">
      <formula1>"公募,非公募,一般,公募指名,指名,比随,特随"</formula1>
    </dataValidation>
    <dataValidation type="list" allowBlank="1" showInputMessage="1" showErrorMessage="1" sqref="E5" xr:uid="{00000000-0002-0000-0000-000001000000}">
      <formula1>$E$71:$E$77</formula1>
    </dataValidation>
    <dataValidation type="list" allowBlank="1" showInputMessage="1" showErrorMessage="1" sqref="E62" xr:uid="{4BD85A40-02DE-486C-A171-AC83B9CA340A}">
      <formula1>$E$21:$E$27</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rowBreaks count="1" manualBreakCount="1">
    <brk id="6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2026-10-07T01:59:58Z</dcterms:created>
  <dcterms:modified xsi:type="dcterms:W3CDTF">2026-10-07T02:00:39Z</dcterms:modified>
</cp:coreProperties>
</file>