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30"/>
  </bookViews>
  <sheets>
    <sheet name="予算事業一覧" sheetId="1" r:id="rId1"/>
  </sheets>
  <definedNames>
    <definedName name="_xlnm.Print_Area" localSheetId="0">予算事業一覧!$A$1:$I$101</definedName>
    <definedName name="_xlnm.Print_Titles" localSheetId="0">予算事業一覧!$3:$7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3" i="1" l="1"/>
  <c r="E83" i="1"/>
  <c r="F99" i="1" l="1"/>
  <c r="F98" i="1"/>
  <c r="E99" i="1"/>
  <c r="E98" i="1"/>
  <c r="G97" i="1" l="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10" i="1"/>
  <c r="F100" i="1" s="1"/>
  <c r="F11" i="1"/>
  <c r="F101" i="1" s="1"/>
  <c r="I101" i="1" l="1"/>
  <c r="I100" i="1"/>
  <c r="H100" i="1" s="1"/>
  <c r="G99" i="1"/>
  <c r="G98" i="1"/>
  <c r="G13" i="1"/>
  <c r="G12" i="1"/>
  <c r="E11" i="1"/>
  <c r="E10" i="1"/>
  <c r="G9" i="1"/>
  <c r="G8" i="1"/>
  <c r="E100" i="1" l="1"/>
  <c r="E101" i="1"/>
  <c r="G101" i="1" s="1"/>
  <c r="G11" i="1"/>
  <c r="G10" i="1"/>
  <c r="G100" i="1" l="1"/>
</calcChain>
</file>

<file path=xl/sharedStrings.xml><?xml version="1.0" encoding="utf-8"?>
<sst xmlns="http://schemas.openxmlformats.org/spreadsheetml/2006/main" count="154" uniqueCount="74">
  <si>
    <t>予算事業一覧</t>
    <rPh sb="4" eb="6">
      <t>イチラン</t>
    </rPh>
    <phoneticPr fontId="10"/>
  </si>
  <si>
    <t>上段：歳  　出 　 額
(下段：所要一般財源)</t>
    <rPh sb="0" eb="1">
      <t>ウワ</t>
    </rPh>
    <rPh sb="1" eb="2">
      <t>ダン</t>
    </rPh>
    <rPh sb="3" eb="4">
      <t>サイ</t>
    </rPh>
    <rPh sb="7" eb="8">
      <t>デ</t>
    </rPh>
    <rPh sb="11" eb="12">
      <t>ガク</t>
    </rPh>
    <rPh sb="14" eb="16">
      <t>ゲダン</t>
    </rPh>
    <rPh sb="17" eb="19">
      <t>ショヨウ</t>
    </rPh>
    <rPh sb="19" eb="21">
      <t>イッパン</t>
    </rPh>
    <rPh sb="21" eb="23">
      <t>ザイゲン</t>
    </rPh>
    <phoneticPr fontId="10"/>
  </si>
  <si>
    <t>(単位：千円)</t>
    <phoneticPr fontId="10"/>
  </si>
  <si>
    <t>通し</t>
    <phoneticPr fontId="10"/>
  </si>
  <si>
    <t>科 目</t>
    <rPh sb="0" eb="1">
      <t>カ</t>
    </rPh>
    <rPh sb="2" eb="3">
      <t>メ</t>
    </rPh>
    <phoneticPr fontId="10"/>
  </si>
  <si>
    <t>事  業  名</t>
    <phoneticPr fontId="10"/>
  </si>
  <si>
    <t>担 当 課</t>
    <rPh sb="0" eb="1">
      <t>タン</t>
    </rPh>
    <rPh sb="2" eb="3">
      <t>トウ</t>
    </rPh>
    <rPh sb="4" eb="5">
      <t>カ</t>
    </rPh>
    <phoneticPr fontId="10"/>
  </si>
  <si>
    <t>元 年 度</t>
    <rPh sb="0" eb="1">
      <t>ゲン</t>
    </rPh>
    <phoneticPr fontId="10"/>
  </si>
  <si>
    <t>2 年 度</t>
    <rPh sb="2" eb="3">
      <t>ネン</t>
    </rPh>
    <rPh sb="4" eb="5">
      <t>ド</t>
    </rPh>
    <phoneticPr fontId="9"/>
  </si>
  <si>
    <t>増  減</t>
    <rPh sb="0" eb="1">
      <t>ゾウ</t>
    </rPh>
    <rPh sb="3" eb="4">
      <t>ゲン</t>
    </rPh>
    <phoneticPr fontId="10"/>
  </si>
  <si>
    <t>備  考</t>
    <phoneticPr fontId="10"/>
  </si>
  <si>
    <t>番号</t>
    <phoneticPr fontId="10"/>
  </si>
  <si>
    <t>(款-項-目)</t>
    <rPh sb="1" eb="2">
      <t>カン</t>
    </rPh>
    <rPh sb="3" eb="4">
      <t>コウ</t>
    </rPh>
    <rPh sb="5" eb="6">
      <t>モク</t>
    </rPh>
    <phoneticPr fontId="10"/>
  </si>
  <si>
    <t>当 初 ①</t>
    <phoneticPr fontId="10"/>
  </si>
  <si>
    <t>（② - ①）</t>
    <phoneticPr fontId="10"/>
  </si>
  <si>
    <t>　　</t>
  </si>
  <si>
    <t>職員費計</t>
    <rPh sb="0" eb="2">
      <t>ショクイン</t>
    </rPh>
    <rPh sb="2" eb="3">
      <t>ヒ</t>
    </rPh>
    <rPh sb="3" eb="4">
      <t>ケイ</t>
    </rPh>
    <phoneticPr fontId="10"/>
  </si>
  <si>
    <t>所属計</t>
    <rPh sb="0" eb="2">
      <t>ショゾク</t>
    </rPh>
    <phoneticPr fontId="10"/>
  </si>
  <si>
    <t>会計名　　一般会計　　</t>
    <rPh sb="0" eb="2">
      <t>カイケイ</t>
    </rPh>
    <rPh sb="2" eb="3">
      <t>メイ</t>
    </rPh>
    <rPh sb="5" eb="7">
      <t>イッパン</t>
    </rPh>
    <rPh sb="7" eb="9">
      <t>カイケイ</t>
    </rPh>
    <phoneticPr fontId="10"/>
  </si>
  <si>
    <t>2-3-1</t>
    <phoneticPr fontId="10"/>
  </si>
  <si>
    <t>浪速区役所職員の人件費</t>
    <rPh sb="0" eb="5">
      <t>ナニワクヤクショ</t>
    </rPh>
    <rPh sb="5" eb="7">
      <t>ショクイン</t>
    </rPh>
    <rPh sb="8" eb="11">
      <t>ジンケンヒ</t>
    </rPh>
    <phoneticPr fontId="9"/>
  </si>
  <si>
    <t>総務課</t>
    <rPh sb="0" eb="2">
      <t>ソウム</t>
    </rPh>
    <rPh sb="2" eb="3">
      <t>カ</t>
    </rPh>
    <phoneticPr fontId="9"/>
  </si>
  <si>
    <t>区まちづくり推進費計</t>
    <rPh sb="0" eb="1">
      <t>ク</t>
    </rPh>
    <rPh sb="6" eb="8">
      <t>スイシン</t>
    </rPh>
    <rPh sb="8" eb="9">
      <t>ヒ</t>
    </rPh>
    <rPh sb="9" eb="10">
      <t>ケイ</t>
    </rPh>
    <phoneticPr fontId="10"/>
  </si>
  <si>
    <t>2-3-3</t>
  </si>
  <si>
    <t>2-3-3</t>
    <phoneticPr fontId="6"/>
  </si>
  <si>
    <t>地域活動事業</t>
    <rPh sb="0" eb="2">
      <t>チイキ</t>
    </rPh>
    <rPh sb="2" eb="4">
      <t>カツドウ</t>
    </rPh>
    <rPh sb="4" eb="6">
      <t>ジギョウ</t>
    </rPh>
    <phoneticPr fontId="2"/>
  </si>
  <si>
    <t>新たな地域コミュニティ支援事業</t>
    <rPh sb="0" eb="1">
      <t>アラ</t>
    </rPh>
    <rPh sb="3" eb="5">
      <t>チイキ</t>
    </rPh>
    <rPh sb="11" eb="13">
      <t>シエン</t>
    </rPh>
    <rPh sb="13" eb="15">
      <t>ジギョウ</t>
    </rPh>
    <phoneticPr fontId="2"/>
  </si>
  <si>
    <t>コミュニティ育成事業</t>
  </si>
  <si>
    <t>区政会議運営事業</t>
  </si>
  <si>
    <t>まちをよくする活動補助金事業</t>
    <rPh sb="7" eb="9">
      <t>カツドウ</t>
    </rPh>
    <rPh sb="9" eb="12">
      <t>ホジョキン</t>
    </rPh>
    <rPh sb="12" eb="14">
      <t>ジギョウ</t>
    </rPh>
    <phoneticPr fontId="2"/>
  </si>
  <si>
    <t>乳幼児発達相談体制強化事業（発達障がい者支援施策の充実）</t>
  </si>
  <si>
    <t>地域保健福祉推進事業</t>
  </si>
  <si>
    <t>地域福祉コーディネート事業</t>
    <rPh sb="0" eb="2">
      <t>チイキ</t>
    </rPh>
    <rPh sb="2" eb="4">
      <t>フクシ</t>
    </rPh>
    <rPh sb="11" eb="13">
      <t>ジギョウ</t>
    </rPh>
    <phoneticPr fontId="2"/>
  </si>
  <si>
    <t>専門的家庭訪問支援事業の拡充</t>
  </si>
  <si>
    <t>浪速区子育て支援事業</t>
    <rPh sb="0" eb="3">
      <t>ナニワク</t>
    </rPh>
    <rPh sb="3" eb="5">
      <t>コソダ</t>
    </rPh>
    <rPh sb="6" eb="8">
      <t>シエン</t>
    </rPh>
    <rPh sb="8" eb="10">
      <t>ジギョウ</t>
    </rPh>
    <phoneticPr fontId="2"/>
  </si>
  <si>
    <t>ワンオペ育児世帯へのアプローチ事業</t>
  </si>
  <si>
    <t>児童虐待ゼロ対策　就学前児童サポート事業</t>
  </si>
  <si>
    <t>成人の日記念のつどい事業</t>
    <rPh sb="4" eb="6">
      <t>キネン</t>
    </rPh>
    <rPh sb="10" eb="12">
      <t>ジギョウ</t>
    </rPh>
    <phoneticPr fontId="2"/>
  </si>
  <si>
    <t>災害対策事業</t>
    <rPh sb="0" eb="2">
      <t>サイガイ</t>
    </rPh>
    <rPh sb="2" eb="4">
      <t>タイサク</t>
    </rPh>
    <rPh sb="4" eb="6">
      <t>ジギョウ</t>
    </rPh>
    <phoneticPr fontId="2"/>
  </si>
  <si>
    <t>安全・安心なまちづくり推進事業</t>
  </si>
  <si>
    <t>地域安全防犯カメラ設置事業</t>
  </si>
  <si>
    <t>青少年非行防止活動事業</t>
  </si>
  <si>
    <t>子どもの防犯力アップ事業</t>
  </si>
  <si>
    <t>交通事故をなくす運動事業</t>
    <rPh sb="10" eb="12">
      <t>ジギョウ</t>
    </rPh>
    <phoneticPr fontId="2"/>
  </si>
  <si>
    <t>市民協働型自転車利用適正化事業</t>
  </si>
  <si>
    <t>緑化推進支援事業</t>
    <rPh sb="0" eb="2">
      <t>リョクカ</t>
    </rPh>
    <rPh sb="2" eb="4">
      <t>スイシン</t>
    </rPh>
    <rPh sb="4" eb="6">
      <t>シエン</t>
    </rPh>
    <rPh sb="6" eb="8">
      <t>ジギョウ</t>
    </rPh>
    <phoneticPr fontId="2"/>
  </si>
  <si>
    <t>なにわの魅力創出事業</t>
    <rPh sb="4" eb="6">
      <t>ミリョク</t>
    </rPh>
    <rPh sb="6" eb="8">
      <t>ソウシュツ</t>
    </rPh>
    <rPh sb="8" eb="10">
      <t>ジギョウ</t>
    </rPh>
    <phoneticPr fontId="2"/>
  </si>
  <si>
    <t>人権啓発推進事業</t>
  </si>
  <si>
    <t>学校体育施設開放事業</t>
    <rPh sb="4" eb="6">
      <t>シセツ</t>
    </rPh>
    <phoneticPr fontId="2"/>
  </si>
  <si>
    <t>「小学校区教育協議会-はぐくみネット-」事業</t>
  </si>
  <si>
    <t>浪速子ども球技大会</t>
  </si>
  <si>
    <t>浪速区における生涯学習推進事業</t>
    <rPh sb="0" eb="3">
      <t>ナニワク</t>
    </rPh>
    <phoneticPr fontId="2"/>
  </si>
  <si>
    <t>生涯学習ルーム事業</t>
  </si>
  <si>
    <t>PTA・社会教育関係団体対象人権・家庭教育学習会助成事業</t>
    <rPh sb="24" eb="26">
      <t>ジョセイ</t>
    </rPh>
    <rPh sb="26" eb="28">
      <t>ジギョウ</t>
    </rPh>
    <phoneticPr fontId="2"/>
  </si>
  <si>
    <t>広聴広報事業</t>
    <rPh sb="0" eb="2">
      <t>コウチョウ</t>
    </rPh>
    <phoneticPr fontId="2"/>
  </si>
  <si>
    <t>区民アンケート事業</t>
    <rPh sb="0" eb="2">
      <t>クミン</t>
    </rPh>
    <rPh sb="7" eb="9">
      <t>ジギョウ</t>
    </rPh>
    <phoneticPr fontId="2"/>
  </si>
  <si>
    <t>まちづくり活性化事業</t>
  </si>
  <si>
    <t>ミナミエリアの回遊性向上に向けた新今宮駅北側まちづくりビジョン策定事業</t>
  </si>
  <si>
    <t>浪速まなび支援事業</t>
    <rPh sb="0" eb="2">
      <t>ナニワ</t>
    </rPh>
    <rPh sb="5" eb="7">
      <t>シエン</t>
    </rPh>
    <rPh sb="7" eb="9">
      <t>ジギョウ</t>
    </rPh>
    <phoneticPr fontId="2"/>
  </si>
  <si>
    <t>区庁舎設備維持費</t>
  </si>
  <si>
    <t>区役所附設会館等管理運営経費</t>
    <rPh sb="7" eb="8">
      <t>ナド</t>
    </rPh>
    <phoneticPr fontId="2"/>
  </si>
  <si>
    <t>区役所管理運営費</t>
    <rPh sb="0" eb="3">
      <t>クヤクショ</t>
    </rPh>
    <rPh sb="3" eb="5">
      <t>カンリ</t>
    </rPh>
    <rPh sb="5" eb="8">
      <t>ウンエイヒ</t>
    </rPh>
    <phoneticPr fontId="2"/>
  </si>
  <si>
    <t>協働事業関係事務費</t>
  </si>
  <si>
    <t>区役所住民情報業務等民間委託</t>
    <rPh sb="0" eb="3">
      <t>クヤクショ</t>
    </rPh>
    <rPh sb="3" eb="5">
      <t>ジュウミン</t>
    </rPh>
    <rPh sb="5" eb="7">
      <t>ジョウホウ</t>
    </rPh>
    <rPh sb="7" eb="9">
      <t>ギョウム</t>
    </rPh>
    <rPh sb="9" eb="10">
      <t>トウ</t>
    </rPh>
    <rPh sb="10" eb="12">
      <t>ミンカン</t>
    </rPh>
    <rPh sb="12" eb="14">
      <t>イタク</t>
    </rPh>
    <phoneticPr fontId="2"/>
  </si>
  <si>
    <t>保健福祉センター事業用経費</t>
  </si>
  <si>
    <t>福祉事務所運営費</t>
  </si>
  <si>
    <t>発達障がいサポート事業</t>
  </si>
  <si>
    <t>浪速図書館を活用したこどもの居場所づくり推進事業</t>
    <rPh sb="0" eb="2">
      <t>ナニワ</t>
    </rPh>
    <rPh sb="2" eb="5">
      <t>トショカン</t>
    </rPh>
    <rPh sb="6" eb="8">
      <t>カツヨウ</t>
    </rPh>
    <rPh sb="14" eb="17">
      <t>イバショ</t>
    </rPh>
    <rPh sb="20" eb="22">
      <t>スイシン</t>
    </rPh>
    <rPh sb="22" eb="24">
      <t>ジギョウ</t>
    </rPh>
    <phoneticPr fontId="1"/>
  </si>
  <si>
    <t>市民協働課</t>
    <rPh sb="0" eb="2">
      <t>シミン</t>
    </rPh>
    <rPh sb="2" eb="4">
      <t>キョウドウ</t>
    </rPh>
    <rPh sb="4" eb="5">
      <t>カ</t>
    </rPh>
    <phoneticPr fontId="3"/>
  </si>
  <si>
    <t>総務課</t>
    <rPh sb="0" eb="3">
      <t>ソウムカ</t>
    </rPh>
    <phoneticPr fontId="3"/>
  </si>
  <si>
    <t>保健福祉課</t>
    <rPh sb="0" eb="2">
      <t>ホケン</t>
    </rPh>
    <rPh sb="2" eb="4">
      <t>フクシ</t>
    </rPh>
    <rPh sb="4" eb="5">
      <t>カ</t>
    </rPh>
    <phoneticPr fontId="3"/>
  </si>
  <si>
    <t>窓口サービス課</t>
    <rPh sb="0" eb="2">
      <t>マドグチ</t>
    </rPh>
    <rPh sb="6" eb="7">
      <t>カ</t>
    </rPh>
    <phoneticPr fontId="3"/>
  </si>
  <si>
    <t>所属名　浪速区役所　</t>
    <rPh sb="0" eb="2">
      <t>ショゾク</t>
    </rPh>
    <rPh sb="2" eb="3">
      <t>メイ</t>
    </rPh>
    <rPh sb="4" eb="6">
      <t>ナニワ</t>
    </rPh>
    <rPh sb="6" eb="9">
      <t>クヤクショ</t>
    </rPh>
    <phoneticPr fontId="10"/>
  </si>
  <si>
    <t>予 算 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</si>
</sst>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
    <numFmt numFmtId="178" formatCode="\(#,##0\);\(&quot;△ &quot;#,##0\)"/>
    <numFmt numFmtId="179" formatCode="0_ "/>
  </numFmts>
  <fonts count="17">
    <font>
      <sz val="11"/>
      <name val="ＭＳ Ｐゴシック"/>
      <family val="3"/>
      <charset val="128"/>
    </font>
    <font>
      <sz val="11"/>
      <color theme="1"/>
      <name val="ＭＳ Ｐゴシック"/>
      <family val="2"/>
      <charset val="128"/>
      <scheme val="minor"/>
    </font>
    <font>
      <sz val="18"/>
      <color theme="3"/>
      <name val="ＭＳ Ｐゴシック"/>
      <family val="2"/>
      <charset val="128"/>
      <scheme val="major"/>
    </font>
    <font>
      <sz val="11"/>
      <color rgb="FF3F3F76"/>
      <name val="ＭＳ Ｐゴシック"/>
      <family val="2"/>
      <charset val="128"/>
      <scheme val="minor"/>
    </font>
    <font>
      <sz val="10.5"/>
      <name val="明朝体"/>
      <family val="3"/>
      <charset val="128"/>
    </font>
    <font>
      <sz val="10.5"/>
      <name val="ＭＳ Ｐゴシック"/>
      <family val="3"/>
      <charset val="128"/>
    </font>
    <font>
      <sz val="6"/>
      <name val="ＭＳ Ｐゴシック"/>
      <family val="2"/>
      <charset val="128"/>
      <scheme val="minor"/>
    </font>
    <font>
      <sz val="10"/>
      <name val="ＭＳ Ｐゴシック"/>
      <family val="3"/>
      <charset val="128"/>
    </font>
    <font>
      <sz val="12"/>
      <name val="ＭＳ Ｐゴシック"/>
      <family val="3"/>
      <charset val="128"/>
    </font>
    <font>
      <sz val="6"/>
      <name val="ＭＳ Ｐゴシック"/>
      <family val="3"/>
      <charset val="128"/>
    </font>
    <font>
      <sz val="6"/>
      <name val="明朝体"/>
      <family val="3"/>
      <charset val="128"/>
    </font>
    <font>
      <sz val="11"/>
      <name val="ＭＳ Ｐゴシック"/>
      <family val="3"/>
      <charset val="128"/>
    </font>
    <font>
      <sz val="14"/>
      <name val="ＭＳ Ｐゴシック"/>
      <family val="3"/>
      <charset val="128"/>
    </font>
    <font>
      <u/>
      <sz val="10.5"/>
      <name val="ＭＳ Ｐゴシック"/>
      <family val="3"/>
      <charset val="128"/>
    </font>
    <font>
      <sz val="9"/>
      <name val="ＭＳ Ｐゴシック"/>
      <family val="3"/>
      <charset val="128"/>
    </font>
    <font>
      <u/>
      <sz val="11"/>
      <color theme="10"/>
      <name val="ＭＳ Ｐゴシック"/>
      <family val="3"/>
      <charset val="128"/>
    </font>
    <font>
      <u/>
      <sz val="10"/>
      <color theme="10"/>
      <name val="ＭＳ Ｐゴシック"/>
      <family val="3"/>
      <charset val="128"/>
    </font>
  </fonts>
  <fills count="2">
    <fill>
      <patternFill patternType="none"/>
    </fill>
    <fill>
      <patternFill patternType="gray125"/>
    </fill>
  </fills>
  <borders count="2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4" fillId="0" borderId="0"/>
    <xf numFmtId="38" fontId="11" fillId="0" borderId="0" applyFont="0" applyFill="0" applyBorder="0" applyAlignment="0" applyProtection="0"/>
    <xf numFmtId="0" fontId="15" fillId="0" borderId="0" applyNumberFormat="0" applyFill="0" applyBorder="0" applyAlignment="0" applyProtection="0"/>
  </cellStyleXfs>
  <cellXfs count="68">
    <xf numFmtId="0" fontId="0" fillId="0" borderId="0" xfId="0"/>
    <xf numFmtId="0" fontId="5" fillId="0" borderId="0" xfId="1" applyNumberFormat="1" applyFont="1" applyFill="1" applyAlignment="1">
      <alignment vertical="center"/>
    </xf>
    <xf numFmtId="0" fontId="5" fillId="0" borderId="0" xfId="1" applyNumberFormat="1" applyFont="1" applyFill="1" applyAlignment="1">
      <alignment horizontal="center" vertical="center"/>
    </xf>
    <xf numFmtId="0" fontId="5" fillId="0" borderId="0" xfId="1" applyFont="1" applyFill="1" applyAlignment="1">
      <alignment vertical="center"/>
    </xf>
    <xf numFmtId="0" fontId="8" fillId="0" borderId="0" xfId="1" applyNumberFormat="1" applyFont="1" applyFill="1" applyAlignment="1">
      <alignment vertical="center"/>
    </xf>
    <xf numFmtId="0" fontId="12" fillId="0" borderId="0" xfId="0" applyFont="1" applyAlignment="1">
      <alignment horizontal="right" vertical="center"/>
    </xf>
    <xf numFmtId="0" fontId="13" fillId="0" borderId="0" xfId="1" applyNumberFormat="1" applyFont="1" applyFill="1" applyAlignment="1">
      <alignment horizontal="left" vertical="center"/>
    </xf>
    <xf numFmtId="0" fontId="13" fillId="0" borderId="0" xfId="1" applyNumberFormat="1" applyFont="1" applyFill="1" applyAlignment="1">
      <alignment horizontal="right" vertical="center"/>
    </xf>
    <xf numFmtId="0" fontId="14" fillId="0" borderId="0" xfId="1" applyNumberFormat="1" applyFont="1" applyFill="1" applyBorder="1" applyAlignment="1">
      <alignment horizontal="right" vertical="center" wrapText="1"/>
    </xf>
    <xf numFmtId="0" fontId="5" fillId="0" borderId="0" xfId="1" applyNumberFormat="1" applyFont="1" applyFill="1" applyAlignment="1">
      <alignment horizontal="right" vertical="center"/>
    </xf>
    <xf numFmtId="0" fontId="14" fillId="0" borderId="0" xfId="1" applyNumberFormat="1" applyFont="1" applyFill="1" applyAlignment="1">
      <alignment horizontal="right" vertical="center"/>
    </xf>
    <xf numFmtId="0" fontId="7" fillId="0" borderId="2" xfId="1" applyNumberFormat="1" applyFont="1" applyFill="1" applyBorder="1" applyAlignment="1">
      <alignment horizontal="center" vertical="center"/>
    </xf>
    <xf numFmtId="0" fontId="7" fillId="0" borderId="3" xfId="1" applyNumberFormat="1" applyFont="1" applyFill="1" applyBorder="1" applyAlignment="1">
      <alignment horizontal="center" vertical="center"/>
    </xf>
    <xf numFmtId="0" fontId="7" fillId="0" borderId="4" xfId="1" applyNumberFormat="1" applyFont="1" applyFill="1" applyBorder="1" applyAlignment="1">
      <alignment horizontal="center" vertical="center"/>
    </xf>
    <xf numFmtId="0" fontId="7" fillId="0" borderId="7" xfId="1" applyNumberFormat="1" applyFont="1" applyFill="1" applyBorder="1" applyAlignment="1">
      <alignment horizontal="center" vertical="center"/>
    </xf>
    <xf numFmtId="0" fontId="7" fillId="0" borderId="8" xfId="1"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176" fontId="5" fillId="0" borderId="13" xfId="1" applyNumberFormat="1" applyFont="1" applyFill="1" applyBorder="1" applyAlignment="1">
      <alignment horizontal="right" vertical="center" shrinkToFit="1"/>
    </xf>
    <xf numFmtId="0" fontId="5" fillId="0" borderId="16" xfId="0" applyFont="1" applyBorder="1" applyAlignment="1"/>
    <xf numFmtId="177" fontId="5" fillId="0" borderId="14" xfId="1" applyNumberFormat="1" applyFont="1" applyFill="1" applyBorder="1" applyAlignment="1">
      <alignment vertical="center" shrinkToFit="1"/>
    </xf>
    <xf numFmtId="178" fontId="5" fillId="0" borderId="9" xfId="1" applyNumberFormat="1" applyFont="1" applyFill="1" applyBorder="1" applyAlignment="1">
      <alignment vertical="center" shrinkToFit="1"/>
    </xf>
    <xf numFmtId="0" fontId="5" fillId="0" borderId="11" xfId="0" applyFont="1" applyBorder="1" applyAlignment="1"/>
    <xf numFmtId="176" fontId="5" fillId="0" borderId="13" xfId="1" applyNumberFormat="1" applyFont="1" applyFill="1" applyBorder="1" applyAlignment="1">
      <alignment vertical="center" shrinkToFit="1"/>
    </xf>
    <xf numFmtId="177" fontId="5" fillId="0" borderId="9" xfId="1" applyNumberFormat="1" applyFont="1" applyFill="1" applyBorder="1" applyAlignment="1">
      <alignment vertical="center" shrinkToFit="1"/>
    </xf>
    <xf numFmtId="176" fontId="5" fillId="0" borderId="16" xfId="1" applyNumberFormat="1" applyFont="1" applyFill="1" applyBorder="1" applyAlignment="1">
      <alignment horizontal="right" vertical="center" shrinkToFit="1"/>
    </xf>
    <xf numFmtId="177" fontId="5" fillId="0" borderId="11" xfId="1" applyNumberFormat="1" applyFont="1" applyFill="1" applyBorder="1" applyAlignment="1">
      <alignment vertical="center" shrinkToFit="1"/>
    </xf>
    <xf numFmtId="38" fontId="5" fillId="0" borderId="16" xfId="2" applyFont="1" applyBorder="1" applyAlignment="1"/>
    <xf numFmtId="177" fontId="5" fillId="0" borderId="24" xfId="1" applyNumberFormat="1" applyFont="1" applyFill="1" applyBorder="1" applyAlignment="1">
      <alignment vertical="center" shrinkToFit="1"/>
    </xf>
    <xf numFmtId="178" fontId="5" fillId="0" borderId="24" xfId="1" applyNumberFormat="1" applyFont="1" applyFill="1" applyBorder="1" applyAlignment="1">
      <alignment vertical="center" shrinkToFit="1"/>
    </xf>
    <xf numFmtId="178" fontId="5" fillId="0" borderId="26" xfId="1" applyNumberFormat="1" applyFont="1" applyFill="1" applyBorder="1" applyAlignment="1">
      <alignment vertical="center" shrinkToFit="1"/>
    </xf>
    <xf numFmtId="0" fontId="7" fillId="0" borderId="0"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NumberFormat="1" applyFont="1" applyFill="1" applyBorder="1" applyAlignment="1">
      <alignment horizontal="center" vertical="center"/>
    </xf>
    <xf numFmtId="0" fontId="5" fillId="0" borderId="0" xfId="1" applyNumberFormat="1" applyFont="1" applyFill="1" applyAlignment="1">
      <alignment horizontal="left" vertical="center"/>
    </xf>
    <xf numFmtId="176" fontId="7" fillId="0" borderId="12" xfId="1" applyNumberFormat="1" applyFont="1" applyFill="1" applyBorder="1" applyAlignment="1">
      <alignment horizontal="center" vertical="center" wrapText="1"/>
    </xf>
    <xf numFmtId="176" fontId="7" fillId="0" borderId="7" xfId="1" applyNumberFormat="1" applyFont="1" applyFill="1" applyBorder="1" applyAlignment="1">
      <alignment horizontal="center" vertical="center" wrapText="1"/>
    </xf>
    <xf numFmtId="49" fontId="7" fillId="0" borderId="13" xfId="1" applyNumberFormat="1" applyFont="1" applyFill="1" applyBorder="1" applyAlignment="1">
      <alignment horizontal="center" vertical="center"/>
    </xf>
    <xf numFmtId="49" fontId="7" fillId="0" borderId="9" xfId="1" applyNumberFormat="1" applyFont="1" applyFill="1" applyBorder="1" applyAlignment="1">
      <alignment horizontal="center" vertical="center"/>
    </xf>
    <xf numFmtId="0" fontId="16" fillId="0" borderId="13" xfId="3" applyNumberFormat="1" applyFont="1" applyFill="1" applyBorder="1" applyAlignment="1">
      <alignment horizontal="left" vertical="center" wrapText="1"/>
    </xf>
    <xf numFmtId="0" fontId="16" fillId="0" borderId="9" xfId="3" applyNumberFormat="1" applyFont="1" applyFill="1" applyBorder="1" applyAlignment="1">
      <alignment horizontal="left" vertical="center" wrapText="1"/>
    </xf>
    <xf numFmtId="176" fontId="7" fillId="0" borderId="13" xfId="1" applyNumberFormat="1" applyFont="1" applyFill="1" applyBorder="1" applyAlignment="1">
      <alignment horizontal="center" vertical="center" wrapText="1"/>
    </xf>
    <xf numFmtId="176" fontId="7" fillId="0" borderId="9" xfId="1" applyNumberFormat="1" applyFont="1" applyFill="1" applyBorder="1" applyAlignment="1">
      <alignment horizontal="center" vertical="center" wrapText="1"/>
    </xf>
    <xf numFmtId="0" fontId="7" fillId="0" borderId="15" xfId="1" applyFont="1" applyFill="1" applyBorder="1" applyAlignment="1">
      <alignment horizontal="center" vertical="center"/>
    </xf>
    <xf numFmtId="0" fontId="7" fillId="0" borderId="10" xfId="1" applyFont="1" applyFill="1" applyBorder="1" applyAlignment="1">
      <alignment horizontal="center" vertical="center"/>
    </xf>
    <xf numFmtId="0" fontId="14" fillId="0" borderId="1" xfId="1" applyNumberFormat="1" applyFont="1" applyFill="1" applyBorder="1" applyAlignment="1">
      <alignment horizontal="right" vertical="center" wrapText="1"/>
    </xf>
    <xf numFmtId="0" fontId="7" fillId="0" borderId="4" xfId="1"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0" fontId="7" fillId="0" borderId="4"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xf>
    <xf numFmtId="0" fontId="7" fillId="0" borderId="6" xfId="1" applyNumberFormat="1" applyFont="1" applyFill="1" applyBorder="1" applyAlignment="1">
      <alignment horizontal="center" vertical="center"/>
    </xf>
    <xf numFmtId="0" fontId="7" fillId="0" borderId="10" xfId="1" applyNumberFormat="1" applyFont="1" applyFill="1" applyBorder="1" applyAlignment="1">
      <alignment horizontal="center" vertical="center"/>
    </xf>
    <xf numFmtId="0" fontId="7" fillId="0" borderId="11" xfId="1" applyNumberFormat="1" applyFont="1" applyFill="1" applyBorder="1" applyAlignment="1">
      <alignment horizontal="center" vertical="center"/>
    </xf>
    <xf numFmtId="179" fontId="7" fillId="0" borderId="17" xfId="1" applyNumberFormat="1" applyFont="1" applyFill="1" applyBorder="1" applyAlignment="1">
      <alignment horizontal="center" vertical="center"/>
    </xf>
    <xf numFmtId="179" fontId="7" fillId="0" borderId="18" xfId="1" applyNumberFormat="1" applyFont="1" applyFill="1" applyBorder="1" applyAlignment="1">
      <alignment horizontal="center" vertical="center"/>
    </xf>
    <xf numFmtId="179" fontId="7" fillId="0" borderId="19" xfId="1" applyNumberFormat="1" applyFont="1" applyFill="1" applyBorder="1" applyAlignment="1">
      <alignment horizontal="center" vertical="center"/>
    </xf>
    <xf numFmtId="179" fontId="7" fillId="0" borderId="20" xfId="1" applyNumberFormat="1" applyFont="1" applyFill="1" applyBorder="1" applyAlignment="1">
      <alignment horizontal="center" vertical="center"/>
    </xf>
    <xf numFmtId="179" fontId="7" fillId="0" borderId="21" xfId="1" applyNumberFormat="1" applyFont="1" applyFill="1" applyBorder="1" applyAlignment="1">
      <alignment horizontal="center" vertical="center"/>
    </xf>
    <xf numFmtId="179" fontId="7" fillId="0" borderId="8" xfId="1" applyNumberFormat="1" applyFont="1" applyFill="1" applyBorder="1" applyAlignment="1">
      <alignment horizontal="center" vertical="center"/>
    </xf>
    <xf numFmtId="0" fontId="7" fillId="0" borderId="17" xfId="1" applyNumberFormat="1" applyFont="1" applyFill="1" applyBorder="1" applyAlignment="1">
      <alignment horizontal="center" vertical="center"/>
    </xf>
    <xf numFmtId="0" fontId="7" fillId="0" borderId="18" xfId="1" applyNumberFormat="1" applyFont="1" applyFill="1" applyBorder="1" applyAlignment="1">
      <alignment horizontal="center" vertical="center"/>
    </xf>
    <xf numFmtId="0" fontId="7" fillId="0" borderId="19" xfId="1" applyNumberFormat="1" applyFont="1" applyFill="1" applyBorder="1" applyAlignment="1">
      <alignment horizontal="center" vertical="center"/>
    </xf>
    <xf numFmtId="0" fontId="7" fillId="0" borderId="22" xfId="1" applyNumberFormat="1" applyFont="1" applyFill="1" applyBorder="1" applyAlignment="1">
      <alignment horizontal="center" vertical="center"/>
    </xf>
    <xf numFmtId="0" fontId="7" fillId="0" borderId="1" xfId="1" applyNumberFormat="1" applyFont="1" applyFill="1" applyBorder="1" applyAlignment="1">
      <alignment horizontal="center" vertical="center"/>
    </xf>
    <xf numFmtId="0" fontId="7" fillId="0" borderId="23" xfId="1" applyNumberFormat="1" applyFont="1" applyFill="1" applyBorder="1" applyAlignment="1">
      <alignment horizontal="center" vertical="center"/>
    </xf>
    <xf numFmtId="0" fontId="7" fillId="0" borderId="25" xfId="1" applyFont="1" applyFill="1" applyBorder="1" applyAlignment="1">
      <alignment horizontal="center" vertical="center"/>
    </xf>
    <xf numFmtId="0" fontId="7" fillId="0" borderId="13" xfId="1" applyNumberFormat="1" applyFont="1" applyFill="1" applyBorder="1" applyAlignment="1">
      <alignment horizontal="left" vertical="center" wrapText="1"/>
    </xf>
    <xf numFmtId="0" fontId="7" fillId="0" borderId="9" xfId="1" applyNumberFormat="1" applyFont="1" applyFill="1" applyBorder="1" applyAlignment="1">
      <alignment horizontal="left" vertical="center" wrapText="1"/>
    </xf>
  </cellXfs>
  <cellStyles count="4">
    <cellStyle name="ハイパーリンク" xfId="3" builtinId="8"/>
    <cellStyle name="桁区切り 2" xfId="2"/>
    <cellStyle name="標準" xfId="0" builtinId="0"/>
    <cellStyle name="標準_③予算事業別調書(目次様式)" xfId="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osaka.lg.jp/naniwa/cmsfiles/contents/0000493/493306/08.xlsx" TargetMode="External"/><Relationship Id="rId13" Type="http://schemas.openxmlformats.org/officeDocument/2006/relationships/hyperlink" Target="https://www.city.osaka.lg.jp/naniwa/cmsfiles/contents/0000493/493306/13.xlsx" TargetMode="External"/><Relationship Id="rId18" Type="http://schemas.openxmlformats.org/officeDocument/2006/relationships/hyperlink" Target="https://www.city.osaka.lg.jp/naniwa/cmsfiles/contents/0000493/493306/18.xlsx" TargetMode="External"/><Relationship Id="rId26" Type="http://schemas.openxmlformats.org/officeDocument/2006/relationships/hyperlink" Target="https://www.city.osaka.lg.jp/naniwa/cmsfiles/contents/0000493/493306/26.xlsx" TargetMode="External"/><Relationship Id="rId39" Type="http://schemas.openxmlformats.org/officeDocument/2006/relationships/hyperlink" Target="https://www.city.osaka.lg.jp/naniwa/cmsfiles/contents/0000493/493306/39.xlsx" TargetMode="External"/><Relationship Id="rId3" Type="http://schemas.openxmlformats.org/officeDocument/2006/relationships/hyperlink" Target="https://www.city.osaka.lg.jp/naniwa/cmsfiles/contents/0000493/493306/03.xlsx" TargetMode="External"/><Relationship Id="rId21" Type="http://schemas.openxmlformats.org/officeDocument/2006/relationships/hyperlink" Target="https://www.city.osaka.lg.jp/naniwa/cmsfiles/contents/0000493/493306/21.xlsx" TargetMode="External"/><Relationship Id="rId34" Type="http://schemas.openxmlformats.org/officeDocument/2006/relationships/hyperlink" Target="https://www.city.osaka.lg.jp/naniwa/cmsfiles/contents/0000493/493306/34.xlsx" TargetMode="External"/><Relationship Id="rId42" Type="http://schemas.openxmlformats.org/officeDocument/2006/relationships/hyperlink" Target="https://www.city.osaka.lg.jp/naniwa/cmsfiles/contents/0000493/493306/42.xlsx" TargetMode="External"/><Relationship Id="rId7" Type="http://schemas.openxmlformats.org/officeDocument/2006/relationships/hyperlink" Target="https://www.city.osaka.lg.jp/naniwa/cmsfiles/contents/0000493/493306/07.xlsx" TargetMode="External"/><Relationship Id="rId12" Type="http://schemas.openxmlformats.org/officeDocument/2006/relationships/hyperlink" Target="https://www.city.osaka.lg.jp/naniwa/cmsfiles/contents/0000493/493306/12.xlsx" TargetMode="External"/><Relationship Id="rId17" Type="http://schemas.openxmlformats.org/officeDocument/2006/relationships/hyperlink" Target="https://www.city.osaka.lg.jp/naniwa/cmsfiles/contents/0000493/493306/17.xlsx" TargetMode="External"/><Relationship Id="rId25" Type="http://schemas.openxmlformats.org/officeDocument/2006/relationships/hyperlink" Target="https://www.city.osaka.lg.jp/naniwa/cmsfiles/contents/0000493/493306/25.xlsx" TargetMode="External"/><Relationship Id="rId33" Type="http://schemas.openxmlformats.org/officeDocument/2006/relationships/hyperlink" Target="https://www.city.osaka.lg.jp/naniwa/cmsfiles/contents/0000493/493306/33.xlsx" TargetMode="External"/><Relationship Id="rId38" Type="http://schemas.openxmlformats.org/officeDocument/2006/relationships/hyperlink" Target="https://www.city.osaka.lg.jp/naniwa/cmsfiles/contents/0000493/493306/38.xlsx" TargetMode="External"/><Relationship Id="rId2" Type="http://schemas.openxmlformats.org/officeDocument/2006/relationships/hyperlink" Target="https://www.city.osaka.lg.jp/naniwa/cmsfiles/contents/0000493/493306/02.xlsx" TargetMode="External"/><Relationship Id="rId16" Type="http://schemas.openxmlformats.org/officeDocument/2006/relationships/hyperlink" Target="https://www.city.osaka.lg.jp/naniwa/cmsfiles/contents/0000493/493306/16.xlsx" TargetMode="External"/><Relationship Id="rId20" Type="http://schemas.openxmlformats.org/officeDocument/2006/relationships/hyperlink" Target="https://www.city.osaka.lg.jp/naniwa/cmsfiles/contents/0000493/493306/20.xlsx" TargetMode="External"/><Relationship Id="rId29" Type="http://schemas.openxmlformats.org/officeDocument/2006/relationships/hyperlink" Target="https://www.city.osaka.lg.jp/naniwa/cmsfiles/contents/0000493/493306/29.xlsx" TargetMode="External"/><Relationship Id="rId41" Type="http://schemas.openxmlformats.org/officeDocument/2006/relationships/hyperlink" Target="https://www.city.osaka.lg.jp/naniwa/cmsfiles/contents/0000493/493306/41.xlsx" TargetMode="External"/><Relationship Id="rId1" Type="http://schemas.openxmlformats.org/officeDocument/2006/relationships/hyperlink" Target="https://www.city.osaka.lg.jp/naniwa/cmsfiles/contents/0000493/493306/01.xlsx" TargetMode="External"/><Relationship Id="rId6" Type="http://schemas.openxmlformats.org/officeDocument/2006/relationships/hyperlink" Target="https://www.city.osaka.lg.jp/naniwa/cmsfiles/contents/0000493/493306/06.xlsx" TargetMode="External"/><Relationship Id="rId11" Type="http://schemas.openxmlformats.org/officeDocument/2006/relationships/hyperlink" Target="https://www.city.osaka.lg.jp/naniwa/cmsfiles/contents/0000493/493306/11.xlsx" TargetMode="External"/><Relationship Id="rId24" Type="http://schemas.openxmlformats.org/officeDocument/2006/relationships/hyperlink" Target="https://www.city.osaka.lg.jp/naniwa/cmsfiles/contents/0000493/493306/24.xlsx" TargetMode="External"/><Relationship Id="rId32" Type="http://schemas.openxmlformats.org/officeDocument/2006/relationships/hyperlink" Target="https://www.city.osaka.lg.jp/naniwa/cmsfiles/contents/0000493/493306/32.xlsx" TargetMode="External"/><Relationship Id="rId37" Type="http://schemas.openxmlformats.org/officeDocument/2006/relationships/hyperlink" Target="https://www.city.osaka.lg.jp/naniwa/cmsfiles/contents/0000493/493306/37.xlsx" TargetMode="External"/><Relationship Id="rId40" Type="http://schemas.openxmlformats.org/officeDocument/2006/relationships/hyperlink" Target="https://www.city.osaka.lg.jp/naniwa/cmsfiles/contents/0000493/493306/40.xlsx" TargetMode="External"/><Relationship Id="rId5" Type="http://schemas.openxmlformats.org/officeDocument/2006/relationships/hyperlink" Target="https://www.city.osaka.lg.jp/naniwa/cmsfiles/contents/0000493/493306/05.xlsx" TargetMode="External"/><Relationship Id="rId15" Type="http://schemas.openxmlformats.org/officeDocument/2006/relationships/hyperlink" Target="https://www.city.osaka.lg.jp/naniwa/cmsfiles/contents/0000493/493306/15.xlsx" TargetMode="External"/><Relationship Id="rId23" Type="http://schemas.openxmlformats.org/officeDocument/2006/relationships/hyperlink" Target="https://www.city.osaka.lg.jp/naniwa/cmsfiles/contents/0000493/493306/23.xlsx" TargetMode="External"/><Relationship Id="rId28" Type="http://schemas.openxmlformats.org/officeDocument/2006/relationships/hyperlink" Target="https://www.city.osaka.lg.jp/naniwa/cmsfiles/contents/0000493/493306/28.xlsx" TargetMode="External"/><Relationship Id="rId36" Type="http://schemas.openxmlformats.org/officeDocument/2006/relationships/hyperlink" Target="https://www.city.osaka.lg.jp/naniwa/cmsfiles/contents/0000493/493306/36.xlsx" TargetMode="External"/><Relationship Id="rId10" Type="http://schemas.openxmlformats.org/officeDocument/2006/relationships/hyperlink" Target="https://www.city.osaka.lg.jp/naniwa/cmsfiles/contents/0000493/493306/10.xlsx" TargetMode="External"/><Relationship Id="rId19" Type="http://schemas.openxmlformats.org/officeDocument/2006/relationships/hyperlink" Target="https://www.city.osaka.lg.jp/naniwa/cmsfiles/contents/0000493/493306/19.xlsx" TargetMode="External"/><Relationship Id="rId31" Type="http://schemas.openxmlformats.org/officeDocument/2006/relationships/hyperlink" Target="https://www.city.osaka.lg.jp/naniwa/cmsfiles/contents/0000493/493306/31.xlsx" TargetMode="External"/><Relationship Id="rId4" Type="http://schemas.openxmlformats.org/officeDocument/2006/relationships/hyperlink" Target="https://www.city.osaka.lg.jp/naniwa/cmsfiles/contents/0000493/493306/04.xlsx" TargetMode="External"/><Relationship Id="rId9" Type="http://schemas.openxmlformats.org/officeDocument/2006/relationships/hyperlink" Target="https://www.city.osaka.lg.jp/naniwa/cmsfiles/contents/0000493/493306/09.xlsx" TargetMode="External"/><Relationship Id="rId14" Type="http://schemas.openxmlformats.org/officeDocument/2006/relationships/hyperlink" Target="https://www.city.osaka.lg.jp/naniwa/cmsfiles/contents/0000493/493306/14.xlsx" TargetMode="External"/><Relationship Id="rId22" Type="http://schemas.openxmlformats.org/officeDocument/2006/relationships/hyperlink" Target="https://www.city.osaka.lg.jp/naniwa/cmsfiles/contents/0000493/493306/22.xlsx" TargetMode="External"/><Relationship Id="rId27" Type="http://schemas.openxmlformats.org/officeDocument/2006/relationships/hyperlink" Target="https://www.city.osaka.lg.jp/naniwa/cmsfiles/contents/0000493/493306/27.xlsx" TargetMode="External"/><Relationship Id="rId30" Type="http://schemas.openxmlformats.org/officeDocument/2006/relationships/hyperlink" Target="https://www.city.osaka.lg.jp/naniwa/cmsfiles/contents/0000493/493306/30.xlsx" TargetMode="External"/><Relationship Id="rId35" Type="http://schemas.openxmlformats.org/officeDocument/2006/relationships/hyperlink" Target="https://www.city.osaka.lg.jp/naniwa/cmsfiles/contents/0000493/493306/35.xlsx"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4"/>
  <sheetViews>
    <sheetView tabSelected="1" view="pageBreakPreview" zoomScaleNormal="100" zoomScaleSheetLayoutView="100" workbookViewId="0"/>
  </sheetViews>
  <sheetFormatPr defaultColWidth="8.625" defaultRowHeight="18" customHeight="1"/>
  <cols>
    <col min="1" max="1" width="3.75" style="1" customWidth="1"/>
    <col min="2" max="2" width="12.5" style="1" customWidth="1"/>
    <col min="3" max="3" width="23.75" style="1" customWidth="1"/>
    <col min="4" max="4" width="17.5" style="1" customWidth="1"/>
    <col min="5" max="5" width="12.5" style="1" customWidth="1"/>
    <col min="6" max="7" width="12.5" style="2" customWidth="1"/>
    <col min="8" max="8" width="6.25" style="3" customWidth="1"/>
    <col min="9" max="9" width="9.375" style="3" customWidth="1"/>
    <col min="10" max="10" width="7.375" style="3" bestFit="1" customWidth="1"/>
    <col min="11" max="11" width="2.875" style="3" customWidth="1"/>
    <col min="12" max="220" width="8.625" style="3" customWidth="1"/>
    <col min="221" max="16384" width="8.625" style="3"/>
  </cols>
  <sheetData>
    <row r="1" spans="1:9" ht="18" customHeight="1">
      <c r="A1" s="4" t="s">
        <v>0</v>
      </c>
      <c r="B1" s="4"/>
      <c r="G1" s="1"/>
      <c r="H1" s="5"/>
      <c r="I1" s="5"/>
    </row>
    <row r="2" spans="1:9" ht="15" customHeight="1">
      <c r="G2" s="1"/>
    </row>
    <row r="3" spans="1:9" ht="18" customHeight="1">
      <c r="A3" s="6" t="s">
        <v>18</v>
      </c>
      <c r="B3" s="6"/>
      <c r="D3" s="3"/>
      <c r="E3" s="3"/>
      <c r="F3" s="6"/>
      <c r="G3" s="6"/>
      <c r="I3" s="7" t="s">
        <v>72</v>
      </c>
    </row>
    <row r="4" spans="1:9" ht="10.5" customHeight="1">
      <c r="A4" s="3"/>
      <c r="B4" s="3"/>
      <c r="D4" s="3"/>
      <c r="E4" s="3"/>
      <c r="F4" s="6"/>
      <c r="G4" s="6"/>
    </row>
    <row r="5" spans="1:9" ht="27" customHeight="1" thickBot="1">
      <c r="A5" s="3"/>
      <c r="B5" s="3"/>
      <c r="E5" s="45" t="s">
        <v>1</v>
      </c>
      <c r="F5" s="45"/>
      <c r="G5" s="8"/>
      <c r="I5" s="10" t="s">
        <v>2</v>
      </c>
    </row>
    <row r="6" spans="1:9" ht="15" customHeight="1">
      <c r="A6" s="11" t="s">
        <v>3</v>
      </c>
      <c r="B6" s="12" t="s">
        <v>4</v>
      </c>
      <c r="C6" s="46" t="s">
        <v>5</v>
      </c>
      <c r="D6" s="48" t="s">
        <v>6</v>
      </c>
      <c r="E6" s="13" t="s">
        <v>7</v>
      </c>
      <c r="F6" s="12" t="s">
        <v>8</v>
      </c>
      <c r="G6" s="13" t="s">
        <v>9</v>
      </c>
      <c r="H6" s="49" t="s">
        <v>10</v>
      </c>
      <c r="I6" s="50"/>
    </row>
    <row r="7" spans="1:9" ht="15" customHeight="1">
      <c r="A7" s="14" t="s">
        <v>11</v>
      </c>
      <c r="B7" s="15" t="s">
        <v>12</v>
      </c>
      <c r="C7" s="47"/>
      <c r="D7" s="47"/>
      <c r="E7" s="16" t="s">
        <v>13</v>
      </c>
      <c r="F7" s="16" t="s">
        <v>73</v>
      </c>
      <c r="G7" s="16" t="s">
        <v>14</v>
      </c>
      <c r="H7" s="51"/>
      <c r="I7" s="52"/>
    </row>
    <row r="8" spans="1:9" ht="15" customHeight="1">
      <c r="A8" s="35">
        <v>1</v>
      </c>
      <c r="B8" s="37" t="s">
        <v>19</v>
      </c>
      <c r="C8" s="39" t="s">
        <v>20</v>
      </c>
      <c r="D8" s="41" t="s">
        <v>21</v>
      </c>
      <c r="E8" s="17">
        <v>1285811</v>
      </c>
      <c r="F8" s="17">
        <v>1274505</v>
      </c>
      <c r="G8" s="17">
        <f t="shared" ref="G8:G39" si="0">+F8-E8</f>
        <v>-11306</v>
      </c>
      <c r="H8" s="43" t="s">
        <v>15</v>
      </c>
      <c r="I8" s="19"/>
    </row>
    <row r="9" spans="1:9" ht="15" customHeight="1">
      <c r="A9" s="36"/>
      <c r="B9" s="38"/>
      <c r="C9" s="40"/>
      <c r="D9" s="42"/>
      <c r="E9" s="20">
        <v>1285811</v>
      </c>
      <c r="F9" s="20">
        <v>1274505</v>
      </c>
      <c r="G9" s="21">
        <f t="shared" si="0"/>
        <v>-11306</v>
      </c>
      <c r="H9" s="44"/>
      <c r="I9" s="22"/>
    </row>
    <row r="10" spans="1:9" ht="15" customHeight="1">
      <c r="A10" s="53" t="s">
        <v>16</v>
      </c>
      <c r="B10" s="54"/>
      <c r="C10" s="54"/>
      <c r="D10" s="55"/>
      <c r="E10" s="23">
        <f>+E8</f>
        <v>1285811</v>
      </c>
      <c r="F10" s="23">
        <f>+F8</f>
        <v>1274505</v>
      </c>
      <c r="G10" s="17">
        <f t="shared" si="0"/>
        <v>-11306</v>
      </c>
      <c r="H10" s="43"/>
      <c r="I10" s="19"/>
    </row>
    <row r="11" spans="1:9" ht="15" customHeight="1">
      <c r="A11" s="56"/>
      <c r="B11" s="57"/>
      <c r="C11" s="57"/>
      <c r="D11" s="58"/>
      <c r="E11" s="24">
        <f>+E9</f>
        <v>1285811</v>
      </c>
      <c r="F11" s="24">
        <f t="shared" ref="F11" si="1">+F9</f>
        <v>1274505</v>
      </c>
      <c r="G11" s="21">
        <f t="shared" si="0"/>
        <v>-11306</v>
      </c>
      <c r="H11" s="44"/>
      <c r="I11" s="22"/>
    </row>
    <row r="12" spans="1:9" ht="15" customHeight="1">
      <c r="A12" s="35">
        <v>2</v>
      </c>
      <c r="B12" s="37" t="s">
        <v>24</v>
      </c>
      <c r="C12" s="39" t="s">
        <v>25</v>
      </c>
      <c r="D12" s="41" t="s">
        <v>68</v>
      </c>
      <c r="E12" s="18">
        <v>19819</v>
      </c>
      <c r="F12" s="18">
        <v>23103</v>
      </c>
      <c r="G12" s="17">
        <f t="shared" si="0"/>
        <v>3284</v>
      </c>
      <c r="H12" s="43"/>
      <c r="I12" s="25"/>
    </row>
    <row r="13" spans="1:9" ht="15" customHeight="1">
      <c r="A13" s="36"/>
      <c r="B13" s="38"/>
      <c r="C13" s="40"/>
      <c r="D13" s="42"/>
      <c r="E13" s="24">
        <v>19819</v>
      </c>
      <c r="F13" s="24">
        <v>23103</v>
      </c>
      <c r="G13" s="21">
        <f t="shared" si="0"/>
        <v>3284</v>
      </c>
      <c r="H13" s="44"/>
      <c r="I13" s="26"/>
    </row>
    <row r="14" spans="1:9" ht="15" customHeight="1">
      <c r="A14" s="35">
        <v>3</v>
      </c>
      <c r="B14" s="37" t="s">
        <v>24</v>
      </c>
      <c r="C14" s="39" t="s">
        <v>26</v>
      </c>
      <c r="D14" s="41" t="s">
        <v>68</v>
      </c>
      <c r="E14" s="18">
        <v>13025</v>
      </c>
      <c r="F14" s="18">
        <v>15270</v>
      </c>
      <c r="G14" s="17">
        <f t="shared" si="0"/>
        <v>2245</v>
      </c>
      <c r="H14" s="43"/>
      <c r="I14" s="25"/>
    </row>
    <row r="15" spans="1:9" ht="15" customHeight="1">
      <c r="A15" s="36"/>
      <c r="B15" s="38"/>
      <c r="C15" s="40"/>
      <c r="D15" s="42"/>
      <c r="E15" s="24">
        <v>13025</v>
      </c>
      <c r="F15" s="24">
        <v>15270</v>
      </c>
      <c r="G15" s="21">
        <f t="shared" si="0"/>
        <v>2245</v>
      </c>
      <c r="H15" s="44"/>
      <c r="I15" s="26"/>
    </row>
    <row r="16" spans="1:9" ht="15" customHeight="1">
      <c r="A16" s="35">
        <v>4</v>
      </c>
      <c r="B16" s="37" t="s">
        <v>23</v>
      </c>
      <c r="C16" s="39" t="s">
        <v>27</v>
      </c>
      <c r="D16" s="41" t="s">
        <v>68</v>
      </c>
      <c r="E16" s="18">
        <v>9092</v>
      </c>
      <c r="F16" s="18">
        <v>8830</v>
      </c>
      <c r="G16" s="17">
        <f t="shared" si="0"/>
        <v>-262</v>
      </c>
      <c r="H16" s="43"/>
      <c r="I16" s="25"/>
    </row>
    <row r="17" spans="1:9" ht="15" customHeight="1">
      <c r="A17" s="36"/>
      <c r="B17" s="38"/>
      <c r="C17" s="40"/>
      <c r="D17" s="42"/>
      <c r="E17" s="24">
        <v>9092</v>
      </c>
      <c r="F17" s="24">
        <v>8830</v>
      </c>
      <c r="G17" s="21">
        <f t="shared" si="0"/>
        <v>-262</v>
      </c>
      <c r="H17" s="44"/>
      <c r="I17" s="26"/>
    </row>
    <row r="18" spans="1:9" ht="15" customHeight="1">
      <c r="A18" s="35">
        <v>5</v>
      </c>
      <c r="B18" s="37" t="s">
        <v>23</v>
      </c>
      <c r="C18" s="39" t="s">
        <v>28</v>
      </c>
      <c r="D18" s="41" t="s">
        <v>69</v>
      </c>
      <c r="E18" s="18">
        <v>413</v>
      </c>
      <c r="F18" s="18">
        <v>348</v>
      </c>
      <c r="G18" s="17">
        <f t="shared" si="0"/>
        <v>-65</v>
      </c>
      <c r="H18" s="43"/>
      <c r="I18" s="25"/>
    </row>
    <row r="19" spans="1:9" ht="15" customHeight="1">
      <c r="A19" s="36"/>
      <c r="B19" s="38"/>
      <c r="C19" s="40"/>
      <c r="D19" s="42"/>
      <c r="E19" s="24">
        <v>413</v>
      </c>
      <c r="F19" s="24">
        <v>348</v>
      </c>
      <c r="G19" s="21">
        <f t="shared" si="0"/>
        <v>-65</v>
      </c>
      <c r="H19" s="44"/>
      <c r="I19" s="26"/>
    </row>
    <row r="20" spans="1:9" ht="15" customHeight="1">
      <c r="A20" s="35">
        <v>6</v>
      </c>
      <c r="B20" s="37" t="s">
        <v>23</v>
      </c>
      <c r="C20" s="39" t="s">
        <v>29</v>
      </c>
      <c r="D20" s="41" t="s">
        <v>69</v>
      </c>
      <c r="E20" s="18">
        <v>614</v>
      </c>
      <c r="F20" s="18">
        <v>601</v>
      </c>
      <c r="G20" s="17">
        <f t="shared" si="0"/>
        <v>-13</v>
      </c>
      <c r="H20" s="43"/>
      <c r="I20" s="25"/>
    </row>
    <row r="21" spans="1:9" ht="15" customHeight="1">
      <c r="A21" s="36"/>
      <c r="B21" s="38"/>
      <c r="C21" s="40"/>
      <c r="D21" s="42"/>
      <c r="E21" s="24">
        <v>614</v>
      </c>
      <c r="F21" s="24">
        <v>601</v>
      </c>
      <c r="G21" s="21">
        <f t="shared" si="0"/>
        <v>-13</v>
      </c>
      <c r="H21" s="44"/>
      <c r="I21" s="26"/>
    </row>
    <row r="22" spans="1:9" ht="22.5" customHeight="1">
      <c r="A22" s="35">
        <v>7</v>
      </c>
      <c r="B22" s="37" t="s">
        <v>23</v>
      </c>
      <c r="C22" s="39" t="s">
        <v>30</v>
      </c>
      <c r="D22" s="41" t="s">
        <v>70</v>
      </c>
      <c r="E22" s="18">
        <v>2863</v>
      </c>
      <c r="F22" s="18">
        <v>3347</v>
      </c>
      <c r="G22" s="17">
        <f t="shared" si="0"/>
        <v>484</v>
      </c>
      <c r="H22" s="43"/>
      <c r="I22" s="25"/>
    </row>
    <row r="23" spans="1:9" ht="22.5" customHeight="1">
      <c r="A23" s="36"/>
      <c r="B23" s="38"/>
      <c r="C23" s="40"/>
      <c r="D23" s="42"/>
      <c r="E23" s="24">
        <v>2863</v>
      </c>
      <c r="F23" s="24">
        <v>3347</v>
      </c>
      <c r="G23" s="21">
        <f t="shared" si="0"/>
        <v>484</v>
      </c>
      <c r="H23" s="44"/>
      <c r="I23" s="26"/>
    </row>
    <row r="24" spans="1:9" ht="15" customHeight="1">
      <c r="A24" s="35">
        <v>8</v>
      </c>
      <c r="B24" s="37" t="s">
        <v>23</v>
      </c>
      <c r="C24" s="39" t="s">
        <v>31</v>
      </c>
      <c r="D24" s="41" t="s">
        <v>70</v>
      </c>
      <c r="E24" s="18">
        <v>153</v>
      </c>
      <c r="F24" s="18">
        <v>511</v>
      </c>
      <c r="G24" s="17">
        <f t="shared" si="0"/>
        <v>358</v>
      </c>
      <c r="H24" s="43"/>
      <c r="I24" s="25"/>
    </row>
    <row r="25" spans="1:9" ht="15" customHeight="1">
      <c r="A25" s="36"/>
      <c r="B25" s="38"/>
      <c r="C25" s="40"/>
      <c r="D25" s="42"/>
      <c r="E25" s="24">
        <v>153</v>
      </c>
      <c r="F25" s="24">
        <v>511</v>
      </c>
      <c r="G25" s="21">
        <f t="shared" si="0"/>
        <v>358</v>
      </c>
      <c r="H25" s="44"/>
      <c r="I25" s="26"/>
    </row>
    <row r="26" spans="1:9" ht="15" customHeight="1">
      <c r="A26" s="35">
        <v>9</v>
      </c>
      <c r="B26" s="37" t="s">
        <v>23</v>
      </c>
      <c r="C26" s="39" t="s">
        <v>32</v>
      </c>
      <c r="D26" s="41" t="s">
        <v>70</v>
      </c>
      <c r="E26" s="18">
        <v>8957</v>
      </c>
      <c r="F26" s="18">
        <v>9186</v>
      </c>
      <c r="G26" s="17">
        <f t="shared" si="0"/>
        <v>229</v>
      </c>
      <c r="H26" s="43"/>
      <c r="I26" s="25"/>
    </row>
    <row r="27" spans="1:9" ht="15" customHeight="1">
      <c r="A27" s="36"/>
      <c r="B27" s="38"/>
      <c r="C27" s="40"/>
      <c r="D27" s="42"/>
      <c r="E27" s="24">
        <v>8957</v>
      </c>
      <c r="F27" s="24">
        <v>9186</v>
      </c>
      <c r="G27" s="21">
        <f t="shared" si="0"/>
        <v>229</v>
      </c>
      <c r="H27" s="44"/>
      <c r="I27" s="26"/>
    </row>
    <row r="28" spans="1:9" ht="15" customHeight="1">
      <c r="A28" s="35">
        <v>10</v>
      </c>
      <c r="B28" s="37" t="s">
        <v>23</v>
      </c>
      <c r="C28" s="39" t="s">
        <v>33</v>
      </c>
      <c r="D28" s="41" t="s">
        <v>70</v>
      </c>
      <c r="E28" s="18">
        <v>0</v>
      </c>
      <c r="F28" s="18">
        <v>828</v>
      </c>
      <c r="G28" s="17">
        <f t="shared" si="0"/>
        <v>828</v>
      </c>
      <c r="H28" s="43"/>
      <c r="I28" s="25"/>
    </row>
    <row r="29" spans="1:9" ht="15" customHeight="1">
      <c r="A29" s="36"/>
      <c r="B29" s="38"/>
      <c r="C29" s="40"/>
      <c r="D29" s="42"/>
      <c r="E29" s="24">
        <v>0</v>
      </c>
      <c r="F29" s="24">
        <v>276</v>
      </c>
      <c r="G29" s="21">
        <f t="shared" si="0"/>
        <v>276</v>
      </c>
      <c r="H29" s="44"/>
      <c r="I29" s="26"/>
    </row>
    <row r="30" spans="1:9" ht="15" customHeight="1">
      <c r="A30" s="35">
        <v>11</v>
      </c>
      <c r="B30" s="37" t="s">
        <v>23</v>
      </c>
      <c r="C30" s="39" t="s">
        <v>34</v>
      </c>
      <c r="D30" s="41" t="s">
        <v>70</v>
      </c>
      <c r="E30" s="18">
        <v>4381</v>
      </c>
      <c r="F30" s="18">
        <v>5212</v>
      </c>
      <c r="G30" s="17">
        <f t="shared" si="0"/>
        <v>831</v>
      </c>
      <c r="H30" s="43"/>
      <c r="I30" s="25"/>
    </row>
    <row r="31" spans="1:9" ht="15" customHeight="1">
      <c r="A31" s="36"/>
      <c r="B31" s="38"/>
      <c r="C31" s="40"/>
      <c r="D31" s="42"/>
      <c r="E31" s="24">
        <v>4381</v>
      </c>
      <c r="F31" s="24">
        <v>5212</v>
      </c>
      <c r="G31" s="21">
        <f t="shared" si="0"/>
        <v>831</v>
      </c>
      <c r="H31" s="44"/>
      <c r="I31" s="26"/>
    </row>
    <row r="32" spans="1:9" ht="15" customHeight="1">
      <c r="A32" s="35">
        <v>12</v>
      </c>
      <c r="B32" s="37" t="s">
        <v>23</v>
      </c>
      <c r="C32" s="39" t="s">
        <v>35</v>
      </c>
      <c r="D32" s="41" t="s">
        <v>70</v>
      </c>
      <c r="E32" s="18">
        <v>0</v>
      </c>
      <c r="F32" s="18">
        <v>1525</v>
      </c>
      <c r="G32" s="17">
        <f t="shared" si="0"/>
        <v>1525</v>
      </c>
      <c r="H32" s="43"/>
      <c r="I32" s="25"/>
    </row>
    <row r="33" spans="1:9" ht="15" customHeight="1">
      <c r="A33" s="36"/>
      <c r="B33" s="38"/>
      <c r="C33" s="40"/>
      <c r="D33" s="42"/>
      <c r="E33" s="24">
        <v>0</v>
      </c>
      <c r="F33" s="24">
        <v>1525</v>
      </c>
      <c r="G33" s="21">
        <f t="shared" si="0"/>
        <v>1525</v>
      </c>
      <c r="H33" s="44"/>
      <c r="I33" s="26"/>
    </row>
    <row r="34" spans="1:9" ht="15" customHeight="1">
      <c r="A34" s="35">
        <v>13</v>
      </c>
      <c r="B34" s="37" t="s">
        <v>23</v>
      </c>
      <c r="C34" s="39" t="s">
        <v>36</v>
      </c>
      <c r="D34" s="41" t="s">
        <v>70</v>
      </c>
      <c r="E34" s="18">
        <v>0</v>
      </c>
      <c r="F34" s="18">
        <v>6992</v>
      </c>
      <c r="G34" s="17">
        <f t="shared" si="0"/>
        <v>6992</v>
      </c>
      <c r="H34" s="43"/>
      <c r="I34" s="25"/>
    </row>
    <row r="35" spans="1:9" ht="15" customHeight="1">
      <c r="A35" s="36"/>
      <c r="B35" s="38"/>
      <c r="C35" s="40"/>
      <c r="D35" s="42"/>
      <c r="E35" s="24">
        <v>0</v>
      </c>
      <c r="F35" s="24">
        <v>6992</v>
      </c>
      <c r="G35" s="21">
        <f t="shared" si="0"/>
        <v>6992</v>
      </c>
      <c r="H35" s="44"/>
      <c r="I35" s="26"/>
    </row>
    <row r="36" spans="1:9" ht="15" customHeight="1">
      <c r="A36" s="35">
        <v>14</v>
      </c>
      <c r="B36" s="37" t="s">
        <v>23</v>
      </c>
      <c r="C36" s="39" t="s">
        <v>37</v>
      </c>
      <c r="D36" s="41" t="s">
        <v>68</v>
      </c>
      <c r="E36" s="18">
        <v>404</v>
      </c>
      <c r="F36" s="18">
        <v>414</v>
      </c>
      <c r="G36" s="17">
        <f t="shared" si="0"/>
        <v>10</v>
      </c>
      <c r="H36" s="43"/>
      <c r="I36" s="25"/>
    </row>
    <row r="37" spans="1:9" ht="15" customHeight="1">
      <c r="A37" s="36"/>
      <c r="B37" s="38"/>
      <c r="C37" s="40"/>
      <c r="D37" s="42"/>
      <c r="E37" s="24">
        <v>404</v>
      </c>
      <c r="F37" s="24">
        <v>414</v>
      </c>
      <c r="G37" s="21">
        <f t="shared" si="0"/>
        <v>10</v>
      </c>
      <c r="H37" s="44"/>
      <c r="I37" s="26"/>
    </row>
    <row r="38" spans="1:9" ht="15" customHeight="1">
      <c r="A38" s="35">
        <v>15</v>
      </c>
      <c r="B38" s="37" t="s">
        <v>23</v>
      </c>
      <c r="C38" s="39" t="s">
        <v>38</v>
      </c>
      <c r="D38" s="41" t="s">
        <v>68</v>
      </c>
      <c r="E38" s="18">
        <v>3609</v>
      </c>
      <c r="F38" s="18">
        <v>3982</v>
      </c>
      <c r="G38" s="17">
        <f t="shared" si="0"/>
        <v>373</v>
      </c>
      <c r="H38" s="43"/>
      <c r="I38" s="25"/>
    </row>
    <row r="39" spans="1:9" ht="15" customHeight="1">
      <c r="A39" s="36"/>
      <c r="B39" s="38"/>
      <c r="C39" s="40"/>
      <c r="D39" s="42"/>
      <c r="E39" s="24">
        <v>3298</v>
      </c>
      <c r="F39" s="24">
        <v>3671</v>
      </c>
      <c r="G39" s="21">
        <f t="shared" si="0"/>
        <v>373</v>
      </c>
      <c r="H39" s="44"/>
      <c r="I39" s="26"/>
    </row>
    <row r="40" spans="1:9" ht="15" customHeight="1">
      <c r="A40" s="35">
        <v>16</v>
      </c>
      <c r="B40" s="37" t="s">
        <v>23</v>
      </c>
      <c r="C40" s="39" t="s">
        <v>39</v>
      </c>
      <c r="D40" s="41" t="s">
        <v>68</v>
      </c>
      <c r="E40" s="18">
        <v>1703</v>
      </c>
      <c r="F40" s="18">
        <v>1447</v>
      </c>
      <c r="G40" s="17">
        <f t="shared" ref="G40:G71" si="2">+F40-E40</f>
        <v>-256</v>
      </c>
      <c r="H40" s="43"/>
      <c r="I40" s="25"/>
    </row>
    <row r="41" spans="1:9" ht="15" customHeight="1">
      <c r="A41" s="36"/>
      <c r="B41" s="38"/>
      <c r="C41" s="40"/>
      <c r="D41" s="42"/>
      <c r="E41" s="24">
        <v>1703</v>
      </c>
      <c r="F41" s="24">
        <v>1447</v>
      </c>
      <c r="G41" s="21">
        <f t="shared" si="2"/>
        <v>-256</v>
      </c>
      <c r="H41" s="44"/>
      <c r="I41" s="26"/>
    </row>
    <row r="42" spans="1:9" ht="15" customHeight="1">
      <c r="A42" s="35">
        <v>17</v>
      </c>
      <c r="B42" s="37" t="s">
        <v>23</v>
      </c>
      <c r="C42" s="39" t="s">
        <v>40</v>
      </c>
      <c r="D42" s="41" t="s">
        <v>68</v>
      </c>
      <c r="E42" s="18">
        <v>6930</v>
      </c>
      <c r="F42" s="18">
        <v>7209</v>
      </c>
      <c r="G42" s="17">
        <f t="shared" si="2"/>
        <v>279</v>
      </c>
      <c r="H42" s="43"/>
      <c r="I42" s="25"/>
    </row>
    <row r="43" spans="1:9" ht="15" customHeight="1">
      <c r="A43" s="36"/>
      <c r="B43" s="38"/>
      <c r="C43" s="40"/>
      <c r="D43" s="42"/>
      <c r="E43" s="24">
        <v>6930</v>
      </c>
      <c r="F43" s="24">
        <v>7209</v>
      </c>
      <c r="G43" s="21">
        <f t="shared" si="2"/>
        <v>279</v>
      </c>
      <c r="H43" s="44"/>
      <c r="I43" s="26"/>
    </row>
    <row r="44" spans="1:9" ht="15" customHeight="1">
      <c r="A44" s="35">
        <v>18</v>
      </c>
      <c r="B44" s="37" t="s">
        <v>23</v>
      </c>
      <c r="C44" s="39" t="s">
        <v>41</v>
      </c>
      <c r="D44" s="41" t="s">
        <v>68</v>
      </c>
      <c r="E44" s="18">
        <v>448</v>
      </c>
      <c r="F44" s="18">
        <v>448</v>
      </c>
      <c r="G44" s="17">
        <f t="shared" si="2"/>
        <v>0</v>
      </c>
      <c r="H44" s="43"/>
      <c r="I44" s="25"/>
    </row>
    <row r="45" spans="1:9" ht="15" customHeight="1">
      <c r="A45" s="36"/>
      <c r="B45" s="38"/>
      <c r="C45" s="40"/>
      <c r="D45" s="42"/>
      <c r="E45" s="24">
        <v>448</v>
      </c>
      <c r="F45" s="24">
        <v>448</v>
      </c>
      <c r="G45" s="21">
        <f t="shared" si="2"/>
        <v>0</v>
      </c>
      <c r="H45" s="44"/>
      <c r="I45" s="26"/>
    </row>
    <row r="46" spans="1:9" ht="15" customHeight="1">
      <c r="A46" s="35">
        <v>19</v>
      </c>
      <c r="B46" s="37" t="s">
        <v>23</v>
      </c>
      <c r="C46" s="39" t="s">
        <v>42</v>
      </c>
      <c r="D46" s="41" t="s">
        <v>68</v>
      </c>
      <c r="E46" s="18">
        <v>337</v>
      </c>
      <c r="F46" s="18">
        <v>177</v>
      </c>
      <c r="G46" s="17">
        <f t="shared" si="2"/>
        <v>-160</v>
      </c>
      <c r="H46" s="43"/>
      <c r="I46" s="25"/>
    </row>
    <row r="47" spans="1:9" ht="15" customHeight="1">
      <c r="A47" s="36"/>
      <c r="B47" s="38"/>
      <c r="C47" s="40"/>
      <c r="D47" s="42"/>
      <c r="E47" s="24">
        <v>337</v>
      </c>
      <c r="F47" s="24">
        <v>177</v>
      </c>
      <c r="G47" s="21">
        <f t="shared" si="2"/>
        <v>-160</v>
      </c>
      <c r="H47" s="44"/>
      <c r="I47" s="26"/>
    </row>
    <row r="48" spans="1:9" ht="15" customHeight="1">
      <c r="A48" s="35">
        <v>20</v>
      </c>
      <c r="B48" s="37" t="s">
        <v>23</v>
      </c>
      <c r="C48" s="39" t="s">
        <v>43</v>
      </c>
      <c r="D48" s="41" t="s">
        <v>68</v>
      </c>
      <c r="E48" s="18">
        <v>63</v>
      </c>
      <c r="F48" s="18">
        <v>124</v>
      </c>
      <c r="G48" s="17">
        <f t="shared" si="2"/>
        <v>61</v>
      </c>
      <c r="H48" s="43"/>
      <c r="I48" s="25"/>
    </row>
    <row r="49" spans="1:9" ht="15" customHeight="1">
      <c r="A49" s="36"/>
      <c r="B49" s="38"/>
      <c r="C49" s="40"/>
      <c r="D49" s="42"/>
      <c r="E49" s="24">
        <v>63</v>
      </c>
      <c r="F49" s="24">
        <v>124</v>
      </c>
      <c r="G49" s="21">
        <f t="shared" si="2"/>
        <v>61</v>
      </c>
      <c r="H49" s="44"/>
      <c r="I49" s="26"/>
    </row>
    <row r="50" spans="1:9" ht="15" customHeight="1">
      <c r="A50" s="35">
        <v>21</v>
      </c>
      <c r="B50" s="37" t="s">
        <v>23</v>
      </c>
      <c r="C50" s="39" t="s">
        <v>44</v>
      </c>
      <c r="D50" s="41" t="s">
        <v>68</v>
      </c>
      <c r="E50" s="18">
        <v>2687</v>
      </c>
      <c r="F50" s="18">
        <v>2683</v>
      </c>
      <c r="G50" s="17">
        <f t="shared" si="2"/>
        <v>-4</v>
      </c>
      <c r="H50" s="43"/>
      <c r="I50" s="25"/>
    </row>
    <row r="51" spans="1:9" ht="15" customHeight="1">
      <c r="A51" s="36"/>
      <c r="B51" s="38"/>
      <c r="C51" s="40"/>
      <c r="D51" s="42"/>
      <c r="E51" s="24">
        <v>2687</v>
      </c>
      <c r="F51" s="24">
        <v>2683</v>
      </c>
      <c r="G51" s="21">
        <f t="shared" si="2"/>
        <v>-4</v>
      </c>
      <c r="H51" s="44"/>
      <c r="I51" s="26"/>
    </row>
    <row r="52" spans="1:9" ht="15" customHeight="1">
      <c r="A52" s="35">
        <v>22</v>
      </c>
      <c r="B52" s="37" t="s">
        <v>23</v>
      </c>
      <c r="C52" s="39" t="s">
        <v>45</v>
      </c>
      <c r="D52" s="41" t="s">
        <v>69</v>
      </c>
      <c r="E52" s="18">
        <v>398</v>
      </c>
      <c r="F52" s="18">
        <v>322</v>
      </c>
      <c r="G52" s="17">
        <f t="shared" si="2"/>
        <v>-76</v>
      </c>
      <c r="H52" s="43"/>
      <c r="I52" s="25"/>
    </row>
    <row r="53" spans="1:9" ht="15" customHeight="1">
      <c r="A53" s="36"/>
      <c r="B53" s="38"/>
      <c r="C53" s="40"/>
      <c r="D53" s="42"/>
      <c r="E53" s="24">
        <v>398</v>
      </c>
      <c r="F53" s="24">
        <v>322</v>
      </c>
      <c r="G53" s="21">
        <f t="shared" si="2"/>
        <v>-76</v>
      </c>
      <c r="H53" s="44"/>
      <c r="I53" s="26"/>
    </row>
    <row r="54" spans="1:9" ht="15" customHeight="1">
      <c r="A54" s="35">
        <v>23</v>
      </c>
      <c r="B54" s="37" t="s">
        <v>23</v>
      </c>
      <c r="C54" s="39" t="s">
        <v>46</v>
      </c>
      <c r="D54" s="41" t="s">
        <v>69</v>
      </c>
      <c r="E54" s="18">
        <v>734</v>
      </c>
      <c r="F54" s="18">
        <v>573</v>
      </c>
      <c r="G54" s="17">
        <f t="shared" si="2"/>
        <v>-161</v>
      </c>
      <c r="H54" s="43"/>
      <c r="I54" s="25"/>
    </row>
    <row r="55" spans="1:9" ht="15" customHeight="1">
      <c r="A55" s="36"/>
      <c r="B55" s="38"/>
      <c r="C55" s="40"/>
      <c r="D55" s="42"/>
      <c r="E55" s="24">
        <v>734</v>
      </c>
      <c r="F55" s="24">
        <v>573</v>
      </c>
      <c r="G55" s="21">
        <f t="shared" si="2"/>
        <v>-161</v>
      </c>
      <c r="H55" s="44"/>
      <c r="I55" s="26"/>
    </row>
    <row r="56" spans="1:9" ht="15" customHeight="1">
      <c r="A56" s="35">
        <v>24</v>
      </c>
      <c r="B56" s="37" t="s">
        <v>23</v>
      </c>
      <c r="C56" s="39" t="s">
        <v>47</v>
      </c>
      <c r="D56" s="41" t="s">
        <v>68</v>
      </c>
      <c r="E56" s="18">
        <v>1645</v>
      </c>
      <c r="F56" s="18">
        <v>1743</v>
      </c>
      <c r="G56" s="17">
        <f t="shared" si="2"/>
        <v>98</v>
      </c>
      <c r="H56" s="43"/>
      <c r="I56" s="25"/>
    </row>
    <row r="57" spans="1:9" ht="15" customHeight="1">
      <c r="A57" s="36"/>
      <c r="B57" s="38"/>
      <c r="C57" s="40"/>
      <c r="D57" s="42"/>
      <c r="E57" s="24">
        <v>1645</v>
      </c>
      <c r="F57" s="24">
        <v>1743</v>
      </c>
      <c r="G57" s="21">
        <f t="shared" si="2"/>
        <v>98</v>
      </c>
      <c r="H57" s="44"/>
      <c r="I57" s="26"/>
    </row>
    <row r="58" spans="1:9" ht="15" customHeight="1">
      <c r="A58" s="35">
        <v>25</v>
      </c>
      <c r="B58" s="37" t="s">
        <v>23</v>
      </c>
      <c r="C58" s="39" t="s">
        <v>48</v>
      </c>
      <c r="D58" s="41" t="s">
        <v>68</v>
      </c>
      <c r="E58" s="18">
        <v>1260</v>
      </c>
      <c r="F58" s="18">
        <v>1264</v>
      </c>
      <c r="G58" s="17">
        <f t="shared" si="2"/>
        <v>4</v>
      </c>
      <c r="H58" s="43"/>
      <c r="I58" s="25"/>
    </row>
    <row r="59" spans="1:9" ht="15" customHeight="1">
      <c r="A59" s="36"/>
      <c r="B59" s="38"/>
      <c r="C59" s="40"/>
      <c r="D59" s="42"/>
      <c r="E59" s="24">
        <v>1260</v>
      </c>
      <c r="F59" s="24">
        <v>1264</v>
      </c>
      <c r="G59" s="21">
        <f t="shared" si="2"/>
        <v>4</v>
      </c>
      <c r="H59" s="44"/>
      <c r="I59" s="26"/>
    </row>
    <row r="60" spans="1:9" ht="15" customHeight="1">
      <c r="A60" s="35">
        <v>26</v>
      </c>
      <c r="B60" s="37" t="s">
        <v>23</v>
      </c>
      <c r="C60" s="39" t="s">
        <v>49</v>
      </c>
      <c r="D60" s="41" t="s">
        <v>68</v>
      </c>
      <c r="E60" s="18">
        <v>810</v>
      </c>
      <c r="F60" s="18">
        <v>769</v>
      </c>
      <c r="G60" s="17">
        <f t="shared" si="2"/>
        <v>-41</v>
      </c>
      <c r="H60" s="43"/>
      <c r="I60" s="25"/>
    </row>
    <row r="61" spans="1:9" ht="15" customHeight="1">
      <c r="A61" s="36"/>
      <c r="B61" s="38"/>
      <c r="C61" s="40"/>
      <c r="D61" s="42"/>
      <c r="E61" s="24">
        <v>810</v>
      </c>
      <c r="F61" s="24">
        <v>769</v>
      </c>
      <c r="G61" s="21">
        <f t="shared" si="2"/>
        <v>-41</v>
      </c>
      <c r="H61" s="44"/>
      <c r="I61" s="26"/>
    </row>
    <row r="62" spans="1:9" ht="15" customHeight="1">
      <c r="A62" s="35">
        <v>27</v>
      </c>
      <c r="B62" s="37" t="s">
        <v>23</v>
      </c>
      <c r="C62" s="39" t="s">
        <v>50</v>
      </c>
      <c r="D62" s="41" t="s">
        <v>68</v>
      </c>
      <c r="E62" s="18">
        <v>181</v>
      </c>
      <c r="F62" s="18">
        <v>182</v>
      </c>
      <c r="G62" s="17">
        <f t="shared" si="2"/>
        <v>1</v>
      </c>
      <c r="H62" s="43"/>
      <c r="I62" s="25"/>
    </row>
    <row r="63" spans="1:9" ht="15" customHeight="1">
      <c r="A63" s="36"/>
      <c r="B63" s="38"/>
      <c r="C63" s="40"/>
      <c r="D63" s="42"/>
      <c r="E63" s="24">
        <v>181</v>
      </c>
      <c r="F63" s="24">
        <v>182</v>
      </c>
      <c r="G63" s="21">
        <f t="shared" si="2"/>
        <v>1</v>
      </c>
      <c r="H63" s="44"/>
      <c r="I63" s="26"/>
    </row>
    <row r="64" spans="1:9" ht="15" customHeight="1">
      <c r="A64" s="35">
        <v>28</v>
      </c>
      <c r="B64" s="37" t="s">
        <v>23</v>
      </c>
      <c r="C64" s="39" t="s">
        <v>51</v>
      </c>
      <c r="D64" s="41" t="s">
        <v>68</v>
      </c>
      <c r="E64" s="18">
        <v>310</v>
      </c>
      <c r="F64" s="18">
        <v>427</v>
      </c>
      <c r="G64" s="17">
        <f t="shared" si="2"/>
        <v>117</v>
      </c>
      <c r="H64" s="43"/>
      <c r="I64" s="25"/>
    </row>
    <row r="65" spans="1:9" ht="15" customHeight="1">
      <c r="A65" s="36"/>
      <c r="B65" s="38"/>
      <c r="C65" s="40"/>
      <c r="D65" s="42"/>
      <c r="E65" s="24">
        <v>310</v>
      </c>
      <c r="F65" s="24">
        <v>427</v>
      </c>
      <c r="G65" s="21">
        <f t="shared" si="2"/>
        <v>117</v>
      </c>
      <c r="H65" s="44"/>
      <c r="I65" s="26"/>
    </row>
    <row r="66" spans="1:9" ht="15" customHeight="1">
      <c r="A66" s="35">
        <v>29</v>
      </c>
      <c r="B66" s="37" t="s">
        <v>23</v>
      </c>
      <c r="C66" s="39" t="s">
        <v>52</v>
      </c>
      <c r="D66" s="41" t="s">
        <v>68</v>
      </c>
      <c r="E66" s="18">
        <v>900</v>
      </c>
      <c r="F66" s="18">
        <v>879</v>
      </c>
      <c r="G66" s="17">
        <f t="shared" si="2"/>
        <v>-21</v>
      </c>
      <c r="H66" s="43"/>
      <c r="I66" s="25"/>
    </row>
    <row r="67" spans="1:9" ht="15" customHeight="1">
      <c r="A67" s="36"/>
      <c r="B67" s="38"/>
      <c r="C67" s="40"/>
      <c r="D67" s="42"/>
      <c r="E67" s="24">
        <v>900</v>
      </c>
      <c r="F67" s="24">
        <v>879</v>
      </c>
      <c r="G67" s="21">
        <f t="shared" si="2"/>
        <v>-21</v>
      </c>
      <c r="H67" s="44"/>
      <c r="I67" s="26"/>
    </row>
    <row r="68" spans="1:9" ht="22.5" customHeight="1">
      <c r="A68" s="35">
        <v>30</v>
      </c>
      <c r="B68" s="37" t="s">
        <v>23</v>
      </c>
      <c r="C68" s="39" t="s">
        <v>53</v>
      </c>
      <c r="D68" s="41" t="s">
        <v>68</v>
      </c>
      <c r="E68" s="18">
        <v>69</v>
      </c>
      <c r="F68" s="18">
        <v>69</v>
      </c>
      <c r="G68" s="17">
        <f t="shared" si="2"/>
        <v>0</v>
      </c>
      <c r="H68" s="43"/>
      <c r="I68" s="25"/>
    </row>
    <row r="69" spans="1:9" ht="22.5" customHeight="1">
      <c r="A69" s="36"/>
      <c r="B69" s="38"/>
      <c r="C69" s="40"/>
      <c r="D69" s="42"/>
      <c r="E69" s="24">
        <v>69</v>
      </c>
      <c r="F69" s="24">
        <v>69</v>
      </c>
      <c r="G69" s="21">
        <f t="shared" si="2"/>
        <v>0</v>
      </c>
      <c r="H69" s="44"/>
      <c r="I69" s="26"/>
    </row>
    <row r="70" spans="1:9" ht="15" customHeight="1">
      <c r="A70" s="35">
        <v>31</v>
      </c>
      <c r="B70" s="37" t="s">
        <v>23</v>
      </c>
      <c r="C70" s="39" t="s">
        <v>54</v>
      </c>
      <c r="D70" s="41" t="s">
        <v>69</v>
      </c>
      <c r="E70" s="18">
        <v>16221</v>
      </c>
      <c r="F70" s="18">
        <v>18763</v>
      </c>
      <c r="G70" s="17">
        <f t="shared" si="2"/>
        <v>2542</v>
      </c>
      <c r="H70" s="43"/>
      <c r="I70" s="25"/>
    </row>
    <row r="71" spans="1:9" ht="15" customHeight="1">
      <c r="A71" s="36"/>
      <c r="B71" s="38"/>
      <c r="C71" s="40"/>
      <c r="D71" s="42"/>
      <c r="E71" s="24">
        <v>16221</v>
      </c>
      <c r="F71" s="24">
        <v>18763</v>
      </c>
      <c r="G71" s="21">
        <f t="shared" si="2"/>
        <v>2542</v>
      </c>
      <c r="H71" s="44"/>
      <c r="I71" s="26"/>
    </row>
    <row r="72" spans="1:9" ht="15" customHeight="1">
      <c r="A72" s="35">
        <v>32</v>
      </c>
      <c r="B72" s="37" t="s">
        <v>23</v>
      </c>
      <c r="C72" s="39" t="s">
        <v>55</v>
      </c>
      <c r="D72" s="41" t="s">
        <v>69</v>
      </c>
      <c r="E72" s="18">
        <v>712</v>
      </c>
      <c r="F72" s="18">
        <v>1050</v>
      </c>
      <c r="G72" s="17">
        <f t="shared" ref="G72:G101" si="3">+F72-E72</f>
        <v>338</v>
      </c>
      <c r="H72" s="43"/>
      <c r="I72" s="25"/>
    </row>
    <row r="73" spans="1:9" ht="15" customHeight="1">
      <c r="A73" s="36"/>
      <c r="B73" s="38"/>
      <c r="C73" s="40"/>
      <c r="D73" s="42"/>
      <c r="E73" s="24">
        <v>712</v>
      </c>
      <c r="F73" s="24">
        <v>1050</v>
      </c>
      <c r="G73" s="21">
        <f t="shared" si="3"/>
        <v>338</v>
      </c>
      <c r="H73" s="44"/>
      <c r="I73" s="26"/>
    </row>
    <row r="74" spans="1:9" ht="15" customHeight="1">
      <c r="A74" s="35">
        <v>33</v>
      </c>
      <c r="B74" s="37" t="s">
        <v>23</v>
      </c>
      <c r="C74" s="39" t="s">
        <v>56</v>
      </c>
      <c r="D74" s="41" t="s">
        <v>69</v>
      </c>
      <c r="E74" s="18">
        <v>5118</v>
      </c>
      <c r="F74" s="18">
        <v>4703</v>
      </c>
      <c r="G74" s="17">
        <f t="shared" si="3"/>
        <v>-415</v>
      </c>
      <c r="H74" s="43"/>
      <c r="I74" s="25"/>
    </row>
    <row r="75" spans="1:9" ht="15" customHeight="1">
      <c r="A75" s="36"/>
      <c r="B75" s="38"/>
      <c r="C75" s="40"/>
      <c r="D75" s="42"/>
      <c r="E75" s="24">
        <v>1752</v>
      </c>
      <c r="F75" s="24">
        <v>206</v>
      </c>
      <c r="G75" s="21">
        <f t="shared" si="3"/>
        <v>-1546</v>
      </c>
      <c r="H75" s="44"/>
      <c r="I75" s="26"/>
    </row>
    <row r="76" spans="1:9" ht="22.5" customHeight="1">
      <c r="A76" s="35">
        <v>34</v>
      </c>
      <c r="B76" s="37" t="s">
        <v>23</v>
      </c>
      <c r="C76" s="39" t="s">
        <v>57</v>
      </c>
      <c r="D76" s="41" t="s">
        <v>69</v>
      </c>
      <c r="E76" s="18">
        <v>8329</v>
      </c>
      <c r="F76" s="18">
        <v>2694</v>
      </c>
      <c r="G76" s="17">
        <f t="shared" si="3"/>
        <v>-5635</v>
      </c>
      <c r="H76" s="43"/>
      <c r="I76" s="25"/>
    </row>
    <row r="77" spans="1:9" ht="22.5" customHeight="1">
      <c r="A77" s="36"/>
      <c r="B77" s="38"/>
      <c r="C77" s="40"/>
      <c r="D77" s="42"/>
      <c r="E77" s="24">
        <v>8329</v>
      </c>
      <c r="F77" s="24">
        <v>2694</v>
      </c>
      <c r="G77" s="21">
        <f t="shared" si="3"/>
        <v>-5635</v>
      </c>
      <c r="H77" s="44"/>
      <c r="I77" s="26"/>
    </row>
    <row r="78" spans="1:9" ht="15" customHeight="1">
      <c r="A78" s="35">
        <v>35</v>
      </c>
      <c r="B78" s="37" t="s">
        <v>23</v>
      </c>
      <c r="C78" s="39" t="s">
        <v>58</v>
      </c>
      <c r="D78" s="41" t="s">
        <v>68</v>
      </c>
      <c r="E78" s="18">
        <v>19820</v>
      </c>
      <c r="F78" s="18">
        <v>15025</v>
      </c>
      <c r="G78" s="17">
        <f t="shared" si="3"/>
        <v>-4795</v>
      </c>
      <c r="H78" s="43"/>
      <c r="I78" s="25"/>
    </row>
    <row r="79" spans="1:9" ht="15" customHeight="1">
      <c r="A79" s="36"/>
      <c r="B79" s="38"/>
      <c r="C79" s="40"/>
      <c r="D79" s="42"/>
      <c r="E79" s="24">
        <v>19559</v>
      </c>
      <c r="F79" s="24">
        <v>14770</v>
      </c>
      <c r="G79" s="21">
        <f t="shared" si="3"/>
        <v>-4789</v>
      </c>
      <c r="H79" s="44"/>
      <c r="I79" s="26"/>
    </row>
    <row r="80" spans="1:9" ht="15" customHeight="1">
      <c r="A80" s="35">
        <v>36</v>
      </c>
      <c r="B80" s="37" t="s">
        <v>23</v>
      </c>
      <c r="C80" s="39" t="s">
        <v>59</v>
      </c>
      <c r="D80" s="41" t="s">
        <v>69</v>
      </c>
      <c r="E80" s="18">
        <v>61859</v>
      </c>
      <c r="F80" s="18">
        <v>57881</v>
      </c>
      <c r="G80" s="17">
        <f t="shared" si="3"/>
        <v>-3978</v>
      </c>
      <c r="H80" s="43"/>
      <c r="I80" s="25"/>
    </row>
    <row r="81" spans="1:9" ht="15" customHeight="1">
      <c r="A81" s="36"/>
      <c r="B81" s="38"/>
      <c r="C81" s="40"/>
      <c r="D81" s="42"/>
      <c r="E81" s="24">
        <v>60978</v>
      </c>
      <c r="F81" s="24">
        <v>56852</v>
      </c>
      <c r="G81" s="21">
        <f t="shared" si="3"/>
        <v>-4126</v>
      </c>
      <c r="H81" s="44"/>
      <c r="I81" s="26"/>
    </row>
    <row r="82" spans="1:9" ht="15" customHeight="1">
      <c r="A82" s="35">
        <v>37</v>
      </c>
      <c r="B82" s="37" t="s">
        <v>23</v>
      </c>
      <c r="C82" s="39" t="s">
        <v>60</v>
      </c>
      <c r="D82" s="41" t="s">
        <v>68</v>
      </c>
      <c r="E82" s="18">
        <v>41530</v>
      </c>
      <c r="F82" s="18">
        <v>42088</v>
      </c>
      <c r="G82" s="17">
        <f t="shared" si="3"/>
        <v>558</v>
      </c>
      <c r="H82" s="43"/>
      <c r="I82" s="25"/>
    </row>
    <row r="83" spans="1:9" ht="15" customHeight="1">
      <c r="A83" s="36"/>
      <c r="B83" s="38"/>
      <c r="C83" s="40"/>
      <c r="D83" s="42"/>
      <c r="E83" s="24">
        <f>33896</f>
        <v>33896</v>
      </c>
      <c r="F83" s="24">
        <f>38566-5513</f>
        <v>33053</v>
      </c>
      <c r="G83" s="21">
        <f t="shared" si="3"/>
        <v>-843</v>
      </c>
      <c r="H83" s="44"/>
      <c r="I83" s="26"/>
    </row>
    <row r="84" spans="1:9" ht="15" customHeight="1">
      <c r="A84" s="35">
        <v>38</v>
      </c>
      <c r="B84" s="37" t="s">
        <v>23</v>
      </c>
      <c r="C84" s="39" t="s">
        <v>61</v>
      </c>
      <c r="D84" s="41" t="s">
        <v>69</v>
      </c>
      <c r="E84" s="18">
        <v>38197</v>
      </c>
      <c r="F84" s="18">
        <v>38192</v>
      </c>
      <c r="G84" s="17">
        <f t="shared" si="3"/>
        <v>-5</v>
      </c>
      <c r="H84" s="43"/>
      <c r="I84" s="25"/>
    </row>
    <row r="85" spans="1:9" ht="15" customHeight="1">
      <c r="A85" s="36"/>
      <c r="B85" s="38"/>
      <c r="C85" s="40"/>
      <c r="D85" s="42"/>
      <c r="E85" s="24">
        <v>38197</v>
      </c>
      <c r="F85" s="24">
        <v>38192</v>
      </c>
      <c r="G85" s="21">
        <f t="shared" si="3"/>
        <v>-5</v>
      </c>
      <c r="H85" s="44"/>
      <c r="I85" s="26"/>
    </row>
    <row r="86" spans="1:9" ht="15" customHeight="1">
      <c r="A86" s="35">
        <v>39</v>
      </c>
      <c r="B86" s="37" t="s">
        <v>23</v>
      </c>
      <c r="C86" s="39" t="s">
        <v>62</v>
      </c>
      <c r="D86" s="41" t="s">
        <v>68</v>
      </c>
      <c r="E86" s="18">
        <v>269</v>
      </c>
      <c r="F86" s="18">
        <v>929</v>
      </c>
      <c r="G86" s="17">
        <f t="shared" si="3"/>
        <v>660</v>
      </c>
      <c r="H86" s="43"/>
      <c r="I86" s="25"/>
    </row>
    <row r="87" spans="1:9" ht="15" customHeight="1">
      <c r="A87" s="36"/>
      <c r="B87" s="38"/>
      <c r="C87" s="40"/>
      <c r="D87" s="42"/>
      <c r="E87" s="24">
        <v>269</v>
      </c>
      <c r="F87" s="24">
        <v>929</v>
      </c>
      <c r="G87" s="21">
        <f t="shared" si="3"/>
        <v>660</v>
      </c>
      <c r="H87" s="44"/>
      <c r="I87" s="26"/>
    </row>
    <row r="88" spans="1:9" ht="15" customHeight="1">
      <c r="A88" s="35">
        <v>40</v>
      </c>
      <c r="B88" s="37" t="s">
        <v>23</v>
      </c>
      <c r="C88" s="39" t="s">
        <v>63</v>
      </c>
      <c r="D88" s="41" t="s">
        <v>71</v>
      </c>
      <c r="E88" s="18">
        <v>48318</v>
      </c>
      <c r="F88" s="18">
        <v>48762</v>
      </c>
      <c r="G88" s="17">
        <f t="shared" si="3"/>
        <v>444</v>
      </c>
      <c r="H88" s="43"/>
      <c r="I88" s="25"/>
    </row>
    <row r="89" spans="1:9" ht="15" customHeight="1">
      <c r="A89" s="36"/>
      <c r="B89" s="38"/>
      <c r="C89" s="40"/>
      <c r="D89" s="42"/>
      <c r="E89" s="24">
        <v>48318</v>
      </c>
      <c r="F89" s="24">
        <v>48762</v>
      </c>
      <c r="G89" s="21">
        <f t="shared" si="3"/>
        <v>444</v>
      </c>
      <c r="H89" s="44"/>
      <c r="I89" s="26"/>
    </row>
    <row r="90" spans="1:9" ht="15" customHeight="1">
      <c r="A90" s="35">
        <v>41</v>
      </c>
      <c r="B90" s="37" t="s">
        <v>23</v>
      </c>
      <c r="C90" s="39" t="s">
        <v>64</v>
      </c>
      <c r="D90" s="41" t="s">
        <v>70</v>
      </c>
      <c r="E90" s="18">
        <v>491</v>
      </c>
      <c r="F90" s="18">
        <v>477</v>
      </c>
      <c r="G90" s="17">
        <f t="shared" si="3"/>
        <v>-14</v>
      </c>
      <c r="H90" s="43"/>
      <c r="I90" s="25"/>
    </row>
    <row r="91" spans="1:9" ht="15" customHeight="1">
      <c r="A91" s="36"/>
      <c r="B91" s="38"/>
      <c r="C91" s="40"/>
      <c r="D91" s="42"/>
      <c r="E91" s="24">
        <v>491</v>
      </c>
      <c r="F91" s="24">
        <v>477</v>
      </c>
      <c r="G91" s="21">
        <f t="shared" si="3"/>
        <v>-14</v>
      </c>
      <c r="H91" s="44"/>
      <c r="I91" s="26"/>
    </row>
    <row r="92" spans="1:9" ht="15" customHeight="1">
      <c r="A92" s="35">
        <v>42</v>
      </c>
      <c r="B92" s="37" t="s">
        <v>23</v>
      </c>
      <c r="C92" s="39" t="s">
        <v>65</v>
      </c>
      <c r="D92" s="41" t="s">
        <v>70</v>
      </c>
      <c r="E92" s="18">
        <v>93</v>
      </c>
      <c r="F92" s="18">
        <v>87</v>
      </c>
      <c r="G92" s="17">
        <f t="shared" si="3"/>
        <v>-6</v>
      </c>
      <c r="H92" s="43"/>
      <c r="I92" s="25"/>
    </row>
    <row r="93" spans="1:9" ht="15" customHeight="1">
      <c r="A93" s="36"/>
      <c r="B93" s="38"/>
      <c r="C93" s="40"/>
      <c r="D93" s="42"/>
      <c r="E93" s="24">
        <v>93</v>
      </c>
      <c r="F93" s="24">
        <v>87</v>
      </c>
      <c r="G93" s="21">
        <f t="shared" si="3"/>
        <v>-6</v>
      </c>
      <c r="H93" s="44"/>
      <c r="I93" s="26"/>
    </row>
    <row r="94" spans="1:9" ht="15" customHeight="1">
      <c r="A94" s="35">
        <v>43</v>
      </c>
      <c r="B94" s="37" t="s">
        <v>24</v>
      </c>
      <c r="C94" s="66" t="s">
        <v>66</v>
      </c>
      <c r="D94" s="41" t="s">
        <v>68</v>
      </c>
      <c r="E94" s="18">
        <v>2368</v>
      </c>
      <c r="F94" s="18">
        <v>0</v>
      </c>
      <c r="G94" s="17">
        <f t="shared" si="3"/>
        <v>-2368</v>
      </c>
      <c r="H94" s="43"/>
      <c r="I94" s="25"/>
    </row>
    <row r="95" spans="1:9" ht="15" customHeight="1">
      <c r="A95" s="36"/>
      <c r="B95" s="38"/>
      <c r="C95" s="67"/>
      <c r="D95" s="42"/>
      <c r="E95" s="24">
        <v>2368</v>
      </c>
      <c r="F95" s="24">
        <v>0</v>
      </c>
      <c r="G95" s="21">
        <f t="shared" si="3"/>
        <v>-2368</v>
      </c>
      <c r="H95" s="44"/>
      <c r="I95" s="26"/>
    </row>
    <row r="96" spans="1:9" ht="15" customHeight="1">
      <c r="A96" s="35">
        <v>44</v>
      </c>
      <c r="B96" s="37" t="s">
        <v>23</v>
      </c>
      <c r="C96" s="66" t="s">
        <v>67</v>
      </c>
      <c r="D96" s="41" t="s">
        <v>68</v>
      </c>
      <c r="E96" s="18">
        <v>482</v>
      </c>
      <c r="F96" s="18">
        <v>0</v>
      </c>
      <c r="G96" s="17">
        <f t="shared" si="3"/>
        <v>-482</v>
      </c>
      <c r="H96" s="43"/>
      <c r="I96" s="25"/>
    </row>
    <row r="97" spans="1:9" ht="15" customHeight="1">
      <c r="A97" s="36"/>
      <c r="B97" s="38"/>
      <c r="C97" s="67"/>
      <c r="D97" s="42"/>
      <c r="E97" s="24">
        <v>482</v>
      </c>
      <c r="F97" s="24">
        <v>0</v>
      </c>
      <c r="G97" s="21">
        <f t="shared" si="3"/>
        <v>-482</v>
      </c>
      <c r="H97" s="44"/>
      <c r="I97" s="26"/>
    </row>
    <row r="98" spans="1:9" ht="15" customHeight="1">
      <c r="A98" s="53" t="s">
        <v>22</v>
      </c>
      <c r="B98" s="54"/>
      <c r="C98" s="54"/>
      <c r="D98" s="55"/>
      <c r="E98" s="23">
        <f>SUM(E96,E94,E92,E90,E88,E86,E84,E82,E80,E78,E76,E74,E72,E70,E68,E66,E64,E62,E60,E58,E56,E54,E52,E50,E48,E46,E44,E42,E40,E38,E36,E34,E32,E30,E28,E26,E24,E22,E20,E18,E16,E14,E12)</f>
        <v>325612</v>
      </c>
      <c r="F98" s="23">
        <f>SUM(F96,F94,F92,F90,F88,F86,F84,F82,F80,F78,F76,F74,F72,F70,F68,F66,F64,F62,F60,F58,F56,F54,F52,F50,F48,F46,F44,F42,F40,F38,F36,F34,F32,F30,F28,F26,F24,F22,F20,F18,F16,F14,F12)</f>
        <v>329116</v>
      </c>
      <c r="G98" s="17">
        <f t="shared" si="3"/>
        <v>3504</v>
      </c>
      <c r="H98" s="43"/>
      <c r="I98" s="19"/>
    </row>
    <row r="99" spans="1:9" ht="15" customHeight="1">
      <c r="A99" s="56"/>
      <c r="B99" s="57"/>
      <c r="C99" s="57"/>
      <c r="D99" s="58"/>
      <c r="E99" s="24">
        <f>SUM(E97,E95,E93,E91,E89,E87,E85,E83,E81,E79,E77,E75,E73,E71,E69,E67,E65,E63,E61,E59,E57,E55,E53,E51,E49,E47,E45,E43,E41,E39,E37,E35,E33,E31,E29,E27,E25,E23,E21,E19,E17,E15,E13)</f>
        <v>313159</v>
      </c>
      <c r="F99" s="24">
        <f>SUM(F97,F95,F93,F91,F89,F87,F85,F83,F81,F79,F77,F75,F73,F71,F69,F67,F65,F63,F61,F59,F57,F55,F53,F51,F49,F47,F45,F43,F41,F39,F37,F35,F33,F31,F29,F27,F25,F23,F21,F19,F17,F15,F13)</f>
        <v>313437</v>
      </c>
      <c r="G99" s="21">
        <f t="shared" si="3"/>
        <v>278</v>
      </c>
      <c r="H99" s="44"/>
      <c r="I99" s="22"/>
    </row>
    <row r="100" spans="1:9" ht="15" customHeight="1">
      <c r="A100" s="59" t="s">
        <v>17</v>
      </c>
      <c r="B100" s="60"/>
      <c r="C100" s="60"/>
      <c r="D100" s="61"/>
      <c r="E100" s="23">
        <f>E98+E10</f>
        <v>1611423</v>
      </c>
      <c r="F100" s="23">
        <f>F98+F10</f>
        <v>1603621</v>
      </c>
      <c r="G100" s="18">
        <f t="shared" si="3"/>
        <v>-7802</v>
      </c>
      <c r="H100" s="43" t="str">
        <f>IF(I100="　","　","区CM")</f>
        <v>　</v>
      </c>
      <c r="I100" s="27" t="str">
        <f>IF(SUMIF(J8:J99,J100,I8:I99)=0,"　",SUMIF(J8:J99,J100,I8:I99))</f>
        <v>　</v>
      </c>
    </row>
    <row r="101" spans="1:9" ht="15" customHeight="1" thickBot="1">
      <c r="A101" s="62"/>
      <c r="B101" s="63"/>
      <c r="C101" s="63"/>
      <c r="D101" s="64"/>
      <c r="E101" s="28">
        <f>E99+E11</f>
        <v>1598970</v>
      </c>
      <c r="F101" s="28">
        <f>F99+F11</f>
        <v>1587942</v>
      </c>
      <c r="G101" s="29">
        <f t="shared" si="3"/>
        <v>-11028</v>
      </c>
      <c r="H101" s="65"/>
      <c r="I101" s="30" t="str">
        <f>IF(SUMIF(J8:J99,J101,I8:I99)=0,"　",SUMIF(J8:J99,J101,I8:I99))</f>
        <v>　</v>
      </c>
    </row>
    <row r="102" spans="1:9" ht="12.75">
      <c r="A102" s="31"/>
      <c r="B102" s="31"/>
      <c r="C102" s="31"/>
      <c r="D102" s="31"/>
      <c r="E102" s="32"/>
      <c r="F102" s="33"/>
      <c r="G102" s="33"/>
    </row>
    <row r="103" spans="1:9" ht="18" customHeight="1">
      <c r="F103" s="9"/>
      <c r="G103" s="9"/>
      <c r="H103" s="34"/>
    </row>
    <row r="104" spans="1:9" ht="18" customHeight="1">
      <c r="F104" s="9"/>
      <c r="G104" s="9"/>
      <c r="H104" s="34"/>
    </row>
  </sheetData>
  <mergeCells count="230">
    <mergeCell ref="A96:A97"/>
    <mergeCell ref="B96:B97"/>
    <mergeCell ref="C96:C97"/>
    <mergeCell ref="D96:D97"/>
    <mergeCell ref="H96:H97"/>
    <mergeCell ref="A92:A93"/>
    <mergeCell ref="B92:B93"/>
    <mergeCell ref="C92:C93"/>
    <mergeCell ref="D92:D93"/>
    <mergeCell ref="H92:H93"/>
    <mergeCell ref="A94:A95"/>
    <mergeCell ref="B94:B95"/>
    <mergeCell ref="C94:C95"/>
    <mergeCell ref="D94:D95"/>
    <mergeCell ref="H94:H95"/>
    <mergeCell ref="A88:A89"/>
    <mergeCell ref="B88:B89"/>
    <mergeCell ref="C88:C89"/>
    <mergeCell ref="D88:D89"/>
    <mergeCell ref="H88:H89"/>
    <mergeCell ref="A90:A91"/>
    <mergeCell ref="B90:B91"/>
    <mergeCell ref="C90:C91"/>
    <mergeCell ref="D90:D91"/>
    <mergeCell ref="H90:H91"/>
    <mergeCell ref="A84:A85"/>
    <mergeCell ref="B84:B85"/>
    <mergeCell ref="C84:C85"/>
    <mergeCell ref="D84:D85"/>
    <mergeCell ref="H84:H85"/>
    <mergeCell ref="A86:A87"/>
    <mergeCell ref="B86:B87"/>
    <mergeCell ref="C86:C87"/>
    <mergeCell ref="D86:D87"/>
    <mergeCell ref="H86:H87"/>
    <mergeCell ref="A80:A81"/>
    <mergeCell ref="B80:B81"/>
    <mergeCell ref="C80:C81"/>
    <mergeCell ref="D80:D81"/>
    <mergeCell ref="H80:H81"/>
    <mergeCell ref="A82:A83"/>
    <mergeCell ref="B82:B83"/>
    <mergeCell ref="C82:C83"/>
    <mergeCell ref="D82:D83"/>
    <mergeCell ref="H82:H83"/>
    <mergeCell ref="A76:A77"/>
    <mergeCell ref="B76:B77"/>
    <mergeCell ref="C76:C77"/>
    <mergeCell ref="D76:D77"/>
    <mergeCell ref="H76:H77"/>
    <mergeCell ref="A78:A79"/>
    <mergeCell ref="B78:B79"/>
    <mergeCell ref="C78:C79"/>
    <mergeCell ref="D78:D79"/>
    <mergeCell ref="H78:H79"/>
    <mergeCell ref="A72:A73"/>
    <mergeCell ref="B72:B73"/>
    <mergeCell ref="C72:C73"/>
    <mergeCell ref="D72:D73"/>
    <mergeCell ref="H72:H73"/>
    <mergeCell ref="A74:A75"/>
    <mergeCell ref="B74:B75"/>
    <mergeCell ref="C74:C75"/>
    <mergeCell ref="D74:D75"/>
    <mergeCell ref="H74:H75"/>
    <mergeCell ref="A68:A69"/>
    <mergeCell ref="B68:B69"/>
    <mergeCell ref="C68:C69"/>
    <mergeCell ref="D68:D69"/>
    <mergeCell ref="H68:H69"/>
    <mergeCell ref="A70:A71"/>
    <mergeCell ref="B70:B71"/>
    <mergeCell ref="C70:C71"/>
    <mergeCell ref="D70:D71"/>
    <mergeCell ref="H70:H71"/>
    <mergeCell ref="A64:A65"/>
    <mergeCell ref="B64:B65"/>
    <mergeCell ref="C64:C65"/>
    <mergeCell ref="D64:D65"/>
    <mergeCell ref="H64:H65"/>
    <mergeCell ref="A66:A67"/>
    <mergeCell ref="B66:B67"/>
    <mergeCell ref="C66:C67"/>
    <mergeCell ref="D66:D67"/>
    <mergeCell ref="H66:H67"/>
    <mergeCell ref="C58:C59"/>
    <mergeCell ref="D58:D59"/>
    <mergeCell ref="H58:H59"/>
    <mergeCell ref="A60:A61"/>
    <mergeCell ref="B60:B61"/>
    <mergeCell ref="C60:C61"/>
    <mergeCell ref="D60:D61"/>
    <mergeCell ref="H60:H61"/>
    <mergeCell ref="A62:A63"/>
    <mergeCell ref="B62:B63"/>
    <mergeCell ref="C62:C63"/>
    <mergeCell ref="D62:D63"/>
    <mergeCell ref="H62:H63"/>
    <mergeCell ref="A30:A31"/>
    <mergeCell ref="B30:B31"/>
    <mergeCell ref="C30:C31"/>
    <mergeCell ref="D30:D31"/>
    <mergeCell ref="H30:H31"/>
    <mergeCell ref="A32:A33"/>
    <mergeCell ref="B32:B33"/>
    <mergeCell ref="C32:C33"/>
    <mergeCell ref="D32:D33"/>
    <mergeCell ref="H32:H33"/>
    <mergeCell ref="A36:A37"/>
    <mergeCell ref="B36:B37"/>
    <mergeCell ref="C36:C37"/>
    <mergeCell ref="D36:D37"/>
    <mergeCell ref="H36:H37"/>
    <mergeCell ref="A34:A35"/>
    <mergeCell ref="B34:B35"/>
    <mergeCell ref="C34:C35"/>
    <mergeCell ref="D34:D35"/>
    <mergeCell ref="H34:H35"/>
    <mergeCell ref="A20:A21"/>
    <mergeCell ref="B20:B21"/>
    <mergeCell ref="C20:C21"/>
    <mergeCell ref="D20:D21"/>
    <mergeCell ref="H20:H21"/>
    <mergeCell ref="A24:A25"/>
    <mergeCell ref="B24:B25"/>
    <mergeCell ref="C24:C25"/>
    <mergeCell ref="D24:D25"/>
    <mergeCell ref="H24:H25"/>
    <mergeCell ref="A22:A23"/>
    <mergeCell ref="B22:B23"/>
    <mergeCell ref="C22:C23"/>
    <mergeCell ref="D22:D23"/>
    <mergeCell ref="H22:H23"/>
    <mergeCell ref="A100:D101"/>
    <mergeCell ref="H100:H101"/>
    <mergeCell ref="H52:H53"/>
    <mergeCell ref="A54:A55"/>
    <mergeCell ref="B54:B55"/>
    <mergeCell ref="C54:C55"/>
    <mergeCell ref="D54:D55"/>
    <mergeCell ref="H54:H55"/>
    <mergeCell ref="A50:A51"/>
    <mergeCell ref="B50:B51"/>
    <mergeCell ref="C50:C51"/>
    <mergeCell ref="D50:D51"/>
    <mergeCell ref="A52:A53"/>
    <mergeCell ref="B52:B53"/>
    <mergeCell ref="C52:C53"/>
    <mergeCell ref="D52:D53"/>
    <mergeCell ref="H50:H51"/>
    <mergeCell ref="A56:A57"/>
    <mergeCell ref="B56:B57"/>
    <mergeCell ref="C56:C57"/>
    <mergeCell ref="D56:D57"/>
    <mergeCell ref="H56:H57"/>
    <mergeCell ref="A58:A59"/>
    <mergeCell ref="B58:B59"/>
    <mergeCell ref="D48:D49"/>
    <mergeCell ref="H48:H49"/>
    <mergeCell ref="A42:A43"/>
    <mergeCell ref="B42:B43"/>
    <mergeCell ref="C42:C43"/>
    <mergeCell ref="D42:D43"/>
    <mergeCell ref="H42:H43"/>
    <mergeCell ref="A44:A45"/>
    <mergeCell ref="B44:B45"/>
    <mergeCell ref="C44:C45"/>
    <mergeCell ref="D44:D45"/>
    <mergeCell ref="H44:H45"/>
    <mergeCell ref="A46:A47"/>
    <mergeCell ref="B46:B47"/>
    <mergeCell ref="C46:C47"/>
    <mergeCell ref="D46:D47"/>
    <mergeCell ref="H46:H47"/>
    <mergeCell ref="A48:A49"/>
    <mergeCell ref="B48:B49"/>
    <mergeCell ref="C48:C49"/>
    <mergeCell ref="A38:A39"/>
    <mergeCell ref="B38:B39"/>
    <mergeCell ref="C38:C39"/>
    <mergeCell ref="D38:D39"/>
    <mergeCell ref="H38:H39"/>
    <mergeCell ref="A40:A41"/>
    <mergeCell ref="B40:B41"/>
    <mergeCell ref="C40:C41"/>
    <mergeCell ref="D40:D41"/>
    <mergeCell ref="H40:H41"/>
    <mergeCell ref="A98:D99"/>
    <mergeCell ref="H98:H99"/>
    <mergeCell ref="A10:D11"/>
    <mergeCell ref="H10:H11"/>
    <mergeCell ref="A12:A13"/>
    <mergeCell ref="B12:B13"/>
    <mergeCell ref="C12:C13"/>
    <mergeCell ref="D12:D13"/>
    <mergeCell ref="H12:H13"/>
    <mergeCell ref="A26:A27"/>
    <mergeCell ref="B26:B27"/>
    <mergeCell ref="C26:C27"/>
    <mergeCell ref="D26:D27"/>
    <mergeCell ref="H26:H27"/>
    <mergeCell ref="A28:A29"/>
    <mergeCell ref="B28:B29"/>
    <mergeCell ref="C28:C29"/>
    <mergeCell ref="D28:D29"/>
    <mergeCell ref="H28:H29"/>
    <mergeCell ref="A14:A15"/>
    <mergeCell ref="B14:B15"/>
    <mergeCell ref="C14:C15"/>
    <mergeCell ref="D14:D15"/>
    <mergeCell ref="H14:H15"/>
    <mergeCell ref="E5:F5"/>
    <mergeCell ref="C6:C7"/>
    <mergeCell ref="D6:D7"/>
    <mergeCell ref="H6:I7"/>
    <mergeCell ref="A8:A9"/>
    <mergeCell ref="B8:B9"/>
    <mergeCell ref="C8:C9"/>
    <mergeCell ref="D8:D9"/>
    <mergeCell ref="H8:H9"/>
    <mergeCell ref="A16:A17"/>
    <mergeCell ref="B16:B17"/>
    <mergeCell ref="C16:C17"/>
    <mergeCell ref="D16:D17"/>
    <mergeCell ref="H16:H17"/>
    <mergeCell ref="A18:A19"/>
    <mergeCell ref="B18:B19"/>
    <mergeCell ref="C18:C19"/>
    <mergeCell ref="D18:D19"/>
    <mergeCell ref="H18:H19"/>
  </mergeCells>
  <phoneticPr fontId="6"/>
  <conditionalFormatting sqref="I100">
    <cfRule type="cellIs" dxfId="0" priority="1" stopIfTrue="1" operator="equal">
      <formula>0</formula>
    </cfRule>
  </conditionalFormatting>
  <dataValidations count="2">
    <dataValidation type="list" allowBlank="1" showInputMessage="1" showErrorMessage="1" sqref="F7">
      <formula1>"調 整 ③,予 算 案 ②,予 算 ②"</formula1>
    </dataValidation>
    <dataValidation type="list" allowBlank="1" showInputMessage="1" showErrorMessage="1" sqref="H8:H9 H12:H97">
      <formula1>"　　,区ＣＭ"</formula1>
    </dataValidation>
  </dataValidations>
  <hyperlinks>
    <hyperlink ref="C8:C9" r:id="rId1" display="浪速区役所職員の人件費"/>
    <hyperlink ref="C12:C13" r:id="rId2" display="地域活動事業"/>
    <hyperlink ref="C14:C15" r:id="rId3" display="新たな地域コミュニティ支援事業"/>
    <hyperlink ref="C16:C17" r:id="rId4" display="コミュニティ育成事業"/>
    <hyperlink ref="C18:C19" r:id="rId5" display="区政会議運営事業"/>
    <hyperlink ref="C20:C21" r:id="rId6" display="まちをよくする活動補助金事業"/>
    <hyperlink ref="C22:C23" r:id="rId7" display="乳幼児発達相談体制強化事業（発達障がい者支援施策の充実）"/>
    <hyperlink ref="C24:C25" r:id="rId8" display="地域保健福祉推進事業"/>
    <hyperlink ref="C26:C27" r:id="rId9" display="地域福祉コーディネート事業"/>
    <hyperlink ref="C28:C29" r:id="rId10" display="専門的家庭訪問支援事業の拡充"/>
    <hyperlink ref="C30:C31" r:id="rId11" display="浪速区子育て支援事業"/>
    <hyperlink ref="C32:C33" r:id="rId12" display="ワンオペ育児世帯へのアプローチ事業"/>
    <hyperlink ref="C34:C35" r:id="rId13" display="児童虐待ゼロ対策　就学前児童サポート事業"/>
    <hyperlink ref="C36:C37" r:id="rId14" display="成人の日記念のつどい事業"/>
    <hyperlink ref="C38:C39" r:id="rId15" display="災害対策事業"/>
    <hyperlink ref="C40:C41" r:id="rId16" display="安全・安心なまちづくり推進事業"/>
    <hyperlink ref="C42:C43" r:id="rId17" display="地域安全防犯カメラ設置事業"/>
    <hyperlink ref="C44:C45" r:id="rId18" display="青少年非行防止活動事業"/>
    <hyperlink ref="C46:C47" r:id="rId19" display="子どもの防犯力アップ事業"/>
    <hyperlink ref="C48:C49" r:id="rId20" display="交通事故をなくす運動事業"/>
    <hyperlink ref="C50:C51" r:id="rId21" display="市民協働型自転車利用適正化事業"/>
    <hyperlink ref="C52:C53" r:id="rId22" display="緑化推進支援事業"/>
    <hyperlink ref="C54:C55" r:id="rId23" display="なにわの魅力創出事業"/>
    <hyperlink ref="C56:C57" r:id="rId24" display="人権啓発推進事業"/>
    <hyperlink ref="C58:C59" r:id="rId25" display="学校体育施設開放事業"/>
    <hyperlink ref="C60:C61" r:id="rId26" display="「小学校区教育協議会-はぐくみネット-」事業"/>
    <hyperlink ref="C62:C63" r:id="rId27" display="浪速子ども球技大会"/>
    <hyperlink ref="C64:C65" r:id="rId28" display="浪速区における生涯学習推進事業"/>
    <hyperlink ref="C66:C67" r:id="rId29" display="生涯学習ルーム事業"/>
    <hyperlink ref="C68:C69" r:id="rId30" display="PTA・社会教育関係団体対象人権・家庭教育学習会助成事業"/>
    <hyperlink ref="C70:C71" r:id="rId31" display="広聴広報事業"/>
    <hyperlink ref="C72:C73" r:id="rId32" display="区民アンケート事業"/>
    <hyperlink ref="C74:C75" r:id="rId33" display="まちづくり活性化事業"/>
    <hyperlink ref="C76:C77" r:id="rId34" display="ミナミエリアの回遊性向上に向けた新今宮駅北側まちづくりビジョン策定事業"/>
    <hyperlink ref="C78:C79" r:id="rId35" display="浪速まなび支援事業"/>
    <hyperlink ref="C80:C81" r:id="rId36" display="区庁舎設備維持費"/>
    <hyperlink ref="C82:C83" r:id="rId37" display="区役所附設会館等管理運営経費"/>
    <hyperlink ref="C84:C85" r:id="rId38" display="区役所管理運営費"/>
    <hyperlink ref="C86:C87" r:id="rId39" display="協働事業関係事務費"/>
    <hyperlink ref="C88:C89" r:id="rId40" display="区役所住民情報業務等民間委託"/>
    <hyperlink ref="C90:C91" r:id="rId41" display="保健福祉センター事業用経費"/>
    <hyperlink ref="C92:C93" r:id="rId42" display="福祉事務所運営費"/>
  </hyperlinks>
  <pageMargins left="0.70866141732283472" right="0.70866141732283472" top="0.78740157480314965" bottom="0.59055118110236227" header="0.31496062992125984" footer="0.31496062992125984"/>
  <pageSetup paperSize="9" scale="80" orientation="portrait" cellComments="asDisplayed" r:id="rId43"/>
  <rowBreaks count="1" manualBreakCount="1">
    <brk id="6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予算事業一覧</vt:lpstr>
      <vt:lpstr>予算事業一覧!Print_Area</vt:lpstr>
      <vt:lpstr>予算事業一覧!Print_Titles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2020-01-31T07:54:52Z</dcterms:created>
  <dcterms:modified xsi:type="dcterms:W3CDTF">2020-03-26T06:45:06Z</dcterms:modified>
</cp:coreProperties>
</file>