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様式５.年度評価シート" sheetId="3" r:id="rId1"/>
  </sheets>
  <definedNames>
    <definedName name="_xlnm.Print_Area" localSheetId="0">'様式５.年度評価シート'!$A$1:$H$80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3" l="1"/>
  <c r="G27" i="3" l="1"/>
  <c r="F20" i="3"/>
  <c r="F42" i="3"/>
  <c r="E42" i="3"/>
  <c r="F41" i="3"/>
  <c r="E41" i="3"/>
  <c r="G39" i="3"/>
  <c r="G37" i="3"/>
  <c r="G35" i="3"/>
  <c r="F32" i="3"/>
  <c r="E32" i="3"/>
  <c r="F31" i="3"/>
  <c r="E31" i="3"/>
  <c r="G29" i="3"/>
  <c r="G25" i="3"/>
  <c r="F21" i="3"/>
  <c r="G41" i="3" l="1"/>
  <c r="G31" i="3"/>
</calcChain>
</file>

<file path=xl/sharedStrings.xml><?xml version="1.0" encoding="utf-8"?>
<sst xmlns="http://schemas.openxmlformats.org/spreadsheetml/2006/main" count="122" uniqueCount="85">
  <si>
    <t>施設名称</t>
    <rPh sb="0" eb="2">
      <t>シセツ</t>
    </rPh>
    <rPh sb="2" eb="4">
      <t>メイショウ</t>
    </rPh>
    <phoneticPr fontId="1"/>
  </si>
  <si>
    <t>条例上の設置目的</t>
    <rPh sb="0" eb="2">
      <t>ジョウレイ</t>
    </rPh>
    <rPh sb="2" eb="3">
      <t>ジョウ</t>
    </rPh>
    <rPh sb="4" eb="6">
      <t>セッチ</t>
    </rPh>
    <rPh sb="6" eb="8">
      <t>モクテキ</t>
    </rPh>
    <phoneticPr fontId="1"/>
  </si>
  <si>
    <t>業務の概要</t>
    <rPh sb="0" eb="2">
      <t>ギョウム</t>
    </rPh>
    <rPh sb="3" eb="5">
      <t>ガイヨウ</t>
    </rPh>
    <phoneticPr fontId="1"/>
  </si>
  <si>
    <t>成果指標</t>
    <rPh sb="0" eb="2">
      <t>セイカ</t>
    </rPh>
    <rPh sb="2" eb="4">
      <t>シヒョウ</t>
    </rPh>
    <phoneticPr fontId="1"/>
  </si>
  <si>
    <t>指定管理者名</t>
    <rPh sb="0" eb="2">
      <t>シテイ</t>
    </rPh>
    <rPh sb="2" eb="5">
      <t>カンリシャ</t>
    </rPh>
    <rPh sb="5" eb="6">
      <t>メイ</t>
    </rPh>
    <phoneticPr fontId="1"/>
  </si>
  <si>
    <t>指定期間</t>
    <rPh sb="0" eb="2">
      <t>シテイ</t>
    </rPh>
    <rPh sb="2" eb="4">
      <t>キカン</t>
    </rPh>
    <phoneticPr fontId="1"/>
  </si>
  <si>
    <t>評価対象期間</t>
    <rPh sb="0" eb="2">
      <t>ヒョウカ</t>
    </rPh>
    <rPh sb="2" eb="4">
      <t>タイショウ</t>
    </rPh>
    <rPh sb="4" eb="6">
      <t>キカン</t>
    </rPh>
    <phoneticPr fontId="1"/>
  </si>
  <si>
    <t>市費の縮減</t>
    <rPh sb="0" eb="2">
      <t>シヒ</t>
    </rPh>
    <rPh sb="3" eb="5">
      <t>シュクゲン</t>
    </rPh>
    <phoneticPr fontId="1"/>
  </si>
  <si>
    <t>施設の設置目的の達成及びサービスの向上</t>
    <rPh sb="0" eb="2">
      <t>シセツ</t>
    </rPh>
    <rPh sb="3" eb="5">
      <t>セッチ</t>
    </rPh>
    <rPh sb="5" eb="7">
      <t>モクテキ</t>
    </rPh>
    <rPh sb="8" eb="10">
      <t>タッセイ</t>
    </rPh>
    <rPh sb="10" eb="11">
      <t>オヨ</t>
    </rPh>
    <rPh sb="17" eb="19">
      <t>コウジョウ</t>
    </rPh>
    <phoneticPr fontId="1"/>
  </si>
  <si>
    <t>施設の管理運営</t>
    <rPh sb="0" eb="2">
      <t>シセツ</t>
    </rPh>
    <rPh sb="3" eb="5">
      <t>カンリ</t>
    </rPh>
    <rPh sb="5" eb="7">
      <t>ウンエイ</t>
    </rPh>
    <phoneticPr fontId="1"/>
  </si>
  <si>
    <t>成果指標</t>
    <rPh sb="0" eb="4">
      <t>セイカシヒョウ</t>
    </rPh>
    <phoneticPr fontId="1"/>
  </si>
  <si>
    <t>年度実績</t>
    <rPh sb="0" eb="2">
      <t>ネンド</t>
    </rPh>
    <rPh sb="2" eb="4">
      <t>ジッセキ</t>
    </rPh>
    <phoneticPr fontId="1"/>
  </si>
  <si>
    <t>達成率</t>
    <rPh sb="0" eb="3">
      <t>タッセイリツ</t>
    </rPh>
    <phoneticPr fontId="1"/>
  </si>
  <si>
    <t>利用人数</t>
    <rPh sb="0" eb="2">
      <t>リヨウ</t>
    </rPh>
    <rPh sb="2" eb="4">
      <t>ニンズウ</t>
    </rPh>
    <phoneticPr fontId="1"/>
  </si>
  <si>
    <t>稼働率</t>
    <rPh sb="0" eb="2">
      <t>カドウ</t>
    </rPh>
    <rPh sb="2" eb="3">
      <t>リツ</t>
    </rPh>
    <phoneticPr fontId="1"/>
  </si>
  <si>
    <t>前年度比</t>
    <rPh sb="0" eb="3">
      <t>ゼンネンド</t>
    </rPh>
    <rPh sb="3" eb="4">
      <t>ヒ</t>
    </rPh>
    <phoneticPr fontId="1"/>
  </si>
  <si>
    <t>収入</t>
    <rPh sb="0" eb="2">
      <t>シュウニュウ</t>
    </rPh>
    <phoneticPr fontId="1"/>
  </si>
  <si>
    <t>実績</t>
    <rPh sb="0" eb="2">
      <t>ジッセキ</t>
    </rPh>
    <phoneticPr fontId="1"/>
  </si>
  <si>
    <t>計画</t>
    <rPh sb="0" eb="2">
      <t>ケイカク</t>
    </rPh>
    <phoneticPr fontId="1"/>
  </si>
  <si>
    <t>合計</t>
    <rPh sb="0" eb="2">
      <t>ゴウケイ</t>
    </rPh>
    <phoneticPr fontId="1"/>
  </si>
  <si>
    <t>前年度</t>
    <rPh sb="0" eb="3">
      <t>ゼンネンド</t>
    </rPh>
    <phoneticPr fontId="1"/>
  </si>
  <si>
    <r>
      <t>差異</t>
    </r>
    <r>
      <rPr>
        <sz val="8"/>
        <color theme="1"/>
        <rFont val="游ゴシック"/>
        <family val="3"/>
        <charset val="128"/>
        <scheme val="minor"/>
      </rPr>
      <t>（実績－計画）</t>
    </r>
    <rPh sb="3" eb="5">
      <t>ジッセキ</t>
    </rPh>
    <rPh sb="6" eb="8">
      <t>ケイカク</t>
    </rPh>
    <phoneticPr fontId="1"/>
  </si>
  <si>
    <t>業務代行料</t>
    <phoneticPr fontId="1"/>
  </si>
  <si>
    <t>主な要因</t>
    <rPh sb="0" eb="1">
      <t>オモ</t>
    </rPh>
    <rPh sb="2" eb="4">
      <t>ヨウイン</t>
    </rPh>
    <phoneticPr fontId="1"/>
  </si>
  <si>
    <t>その他収入
（自主事業収入）</t>
    <rPh sb="2" eb="3">
      <t>タ</t>
    </rPh>
    <rPh sb="3" eb="5">
      <t>シュウニュウ</t>
    </rPh>
    <rPh sb="7" eb="9">
      <t>ジシュ</t>
    </rPh>
    <rPh sb="9" eb="11">
      <t>ジギョウ</t>
    </rPh>
    <rPh sb="11" eb="13">
      <t>シュウニュウ</t>
    </rPh>
    <phoneticPr fontId="1"/>
  </si>
  <si>
    <t>支出</t>
    <rPh sb="0" eb="2">
      <t>シシュツ</t>
    </rPh>
    <phoneticPr fontId="1"/>
  </si>
  <si>
    <t>人件費</t>
    <rPh sb="0" eb="3">
      <t>ジンケンヒ</t>
    </rPh>
    <phoneticPr fontId="1"/>
  </si>
  <si>
    <t>評価項目</t>
    <rPh sb="0" eb="2">
      <t>ヒョウカ</t>
    </rPh>
    <rPh sb="2" eb="4">
      <t>コウモク</t>
    </rPh>
    <phoneticPr fontId="1"/>
  </si>
  <si>
    <t>特記事項</t>
    <rPh sb="0" eb="2">
      <t>トッキ</t>
    </rPh>
    <rPh sb="2" eb="4">
      <t>ジコウ</t>
    </rPh>
    <phoneticPr fontId="1"/>
  </si>
  <si>
    <t>施設所管課・担当</t>
    <rPh sb="0" eb="2">
      <t>シセツ</t>
    </rPh>
    <rPh sb="2" eb="4">
      <t>ショカン</t>
    </rPh>
    <rPh sb="4" eb="5">
      <t>カ</t>
    </rPh>
    <rPh sb="6" eb="8">
      <t>タントウ</t>
    </rPh>
    <phoneticPr fontId="1"/>
  </si>
  <si>
    <t>１　基本情報</t>
    <rPh sb="2" eb="4">
      <t>キホン</t>
    </rPh>
    <rPh sb="4" eb="6">
      <t>ジョウホウ</t>
    </rPh>
    <phoneticPr fontId="1"/>
  </si>
  <si>
    <t>２　管理運営の成果・実績</t>
    <rPh sb="2" eb="6">
      <t>カンリウンエイ</t>
    </rPh>
    <rPh sb="7" eb="9">
      <t>セイカ</t>
    </rPh>
    <rPh sb="10" eb="12">
      <t>ジッセキ</t>
    </rPh>
    <phoneticPr fontId="1"/>
  </si>
  <si>
    <t>３　収支状況</t>
    <rPh sb="2" eb="4">
      <t>シュウシ</t>
    </rPh>
    <rPh sb="4" eb="6">
      <t>ジョウキョウ</t>
    </rPh>
    <phoneticPr fontId="1"/>
  </si>
  <si>
    <t>（２）市費の縮減</t>
    <rPh sb="3" eb="5">
      <t>シヒ</t>
    </rPh>
    <rPh sb="6" eb="8">
      <t>シュクゲン</t>
    </rPh>
    <phoneticPr fontId="1"/>
  </si>
  <si>
    <t>（３）管理運営の履行状況</t>
    <rPh sb="3" eb="7">
      <t>カンリウンエイ</t>
    </rPh>
    <rPh sb="8" eb="10">
      <t>リコウ</t>
    </rPh>
    <rPh sb="10" eb="12">
      <t>ジョウキョウ</t>
    </rPh>
    <phoneticPr fontId="1"/>
  </si>
  <si>
    <t>その他事業費
（自主事業支出）</t>
    <rPh sb="2" eb="3">
      <t>タ</t>
    </rPh>
    <rPh sb="3" eb="6">
      <t>ジギョウヒ</t>
    </rPh>
    <rPh sb="8" eb="10">
      <t>ジシュ</t>
    </rPh>
    <rPh sb="10" eb="12">
      <t>ジギョウ</t>
    </rPh>
    <rPh sb="12" eb="14">
      <t>シシュツ</t>
    </rPh>
    <phoneticPr fontId="1"/>
  </si>
  <si>
    <t>評価項目</t>
    <rPh sb="0" eb="4">
      <t>ヒョウカコウモク</t>
    </rPh>
    <phoneticPr fontId="1"/>
  </si>
  <si>
    <t>特記事項</t>
    <rPh sb="0" eb="4">
      <t>トッキジコウ</t>
    </rPh>
    <phoneticPr fontId="1"/>
  </si>
  <si>
    <t>事業計画の実施状況</t>
    <rPh sb="0" eb="2">
      <t>ジギョウ</t>
    </rPh>
    <rPh sb="2" eb="4">
      <t>ケイカク</t>
    </rPh>
    <rPh sb="5" eb="7">
      <t>ジッシ</t>
    </rPh>
    <rPh sb="7" eb="9">
      <t>ジョウキョウ</t>
    </rPh>
    <phoneticPr fontId="1"/>
  </si>
  <si>
    <t>総合評価</t>
    <rPh sb="0" eb="2">
      <t>ソウゴウ</t>
    </rPh>
    <rPh sb="2" eb="4">
      <t>ヒョウカ</t>
    </rPh>
    <phoneticPr fontId="1"/>
  </si>
  <si>
    <t>評価</t>
    <rPh sb="0" eb="2">
      <t>ヒョウカ</t>
    </rPh>
    <phoneticPr fontId="1"/>
  </si>
  <si>
    <t>所見</t>
    <rPh sb="0" eb="2">
      <t>ショケン</t>
    </rPh>
    <phoneticPr fontId="1"/>
  </si>
  <si>
    <t>当年度</t>
    <rPh sb="0" eb="1">
      <t>トウ</t>
    </rPh>
    <rPh sb="1" eb="3">
      <t>ネンド</t>
    </rPh>
    <phoneticPr fontId="1"/>
  </si>
  <si>
    <t>６　外部専門家意見</t>
    <rPh sb="2" eb="4">
      <t>ガイブ</t>
    </rPh>
    <rPh sb="4" eb="7">
      <t>センモンカ</t>
    </rPh>
    <rPh sb="7" eb="9">
      <t>イケン</t>
    </rPh>
    <phoneticPr fontId="1"/>
  </si>
  <si>
    <t>５　利用者ニーズ・満足度等</t>
    <rPh sb="2" eb="5">
      <t>リヨウシャ</t>
    </rPh>
    <rPh sb="9" eb="12">
      <t>マンゾクド</t>
    </rPh>
    <rPh sb="12" eb="13">
      <t>トウ</t>
    </rPh>
    <phoneticPr fontId="1"/>
  </si>
  <si>
    <t>　　利用状況</t>
    <rPh sb="2" eb="4">
      <t>リヨウ</t>
    </rPh>
    <rPh sb="4" eb="6">
      <t>ジョウキョウ</t>
    </rPh>
    <phoneticPr fontId="1"/>
  </si>
  <si>
    <t>社会的責任・市の施策との整合性</t>
    <rPh sb="0" eb="3">
      <t>シャカイテキ</t>
    </rPh>
    <rPh sb="3" eb="5">
      <t>セキニン</t>
    </rPh>
    <rPh sb="6" eb="7">
      <t>シ</t>
    </rPh>
    <rPh sb="8" eb="10">
      <t>シサク</t>
    </rPh>
    <rPh sb="12" eb="14">
      <t>セイゴウ</t>
    </rPh>
    <rPh sb="14" eb="15">
      <t>セイ</t>
    </rPh>
    <phoneticPr fontId="1"/>
  </si>
  <si>
    <t>社会的責任・市の施策との整合性</t>
    <rPh sb="0" eb="3">
      <t>シャカイテキ</t>
    </rPh>
    <rPh sb="3" eb="5">
      <t>セキニン</t>
    </rPh>
    <rPh sb="6" eb="7">
      <t>シ</t>
    </rPh>
    <rPh sb="8" eb="9">
      <t>セ</t>
    </rPh>
    <rPh sb="9" eb="10">
      <t>サク</t>
    </rPh>
    <rPh sb="12" eb="14">
      <t>セイゴウ</t>
    </rPh>
    <rPh sb="14" eb="15">
      <t>セイ</t>
    </rPh>
    <phoneticPr fontId="1"/>
  </si>
  <si>
    <t>７　最終評価</t>
    <rPh sb="2" eb="4">
      <t>サイシュウ</t>
    </rPh>
    <rPh sb="4" eb="6">
      <t>ヒョウカ</t>
    </rPh>
    <phoneticPr fontId="1"/>
  </si>
  <si>
    <t>数値目標</t>
    <rPh sb="0" eb="2">
      <t>スウチ</t>
    </rPh>
    <rPh sb="2" eb="4">
      <t>モクヒョウ</t>
    </rPh>
    <phoneticPr fontId="1"/>
  </si>
  <si>
    <t>市費の縮減に係る取組状況</t>
    <rPh sb="0" eb="2">
      <t>シヒ</t>
    </rPh>
    <rPh sb="3" eb="5">
      <t>シュクゲン</t>
    </rPh>
    <rPh sb="6" eb="7">
      <t>カカ</t>
    </rPh>
    <rPh sb="8" eb="10">
      <t>トリクミ</t>
    </rPh>
    <rPh sb="10" eb="12">
      <t>ジョウキョウ</t>
    </rPh>
    <phoneticPr fontId="1"/>
  </si>
  <si>
    <t>物件費</t>
    <rPh sb="0" eb="3">
      <t>ブッケンヒ</t>
    </rPh>
    <phoneticPr fontId="1"/>
  </si>
  <si>
    <t>施設の有効利用</t>
    <rPh sb="0" eb="2">
      <t>シセツ</t>
    </rPh>
    <rPh sb="3" eb="5">
      <t>ユウコウ</t>
    </rPh>
    <rPh sb="5" eb="7">
      <t>リヨウ</t>
    </rPh>
    <phoneticPr fontId="1"/>
  </si>
  <si>
    <t>管理運営の履行状況</t>
    <rPh sb="0" eb="2">
      <t>カンリ</t>
    </rPh>
    <rPh sb="2" eb="4">
      <t>ウンエイ</t>
    </rPh>
    <rPh sb="5" eb="7">
      <t>リコウ</t>
    </rPh>
    <rPh sb="7" eb="9">
      <t>ジョウキョウ</t>
    </rPh>
    <phoneticPr fontId="1"/>
  </si>
  <si>
    <t>４　管理運営状況の評価（１次評価）</t>
    <rPh sb="2" eb="4">
      <t>カンリ</t>
    </rPh>
    <rPh sb="4" eb="6">
      <t>ウンエイ</t>
    </rPh>
    <rPh sb="6" eb="8">
      <t>ジョウキョウ</t>
    </rPh>
    <rPh sb="9" eb="11">
      <t>ヒョウカ</t>
    </rPh>
    <rPh sb="13" eb="14">
      <t>ジ</t>
    </rPh>
    <rPh sb="14" eb="16">
      <t>ヒョウカ</t>
    </rPh>
    <phoneticPr fontId="1"/>
  </si>
  <si>
    <t>成果指標の達成</t>
    <rPh sb="0" eb="4">
      <t>セイカシヒョウ</t>
    </rPh>
    <rPh sb="5" eb="7">
      <t>タッセイ</t>
    </rPh>
    <phoneticPr fontId="1"/>
  </si>
  <si>
    <t>（１）成果指標の達成</t>
    <rPh sb="3" eb="5">
      <t>セイカ</t>
    </rPh>
    <rPh sb="5" eb="7">
      <t>シヒョウ</t>
    </rPh>
    <rPh sb="8" eb="10">
      <t>タッセイ</t>
    </rPh>
    <phoneticPr fontId="1"/>
  </si>
  <si>
    <t>大阪市立浪速区民センター</t>
    <rPh sb="0" eb="4">
      <t>オオサカシリツ</t>
    </rPh>
    <rPh sb="4" eb="6">
      <t>ナニワ</t>
    </rPh>
    <rPh sb="6" eb="8">
      <t>クミン</t>
    </rPh>
    <phoneticPr fontId="1"/>
  </si>
  <si>
    <t>浪速区役所市民協働課</t>
    <rPh sb="0" eb="3">
      <t>ナニワク</t>
    </rPh>
    <rPh sb="3" eb="5">
      <t>ヤクショ</t>
    </rPh>
    <rPh sb="5" eb="7">
      <t>シミン</t>
    </rPh>
    <rPh sb="7" eb="9">
      <t>キョウドウ</t>
    </rPh>
    <rPh sb="9" eb="10">
      <t>カ</t>
    </rPh>
    <phoneticPr fontId="1"/>
  </si>
  <si>
    <t>コミュニティ活動の振興並びに地域における文化の向上及び福祉の増進を図るとともに、市民の集会その他各種行事の場を提供することにより市民相互の交流を促進し、もって連帯感あふれるまちづくりの推進に寄与することを目的として設置された施設</t>
    <rPh sb="112" eb="114">
      <t>シセツ</t>
    </rPh>
    <phoneticPr fontId="1"/>
  </si>
  <si>
    <t>一般財団法人大阪市コミュニティ協会</t>
    <rPh sb="0" eb="6">
      <t>イッパンザイダンホウジン</t>
    </rPh>
    <rPh sb="6" eb="9">
      <t>オオサカシ</t>
    </rPh>
    <rPh sb="15" eb="17">
      <t>キョウカイ</t>
    </rPh>
    <phoneticPr fontId="1"/>
  </si>
  <si>
    <t>平成28年4月1日～令和3年3月31日</t>
    <rPh sb="0" eb="2">
      <t>ヘイセイ</t>
    </rPh>
    <rPh sb="4" eb="5">
      <t>ネン</t>
    </rPh>
    <rPh sb="6" eb="7">
      <t>ガツ</t>
    </rPh>
    <rPh sb="8" eb="9">
      <t>ニチ</t>
    </rPh>
    <rPh sb="10" eb="12">
      <t>レイワ</t>
    </rPh>
    <rPh sb="13" eb="14">
      <t>ネン</t>
    </rPh>
    <rPh sb="15" eb="16">
      <t>ガツ</t>
    </rPh>
    <rPh sb="18" eb="19">
      <t>ニチ</t>
    </rPh>
    <phoneticPr fontId="1"/>
  </si>
  <si>
    <t>平成31年4月1日～令和2年3月31日</t>
    <rPh sb="0" eb="2">
      <t>ヘイセイ</t>
    </rPh>
    <rPh sb="4" eb="5">
      <t>ネン</t>
    </rPh>
    <rPh sb="6" eb="7">
      <t>ガツ</t>
    </rPh>
    <rPh sb="8" eb="9">
      <t>ニチ</t>
    </rPh>
    <rPh sb="10" eb="12">
      <t>レイワ</t>
    </rPh>
    <rPh sb="13" eb="14">
      <t>ネン</t>
    </rPh>
    <rPh sb="15" eb="16">
      <t>ガツ</t>
    </rPh>
    <rPh sb="18" eb="19">
      <t>ニチ</t>
    </rPh>
    <phoneticPr fontId="1"/>
  </si>
  <si>
    <t>60％以上</t>
    <rPh sb="3" eb="5">
      <t>イジョウ</t>
    </rPh>
    <phoneticPr fontId="1"/>
  </si>
  <si>
    <t>貸館利用率</t>
    <rPh sb="0" eb="2">
      <t>カシカン</t>
    </rPh>
    <rPh sb="2" eb="5">
      <t>リヨウリツ</t>
    </rPh>
    <phoneticPr fontId="1"/>
  </si>
  <si>
    <t>B</t>
    <phoneticPr fontId="1"/>
  </si>
  <si>
    <t>B</t>
    <phoneticPr fontId="1"/>
  </si>
  <si>
    <t>１施設をどちらでお知りになりましたか
・友人知人から　15人　　・インターネット　30人　　・広報紙やチラシ　2人　　・以前から知っていた　33人
２施設を使うことを決めた理由
・便利な場所にある　46人　　・利用料金が安い　34人　　・部屋や備え付けの物品が良い　2人
３利用満足度
(1)予約手続き
・大変満足　13人　　・満足　68人　　・不満　1人　　・大変不満　0人
(2)スタッフの対応
・大変満足　24人　　・満足　58人　　・不満　0人　　・大変不満　0人
(3)施設の清掃状況
・大変満足　26人　　・満足　56人　　・不満　0人　　・大変不満　0人
(4)備品や設備
・大変満足　21人　　・満足　52人　　・不満　0人　　・大変不満　0人　　・使用していない　9人</t>
    <phoneticPr fontId="1"/>
  </si>
  <si>
    <t>電気及びガスの契約内容を見直しや、節電・節水等による光熱水費の縮減</t>
    <phoneticPr fontId="1"/>
  </si>
  <si>
    <t>B</t>
    <phoneticPr fontId="1"/>
  </si>
  <si>
    <t>B</t>
    <phoneticPr fontId="1"/>
  </si>
  <si>
    <t>B</t>
    <phoneticPr fontId="1"/>
  </si>
  <si>
    <t>消費税の増税による増（前年比較）
最低賃金の増額による増（前年比較）</t>
    <rPh sb="11" eb="13">
      <t>ゼンネン</t>
    </rPh>
    <rPh sb="13" eb="15">
      <t>ヒカク</t>
    </rPh>
    <rPh sb="17" eb="19">
      <t>サイテイ</t>
    </rPh>
    <rPh sb="19" eb="21">
      <t>チンギン</t>
    </rPh>
    <rPh sb="22" eb="24">
      <t>ゾウガク</t>
    </rPh>
    <rPh sb="27" eb="28">
      <t>ゾウ</t>
    </rPh>
    <phoneticPr fontId="1"/>
  </si>
  <si>
    <t>新型コロナ感染症による使用の減による（前年比較）</t>
    <rPh sb="0" eb="2">
      <t>シンガタ</t>
    </rPh>
    <rPh sb="5" eb="8">
      <t>カンセンショウ</t>
    </rPh>
    <rPh sb="11" eb="13">
      <t>シヨウ</t>
    </rPh>
    <rPh sb="14" eb="15">
      <t>ゲン</t>
    </rPh>
    <phoneticPr fontId="1"/>
  </si>
  <si>
    <t>最低賃金の増額による増（前年比較）</t>
    <phoneticPr fontId="1"/>
  </si>
  <si>
    <t>消費税の増税による増（前年比較）</t>
    <phoneticPr fontId="1"/>
  </si>
  <si>
    <t>B</t>
    <phoneticPr fontId="1"/>
  </si>
  <si>
    <t>B</t>
    <phoneticPr fontId="1"/>
  </si>
  <si>
    <t>使用料収入</t>
    <rPh sb="0" eb="2">
      <t>シヨウ</t>
    </rPh>
    <phoneticPr fontId="1"/>
  </si>
  <si>
    <t>利用者ニーズに合わせた施設運営や丁寧な対応、不十分な点には改善策を講じている。
また、障がい者の法定雇用率は達成しており、個人情報保護規則等により情報管理も適切であったといえることから、概ね期待通りである。</t>
    <phoneticPr fontId="1"/>
  </si>
  <si>
    <t>利用率が目標を上回っていることは評価できるものの、昨年度との比較において減少していることから、利用率向上に向けた取り組みが必要と考える。</t>
    <rPh sb="16" eb="18">
      <t>ヒョウカ</t>
    </rPh>
    <rPh sb="25" eb="27">
      <t>サクネン</t>
    </rPh>
    <rPh sb="27" eb="28">
      <t>ド</t>
    </rPh>
    <rPh sb="30" eb="32">
      <t>ヒカク</t>
    </rPh>
    <rPh sb="36" eb="38">
      <t>ゲンショウ</t>
    </rPh>
    <rPh sb="47" eb="49">
      <t>リヨウ</t>
    </rPh>
    <rPh sb="49" eb="50">
      <t>リツ</t>
    </rPh>
    <rPh sb="50" eb="52">
      <t>コウジョウ</t>
    </rPh>
    <rPh sb="53" eb="54">
      <t>ム</t>
    </rPh>
    <rPh sb="56" eb="57">
      <t>ト</t>
    </rPh>
    <rPh sb="58" eb="59">
      <t>ク</t>
    </rPh>
    <rPh sb="61" eb="63">
      <t>ヒツヨウ</t>
    </rPh>
    <rPh sb="64" eb="65">
      <t>カンガ</t>
    </rPh>
    <phoneticPr fontId="1"/>
  </si>
  <si>
    <t>本市の厳しい財政状況を反映した限られた業務委託料の中で、電気及びガスの契約内容の見直しや節電等により、市費の縮減に努めたことは評価できる。</t>
    <rPh sb="28" eb="30">
      <t>デンキ</t>
    </rPh>
    <rPh sb="30" eb="31">
      <t>オヨ</t>
    </rPh>
    <rPh sb="35" eb="37">
      <t>ケイヤク</t>
    </rPh>
    <rPh sb="37" eb="39">
      <t>ナイヨウ</t>
    </rPh>
    <rPh sb="40" eb="42">
      <t>ミナオ</t>
    </rPh>
    <rPh sb="44" eb="46">
      <t>セツデン</t>
    </rPh>
    <rPh sb="46" eb="47">
      <t>トウ</t>
    </rPh>
    <rPh sb="51" eb="53">
      <t>シヒ</t>
    </rPh>
    <rPh sb="54" eb="56">
      <t>シュクゲン</t>
    </rPh>
    <rPh sb="57" eb="58">
      <t>ツト</t>
    </rPh>
    <rPh sb="63" eb="65">
      <t>ヒョウカ</t>
    </rPh>
    <phoneticPr fontId="1"/>
  </si>
  <si>
    <t>（１）貸館管理運営業務
（２）使用料徴収事務委託契約に基づく使用料徴収及び収納事務
（３）施設総合管理業務</t>
    <phoneticPr fontId="1"/>
  </si>
  <si>
    <t>今後も施設の設置目的を達成するため、より一層、区民等との協働に努めるともに、さらなる利用率向上に向けた取り組みに期待する。</t>
    <rPh sb="56" eb="58">
      <t>キタイ</t>
    </rPh>
    <phoneticPr fontId="1"/>
  </si>
  <si>
    <t>・増加傾向にある外国人への働きかけにも取り組み要望として入れる。
・利用者ニーズを的確にとらえるため、アンケート内容の見直しを行い、不満者の評価に対しては何に対しての不満かなど明確にすべきである。自主企画に対するアンケート実施なども取り入れて、充実・工夫をこらしてほしい。
・利用率が低い中、この区のみが、コロナ対策が遅れ、イベント開催が令和2年7月時点でもなされていない。他の区では実施できていることから、こういう対処のまずさもあるのではないか。
・一次評価は概ね妥当である。
・利用者満足度の向上を目指す一定の取り組みをされているもの評価するが、利用率向上に向けてより一層の努力を期待したい。</t>
    <rPh sb="1" eb="3">
      <t>ゾウカ</t>
    </rPh>
    <rPh sb="3" eb="5">
      <t>ケイコウ</t>
    </rPh>
    <rPh sb="63" eb="64">
      <t>オコナ</t>
    </rPh>
    <rPh sb="116" eb="117">
      <t>ト</t>
    </rPh>
    <rPh sb="118" eb="119">
      <t>イ</t>
    </rPh>
    <rPh sb="122" eb="124">
      <t>ジュウジツ</t>
    </rPh>
    <rPh sb="138" eb="141">
      <t>リヨウリツ</t>
    </rPh>
    <rPh sb="142" eb="143">
      <t>ヒク</t>
    </rPh>
    <rPh sb="144" eb="145">
      <t>ナカ</t>
    </rPh>
    <rPh sb="148" eb="149">
      <t>ク</t>
    </rPh>
    <rPh sb="156" eb="158">
      <t>タイサク</t>
    </rPh>
    <rPh sb="159" eb="160">
      <t>オク</t>
    </rPh>
    <rPh sb="166" eb="168">
      <t>カイサイ</t>
    </rPh>
    <rPh sb="169" eb="171">
      <t>レイワ</t>
    </rPh>
    <rPh sb="172" eb="173">
      <t>ネン</t>
    </rPh>
    <rPh sb="174" eb="175">
      <t>ガツ</t>
    </rPh>
    <rPh sb="175" eb="177">
      <t>ジテン</t>
    </rPh>
    <rPh sb="187" eb="188">
      <t>タ</t>
    </rPh>
    <rPh sb="189" eb="190">
      <t>ク</t>
    </rPh>
    <rPh sb="192" eb="194">
      <t>ジッシ</t>
    </rPh>
    <rPh sb="208" eb="210">
      <t>タイショ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</si>
</sst>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quot;△ &quot;#,##0"/>
    <numFmt numFmtId="179" formatCode="#,##0_ "/>
  </numFmts>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72"/>
      <color theme="1"/>
      <name val="游ゴシック"/>
      <family val="2"/>
      <charset val="128"/>
      <scheme val="minor"/>
    </font>
  </fonts>
  <fills count="3">
    <fill>
      <patternFill patternType="none"/>
    </fill>
    <fill>
      <patternFill patternType="gray125"/>
    </fill>
    <fill>
      <patternFill patternType="solid">
        <fgColor theme="6"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indexed="64"/>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thin">
        <color indexed="64"/>
      </bottom>
      <diagonal/>
    </border>
    <border>
      <left/>
      <right/>
      <top style="thin">
        <color auto="1"/>
      </top>
      <bottom style="double">
        <color auto="1"/>
      </bottom>
      <diagonal/>
    </border>
    <border>
      <left/>
      <right/>
      <top/>
      <bottom style="thin">
        <color auto="1"/>
      </bottom>
      <diagonal/>
    </border>
    <border>
      <left style="thin">
        <color auto="1"/>
      </left>
      <right/>
      <top/>
      <bottom style="double">
        <color auto="1"/>
      </bottom>
      <diagonal/>
    </border>
    <border>
      <left/>
      <right style="thin">
        <color auto="1"/>
      </right>
      <top/>
      <bottom style="double">
        <color auto="1"/>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14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left" vertical="center"/>
    </xf>
    <xf numFmtId="3" fontId="0" fillId="0" borderId="1" xfId="0" applyNumberFormat="1" applyBorder="1" applyAlignment="1">
      <alignment horizontal="center" vertical="center"/>
    </xf>
    <xf numFmtId="176" fontId="0" fillId="0" borderId="0" xfId="0" applyNumberFormat="1" applyBorder="1" applyAlignment="1">
      <alignment horizontal="left"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7" fontId="0" fillId="0" borderId="4" xfId="0" applyNumberFormat="1" applyBorder="1" applyAlignment="1">
      <alignment horizontal="center" vertical="center"/>
    </xf>
    <xf numFmtId="177" fontId="0" fillId="0" borderId="3" xfId="0" applyNumberFormat="1" applyBorder="1" applyAlignment="1">
      <alignment horizontal="center" vertical="center"/>
    </xf>
    <xf numFmtId="178" fontId="0" fillId="0" borderId="3" xfId="0" applyNumberFormat="1" applyBorder="1" applyAlignment="1">
      <alignment horizontal="center" vertical="center"/>
    </xf>
    <xf numFmtId="177" fontId="0" fillId="0" borderId="2" xfId="0" applyNumberFormat="1" applyBorder="1" applyAlignment="1">
      <alignment horizontal="center" vertical="center"/>
    </xf>
    <xf numFmtId="0" fontId="0" fillId="0" borderId="0" xfId="0" applyBorder="1" applyAlignment="1">
      <alignment vertical="center" shrinkToFit="1"/>
    </xf>
    <xf numFmtId="0" fontId="0" fillId="0" borderId="7" xfId="0" applyFill="1" applyBorder="1" applyAlignment="1">
      <alignment horizontal="center" vertical="center"/>
    </xf>
    <xf numFmtId="0" fontId="0" fillId="2" borderId="1" xfId="0"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0" borderId="25" xfId="0" applyBorder="1" applyAlignment="1">
      <alignment horizontal="center" vertical="center"/>
    </xf>
    <xf numFmtId="0" fontId="0" fillId="0" borderId="0" xfId="0" applyBorder="1">
      <alignment vertical="center"/>
    </xf>
    <xf numFmtId="178" fontId="0" fillId="0" borderId="1" xfId="0" applyNumberFormat="1" applyBorder="1" applyAlignment="1">
      <alignment horizontal="center" vertical="center"/>
    </xf>
    <xf numFmtId="178" fontId="0" fillId="0" borderId="4" xfId="0" applyNumberFormat="1" applyBorder="1" applyAlignment="1">
      <alignment horizontal="center" vertical="center"/>
    </xf>
    <xf numFmtId="178" fontId="0" fillId="0" borderId="2" xfId="0" applyNumberFormat="1" applyBorder="1" applyAlignment="1">
      <alignment horizontal="center" vertical="center"/>
    </xf>
    <xf numFmtId="9" fontId="0" fillId="0" borderId="0" xfId="0" applyNumberFormat="1" applyBorder="1">
      <alignment vertical="center"/>
    </xf>
    <xf numFmtId="0" fontId="0" fillId="0" borderId="1" xfId="0" applyBorder="1" applyAlignment="1">
      <alignment horizontal="center" vertical="center" shrinkToFit="1"/>
    </xf>
    <xf numFmtId="176" fontId="0" fillId="0" borderId="2" xfId="0" applyNumberFormat="1" applyBorder="1" applyAlignment="1">
      <alignment horizontal="center" vertical="center"/>
    </xf>
    <xf numFmtId="179" fontId="0" fillId="0" borderId="1" xfId="0" applyNumberFormat="1" applyBorder="1" applyAlignment="1">
      <alignment horizontal="center" vertical="center"/>
    </xf>
    <xf numFmtId="0" fontId="0" fillId="0" borderId="0" xfId="0" applyAlignment="1">
      <alignment vertical="center" wrapText="1"/>
    </xf>
    <xf numFmtId="0" fontId="0" fillId="2" borderId="13"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0" fillId="2" borderId="22" xfId="0" applyFill="1" applyBorder="1" applyAlignment="1">
      <alignment horizontal="left" vertical="center"/>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2" borderId="16" xfId="0" applyFill="1" applyBorder="1" applyAlignment="1">
      <alignment horizontal="left" vertical="center"/>
    </xf>
    <xf numFmtId="0" fontId="0" fillId="2" borderId="26" xfId="0" applyFill="1" applyBorder="1" applyAlignment="1">
      <alignment horizontal="left" vertical="center"/>
    </xf>
    <xf numFmtId="9" fontId="0" fillId="0" borderId="1" xfId="0" applyNumberFormat="1" applyBorder="1" applyAlignment="1">
      <alignment horizontal="center" vertical="center"/>
    </xf>
    <xf numFmtId="176" fontId="5" fillId="0" borderId="1" xfId="1" applyNumberFormat="1" applyFon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shrinkToFit="1"/>
    </xf>
    <xf numFmtId="176" fontId="0" fillId="0" borderId="14" xfId="0" applyNumberFormat="1" applyBorder="1" applyAlignment="1">
      <alignment horizontal="center" vertical="center"/>
    </xf>
    <xf numFmtId="0" fontId="8" fillId="0" borderId="0" xfId="0" applyFont="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176" fontId="0" fillId="2" borderId="7"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9" xfId="1" applyNumberFormat="1" applyFont="1" applyFill="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179"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79" fontId="0" fillId="0" borderId="12" xfId="0" applyNumberForma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 fillId="2" borderId="3" xfId="0" applyFont="1" applyFill="1" applyBorder="1" applyAlignment="1">
      <alignment horizontal="center" vertical="center"/>
    </xf>
    <xf numFmtId="179" fontId="0" fillId="0" borderId="2" xfId="0" applyNumberFormat="1" applyBorder="1" applyAlignment="1">
      <alignment horizontal="center" vertical="center"/>
    </xf>
    <xf numFmtId="0" fontId="0" fillId="0" borderId="3" xfId="0" applyBorder="1" applyAlignment="1">
      <alignment horizontal="center" vertical="center"/>
    </xf>
    <xf numFmtId="179" fontId="0" fillId="0" borderId="4" xfId="0" applyNumberFormat="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2" borderId="12" xfId="0" applyFont="1" applyFill="1" applyBorder="1" applyAlignment="1">
      <alignment horizontal="center" vertical="center" wrapText="1"/>
    </xf>
    <xf numFmtId="179" fontId="0" fillId="0" borderId="18" xfId="0" applyNumberFormat="1" applyBorder="1" applyAlignment="1">
      <alignment horizontal="center" vertical="center"/>
    </xf>
    <xf numFmtId="0" fontId="0" fillId="0" borderId="5" xfId="0"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179"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16" xfId="0" applyFill="1" applyBorder="1" applyAlignment="1">
      <alignment vertical="center" wrapText="1"/>
    </xf>
    <xf numFmtId="0" fontId="0" fillId="0" borderId="25" xfId="0" applyFill="1" applyBorder="1" applyAlignment="1">
      <alignment vertical="center" wrapText="1"/>
    </xf>
    <xf numFmtId="0" fontId="0" fillId="0" borderId="17" xfId="0" applyFill="1" applyBorder="1" applyAlignment="1">
      <alignment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4"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0" fillId="2" borderId="13"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0" borderId="10" xfId="0" applyBorder="1" applyAlignment="1">
      <alignment horizontal="center"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0" fillId="0" borderId="7" xfId="0" applyBorder="1" applyAlignment="1">
      <alignment vertical="top" wrapText="1"/>
    </xf>
    <xf numFmtId="0" fontId="0" fillId="0" borderId="8" xfId="0" applyBorder="1" applyAlignment="1">
      <alignment vertical="top"/>
    </xf>
    <xf numFmtId="0" fontId="0" fillId="0" borderId="9" xfId="0" applyBorder="1" applyAlignment="1">
      <alignment vertical="top"/>
    </xf>
    <xf numFmtId="0" fontId="0" fillId="2" borderId="19" xfId="0" applyFill="1" applyBorder="1" applyAlignment="1">
      <alignment horizontal="left" vertical="center"/>
    </xf>
    <xf numFmtId="0" fontId="0" fillId="2" borderId="23" xfId="0" applyFill="1" applyBorder="1" applyAlignment="1">
      <alignment horizontal="left" vertical="center"/>
    </xf>
    <xf numFmtId="0" fontId="0" fillId="2" borderId="20" xfId="0" applyFill="1" applyBorder="1" applyAlignment="1">
      <alignment horizontal="left" vertical="center"/>
    </xf>
    <xf numFmtId="0" fontId="0" fillId="0" borderId="19" xfId="0" applyBorder="1" applyAlignment="1">
      <alignment vertical="center" wrapText="1"/>
    </xf>
    <xf numFmtId="0" fontId="0" fillId="0" borderId="20" xfId="0" applyBorder="1" applyAlignment="1">
      <alignment vertical="center" wrapText="1"/>
    </xf>
    <xf numFmtId="0" fontId="0" fillId="2" borderId="5" xfId="0" applyFill="1" applyBorder="1" applyAlignment="1">
      <alignment horizontal="left" vertical="center"/>
    </xf>
    <xf numFmtId="0" fontId="0" fillId="0" borderId="18" xfId="0" applyBorder="1" applyAlignment="1">
      <alignment horizontal="center" vertical="center"/>
    </xf>
    <xf numFmtId="0" fontId="0" fillId="2" borderId="13"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tabSelected="1" view="pageBreakPreview" zoomScale="70" zoomScaleNormal="70" zoomScaleSheetLayoutView="70" workbookViewId="0">
      <selection activeCell="A71" sqref="A71:E71"/>
    </sheetView>
  </sheetViews>
  <sheetFormatPr defaultColWidth="8.875" defaultRowHeight="18.75" x14ac:dyDescent="0.4"/>
  <cols>
    <col min="1" max="2" width="3.625" customWidth="1"/>
    <col min="3" max="3" width="12.625" customWidth="1"/>
    <col min="4" max="4" width="12.125" customWidth="1"/>
    <col min="5" max="6" width="14.375" customWidth="1"/>
    <col min="7" max="7" width="17.125" customWidth="1"/>
    <col min="8" max="8" width="29.875" customWidth="1"/>
  </cols>
  <sheetData>
    <row r="1" spans="1:8" x14ac:dyDescent="0.4">
      <c r="A1" t="s">
        <v>30</v>
      </c>
    </row>
    <row r="2" spans="1:8" x14ac:dyDescent="0.4">
      <c r="A2" s="57" t="s">
        <v>0</v>
      </c>
      <c r="B2" s="58"/>
      <c r="C2" s="58"/>
      <c r="D2" s="59"/>
      <c r="E2" s="60" t="s">
        <v>57</v>
      </c>
      <c r="F2" s="61"/>
      <c r="G2" s="61"/>
      <c r="H2" s="62"/>
    </row>
    <row r="3" spans="1:8" x14ac:dyDescent="0.4">
      <c r="A3" s="57" t="s">
        <v>29</v>
      </c>
      <c r="B3" s="58"/>
      <c r="C3" s="58"/>
      <c r="D3" s="59"/>
      <c r="E3" s="60" t="s">
        <v>58</v>
      </c>
      <c r="F3" s="61"/>
      <c r="G3" s="61"/>
      <c r="H3" s="62"/>
    </row>
    <row r="4" spans="1:8" ht="54.75" customHeight="1" x14ac:dyDescent="0.4">
      <c r="A4" s="57" t="s">
        <v>1</v>
      </c>
      <c r="B4" s="58"/>
      <c r="C4" s="58"/>
      <c r="D4" s="59"/>
      <c r="E4" s="63" t="s">
        <v>59</v>
      </c>
      <c r="F4" s="64"/>
      <c r="G4" s="64"/>
      <c r="H4" s="65"/>
    </row>
    <row r="5" spans="1:8" ht="59.25" customHeight="1" x14ac:dyDescent="0.4">
      <c r="A5" s="57" t="s">
        <v>2</v>
      </c>
      <c r="B5" s="58"/>
      <c r="C5" s="58"/>
      <c r="D5" s="59"/>
      <c r="E5" s="63" t="s">
        <v>82</v>
      </c>
      <c r="F5" s="61"/>
      <c r="G5" s="61"/>
      <c r="H5" s="62"/>
    </row>
    <row r="6" spans="1:8" x14ac:dyDescent="0.4">
      <c r="A6" s="57" t="s">
        <v>3</v>
      </c>
      <c r="B6" s="58"/>
      <c r="C6" s="58"/>
      <c r="D6" s="59"/>
      <c r="E6" s="60" t="s">
        <v>64</v>
      </c>
      <c r="F6" s="61"/>
      <c r="G6" s="61"/>
      <c r="H6" s="62"/>
    </row>
    <row r="7" spans="1:8" x14ac:dyDescent="0.4">
      <c r="A7" s="57" t="s">
        <v>49</v>
      </c>
      <c r="B7" s="58"/>
      <c r="C7" s="58"/>
      <c r="D7" s="59"/>
      <c r="E7" s="60" t="s">
        <v>63</v>
      </c>
      <c r="F7" s="61"/>
      <c r="G7" s="61"/>
      <c r="H7" s="62"/>
    </row>
    <row r="8" spans="1:8" ht="18.75" customHeight="1" x14ac:dyDescent="0.4">
      <c r="A8" s="57" t="s">
        <v>4</v>
      </c>
      <c r="B8" s="58"/>
      <c r="C8" s="58"/>
      <c r="D8" s="59"/>
      <c r="E8" s="63" t="s">
        <v>60</v>
      </c>
      <c r="F8" s="61"/>
      <c r="G8" s="61"/>
      <c r="H8" s="62"/>
    </row>
    <row r="9" spans="1:8" x14ac:dyDescent="0.4">
      <c r="A9" s="57" t="s">
        <v>5</v>
      </c>
      <c r="B9" s="58"/>
      <c r="C9" s="58"/>
      <c r="D9" s="59"/>
      <c r="E9" s="60" t="s">
        <v>61</v>
      </c>
      <c r="F9" s="61"/>
      <c r="G9" s="61"/>
      <c r="H9" s="62"/>
    </row>
    <row r="10" spans="1:8" x14ac:dyDescent="0.4">
      <c r="A10" s="57" t="s">
        <v>6</v>
      </c>
      <c r="B10" s="58"/>
      <c r="C10" s="58"/>
      <c r="D10" s="59"/>
      <c r="E10" s="60" t="s">
        <v>62</v>
      </c>
      <c r="F10" s="61"/>
      <c r="G10" s="61"/>
      <c r="H10" s="62"/>
    </row>
    <row r="12" spans="1:8" x14ac:dyDescent="0.4">
      <c r="A12" t="s">
        <v>31</v>
      </c>
    </row>
    <row r="13" spans="1:8" ht="18.75" customHeight="1" x14ac:dyDescent="0.4">
      <c r="A13" s="57" t="s">
        <v>10</v>
      </c>
      <c r="B13" s="58"/>
      <c r="C13" s="58"/>
      <c r="D13" s="59"/>
      <c r="E13" s="34" t="s">
        <v>64</v>
      </c>
      <c r="F13" s="54"/>
      <c r="G13" s="16"/>
      <c r="H13" s="29"/>
    </row>
    <row r="14" spans="1:8" ht="18.75" customHeight="1" x14ac:dyDescent="0.4">
      <c r="A14" s="57" t="s">
        <v>49</v>
      </c>
      <c r="B14" s="58"/>
      <c r="C14" s="58"/>
      <c r="D14" s="59"/>
      <c r="E14" s="51">
        <v>0.6</v>
      </c>
      <c r="F14" s="53"/>
      <c r="G14" s="29"/>
      <c r="H14" s="29"/>
    </row>
    <row r="15" spans="1:8" x14ac:dyDescent="0.4">
      <c r="A15" s="57" t="s">
        <v>11</v>
      </c>
      <c r="B15" s="58"/>
      <c r="C15" s="58"/>
      <c r="D15" s="59"/>
      <c r="E15" s="10">
        <v>0.626</v>
      </c>
      <c r="F15" s="55"/>
      <c r="G15" s="33"/>
      <c r="H15" s="29"/>
    </row>
    <row r="16" spans="1:8" ht="18.75" customHeight="1" x14ac:dyDescent="0.4">
      <c r="A16" s="66" t="s">
        <v>12</v>
      </c>
      <c r="B16" s="67"/>
      <c r="C16" s="67"/>
      <c r="D16" s="68"/>
      <c r="E16" s="52">
        <f>E15/E14</f>
        <v>1.0433333333333334</v>
      </c>
      <c r="F16" s="55"/>
      <c r="G16" s="9"/>
      <c r="H16" s="9"/>
    </row>
    <row r="17" spans="1:8" x14ac:dyDescent="0.4">
      <c r="C17" s="1"/>
      <c r="D17" s="1"/>
    </row>
    <row r="18" spans="1:8" x14ac:dyDescent="0.4">
      <c r="A18" s="2" t="s">
        <v>45</v>
      </c>
      <c r="B18" s="2"/>
      <c r="D18" s="2"/>
    </row>
    <row r="19" spans="1:8" x14ac:dyDescent="0.4">
      <c r="A19" s="57"/>
      <c r="B19" s="58"/>
      <c r="C19" s="59"/>
      <c r="D19" s="18" t="s">
        <v>42</v>
      </c>
      <c r="E19" s="18" t="s">
        <v>20</v>
      </c>
      <c r="F19" s="18" t="s">
        <v>15</v>
      </c>
    </row>
    <row r="20" spans="1:8" x14ac:dyDescent="0.4">
      <c r="A20" s="57" t="s">
        <v>13</v>
      </c>
      <c r="B20" s="58"/>
      <c r="C20" s="59"/>
      <c r="D20" s="11">
        <v>102771</v>
      </c>
      <c r="E20" s="11">
        <v>106257</v>
      </c>
      <c r="F20" s="36">
        <f>D20-E20</f>
        <v>-3486</v>
      </c>
    </row>
    <row r="21" spans="1:8" x14ac:dyDescent="0.4">
      <c r="A21" s="57" t="s">
        <v>14</v>
      </c>
      <c r="B21" s="58"/>
      <c r="C21" s="59"/>
      <c r="D21" s="10">
        <v>0.626</v>
      </c>
      <c r="E21" s="10">
        <v>0.65400000000000003</v>
      </c>
      <c r="F21" s="10">
        <f>D21-E21</f>
        <v>-2.8000000000000025E-2</v>
      </c>
    </row>
    <row r="22" spans="1:8" ht="18.75" customHeight="1" x14ac:dyDescent="0.4"/>
    <row r="23" spans="1:8" x14ac:dyDescent="0.4">
      <c r="A23" t="s">
        <v>32</v>
      </c>
    </row>
    <row r="24" spans="1:8" ht="19.5" customHeight="1" x14ac:dyDescent="0.4">
      <c r="A24" s="69" t="s">
        <v>16</v>
      </c>
      <c r="B24" s="69"/>
      <c r="C24" s="69"/>
      <c r="D24" s="69"/>
      <c r="E24" s="18" t="s">
        <v>42</v>
      </c>
      <c r="F24" s="18" t="s">
        <v>20</v>
      </c>
      <c r="G24" s="18" t="s">
        <v>21</v>
      </c>
      <c r="H24" s="18" t="s">
        <v>23</v>
      </c>
    </row>
    <row r="25" spans="1:8" x14ac:dyDescent="0.4">
      <c r="A25" s="70" t="s">
        <v>22</v>
      </c>
      <c r="B25" s="70"/>
      <c r="C25" s="70"/>
      <c r="D25" s="22" t="s">
        <v>17</v>
      </c>
      <c r="E25" s="8">
        <v>30445446</v>
      </c>
      <c r="F25" s="8">
        <v>27738115</v>
      </c>
      <c r="G25" s="71">
        <f>E25-E26</f>
        <v>0</v>
      </c>
      <c r="H25" s="72" t="s">
        <v>72</v>
      </c>
    </row>
    <row r="26" spans="1:8" x14ac:dyDescent="0.4">
      <c r="A26" s="70"/>
      <c r="B26" s="70"/>
      <c r="C26" s="70"/>
      <c r="D26" s="23" t="s">
        <v>18</v>
      </c>
      <c r="E26" s="8">
        <v>30445446</v>
      </c>
      <c r="F26" s="8">
        <v>28337284</v>
      </c>
      <c r="G26" s="71"/>
      <c r="H26" s="73"/>
    </row>
    <row r="27" spans="1:8" x14ac:dyDescent="0.4">
      <c r="A27" s="74" t="s">
        <v>78</v>
      </c>
      <c r="B27" s="74"/>
      <c r="C27" s="74"/>
      <c r="D27" s="23" t="s">
        <v>17</v>
      </c>
      <c r="E27" s="8">
        <v>12653420</v>
      </c>
      <c r="F27" s="8">
        <v>13554650</v>
      </c>
      <c r="G27" s="71">
        <f>E27-E28</f>
        <v>1095420</v>
      </c>
      <c r="H27" s="75" t="s">
        <v>73</v>
      </c>
    </row>
    <row r="28" spans="1:8" x14ac:dyDescent="0.4">
      <c r="A28" s="74"/>
      <c r="B28" s="74"/>
      <c r="C28" s="74"/>
      <c r="D28" s="23" t="s">
        <v>18</v>
      </c>
      <c r="E28" s="8">
        <v>11558000</v>
      </c>
      <c r="F28" s="8">
        <v>11059000</v>
      </c>
      <c r="G28" s="71"/>
      <c r="H28" s="75"/>
    </row>
    <row r="29" spans="1:8" ht="18.75" customHeight="1" x14ac:dyDescent="0.4">
      <c r="A29" s="76" t="s">
        <v>24</v>
      </c>
      <c r="B29" s="76"/>
      <c r="C29" s="76"/>
      <c r="D29" s="23" t="s">
        <v>17</v>
      </c>
      <c r="E29" s="11">
        <v>1809720</v>
      </c>
      <c r="F29" s="11">
        <v>1977790</v>
      </c>
      <c r="G29" s="71">
        <f>E29-E30</f>
        <v>-43680</v>
      </c>
      <c r="H29" s="79"/>
    </row>
    <row r="30" spans="1:8" ht="19.5" thickBot="1" x14ac:dyDescent="0.45">
      <c r="A30" s="77"/>
      <c r="B30" s="77"/>
      <c r="C30" s="77"/>
      <c r="D30" s="3" t="s">
        <v>18</v>
      </c>
      <c r="E30" s="12">
        <v>1853400</v>
      </c>
      <c r="F30" s="12">
        <v>1975500</v>
      </c>
      <c r="G30" s="78"/>
      <c r="H30" s="80"/>
    </row>
    <row r="31" spans="1:8" ht="19.5" thickTop="1" x14ac:dyDescent="0.4">
      <c r="A31" s="81" t="s">
        <v>19</v>
      </c>
      <c r="B31" s="81"/>
      <c r="C31" s="81"/>
      <c r="D31" s="4" t="s">
        <v>17</v>
      </c>
      <c r="E31" s="13">
        <f>SUM(E25,E29)</f>
        <v>32255166</v>
      </c>
      <c r="F31" s="13">
        <f>SUM(F25,F29)</f>
        <v>29715905</v>
      </c>
      <c r="G31" s="82">
        <f>E31-E32</f>
        <v>-43680</v>
      </c>
      <c r="H31" s="83"/>
    </row>
    <row r="32" spans="1:8" x14ac:dyDescent="0.4">
      <c r="A32" s="70"/>
      <c r="B32" s="70"/>
      <c r="C32" s="70"/>
      <c r="D32" s="23" t="s">
        <v>18</v>
      </c>
      <c r="E32" s="15">
        <f>SUM(E26,E30)</f>
        <v>32298846</v>
      </c>
      <c r="F32" s="15">
        <f>SUM(F26,F30)</f>
        <v>30312784</v>
      </c>
      <c r="G32" s="71"/>
      <c r="H32" s="79"/>
    </row>
    <row r="34" spans="1:8" ht="19.5" customHeight="1" x14ac:dyDescent="0.4">
      <c r="A34" s="69" t="s">
        <v>25</v>
      </c>
      <c r="B34" s="69"/>
      <c r="C34" s="69"/>
      <c r="D34" s="69"/>
      <c r="E34" s="18" t="s">
        <v>42</v>
      </c>
      <c r="F34" s="18" t="s">
        <v>20</v>
      </c>
      <c r="G34" s="18" t="s">
        <v>21</v>
      </c>
      <c r="H34" s="18" t="s">
        <v>23</v>
      </c>
    </row>
    <row r="35" spans="1:8" x14ac:dyDescent="0.4">
      <c r="A35" s="70" t="s">
        <v>26</v>
      </c>
      <c r="B35" s="70"/>
      <c r="C35" s="70"/>
      <c r="D35" s="22" t="s">
        <v>17</v>
      </c>
      <c r="E35" s="30">
        <v>15119577</v>
      </c>
      <c r="F35" s="30">
        <v>14465202</v>
      </c>
      <c r="G35" s="84">
        <f>E35-E36</f>
        <v>486563</v>
      </c>
      <c r="H35" s="85" t="s">
        <v>74</v>
      </c>
    </row>
    <row r="36" spans="1:8" x14ac:dyDescent="0.4">
      <c r="A36" s="70"/>
      <c r="B36" s="70"/>
      <c r="C36" s="70"/>
      <c r="D36" s="23" t="s">
        <v>18</v>
      </c>
      <c r="E36" s="30">
        <v>14633014</v>
      </c>
      <c r="F36" s="30">
        <v>14293094</v>
      </c>
      <c r="G36" s="82"/>
      <c r="H36" s="86"/>
    </row>
    <row r="37" spans="1:8" x14ac:dyDescent="0.4">
      <c r="A37" s="70" t="s">
        <v>51</v>
      </c>
      <c r="B37" s="70"/>
      <c r="C37" s="70"/>
      <c r="D37" s="23" t="s">
        <v>17</v>
      </c>
      <c r="E37" s="30">
        <v>15325869</v>
      </c>
      <c r="F37" s="30">
        <v>13272913</v>
      </c>
      <c r="G37" s="84">
        <f t="shared" ref="G37" si="0">E37-E38</f>
        <v>-486563</v>
      </c>
      <c r="H37" s="85" t="s">
        <v>75</v>
      </c>
    </row>
    <row r="38" spans="1:8" x14ac:dyDescent="0.4">
      <c r="A38" s="70"/>
      <c r="B38" s="70"/>
      <c r="C38" s="70"/>
      <c r="D38" s="23" t="s">
        <v>18</v>
      </c>
      <c r="E38" s="30">
        <v>15812432</v>
      </c>
      <c r="F38" s="30">
        <v>14044190</v>
      </c>
      <c r="G38" s="82"/>
      <c r="H38" s="86"/>
    </row>
    <row r="39" spans="1:8" ht="18.75" customHeight="1" x14ac:dyDescent="0.4">
      <c r="A39" s="76" t="s">
        <v>35</v>
      </c>
      <c r="B39" s="76"/>
      <c r="C39" s="76"/>
      <c r="D39" s="23" t="s">
        <v>17</v>
      </c>
      <c r="E39" s="30">
        <v>1312980</v>
      </c>
      <c r="F39" s="30">
        <v>1441663</v>
      </c>
      <c r="G39" s="84">
        <f t="shared" ref="G39" si="1">E39-E40</f>
        <v>-540420</v>
      </c>
      <c r="H39" s="80"/>
    </row>
    <row r="40" spans="1:8" ht="19.5" thickBot="1" x14ac:dyDescent="0.45">
      <c r="A40" s="87"/>
      <c r="B40" s="87"/>
      <c r="C40" s="87"/>
      <c r="D40" s="5" t="s">
        <v>18</v>
      </c>
      <c r="E40" s="31">
        <v>1853400</v>
      </c>
      <c r="F40" s="31">
        <v>1772820</v>
      </c>
      <c r="G40" s="88"/>
      <c r="H40" s="89"/>
    </row>
    <row r="41" spans="1:8" ht="19.5" thickTop="1" x14ac:dyDescent="0.4">
      <c r="A41" s="90" t="s">
        <v>19</v>
      </c>
      <c r="B41" s="90"/>
      <c r="C41" s="90"/>
      <c r="D41" s="4" t="s">
        <v>17</v>
      </c>
      <c r="E41" s="14">
        <f>SUM(E35,E37,E39)</f>
        <v>31758426</v>
      </c>
      <c r="F41" s="14">
        <f>SUM(F35,F37,F39)</f>
        <v>29179778</v>
      </c>
      <c r="G41" s="92">
        <f>E41-E42</f>
        <v>-540420</v>
      </c>
      <c r="H41" s="93"/>
    </row>
    <row r="42" spans="1:8" x14ac:dyDescent="0.4">
      <c r="A42" s="91"/>
      <c r="B42" s="91"/>
      <c r="C42" s="91"/>
      <c r="D42" s="23" t="s">
        <v>18</v>
      </c>
      <c r="E42" s="32">
        <f>SUM(E36,E38,E40)</f>
        <v>32298846</v>
      </c>
      <c r="F42" s="32">
        <f>SUM(F36,F38,F40)</f>
        <v>30110104</v>
      </c>
      <c r="G42" s="82"/>
      <c r="H42" s="94"/>
    </row>
    <row r="45" spans="1:8" x14ac:dyDescent="0.4">
      <c r="A45" t="s">
        <v>54</v>
      </c>
    </row>
    <row r="46" spans="1:8" ht="18.75" customHeight="1" x14ac:dyDescent="0.4">
      <c r="A46" t="s">
        <v>56</v>
      </c>
    </row>
    <row r="47" spans="1:8" x14ac:dyDescent="0.4">
      <c r="A47" s="95" t="s">
        <v>27</v>
      </c>
      <c r="B47" s="95"/>
      <c r="C47" s="95"/>
      <c r="D47" s="18" t="s">
        <v>12</v>
      </c>
      <c r="E47" s="18" t="s">
        <v>40</v>
      </c>
      <c r="F47" s="95" t="s">
        <v>28</v>
      </c>
      <c r="G47" s="95"/>
      <c r="H47" s="95"/>
    </row>
    <row r="48" spans="1:8" x14ac:dyDescent="0.4">
      <c r="A48" s="96" t="s">
        <v>64</v>
      </c>
      <c r="B48" s="97"/>
      <c r="C48" s="98"/>
      <c r="D48" s="10">
        <v>1.0429999999999999</v>
      </c>
      <c r="E48" s="21" t="s">
        <v>65</v>
      </c>
      <c r="F48" s="99"/>
      <c r="G48" s="100"/>
      <c r="H48" s="101"/>
    </row>
    <row r="49" spans="1:9" hidden="1" x14ac:dyDescent="0.4">
      <c r="A49" s="96"/>
      <c r="B49" s="97"/>
      <c r="C49" s="98"/>
      <c r="D49" s="35"/>
      <c r="E49" s="20"/>
      <c r="F49" s="24"/>
      <c r="G49" s="28"/>
      <c r="H49" s="25"/>
    </row>
    <row r="51" spans="1:9" ht="18.75" customHeight="1" x14ac:dyDescent="0.4">
      <c r="A51" t="s">
        <v>33</v>
      </c>
      <c r="I51" s="37"/>
    </row>
    <row r="52" spans="1:9" x14ac:dyDescent="0.4">
      <c r="A52" s="57" t="s">
        <v>50</v>
      </c>
      <c r="B52" s="58"/>
      <c r="C52" s="58"/>
      <c r="D52" s="58"/>
      <c r="E52" s="59"/>
      <c r="F52" s="18" t="s">
        <v>40</v>
      </c>
      <c r="G52" s="95" t="s">
        <v>37</v>
      </c>
      <c r="H52" s="95"/>
    </row>
    <row r="53" spans="1:9" x14ac:dyDescent="0.4">
      <c r="A53" s="102" t="s">
        <v>68</v>
      </c>
      <c r="B53" s="103"/>
      <c r="C53" s="103"/>
      <c r="D53" s="103"/>
      <c r="E53" s="104"/>
      <c r="F53" s="108" t="s">
        <v>66</v>
      </c>
      <c r="G53" s="110"/>
      <c r="H53" s="111"/>
    </row>
    <row r="54" spans="1:9" ht="17.25" customHeight="1" x14ac:dyDescent="0.4">
      <c r="A54" s="105"/>
      <c r="B54" s="106"/>
      <c r="C54" s="106"/>
      <c r="D54" s="106"/>
      <c r="E54" s="107"/>
      <c r="F54" s="109"/>
      <c r="G54" s="112"/>
      <c r="H54" s="113"/>
    </row>
    <row r="56" spans="1:9" ht="18.75" customHeight="1" x14ac:dyDescent="0.4">
      <c r="A56" t="s">
        <v>34</v>
      </c>
    </row>
    <row r="57" spans="1:9" x14ac:dyDescent="0.4">
      <c r="A57" s="95" t="s">
        <v>36</v>
      </c>
      <c r="B57" s="95"/>
      <c r="C57" s="95"/>
      <c r="D57" s="95"/>
      <c r="E57" s="95"/>
      <c r="F57" s="18" t="s">
        <v>40</v>
      </c>
      <c r="G57" s="95" t="s">
        <v>28</v>
      </c>
      <c r="H57" s="95"/>
    </row>
    <row r="58" spans="1:9" x14ac:dyDescent="0.4">
      <c r="A58" s="114" t="s">
        <v>8</v>
      </c>
      <c r="B58" s="115"/>
      <c r="C58" s="115"/>
      <c r="D58" s="115"/>
      <c r="E58" s="115"/>
      <c r="F58" s="115"/>
      <c r="G58" s="115"/>
      <c r="H58" s="115"/>
    </row>
    <row r="59" spans="1:9" ht="18.75" customHeight="1" x14ac:dyDescent="0.4">
      <c r="A59" s="116"/>
      <c r="B59" s="118" t="s">
        <v>9</v>
      </c>
      <c r="C59" s="119"/>
      <c r="D59" s="119"/>
      <c r="E59" s="120"/>
      <c r="F59" s="19" t="s">
        <v>69</v>
      </c>
      <c r="G59" s="121"/>
      <c r="H59" s="122"/>
    </row>
    <row r="60" spans="1:9" ht="18.75" customHeight="1" x14ac:dyDescent="0.4">
      <c r="A60" s="117"/>
      <c r="B60" s="118" t="s">
        <v>38</v>
      </c>
      <c r="C60" s="119"/>
      <c r="D60" s="119"/>
      <c r="E60" s="119"/>
      <c r="F60" s="19" t="s">
        <v>70</v>
      </c>
      <c r="G60" s="126"/>
      <c r="H60" s="122"/>
    </row>
    <row r="61" spans="1:9" ht="18.75" customHeight="1" x14ac:dyDescent="0.4">
      <c r="A61" s="117"/>
      <c r="B61" s="118" t="s">
        <v>52</v>
      </c>
      <c r="C61" s="119"/>
      <c r="D61" s="119"/>
      <c r="E61" s="120"/>
      <c r="F61" s="19" t="s">
        <v>71</v>
      </c>
      <c r="G61" s="121"/>
      <c r="H61" s="122"/>
    </row>
    <row r="62" spans="1:9" x14ac:dyDescent="0.4">
      <c r="A62" s="26" t="s">
        <v>46</v>
      </c>
      <c r="B62" s="27"/>
      <c r="C62" s="27"/>
      <c r="D62" s="27"/>
      <c r="E62" s="27"/>
      <c r="F62" s="17" t="s">
        <v>69</v>
      </c>
      <c r="G62" s="127"/>
      <c r="H62" s="128"/>
    </row>
    <row r="63" spans="1:9" ht="18.75" customHeight="1" x14ac:dyDescent="0.4">
      <c r="A63" s="7"/>
      <c r="B63" s="7"/>
      <c r="C63" s="7"/>
      <c r="D63" s="7"/>
      <c r="E63" s="7"/>
      <c r="F63" s="6"/>
      <c r="G63" s="6"/>
      <c r="H63" s="6"/>
    </row>
    <row r="64" spans="1:9" ht="18.75" customHeight="1" x14ac:dyDescent="0.4">
      <c r="A64" t="s">
        <v>44</v>
      </c>
    </row>
    <row r="65" spans="1:13" ht="246.75" customHeight="1" x14ac:dyDescent="0.4">
      <c r="A65" s="129" t="s">
        <v>67</v>
      </c>
      <c r="B65" s="130"/>
      <c r="C65" s="130"/>
      <c r="D65" s="130"/>
      <c r="E65" s="130"/>
      <c r="F65" s="130"/>
      <c r="G65" s="130"/>
      <c r="H65" s="131"/>
      <c r="M65" s="56"/>
    </row>
    <row r="66" spans="1:13" ht="18.75" customHeight="1" x14ac:dyDescent="0.4"/>
    <row r="67" spans="1:13" ht="18.75" customHeight="1" x14ac:dyDescent="0.4">
      <c r="A67" t="s">
        <v>43</v>
      </c>
    </row>
    <row r="68" spans="1:13" ht="180" customHeight="1" x14ac:dyDescent="0.4">
      <c r="A68" s="129" t="s">
        <v>84</v>
      </c>
      <c r="B68" s="130"/>
      <c r="C68" s="130"/>
      <c r="D68" s="130"/>
      <c r="E68" s="130"/>
      <c r="F68" s="130"/>
      <c r="G68" s="130"/>
      <c r="H68" s="131"/>
    </row>
    <row r="70" spans="1:13" x14ac:dyDescent="0.4">
      <c r="A70" t="s">
        <v>48</v>
      </c>
    </row>
    <row r="71" spans="1:13" ht="18.75" customHeight="1" x14ac:dyDescent="0.4">
      <c r="A71" s="57" t="s">
        <v>36</v>
      </c>
      <c r="B71" s="58"/>
      <c r="C71" s="58"/>
      <c r="D71" s="58"/>
      <c r="E71" s="59"/>
      <c r="F71" s="18" t="s">
        <v>40</v>
      </c>
      <c r="G71" s="57" t="s">
        <v>41</v>
      </c>
      <c r="H71" s="59"/>
    </row>
    <row r="72" spans="1:13" ht="71.25" customHeight="1" x14ac:dyDescent="0.4">
      <c r="A72" s="123" t="s">
        <v>55</v>
      </c>
      <c r="B72" s="124"/>
      <c r="C72" s="124"/>
      <c r="D72" s="124"/>
      <c r="E72" s="125"/>
      <c r="F72" s="20" t="s">
        <v>76</v>
      </c>
      <c r="G72" s="63" t="s">
        <v>80</v>
      </c>
      <c r="H72" s="65"/>
    </row>
    <row r="73" spans="1:13" ht="66" customHeight="1" x14ac:dyDescent="0.4">
      <c r="A73" s="123" t="s">
        <v>7</v>
      </c>
      <c r="B73" s="124"/>
      <c r="C73" s="124"/>
      <c r="D73" s="124"/>
      <c r="E73" s="125"/>
      <c r="F73" s="19" t="s">
        <v>77</v>
      </c>
      <c r="G73" s="63" t="s">
        <v>81</v>
      </c>
      <c r="H73" s="65"/>
    </row>
    <row r="74" spans="1:13" ht="18.75" customHeight="1" x14ac:dyDescent="0.4">
      <c r="A74" s="38" t="s">
        <v>53</v>
      </c>
      <c r="B74" s="39"/>
      <c r="C74" s="39"/>
      <c r="D74" s="39"/>
      <c r="E74" s="40"/>
      <c r="F74" s="80" t="s">
        <v>76</v>
      </c>
      <c r="G74" s="142" t="s">
        <v>79</v>
      </c>
      <c r="H74" s="143"/>
    </row>
    <row r="75" spans="1:13" ht="18.75" customHeight="1" x14ac:dyDescent="0.4">
      <c r="A75" s="48"/>
      <c r="B75" s="139" t="s">
        <v>8</v>
      </c>
      <c r="C75" s="140"/>
      <c r="D75" s="140"/>
      <c r="E75" s="141"/>
      <c r="F75" s="89"/>
      <c r="G75" s="144"/>
      <c r="H75" s="145"/>
    </row>
    <row r="76" spans="1:13" ht="18.75" customHeight="1" x14ac:dyDescent="0.4">
      <c r="A76" s="137"/>
      <c r="B76" s="47"/>
      <c r="C76" s="41" t="s">
        <v>9</v>
      </c>
      <c r="D76" s="42"/>
      <c r="E76" s="43"/>
      <c r="F76" s="89"/>
      <c r="G76" s="144"/>
      <c r="H76" s="145"/>
    </row>
    <row r="77" spans="1:13" ht="18.75" customHeight="1" x14ac:dyDescent="0.4">
      <c r="A77" s="137"/>
      <c r="B77" s="47"/>
      <c r="C77" s="41" t="s">
        <v>38</v>
      </c>
      <c r="D77" s="42"/>
      <c r="E77" s="43"/>
      <c r="F77" s="89"/>
      <c r="G77" s="144"/>
      <c r="H77" s="145"/>
    </row>
    <row r="78" spans="1:13" ht="18.75" customHeight="1" x14ac:dyDescent="0.4">
      <c r="A78" s="137"/>
      <c r="B78" s="49"/>
      <c r="C78" s="41" t="s">
        <v>52</v>
      </c>
      <c r="D78" s="42"/>
      <c r="E78" s="43"/>
      <c r="F78" s="89"/>
      <c r="G78" s="144"/>
      <c r="H78" s="145"/>
    </row>
    <row r="79" spans="1:13" ht="18.75" customHeight="1" thickBot="1" x14ac:dyDescent="0.45">
      <c r="A79" s="50"/>
      <c r="B79" s="44" t="s">
        <v>47</v>
      </c>
      <c r="C79" s="45"/>
      <c r="D79" s="45"/>
      <c r="E79" s="46"/>
      <c r="F79" s="138"/>
      <c r="G79" s="146"/>
      <c r="H79" s="147"/>
    </row>
    <row r="80" spans="1:13" ht="57.75" customHeight="1" thickTop="1" x14ac:dyDescent="0.4">
      <c r="A80" s="132" t="s">
        <v>39</v>
      </c>
      <c r="B80" s="133"/>
      <c r="C80" s="133"/>
      <c r="D80" s="133"/>
      <c r="E80" s="134"/>
      <c r="F80" s="20" t="s">
        <v>76</v>
      </c>
      <c r="G80" s="135" t="s">
        <v>83</v>
      </c>
      <c r="H80" s="136"/>
    </row>
    <row r="85" ht="95.25" customHeight="1" x14ac:dyDescent="0.4"/>
  </sheetData>
  <mergeCells count="86">
    <mergeCell ref="A80:E80"/>
    <mergeCell ref="G80:H80"/>
    <mergeCell ref="A76:A78"/>
    <mergeCell ref="F74:F79"/>
    <mergeCell ref="B75:E75"/>
    <mergeCell ref="G74:H79"/>
    <mergeCell ref="A73:E73"/>
    <mergeCell ref="G73:H73"/>
    <mergeCell ref="B60:E60"/>
    <mergeCell ref="G60:H60"/>
    <mergeCell ref="B61:E61"/>
    <mergeCell ref="G61:H61"/>
    <mergeCell ref="G62:H62"/>
    <mergeCell ref="A65:H65"/>
    <mergeCell ref="A68:H68"/>
    <mergeCell ref="A71:E71"/>
    <mergeCell ref="G71:H71"/>
    <mergeCell ref="A72:E72"/>
    <mergeCell ref="G72:H72"/>
    <mergeCell ref="A57:E57"/>
    <mergeCell ref="G57:H57"/>
    <mergeCell ref="A58:H58"/>
    <mergeCell ref="A59:A61"/>
    <mergeCell ref="B59:E59"/>
    <mergeCell ref="G59:H59"/>
    <mergeCell ref="A52:E52"/>
    <mergeCell ref="G52:H52"/>
    <mergeCell ref="A53:E54"/>
    <mergeCell ref="F53:F54"/>
    <mergeCell ref="G53:H54"/>
    <mergeCell ref="A47:C47"/>
    <mergeCell ref="F47:H47"/>
    <mergeCell ref="A48:C48"/>
    <mergeCell ref="F48:H48"/>
    <mergeCell ref="A49:C49"/>
    <mergeCell ref="A39:C40"/>
    <mergeCell ref="G39:G40"/>
    <mergeCell ref="H39:H40"/>
    <mergeCell ref="A41:C42"/>
    <mergeCell ref="G41:G42"/>
    <mergeCell ref="H41:H42"/>
    <mergeCell ref="A34:D34"/>
    <mergeCell ref="A35:C36"/>
    <mergeCell ref="G35:G36"/>
    <mergeCell ref="H35:H36"/>
    <mergeCell ref="A37:C38"/>
    <mergeCell ref="G37:G38"/>
    <mergeCell ref="H37:H38"/>
    <mergeCell ref="A29:C30"/>
    <mergeCell ref="G29:G30"/>
    <mergeCell ref="H29:H30"/>
    <mergeCell ref="A31:C32"/>
    <mergeCell ref="G31:G32"/>
    <mergeCell ref="H31:H32"/>
    <mergeCell ref="A24:D24"/>
    <mergeCell ref="A25:C26"/>
    <mergeCell ref="G25:G26"/>
    <mergeCell ref="H25:H26"/>
    <mergeCell ref="A27:C28"/>
    <mergeCell ref="G27:G28"/>
    <mergeCell ref="H27:H28"/>
    <mergeCell ref="A21:C21"/>
    <mergeCell ref="A9:D9"/>
    <mergeCell ref="E9:H9"/>
    <mergeCell ref="A10:D10"/>
    <mergeCell ref="E10:H10"/>
    <mergeCell ref="A13:D13"/>
    <mergeCell ref="A14:D14"/>
    <mergeCell ref="A15:D15"/>
    <mergeCell ref="A16:D16"/>
    <mergeCell ref="A19:C19"/>
    <mergeCell ref="A20:C20"/>
    <mergeCell ref="A7:D7"/>
    <mergeCell ref="E7:H7"/>
    <mergeCell ref="A8:D8"/>
    <mergeCell ref="E8:H8"/>
    <mergeCell ref="A5:D5"/>
    <mergeCell ref="E5:H5"/>
    <mergeCell ref="A6:D6"/>
    <mergeCell ref="E6:H6"/>
    <mergeCell ref="A2:D2"/>
    <mergeCell ref="E2:H2"/>
    <mergeCell ref="A3:D3"/>
    <mergeCell ref="E3:H3"/>
    <mergeCell ref="A4:D4"/>
    <mergeCell ref="E4:H4"/>
  </mergeCells>
  <phoneticPr fontId="1"/>
  <printOptions horizontalCentered="1"/>
  <pageMargins left="0.70866141732283472" right="0.70866141732283472" top="0.74803149606299213" bottom="0.74803149606299213" header="0.31496062992125984" footer="0.31496062992125984"/>
  <pageSetup paperSize="8" orientation="portrait" r:id="rId1"/>
  <headerFooter>
    <oddHeader>&amp;L&amp;10（様式５）&amp;C&amp;"ＭＳ ゴシック,太字"&amp;16令和元年度　指定管理者年度評価シート</oddHeader>
  </headerFooter>
  <rowBreaks count="2" manualBreakCount="2">
    <brk id="44" max="16383" man="1"/>
    <brk id="6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様式５.年度評価シート</vt:lpstr>
      <vt:lpstr>様式５.年度評価シート!Print_Area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2020-08-13T07:04:46Z</dcterms:created>
  <dcterms:modified xsi:type="dcterms:W3CDTF">2020-08-13T07:22:50Z</dcterms:modified>
</cp:coreProperties>
</file>