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BDC4B2E-C687-4C5D-BB38-4E6CFB4D79DD}" xr6:coauthVersionLast="47" xr6:coauthVersionMax="47" xr10:uidLastSave="{00000000-0000-0000-0000-000000000000}"/>
  <bookViews>
    <workbookView xWindow="-120" yWindow="-120" windowWidth="20730" windowHeight="11040" xr2:uid="{00000000-000D-0000-FFFF-FFFF00000000}"/>
  </bookViews>
  <sheets>
    <sheet name="様式５.年度評価シート" sheetId="3" r:id="rId1"/>
  </sheets>
  <definedNames>
    <definedName name="_xlnm.Print_Area" localSheetId="0">'様式５.年度評価シート'!$A$1:$H$81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3" l="1"/>
  <c r="F16" i="3"/>
  <c r="E16" i="3"/>
  <c r="D48" i="3" s="1"/>
  <c r="F31" i="3"/>
  <c r="F32" i="3"/>
  <c r="G35" i="3"/>
  <c r="G37" i="3"/>
  <c r="G39" i="3"/>
  <c r="G29" i="3"/>
  <c r="G27" i="3"/>
  <c r="G25" i="3"/>
  <c r="F20" i="3"/>
  <c r="F21" i="3"/>
  <c r="E32" i="3" l="1"/>
  <c r="E31" i="3"/>
  <c r="F42" i="3" l="1"/>
  <c r="E42" i="3"/>
  <c r="F41" i="3"/>
  <c r="E41" i="3"/>
  <c r="G41" i="3" l="1"/>
  <c r="G31" i="3"/>
</calcChain>
</file>

<file path=xl/sharedStrings.xml><?xml version="1.0" encoding="utf-8"?>
<sst xmlns="http://schemas.openxmlformats.org/spreadsheetml/2006/main" count="128" uniqueCount="91">
  <si>
    <t>施設名称</t>
    <rPh sb="0" eb="2">
      <t>シセツ</t>
    </rPh>
    <rPh sb="2" eb="4">
      <t>メイショウ</t>
    </rPh>
    <phoneticPr fontId="1"/>
  </si>
  <si>
    <t>条例上の設置目的</t>
    <rPh sb="0" eb="2">
      <t>ジョウレイ</t>
    </rPh>
    <rPh sb="2" eb="3">
      <t>ジョウ</t>
    </rPh>
    <rPh sb="4" eb="6">
      <t>セッチ</t>
    </rPh>
    <rPh sb="6" eb="8">
      <t>モクテキ</t>
    </rPh>
    <phoneticPr fontId="1"/>
  </si>
  <si>
    <t>業務の概要</t>
    <rPh sb="0" eb="2">
      <t>ギョウム</t>
    </rPh>
    <rPh sb="3" eb="5">
      <t>ガイヨウ</t>
    </rPh>
    <phoneticPr fontId="1"/>
  </si>
  <si>
    <t>成果指標</t>
    <rPh sb="0" eb="2">
      <t>セイカ</t>
    </rPh>
    <rPh sb="2" eb="4">
      <t>シヒョウ</t>
    </rPh>
    <phoneticPr fontId="1"/>
  </si>
  <si>
    <t>指定管理者名</t>
    <rPh sb="0" eb="2">
      <t>シテイ</t>
    </rPh>
    <rPh sb="2" eb="5">
      <t>カンリシャ</t>
    </rPh>
    <rPh sb="5" eb="6">
      <t>メイ</t>
    </rPh>
    <phoneticPr fontId="1"/>
  </si>
  <si>
    <t>指定期間</t>
    <rPh sb="0" eb="2">
      <t>シテイ</t>
    </rPh>
    <rPh sb="2" eb="4">
      <t>キカン</t>
    </rPh>
    <phoneticPr fontId="1"/>
  </si>
  <si>
    <t>評価対象期間</t>
    <rPh sb="0" eb="2">
      <t>ヒョウカ</t>
    </rPh>
    <rPh sb="2" eb="4">
      <t>タイショウ</t>
    </rPh>
    <rPh sb="4" eb="6">
      <t>キカン</t>
    </rPh>
    <phoneticPr fontId="1"/>
  </si>
  <si>
    <t>市費の縮減</t>
    <rPh sb="0" eb="2">
      <t>シヒ</t>
    </rPh>
    <rPh sb="3" eb="5">
      <t>シュクゲン</t>
    </rPh>
    <phoneticPr fontId="1"/>
  </si>
  <si>
    <t>施設の設置目的の達成及びサービスの向上</t>
    <rPh sb="0" eb="2">
      <t>シセツ</t>
    </rPh>
    <rPh sb="3" eb="5">
      <t>セッチ</t>
    </rPh>
    <rPh sb="5" eb="7">
      <t>モクテキ</t>
    </rPh>
    <rPh sb="8" eb="10">
      <t>タッセイ</t>
    </rPh>
    <rPh sb="10" eb="11">
      <t>オヨ</t>
    </rPh>
    <rPh sb="17" eb="19">
      <t>コウジョウ</t>
    </rPh>
    <phoneticPr fontId="1"/>
  </si>
  <si>
    <t>施設の管理運営</t>
    <rPh sb="0" eb="2">
      <t>シセツ</t>
    </rPh>
    <rPh sb="3" eb="5">
      <t>カンリ</t>
    </rPh>
    <rPh sb="5" eb="7">
      <t>ウンエイ</t>
    </rPh>
    <phoneticPr fontId="1"/>
  </si>
  <si>
    <t>成果指標</t>
    <rPh sb="0" eb="4">
      <t>セイカシヒョウ</t>
    </rPh>
    <phoneticPr fontId="1"/>
  </si>
  <si>
    <t>年度実績</t>
    <rPh sb="0" eb="2">
      <t>ネンド</t>
    </rPh>
    <rPh sb="2" eb="4">
      <t>ジッセキ</t>
    </rPh>
    <phoneticPr fontId="1"/>
  </si>
  <si>
    <t>達成率</t>
    <rPh sb="0" eb="3">
      <t>タッセイリツ</t>
    </rPh>
    <phoneticPr fontId="1"/>
  </si>
  <si>
    <t>利用人数</t>
    <rPh sb="0" eb="2">
      <t>リヨウ</t>
    </rPh>
    <rPh sb="2" eb="4">
      <t>ニンズウ</t>
    </rPh>
    <phoneticPr fontId="1"/>
  </si>
  <si>
    <t>稼働率</t>
    <rPh sb="0" eb="2">
      <t>カドウ</t>
    </rPh>
    <rPh sb="2" eb="3">
      <t>リツ</t>
    </rPh>
    <phoneticPr fontId="1"/>
  </si>
  <si>
    <t>前年度比</t>
    <rPh sb="0" eb="3">
      <t>ゼンネンド</t>
    </rPh>
    <rPh sb="3" eb="4">
      <t>ヒ</t>
    </rPh>
    <phoneticPr fontId="1"/>
  </si>
  <si>
    <t>収入</t>
    <rPh sb="0" eb="2">
      <t>シュウニュウ</t>
    </rPh>
    <phoneticPr fontId="1"/>
  </si>
  <si>
    <t>実績</t>
    <rPh sb="0" eb="2">
      <t>ジッセキ</t>
    </rPh>
    <phoneticPr fontId="1"/>
  </si>
  <si>
    <t>計画</t>
    <rPh sb="0" eb="2">
      <t>ケイカク</t>
    </rPh>
    <phoneticPr fontId="1"/>
  </si>
  <si>
    <t>合計</t>
    <rPh sb="0" eb="2">
      <t>ゴウケイ</t>
    </rPh>
    <phoneticPr fontId="1"/>
  </si>
  <si>
    <t>前年度</t>
    <rPh sb="0" eb="3">
      <t>ゼンネンド</t>
    </rPh>
    <phoneticPr fontId="1"/>
  </si>
  <si>
    <r>
      <t>差異</t>
    </r>
    <r>
      <rPr>
        <sz val="8"/>
        <color theme="1"/>
        <rFont val="游ゴシック"/>
        <family val="3"/>
        <charset val="128"/>
        <scheme val="minor"/>
      </rPr>
      <t>（実績－計画）</t>
    </r>
    <rPh sb="3" eb="5">
      <t>ジッセキ</t>
    </rPh>
    <rPh sb="6" eb="8">
      <t>ケイカク</t>
    </rPh>
    <phoneticPr fontId="1"/>
  </si>
  <si>
    <t>業務代行料</t>
    <phoneticPr fontId="1"/>
  </si>
  <si>
    <t>利用料金収入</t>
    <phoneticPr fontId="1"/>
  </si>
  <si>
    <t>主な要因</t>
    <rPh sb="0" eb="1">
      <t>オモ</t>
    </rPh>
    <rPh sb="2" eb="4">
      <t>ヨウイン</t>
    </rPh>
    <phoneticPr fontId="1"/>
  </si>
  <si>
    <t>その他収入
（自主事業収入）</t>
    <rPh sb="2" eb="3">
      <t>タ</t>
    </rPh>
    <rPh sb="3" eb="5">
      <t>シュウニュウ</t>
    </rPh>
    <rPh sb="7" eb="9">
      <t>ジシュ</t>
    </rPh>
    <rPh sb="9" eb="11">
      <t>ジギョウ</t>
    </rPh>
    <rPh sb="11" eb="13">
      <t>シュウニュウ</t>
    </rPh>
    <phoneticPr fontId="1"/>
  </si>
  <si>
    <t>支出</t>
    <rPh sb="0" eb="2">
      <t>シシュツ</t>
    </rPh>
    <phoneticPr fontId="1"/>
  </si>
  <si>
    <t>人件費</t>
    <rPh sb="0" eb="3">
      <t>ジンケンヒ</t>
    </rPh>
    <phoneticPr fontId="1"/>
  </si>
  <si>
    <t>評価項目</t>
    <rPh sb="0" eb="2">
      <t>ヒョウカ</t>
    </rPh>
    <rPh sb="2" eb="4">
      <t>コウモク</t>
    </rPh>
    <phoneticPr fontId="1"/>
  </si>
  <si>
    <t>特記事項</t>
    <rPh sb="0" eb="2">
      <t>トッキ</t>
    </rPh>
    <rPh sb="2" eb="4">
      <t>ジコウ</t>
    </rPh>
    <phoneticPr fontId="1"/>
  </si>
  <si>
    <t>施設所管課・担当</t>
    <rPh sb="0" eb="2">
      <t>シセツ</t>
    </rPh>
    <rPh sb="2" eb="4">
      <t>ショカン</t>
    </rPh>
    <rPh sb="4" eb="5">
      <t>カ</t>
    </rPh>
    <rPh sb="6" eb="8">
      <t>タントウ</t>
    </rPh>
    <phoneticPr fontId="1"/>
  </si>
  <si>
    <t>１　基本情報</t>
    <rPh sb="2" eb="4">
      <t>キホン</t>
    </rPh>
    <rPh sb="4" eb="6">
      <t>ジョウホウ</t>
    </rPh>
    <phoneticPr fontId="1"/>
  </si>
  <si>
    <t>２　管理運営の成果・実績</t>
    <rPh sb="2" eb="6">
      <t>カンリウンエイ</t>
    </rPh>
    <rPh sb="7" eb="9">
      <t>セイカ</t>
    </rPh>
    <rPh sb="10" eb="12">
      <t>ジッセキ</t>
    </rPh>
    <phoneticPr fontId="1"/>
  </si>
  <si>
    <t>３　収支状況</t>
    <rPh sb="2" eb="4">
      <t>シュウシ</t>
    </rPh>
    <rPh sb="4" eb="6">
      <t>ジョウキョウ</t>
    </rPh>
    <phoneticPr fontId="1"/>
  </si>
  <si>
    <t>（３）管理運営の履行状況</t>
    <rPh sb="3" eb="7">
      <t>カンリウンエイ</t>
    </rPh>
    <rPh sb="8" eb="10">
      <t>リコウ</t>
    </rPh>
    <rPh sb="10" eb="12">
      <t>ジョウキョウ</t>
    </rPh>
    <phoneticPr fontId="1"/>
  </si>
  <si>
    <t>その他事業費
（自主事業支出）</t>
    <rPh sb="2" eb="3">
      <t>タ</t>
    </rPh>
    <rPh sb="3" eb="6">
      <t>ジギョウヒ</t>
    </rPh>
    <rPh sb="8" eb="10">
      <t>ジシュ</t>
    </rPh>
    <rPh sb="10" eb="12">
      <t>ジギョウ</t>
    </rPh>
    <rPh sb="12" eb="14">
      <t>シシュツ</t>
    </rPh>
    <phoneticPr fontId="1"/>
  </si>
  <si>
    <t>評価項目</t>
    <rPh sb="0" eb="4">
      <t>ヒョウカコウモク</t>
    </rPh>
    <phoneticPr fontId="1"/>
  </si>
  <si>
    <t>特記事項</t>
    <rPh sb="0" eb="4">
      <t>トッキジコウ</t>
    </rPh>
    <phoneticPr fontId="1"/>
  </si>
  <si>
    <t>事業計画の実施状況</t>
    <rPh sb="0" eb="2">
      <t>ジギョウ</t>
    </rPh>
    <rPh sb="2" eb="4">
      <t>ケイカク</t>
    </rPh>
    <rPh sb="5" eb="7">
      <t>ジッシ</t>
    </rPh>
    <rPh sb="7" eb="9">
      <t>ジョウキョウ</t>
    </rPh>
    <phoneticPr fontId="1"/>
  </si>
  <si>
    <t>総合評価</t>
    <rPh sb="0" eb="2">
      <t>ソウゴウ</t>
    </rPh>
    <rPh sb="2" eb="4">
      <t>ヒョウカ</t>
    </rPh>
    <phoneticPr fontId="1"/>
  </si>
  <si>
    <t>評価</t>
    <rPh sb="0" eb="2">
      <t>ヒョウカ</t>
    </rPh>
    <phoneticPr fontId="1"/>
  </si>
  <si>
    <t>所見</t>
    <rPh sb="0" eb="2">
      <t>ショケン</t>
    </rPh>
    <phoneticPr fontId="1"/>
  </si>
  <si>
    <t>当年度</t>
    <rPh sb="0" eb="1">
      <t>トウ</t>
    </rPh>
    <rPh sb="1" eb="3">
      <t>ネンド</t>
    </rPh>
    <phoneticPr fontId="1"/>
  </si>
  <si>
    <t>６　外部専門家意見</t>
    <rPh sb="2" eb="4">
      <t>ガイブ</t>
    </rPh>
    <rPh sb="4" eb="7">
      <t>センモンカ</t>
    </rPh>
    <rPh sb="7" eb="9">
      <t>イケン</t>
    </rPh>
    <phoneticPr fontId="1"/>
  </si>
  <si>
    <t>５　利用者ニーズ・満足度等</t>
    <rPh sb="2" eb="5">
      <t>リヨウシャ</t>
    </rPh>
    <rPh sb="9" eb="12">
      <t>マンゾクド</t>
    </rPh>
    <rPh sb="12" eb="13">
      <t>トウ</t>
    </rPh>
    <phoneticPr fontId="1"/>
  </si>
  <si>
    <t>　　利用状況</t>
    <rPh sb="2" eb="4">
      <t>リヨウ</t>
    </rPh>
    <rPh sb="4" eb="6">
      <t>ジョウキョウ</t>
    </rPh>
    <phoneticPr fontId="1"/>
  </si>
  <si>
    <t>社会的責任・市の施策との整合性</t>
    <rPh sb="0" eb="3">
      <t>シャカイテキ</t>
    </rPh>
    <rPh sb="3" eb="5">
      <t>セキニン</t>
    </rPh>
    <rPh sb="6" eb="7">
      <t>シ</t>
    </rPh>
    <rPh sb="8" eb="10">
      <t>シサク</t>
    </rPh>
    <rPh sb="12" eb="14">
      <t>セイゴウ</t>
    </rPh>
    <rPh sb="14" eb="15">
      <t>セイ</t>
    </rPh>
    <phoneticPr fontId="1"/>
  </si>
  <si>
    <t>社会的責任・市の施策との整合性</t>
    <rPh sb="0" eb="3">
      <t>シャカイテキ</t>
    </rPh>
    <rPh sb="3" eb="5">
      <t>セキニン</t>
    </rPh>
    <rPh sb="6" eb="7">
      <t>シ</t>
    </rPh>
    <rPh sb="8" eb="9">
      <t>セ</t>
    </rPh>
    <rPh sb="9" eb="10">
      <t>サク</t>
    </rPh>
    <rPh sb="12" eb="14">
      <t>セイゴウ</t>
    </rPh>
    <rPh sb="14" eb="15">
      <t>セイ</t>
    </rPh>
    <phoneticPr fontId="1"/>
  </si>
  <si>
    <t>７　最終評価</t>
    <rPh sb="2" eb="4">
      <t>サイシュウ</t>
    </rPh>
    <rPh sb="4" eb="6">
      <t>ヒョウカ</t>
    </rPh>
    <phoneticPr fontId="1"/>
  </si>
  <si>
    <t>数値目標</t>
    <rPh sb="0" eb="2">
      <t>スウチ</t>
    </rPh>
    <rPh sb="2" eb="4">
      <t>モクヒョウ</t>
    </rPh>
    <phoneticPr fontId="1"/>
  </si>
  <si>
    <t>市費の縮減に係る取組状況</t>
    <rPh sb="0" eb="2">
      <t>シヒ</t>
    </rPh>
    <rPh sb="3" eb="5">
      <t>シュクゲン</t>
    </rPh>
    <rPh sb="6" eb="7">
      <t>カカ</t>
    </rPh>
    <rPh sb="8" eb="10">
      <t>トリクミ</t>
    </rPh>
    <rPh sb="10" eb="12">
      <t>ジョウキョウ</t>
    </rPh>
    <phoneticPr fontId="1"/>
  </si>
  <si>
    <t>物件費</t>
    <rPh sb="0" eb="3">
      <t>ブッケンヒ</t>
    </rPh>
    <phoneticPr fontId="1"/>
  </si>
  <si>
    <t>施設の有効利用</t>
    <rPh sb="0" eb="2">
      <t>シセツ</t>
    </rPh>
    <rPh sb="3" eb="5">
      <t>ユウコウ</t>
    </rPh>
    <rPh sb="5" eb="7">
      <t>リヨウ</t>
    </rPh>
    <phoneticPr fontId="1"/>
  </si>
  <si>
    <t>管理運営の履行状況</t>
    <rPh sb="0" eb="2">
      <t>カンリ</t>
    </rPh>
    <rPh sb="2" eb="4">
      <t>ウンエイ</t>
    </rPh>
    <rPh sb="5" eb="7">
      <t>リコウ</t>
    </rPh>
    <rPh sb="7" eb="9">
      <t>ジョウキョウ</t>
    </rPh>
    <phoneticPr fontId="1"/>
  </si>
  <si>
    <t>４　管理運営状況の評価（１次評価）</t>
    <rPh sb="2" eb="4">
      <t>カンリ</t>
    </rPh>
    <rPh sb="4" eb="6">
      <t>ウンエイ</t>
    </rPh>
    <rPh sb="6" eb="8">
      <t>ジョウキョウ</t>
    </rPh>
    <rPh sb="9" eb="11">
      <t>ヒョウカ</t>
    </rPh>
    <rPh sb="13" eb="14">
      <t>ジ</t>
    </rPh>
    <rPh sb="14" eb="16">
      <t>ヒョウカ</t>
    </rPh>
    <phoneticPr fontId="1"/>
  </si>
  <si>
    <t>B</t>
    <phoneticPr fontId="1"/>
  </si>
  <si>
    <t>成果指標の達成</t>
    <rPh sb="0" eb="4">
      <t>セイカシヒョウ</t>
    </rPh>
    <rPh sb="5" eb="7">
      <t>タッセイ</t>
    </rPh>
    <phoneticPr fontId="1"/>
  </si>
  <si>
    <t>（１）成果指標の達成</t>
    <rPh sb="3" eb="5">
      <t>セイカ</t>
    </rPh>
    <rPh sb="5" eb="7">
      <t>シヒョウ</t>
    </rPh>
    <rPh sb="8" eb="10">
      <t>タッセイ</t>
    </rPh>
    <phoneticPr fontId="1"/>
  </si>
  <si>
    <t>（２）管理経費の縮減</t>
    <rPh sb="3" eb="5">
      <t>カンリ</t>
    </rPh>
    <rPh sb="5" eb="7">
      <t>ケイヒ</t>
    </rPh>
    <rPh sb="8" eb="10">
      <t>シュクゲン</t>
    </rPh>
    <phoneticPr fontId="1"/>
  </si>
  <si>
    <t>B</t>
  </si>
  <si>
    <t>S</t>
  </si>
  <si>
    <t>施設使用率</t>
  </si>
  <si>
    <t>利用者満足度</t>
  </si>
  <si>
    <t>光熱費について、光熱水費の契約見直しによる市費の縮減や、冷暖房設備など効率的な運用を心掛けるなど、節減に取り組んだ。</t>
    <rPh sb="0" eb="3">
      <t>コウネツヒ</t>
    </rPh>
    <rPh sb="21" eb="23">
      <t>シヒ</t>
    </rPh>
    <rPh sb="24" eb="26">
      <t>シュクゲン</t>
    </rPh>
    <rPh sb="28" eb="33">
      <t>レイダンボウセツビ</t>
    </rPh>
    <rPh sb="35" eb="38">
      <t>コウリツテキ</t>
    </rPh>
    <rPh sb="39" eb="41">
      <t>ウンヨウ</t>
    </rPh>
    <rPh sb="42" eb="44">
      <t>ココロガ</t>
    </rPh>
    <rPh sb="49" eb="51">
      <t>セツゲン</t>
    </rPh>
    <rPh sb="52" eb="53">
      <t>ト</t>
    </rPh>
    <rPh sb="54" eb="55">
      <t>ク</t>
    </rPh>
    <phoneticPr fontId="1"/>
  </si>
  <si>
    <t>大阪市立浪速区民センター</t>
    <rPh sb="0" eb="8">
      <t>オオサカシリツナニワクミン</t>
    </rPh>
    <phoneticPr fontId="1"/>
  </si>
  <si>
    <t>浪速区役所市民協働課</t>
    <rPh sb="0" eb="10">
      <t>ナニワクヤクショシミンキョウドウカ</t>
    </rPh>
    <phoneticPr fontId="1"/>
  </si>
  <si>
    <t>コミュニティ活動の振興並びに地域における文化の向上及び福祉の増進を図るとともに、市民の集会その他各種行事の場を提供することにより市民相互の交流を促進し、もって連帯感あふれるまちづくりの推進に寄与することを目的として設置された施設</t>
    <rPh sb="6" eb="8">
      <t>カツドウ</t>
    </rPh>
    <rPh sb="9" eb="11">
      <t>シンコウ</t>
    </rPh>
    <rPh sb="11" eb="12">
      <t>ナラ</t>
    </rPh>
    <rPh sb="14" eb="16">
      <t>チイキ</t>
    </rPh>
    <rPh sb="20" eb="22">
      <t>ブンカ</t>
    </rPh>
    <rPh sb="23" eb="25">
      <t>コウジョウ</t>
    </rPh>
    <rPh sb="25" eb="26">
      <t>オヨ</t>
    </rPh>
    <rPh sb="27" eb="29">
      <t>フクシ</t>
    </rPh>
    <rPh sb="30" eb="32">
      <t>ゾウシン</t>
    </rPh>
    <rPh sb="33" eb="34">
      <t>ハカ</t>
    </rPh>
    <rPh sb="40" eb="42">
      <t>シミン</t>
    </rPh>
    <rPh sb="43" eb="45">
      <t>シュウカイ</t>
    </rPh>
    <rPh sb="47" eb="48">
      <t>タ</t>
    </rPh>
    <rPh sb="48" eb="50">
      <t>カクシュ</t>
    </rPh>
    <rPh sb="50" eb="52">
      <t>ギョウジ</t>
    </rPh>
    <rPh sb="53" eb="54">
      <t>バ</t>
    </rPh>
    <rPh sb="55" eb="57">
      <t>テイキョウ</t>
    </rPh>
    <rPh sb="64" eb="66">
      <t>シミン</t>
    </rPh>
    <rPh sb="66" eb="68">
      <t>ソウゴ</t>
    </rPh>
    <rPh sb="69" eb="71">
      <t>コウリュウ</t>
    </rPh>
    <rPh sb="72" eb="74">
      <t>ソクシン</t>
    </rPh>
    <rPh sb="79" eb="82">
      <t>レンタイカン</t>
    </rPh>
    <rPh sb="92" eb="94">
      <t>スイシン</t>
    </rPh>
    <rPh sb="95" eb="97">
      <t>キヨ</t>
    </rPh>
    <rPh sb="102" eb="104">
      <t>モクテキ</t>
    </rPh>
    <rPh sb="107" eb="109">
      <t>セッチ</t>
    </rPh>
    <rPh sb="112" eb="114">
      <t>シセツ</t>
    </rPh>
    <phoneticPr fontId="1"/>
  </si>
  <si>
    <t>（１）貸館管理運営業務
（２）使用料徴収事務委託契約に基づく使用料徴収及び収納事務
（３）施設総合管理業務</t>
    <rPh sb="3" eb="5">
      <t>カシカン</t>
    </rPh>
    <rPh sb="5" eb="7">
      <t>カンリ</t>
    </rPh>
    <rPh sb="7" eb="9">
      <t>ウンエイ</t>
    </rPh>
    <rPh sb="9" eb="11">
      <t>ギョウム</t>
    </rPh>
    <rPh sb="15" eb="18">
      <t>シヨウリョウ</t>
    </rPh>
    <rPh sb="18" eb="20">
      <t>チョウシュウ</t>
    </rPh>
    <rPh sb="20" eb="22">
      <t>ジム</t>
    </rPh>
    <rPh sb="22" eb="24">
      <t>イタク</t>
    </rPh>
    <rPh sb="24" eb="26">
      <t>ケイヤク</t>
    </rPh>
    <rPh sb="27" eb="28">
      <t>モト</t>
    </rPh>
    <rPh sb="30" eb="33">
      <t>シヨウリョウ</t>
    </rPh>
    <rPh sb="33" eb="35">
      <t>チョウシュウ</t>
    </rPh>
    <rPh sb="35" eb="36">
      <t>オヨ</t>
    </rPh>
    <rPh sb="37" eb="39">
      <t>シュウノウ</t>
    </rPh>
    <rPh sb="39" eb="41">
      <t>ジム</t>
    </rPh>
    <rPh sb="45" eb="47">
      <t>シセツ</t>
    </rPh>
    <rPh sb="47" eb="49">
      <t>ソウゴウ</t>
    </rPh>
    <rPh sb="49" eb="51">
      <t>カンリ</t>
    </rPh>
    <rPh sb="51" eb="53">
      <t>ギョウム</t>
    </rPh>
    <phoneticPr fontId="1"/>
  </si>
  <si>
    <t>施設利用率／利用者満足度</t>
    <rPh sb="0" eb="2">
      <t>シセツ</t>
    </rPh>
    <rPh sb="2" eb="5">
      <t>リヨウリツ</t>
    </rPh>
    <rPh sb="6" eb="9">
      <t>リヨウシャ</t>
    </rPh>
    <rPh sb="9" eb="12">
      <t>マンゾクド</t>
    </rPh>
    <phoneticPr fontId="1"/>
  </si>
  <si>
    <t>70％以上／80％以上</t>
    <rPh sb="3" eb="5">
      <t>イジョウ</t>
    </rPh>
    <rPh sb="9" eb="11">
      <t>イジョウ</t>
    </rPh>
    <phoneticPr fontId="1"/>
  </si>
  <si>
    <t>一般財団法人大阪市コミュニティ協会</t>
    <rPh sb="0" eb="9">
      <t>イッパンザイダンホウジンオオサカシ</t>
    </rPh>
    <rPh sb="15" eb="17">
      <t>キョウカイ</t>
    </rPh>
    <phoneticPr fontId="1"/>
  </si>
  <si>
    <r>
      <t>令和３年４月１日～令和</t>
    </r>
    <r>
      <rPr>
        <sz val="11"/>
        <rFont val="游ゴシック"/>
        <family val="3"/>
        <charset val="128"/>
        <scheme val="minor"/>
      </rPr>
      <t>８年３月３１日</t>
    </r>
    <rPh sb="0" eb="2">
      <t>レイワ</t>
    </rPh>
    <rPh sb="3" eb="4">
      <t>ネン</t>
    </rPh>
    <rPh sb="5" eb="6">
      <t>ガツ</t>
    </rPh>
    <rPh sb="7" eb="8">
      <t>ニチ</t>
    </rPh>
    <rPh sb="9" eb="11">
      <t>レイワ</t>
    </rPh>
    <rPh sb="12" eb="13">
      <t>ネン</t>
    </rPh>
    <rPh sb="14" eb="15">
      <t>ガツ</t>
    </rPh>
    <rPh sb="17" eb="18">
      <t>ニチ</t>
    </rPh>
    <phoneticPr fontId="1"/>
  </si>
  <si>
    <t>70％以上</t>
    <rPh sb="3" eb="5">
      <t>イジョウ</t>
    </rPh>
    <phoneticPr fontId="1"/>
  </si>
  <si>
    <t>80％以上</t>
    <rPh sb="3" eb="5">
      <t>イジョウ</t>
    </rPh>
    <phoneticPr fontId="1"/>
  </si>
  <si>
    <t>施設使用率</t>
    <rPh sb="0" eb="4">
      <t>シセツシヨウ</t>
    </rPh>
    <rPh sb="4" eb="5">
      <t>リツ</t>
    </rPh>
    <phoneticPr fontId="1"/>
  </si>
  <si>
    <t>利用者満足度</t>
    <rPh sb="0" eb="3">
      <t>リヨウシャ</t>
    </rPh>
    <rPh sb="3" eb="6">
      <t>マンゾクド</t>
    </rPh>
    <phoneticPr fontId="1"/>
  </si>
  <si>
    <t>・電気及びガス代等エネルギーコストの高騰に伴う経費補填による増</t>
    <rPh sb="1" eb="3">
      <t>デンキ</t>
    </rPh>
    <rPh sb="3" eb="4">
      <t>オヨ</t>
    </rPh>
    <rPh sb="7" eb="8">
      <t>ダイ</t>
    </rPh>
    <rPh sb="8" eb="9">
      <t>トウ</t>
    </rPh>
    <rPh sb="18" eb="20">
      <t>コウトウ</t>
    </rPh>
    <rPh sb="21" eb="22">
      <t>トモナ</t>
    </rPh>
    <rPh sb="23" eb="25">
      <t>ケイヒ</t>
    </rPh>
    <rPh sb="25" eb="27">
      <t>ホテン</t>
    </rPh>
    <rPh sb="30" eb="31">
      <t>ゾウ</t>
    </rPh>
    <phoneticPr fontId="1"/>
  </si>
  <si>
    <t>・新型コロナウイルス感染症以降使用が減少しているため。</t>
    <rPh sb="1" eb="3">
      <t>シンガタ</t>
    </rPh>
    <rPh sb="10" eb="13">
      <t>カンセンショウ</t>
    </rPh>
    <rPh sb="13" eb="15">
      <t>イコウ</t>
    </rPh>
    <rPh sb="15" eb="17">
      <t>シヨウ</t>
    </rPh>
    <rPh sb="18" eb="20">
      <t>ゲンショウ</t>
    </rPh>
    <phoneticPr fontId="1"/>
  </si>
  <si>
    <t>・新型コロナウイルス感染症以降、使用が減少しているため。</t>
    <rPh sb="1" eb="3">
      <t>シンガタ</t>
    </rPh>
    <rPh sb="10" eb="13">
      <t>カンセンショウ</t>
    </rPh>
    <rPh sb="13" eb="15">
      <t>イコウ</t>
    </rPh>
    <rPh sb="16" eb="18">
      <t>シヨウ</t>
    </rPh>
    <rPh sb="19" eb="21">
      <t>ゲンショウ</t>
    </rPh>
    <phoneticPr fontId="1"/>
  </si>
  <si>
    <t>１施設を何で知ったか
・友人知人から　28人　・インターネット　23人　・広報やチラシ　５人　・前から知っていた　43人　・その他　０人
２施設を使うことを決めた理由
・便利な場所にある　58人　・利用料金が安い　33人　・部屋や備え付けの物品が良い　５人　・その他　３人
３利用した部屋
・ホール　４人　・第１会議室　29人　・第２会議室　２人　・第３会議室　１人　・第４会議室　12人
・第５会議室　19人　・第６会議室　14人　・第７会議室　１人　・第８会議室　２人　・第９会議室　２人
・和室　13人
４利用満足度
（１）予約手続き
・大変満足　32人　・満足　67人　・不満　０人　・大変不満　０人
（２）スタッフの対応
・大変満足　46人　・満足　53人　・不満　０人　・大変不満　０人
（３）清掃
・大変満足　45人　・満足　54人　・不満　０人　・大変不満　０人
（４）備品や設備
・大変満足　24人　・満足　73人　・不満　２人　・大変不満　０人
（５）広報
・大変満足　24人　・満足　75人　・不満　０人　・大変不満　０人　・見ていない　０人
（６）部屋
・大変満足　2,842人　・満足　234人　・不満　234人　・大変不満　０人</t>
    <rPh sb="1" eb="3">
      <t>シセツ</t>
    </rPh>
    <rPh sb="4" eb="5">
      <t>ナニ</t>
    </rPh>
    <rPh sb="6" eb="7">
      <t>シ</t>
    </rPh>
    <rPh sb="12" eb="14">
      <t>ユウジン</t>
    </rPh>
    <rPh sb="14" eb="16">
      <t>チジン</t>
    </rPh>
    <rPh sb="21" eb="22">
      <t>ニン</t>
    </rPh>
    <rPh sb="34" eb="35">
      <t>ニン</t>
    </rPh>
    <rPh sb="37" eb="39">
      <t>コウホウ</t>
    </rPh>
    <rPh sb="45" eb="46">
      <t>ニン</t>
    </rPh>
    <rPh sb="51" eb="52">
      <t>シ</t>
    </rPh>
    <rPh sb="59" eb="60">
      <t>ニン</t>
    </rPh>
    <rPh sb="64" eb="65">
      <t>タ</t>
    </rPh>
    <rPh sb="67" eb="68">
      <t>ニン</t>
    </rPh>
    <rPh sb="70" eb="72">
      <t>シセツ</t>
    </rPh>
    <rPh sb="73" eb="74">
      <t>ツカ</t>
    </rPh>
    <rPh sb="78" eb="79">
      <t>キ</t>
    </rPh>
    <rPh sb="81" eb="83">
      <t>リユウ</t>
    </rPh>
    <rPh sb="85" eb="87">
      <t>ベンリ</t>
    </rPh>
    <rPh sb="88" eb="90">
      <t>バショ</t>
    </rPh>
    <rPh sb="96" eb="97">
      <t>ニン</t>
    </rPh>
    <rPh sb="99" eb="101">
      <t>リヨウ</t>
    </rPh>
    <rPh sb="101" eb="103">
      <t>リョウキン</t>
    </rPh>
    <rPh sb="104" eb="105">
      <t>ヤス</t>
    </rPh>
    <rPh sb="109" eb="110">
      <t>ニン</t>
    </rPh>
    <rPh sb="112" eb="114">
      <t>ヘヤ</t>
    </rPh>
    <rPh sb="115" eb="116">
      <t>ソナ</t>
    </rPh>
    <rPh sb="117" eb="118">
      <t>ツ</t>
    </rPh>
    <rPh sb="120" eb="122">
      <t>ブッピン</t>
    </rPh>
    <rPh sb="123" eb="124">
      <t>ヨ</t>
    </rPh>
    <rPh sb="127" eb="128">
      <t>ニン</t>
    </rPh>
    <rPh sb="132" eb="133">
      <t>タ</t>
    </rPh>
    <rPh sb="135" eb="136">
      <t>ニン</t>
    </rPh>
    <rPh sb="138" eb="140">
      <t>リヨウ</t>
    </rPh>
    <rPh sb="142" eb="144">
      <t>ヘヤ</t>
    </rPh>
    <rPh sb="151" eb="152">
      <t>ニン</t>
    </rPh>
    <rPh sb="154" eb="155">
      <t>ダイ</t>
    </rPh>
    <rPh sb="156" eb="159">
      <t>カイギシツ</t>
    </rPh>
    <rPh sb="162" eb="163">
      <t>ニン</t>
    </rPh>
    <rPh sb="165" eb="166">
      <t>ダイ</t>
    </rPh>
    <rPh sb="167" eb="170">
      <t>カイギシツ</t>
    </rPh>
    <rPh sb="172" eb="173">
      <t>ニン</t>
    </rPh>
    <rPh sb="175" eb="176">
      <t>ダイ</t>
    </rPh>
    <rPh sb="177" eb="180">
      <t>カイギシツ</t>
    </rPh>
    <rPh sb="182" eb="183">
      <t>ニン</t>
    </rPh>
    <rPh sb="185" eb="186">
      <t>ダイ</t>
    </rPh>
    <rPh sb="187" eb="190">
      <t>カイギシツ</t>
    </rPh>
    <rPh sb="193" eb="194">
      <t>ニン</t>
    </rPh>
    <rPh sb="196" eb="197">
      <t>ダイ</t>
    </rPh>
    <rPh sb="198" eb="201">
      <t>カイギシツ</t>
    </rPh>
    <rPh sb="204" eb="205">
      <t>ニン</t>
    </rPh>
    <rPh sb="207" eb="208">
      <t>ダイ</t>
    </rPh>
    <rPh sb="209" eb="212">
      <t>カイギシツ</t>
    </rPh>
    <rPh sb="215" eb="216">
      <t>ニン</t>
    </rPh>
    <rPh sb="218" eb="219">
      <t>ダイ</t>
    </rPh>
    <rPh sb="220" eb="223">
      <t>カイギシツ</t>
    </rPh>
    <rPh sb="225" eb="226">
      <t>ニン</t>
    </rPh>
    <rPh sb="228" eb="229">
      <t>ダイ</t>
    </rPh>
    <rPh sb="230" eb="233">
      <t>カイギシツ</t>
    </rPh>
    <rPh sb="235" eb="236">
      <t>ニン</t>
    </rPh>
    <rPh sb="238" eb="239">
      <t>ダイ</t>
    </rPh>
    <rPh sb="240" eb="243">
      <t>カイギシツ</t>
    </rPh>
    <rPh sb="245" eb="246">
      <t>ニン</t>
    </rPh>
    <rPh sb="248" eb="250">
      <t>ワシツ</t>
    </rPh>
    <rPh sb="253" eb="254">
      <t>ニン</t>
    </rPh>
    <rPh sb="256" eb="258">
      <t>リヨウ</t>
    </rPh>
    <rPh sb="258" eb="261">
      <t>マンゾクド</t>
    </rPh>
    <rPh sb="265" eb="267">
      <t>ヨヤク</t>
    </rPh>
    <rPh sb="267" eb="269">
      <t>テツヅ</t>
    </rPh>
    <rPh sb="272" eb="274">
      <t>タイヘン</t>
    </rPh>
    <rPh sb="274" eb="276">
      <t>マンゾク</t>
    </rPh>
    <rPh sb="279" eb="280">
      <t>ニン</t>
    </rPh>
    <rPh sb="282" eb="284">
      <t>マンゾク</t>
    </rPh>
    <rPh sb="287" eb="288">
      <t>ニン</t>
    </rPh>
    <rPh sb="290" eb="292">
      <t>フマン</t>
    </rPh>
    <rPh sb="294" eb="295">
      <t>ニン</t>
    </rPh>
    <rPh sb="297" eb="299">
      <t>タイヘン</t>
    </rPh>
    <rPh sb="299" eb="301">
      <t>フマン</t>
    </rPh>
    <rPh sb="303" eb="304">
      <t>ニン</t>
    </rPh>
    <rPh sb="313" eb="315">
      <t>タイオウ</t>
    </rPh>
    <rPh sb="317" eb="319">
      <t>タイヘン</t>
    </rPh>
    <rPh sb="324" eb="325">
      <t>ニン</t>
    </rPh>
    <rPh sb="327" eb="329">
      <t>マンゾク</t>
    </rPh>
    <rPh sb="332" eb="333">
      <t>ニン</t>
    </rPh>
    <rPh sb="353" eb="355">
      <t>セイソウ</t>
    </rPh>
    <rPh sb="357" eb="361">
      <t>タイヘンマンゾク</t>
    </rPh>
    <rPh sb="364" eb="365">
      <t>ニン</t>
    </rPh>
    <rPh sb="367" eb="369">
      <t>マンゾク</t>
    </rPh>
    <rPh sb="372" eb="373">
      <t>ニン</t>
    </rPh>
    <rPh sb="393" eb="395">
      <t>ビヒン</t>
    </rPh>
    <rPh sb="396" eb="398">
      <t>セツビ</t>
    </rPh>
    <rPh sb="436" eb="438">
      <t>コウホウ</t>
    </rPh>
    <rPh sb="474" eb="475">
      <t>ミ</t>
    </rPh>
    <rPh sb="486" eb="488">
      <t>ヘヤ</t>
    </rPh>
    <rPh sb="490" eb="492">
      <t>タイヘン</t>
    </rPh>
    <rPh sb="492" eb="494">
      <t>マンゾク</t>
    </rPh>
    <rPh sb="500" eb="501">
      <t>ニン</t>
    </rPh>
    <rPh sb="503" eb="505">
      <t>マンゾク</t>
    </rPh>
    <rPh sb="509" eb="510">
      <t>ニン</t>
    </rPh>
    <rPh sb="512" eb="514">
      <t>フマン</t>
    </rPh>
    <rPh sb="518" eb="519">
      <t>ニン</t>
    </rPh>
    <rPh sb="521" eb="523">
      <t>タイヘン</t>
    </rPh>
    <rPh sb="523" eb="525">
      <t>フマン</t>
    </rPh>
    <rPh sb="527" eb="528">
      <t>ニン</t>
    </rPh>
    <phoneticPr fontId="1"/>
  </si>
  <si>
    <t>令和６年４月１日～令和７年３月３１日</t>
    <rPh sb="0" eb="2">
      <t>レイワ</t>
    </rPh>
    <rPh sb="3" eb="4">
      <t>ネン</t>
    </rPh>
    <rPh sb="5" eb="6">
      <t>ガツ</t>
    </rPh>
    <rPh sb="7" eb="8">
      <t>ニチ</t>
    </rPh>
    <rPh sb="9" eb="11">
      <t>レイワ</t>
    </rPh>
    <rPh sb="12" eb="13">
      <t>ネン</t>
    </rPh>
    <rPh sb="14" eb="15">
      <t>ガツ</t>
    </rPh>
    <rPh sb="17" eb="18">
      <t>ニチ</t>
    </rPh>
    <phoneticPr fontId="1"/>
  </si>
  <si>
    <t>・新型コロナウイルス感染症以降、使用が減少しているため。
・備品の貸出が想定より減少したため。</t>
    <rPh sb="16" eb="18">
      <t>シヨウ</t>
    </rPh>
    <rPh sb="19" eb="21">
      <t>ゲンショウ</t>
    </rPh>
    <rPh sb="30" eb="32">
      <t>ビヒン</t>
    </rPh>
    <rPh sb="33" eb="35">
      <t>カシダシ</t>
    </rPh>
    <rPh sb="36" eb="38">
      <t>ソウテイ</t>
    </rPh>
    <rPh sb="40" eb="42">
      <t>ゲンショウ</t>
    </rPh>
    <phoneticPr fontId="1"/>
  </si>
  <si>
    <t>・想定より光熱水費が少なかったため。</t>
    <rPh sb="1" eb="3">
      <t>ソウテイ</t>
    </rPh>
    <rPh sb="5" eb="9">
      <t>コウネツスイヒ</t>
    </rPh>
    <rPh sb="10" eb="11">
      <t>スク</t>
    </rPh>
    <phoneticPr fontId="1"/>
  </si>
  <si>
    <t>B＋</t>
    <phoneticPr fontId="1"/>
  </si>
  <si>
    <t>・利用率は目標達成に至らなかったものの、前年度より上昇傾向にあり、また利用者満足度は目標を大きく上回っている状況であることについては高く評価できる。</t>
    <rPh sb="1" eb="4">
      <t>リヨウリツ</t>
    </rPh>
    <rPh sb="5" eb="7">
      <t>モクヒョウ</t>
    </rPh>
    <rPh sb="7" eb="9">
      <t>タッセイ</t>
    </rPh>
    <rPh sb="10" eb="11">
      <t>イタ</t>
    </rPh>
    <rPh sb="20" eb="23">
      <t>ゼンネンド</t>
    </rPh>
    <rPh sb="25" eb="27">
      <t>ジョウショウ</t>
    </rPh>
    <rPh sb="27" eb="29">
      <t>ケイコウ</t>
    </rPh>
    <rPh sb="35" eb="38">
      <t>リヨウシャ</t>
    </rPh>
    <rPh sb="38" eb="41">
      <t>マンゾクド</t>
    </rPh>
    <rPh sb="42" eb="44">
      <t>モクヒョウ</t>
    </rPh>
    <rPh sb="45" eb="46">
      <t>オオ</t>
    </rPh>
    <rPh sb="48" eb="50">
      <t>ウワマワ</t>
    </rPh>
    <rPh sb="54" eb="56">
      <t>ジョウキョウ</t>
    </rPh>
    <rPh sb="66" eb="67">
      <t>タカ</t>
    </rPh>
    <rPh sb="68" eb="70">
      <t>ヒョウカ</t>
    </rPh>
    <phoneticPr fontId="1"/>
  </si>
  <si>
    <t>B</t>
    <phoneticPr fontId="1"/>
  </si>
  <si>
    <t>・本市の厳しい財政状況を反映した限られた業務委託料の中で、光熱費等の契約内容の見直しや節電等により、市費の縮減に努めたことは評価できる。</t>
    <rPh sb="1" eb="3">
      <t>ホンシ</t>
    </rPh>
    <rPh sb="4" eb="5">
      <t>キビ</t>
    </rPh>
    <rPh sb="7" eb="11">
      <t>ザイセイジョウキョウ</t>
    </rPh>
    <rPh sb="12" eb="14">
      <t>ハンエイ</t>
    </rPh>
    <rPh sb="16" eb="17">
      <t>カギ</t>
    </rPh>
    <rPh sb="20" eb="24">
      <t>ギョウムイタク</t>
    </rPh>
    <rPh sb="24" eb="25">
      <t>リョウ</t>
    </rPh>
    <rPh sb="26" eb="27">
      <t>ナカ</t>
    </rPh>
    <rPh sb="29" eb="32">
      <t>コウネツヒ</t>
    </rPh>
    <rPh sb="32" eb="33">
      <t>ナド</t>
    </rPh>
    <rPh sb="34" eb="38">
      <t>ケイヤクナイヨウ</t>
    </rPh>
    <rPh sb="39" eb="41">
      <t>ミナオ</t>
    </rPh>
    <rPh sb="43" eb="45">
      <t>セツデン</t>
    </rPh>
    <rPh sb="45" eb="46">
      <t>ナド</t>
    </rPh>
    <rPh sb="50" eb="52">
      <t>シヒ</t>
    </rPh>
    <rPh sb="53" eb="55">
      <t>シュクゲン</t>
    </rPh>
    <rPh sb="56" eb="57">
      <t>ツト</t>
    </rPh>
    <rPh sb="62" eb="64">
      <t>ヒョウカ</t>
    </rPh>
    <phoneticPr fontId="1"/>
  </si>
  <si>
    <t>B＋</t>
    <phoneticPr fontId="1"/>
  </si>
  <si>
    <t>・多くのリピーターを確保する一方、高齢者の利用が多く、若者を対象とした広報活動や集客活動、集客プランの検討等、さらなる利用率向上のための工夫が必要であると考えられる。
・利用者アンケートによると手続き面やスタッフ対応、清掃等の満足度が高く、質の高いサービスの提供によりリピーターの確保に繋がっていると考えられる点が評価できる。</t>
    <rPh sb="27" eb="29">
      <t>ワカモノ</t>
    </rPh>
    <rPh sb="53" eb="54">
      <t>ナド</t>
    </rPh>
    <phoneticPr fontId="1"/>
  </si>
  <si>
    <t>・新規顧客の獲得が課題であることから、今後はアンケートを利用した潜在ニーズの調査を行うなど、具体的なターゲットの再検討や新規事業の展開に向けて重点的に取り組んでほしい。
・コロナ禍以降、量よりも質を重視する時代に移行していることを念頭に置き、これまでの事業の継続だけでなく、多様なタイプの方が気軽に利用できる施設となるような工夫をしてほしい。</t>
    <rPh sb="28" eb="30">
      <t>リヨウ</t>
    </rPh>
    <rPh sb="32" eb="34">
      <t>センザイ</t>
    </rPh>
    <rPh sb="68" eb="69">
      <t>ム</t>
    </rPh>
    <rPh sb="71" eb="73">
      <t>ジュウテン</t>
    </rPh>
    <rPh sb="73" eb="74">
      <t>テキ</t>
    </rPh>
    <rPh sb="75" eb="76">
      <t>ト</t>
    </rPh>
    <rPh sb="77" eb="78">
      <t>ク</t>
    </rPh>
    <phoneticPr fontId="1"/>
  </si>
  <si>
    <t>・フリースペースにおいてWi-Fiを導入していることは評価できるが、各会議室内でも利用できるよう拡大することも検討されたい。
・立地から考えると、若者だけでなく外国人の新規顧客獲得に向けた集客を検討しても良いのではないか。
・気軽に施設へ入れるようなアプローチが必要。
・特に若者をターゲットとして、「①潜在ニーズの掘り起こし案の検討、②仕掛けの実施、③アンケートによる確認、④次年度計画への反映」といった形でのPDCAサイクルの実施を検討されたい。</t>
    <rPh sb="18" eb="20">
      <t>ドウニュウ</t>
    </rPh>
    <rPh sb="27" eb="29">
      <t>ヒョウカ</t>
    </rPh>
    <rPh sb="34" eb="35">
      <t>カク</t>
    </rPh>
    <rPh sb="35" eb="38">
      <t>カイギシツ</t>
    </rPh>
    <rPh sb="38" eb="39">
      <t>ナイ</t>
    </rPh>
    <rPh sb="41" eb="43">
      <t>リヨウ</t>
    </rPh>
    <rPh sb="48" eb="50">
      <t>カクダイ</t>
    </rPh>
    <rPh sb="55" eb="57">
      <t>ケントウ</t>
    </rPh>
    <rPh sb="64" eb="66">
      <t>リッチ</t>
    </rPh>
    <rPh sb="68" eb="69">
      <t>カンガ</t>
    </rPh>
    <rPh sb="73" eb="75">
      <t>ワカモノ</t>
    </rPh>
    <rPh sb="80" eb="83">
      <t>ガイコクジン</t>
    </rPh>
    <rPh sb="84" eb="88">
      <t>シンキコキャク</t>
    </rPh>
    <rPh sb="88" eb="90">
      <t>カクトク</t>
    </rPh>
    <rPh sb="91" eb="92">
      <t>ム</t>
    </rPh>
    <rPh sb="94" eb="96">
      <t>シュウキャク</t>
    </rPh>
    <rPh sb="97" eb="99">
      <t>ケントウ</t>
    </rPh>
    <rPh sb="102" eb="103">
      <t>ヨ</t>
    </rPh>
    <rPh sb="113" eb="115">
      <t>キガル</t>
    </rPh>
    <rPh sb="116" eb="118">
      <t>シセツ</t>
    </rPh>
    <rPh sb="119" eb="120">
      <t>ハイ</t>
    </rPh>
    <rPh sb="131" eb="133">
      <t>ヒツヨウ</t>
    </rPh>
    <rPh sb="136" eb="137">
      <t>トク</t>
    </rPh>
    <rPh sb="138" eb="140">
      <t>ワカモノ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</si>
</sst>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quot;△ &quot;#,##0"/>
    <numFmt numFmtId="179" formatCode="#,##0_ "/>
  </numFmts>
  <fonts count="9"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indexed="64"/>
      </right>
      <top style="double">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double">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double">
        <color auto="1"/>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thin">
        <color indexed="64"/>
      </bottom>
      <diagonal/>
    </border>
    <border>
      <left/>
      <right/>
      <top style="thin">
        <color auto="1"/>
      </top>
      <bottom style="double">
        <color auto="1"/>
      </bottom>
      <diagonal/>
    </border>
    <border>
      <left/>
      <right/>
      <top/>
      <bottom style="thin">
        <color auto="1"/>
      </bottom>
      <diagonal/>
    </border>
    <border>
      <left style="thin">
        <color auto="1"/>
      </left>
      <right/>
      <top/>
      <bottom style="double">
        <color auto="1"/>
      </bottom>
      <diagonal/>
    </border>
    <border>
      <left/>
      <right style="thin">
        <color auto="1"/>
      </right>
      <top/>
      <bottom style="double">
        <color auto="1"/>
      </bottom>
      <diagonal/>
    </border>
  </borders>
  <cellStyleXfs count="1">
    <xf numFmtId="0" fontId="0" fillId="0" borderId="0">
      <alignment vertical="center"/>
    </xf>
  </cellStyleXfs>
  <cellXfs count="161">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2" xfId="0" applyFont="1" applyFill="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left" vertical="center"/>
    </xf>
    <xf numFmtId="3" fontId="0" fillId="0" borderId="1" xfId="0" applyNumberFormat="1" applyBorder="1" applyAlignment="1">
      <alignment horizontal="center" vertical="center"/>
    </xf>
    <xf numFmtId="176" fontId="0" fillId="0" borderId="0" xfId="0" applyNumberFormat="1" applyBorder="1" applyAlignment="1">
      <alignment horizontal="left"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177" fontId="0" fillId="0" borderId="4" xfId="0" applyNumberFormat="1" applyBorder="1" applyAlignment="1">
      <alignment horizontal="center" vertical="center"/>
    </xf>
    <xf numFmtId="177" fontId="0" fillId="0" borderId="3" xfId="0" applyNumberFormat="1" applyBorder="1" applyAlignment="1">
      <alignment horizontal="center" vertical="center"/>
    </xf>
    <xf numFmtId="178" fontId="0" fillId="0" borderId="3" xfId="0" applyNumberFormat="1" applyBorder="1" applyAlignment="1">
      <alignment horizontal="center" vertical="center"/>
    </xf>
    <xf numFmtId="177" fontId="0" fillId="0" borderId="2" xfId="0" applyNumberFormat="1" applyBorder="1" applyAlignment="1">
      <alignment horizontal="center" vertical="center"/>
    </xf>
    <xf numFmtId="0" fontId="0" fillId="0" borderId="0" xfId="0" applyBorder="1" applyAlignment="1">
      <alignment vertical="center" shrinkToFit="1"/>
    </xf>
    <xf numFmtId="0" fontId="0" fillId="2" borderId="1" xfId="0"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0" borderId="25" xfId="0" applyBorder="1" applyAlignment="1">
      <alignment horizontal="center" vertical="center"/>
    </xf>
    <xf numFmtId="0" fontId="0" fillId="0" borderId="0" xfId="0" applyBorder="1">
      <alignment vertical="center"/>
    </xf>
    <xf numFmtId="178" fontId="0" fillId="0" borderId="4" xfId="0" applyNumberFormat="1" applyBorder="1" applyAlignment="1">
      <alignment horizontal="center" vertical="center"/>
    </xf>
    <xf numFmtId="178" fontId="0" fillId="0" borderId="2" xfId="0" applyNumberFormat="1" applyBorder="1" applyAlignment="1">
      <alignment horizontal="center" vertical="center"/>
    </xf>
    <xf numFmtId="9" fontId="0" fillId="0" borderId="0" xfId="0" applyNumberFormat="1" applyBorder="1">
      <alignment vertical="center"/>
    </xf>
    <xf numFmtId="0" fontId="0" fillId="0" borderId="1" xfId="0" applyBorder="1" applyAlignment="1">
      <alignment horizontal="center" vertical="center" shrinkToFit="1"/>
    </xf>
    <xf numFmtId="176" fontId="0" fillId="0" borderId="2" xfId="0" applyNumberFormat="1" applyBorder="1" applyAlignment="1">
      <alignment horizontal="center" vertical="center"/>
    </xf>
    <xf numFmtId="179" fontId="0" fillId="0" borderId="1" xfId="0" applyNumberFormat="1" applyBorder="1" applyAlignment="1">
      <alignment horizontal="center" vertical="center"/>
    </xf>
    <xf numFmtId="0" fontId="0" fillId="0" borderId="0" xfId="0" applyAlignment="1">
      <alignment vertical="center" wrapText="1"/>
    </xf>
    <xf numFmtId="0" fontId="0" fillId="2" borderId="13"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21" xfId="0" applyFill="1" applyBorder="1" applyAlignment="1">
      <alignment horizontal="left" vertical="center"/>
    </xf>
    <xf numFmtId="0" fontId="0" fillId="2" borderId="24" xfId="0" applyFill="1" applyBorder="1" applyAlignment="1">
      <alignment horizontal="left" vertical="center"/>
    </xf>
    <xf numFmtId="0" fontId="0" fillId="2" borderId="22" xfId="0" applyFill="1" applyBorder="1" applyAlignment="1">
      <alignment horizontal="left" vertical="center"/>
    </xf>
    <xf numFmtId="0" fontId="0" fillId="2" borderId="5" xfId="0" applyFill="1" applyBorder="1" applyAlignment="1">
      <alignment horizontal="left" vertical="center"/>
    </xf>
    <xf numFmtId="0" fontId="0" fillId="2" borderId="5" xfId="0" applyFill="1" applyBorder="1" applyAlignment="1">
      <alignment horizontal="left" vertical="center" wrapText="1"/>
    </xf>
    <xf numFmtId="0" fontId="0" fillId="2" borderId="16" xfId="0" applyFill="1" applyBorder="1" applyAlignment="1">
      <alignment horizontal="left" vertical="center"/>
    </xf>
    <xf numFmtId="0" fontId="0" fillId="2" borderId="26" xfId="0" applyFill="1"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178" fontId="0" fillId="0" borderId="1" xfId="0" applyNumberFormat="1" applyBorder="1" applyAlignment="1">
      <alignment horizontal="center" vertical="center"/>
    </xf>
    <xf numFmtId="178"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179" fontId="0" fillId="0" borderId="1" xfId="0" applyNumberFormat="1" applyBorder="1" applyAlignment="1">
      <alignment horizontal="center" vertical="center"/>
    </xf>
    <xf numFmtId="0" fontId="8" fillId="0" borderId="1" xfId="0" applyFont="1" applyBorder="1" applyAlignment="1">
      <alignment horizontal="left" vertical="center" wrapText="1"/>
    </xf>
    <xf numFmtId="0" fontId="2" fillId="2" borderId="1" xfId="0" applyFont="1" applyFill="1" applyBorder="1" applyAlignment="1">
      <alignment horizontal="center" vertical="center"/>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79" fontId="0" fillId="0" borderId="12" xfId="0" applyNumberFormat="1" applyBorder="1" applyAlignment="1">
      <alignment horizontal="center" vertical="center"/>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4" fillId="2" borderId="3" xfId="0" applyFont="1" applyFill="1" applyBorder="1" applyAlignment="1">
      <alignment horizontal="center" vertical="center"/>
    </xf>
    <xf numFmtId="179"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179"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left" vertical="center" wrapText="1"/>
    </xf>
    <xf numFmtId="0" fontId="0" fillId="0" borderId="2" xfId="0" applyBorder="1" applyAlignment="1">
      <alignment horizontal="left" vertical="center" wrapText="1"/>
    </xf>
    <xf numFmtId="0" fontId="2" fillId="2" borderId="12" xfId="0" applyFont="1" applyFill="1" applyBorder="1" applyAlignment="1">
      <alignment horizontal="center" vertical="center" wrapText="1"/>
    </xf>
    <xf numFmtId="179" fontId="0" fillId="0" borderId="18" xfId="0" applyNumberFormat="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179" fontId="0" fillId="0" borderId="5" xfId="0" applyNumberFormat="1" applyBorder="1" applyAlignment="1">
      <alignment horizontal="center" vertical="center"/>
    </xf>
    <xf numFmtId="0" fontId="0" fillId="0" borderId="6" xfId="0" applyBorder="1" applyAlignment="1">
      <alignment horizontal="center" vertical="center"/>
    </xf>
    <xf numFmtId="0" fontId="0" fillId="2" borderId="1" xfId="0" applyFill="1" applyBorder="1" applyAlignment="1">
      <alignment horizontal="center"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25" xfId="0" applyBorder="1" applyAlignment="1">
      <alignment horizontal="left" vertical="center" wrapText="1"/>
    </xf>
    <xf numFmtId="0" fontId="0" fillId="0" borderId="17" xfId="0" applyBorder="1" applyAlignment="1">
      <alignment horizontal="lef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2" borderId="4"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0" fillId="2" borderId="13"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0" fontId="0" fillId="0" borderId="10" xfId="0" applyBorder="1" applyAlignment="1">
      <alignment horizontal="center" vertical="center"/>
    </xf>
    <xf numFmtId="0" fontId="0" fillId="0" borderId="7" xfId="0" applyFill="1" applyBorder="1" applyAlignment="1">
      <alignment horizontal="left" vertical="center"/>
    </xf>
    <xf numFmtId="0" fontId="0" fillId="0" borderId="9" xfId="0" applyFill="1" applyBorder="1" applyAlignment="1">
      <alignment horizontal="left" vertical="center"/>
    </xf>
    <xf numFmtId="0" fontId="0" fillId="0" borderId="7" xfId="0" applyBorder="1" applyAlignment="1">
      <alignment vertical="top" wrapText="1"/>
    </xf>
    <xf numFmtId="0" fontId="0" fillId="0" borderId="8" xfId="0" applyBorder="1" applyAlignment="1">
      <alignment vertical="top"/>
    </xf>
    <xf numFmtId="0" fontId="0" fillId="0" borderId="9" xfId="0" applyBorder="1" applyAlignment="1">
      <alignment vertical="top"/>
    </xf>
    <xf numFmtId="0" fontId="7" fillId="0" borderId="7" xfId="0" applyFont="1" applyFill="1" applyBorder="1" applyAlignment="1">
      <alignment vertical="top" wrapText="1"/>
    </xf>
    <xf numFmtId="0" fontId="7" fillId="0" borderId="8" xfId="0" applyFont="1" applyFill="1" applyBorder="1" applyAlignment="1">
      <alignment vertical="top"/>
    </xf>
    <xf numFmtId="0" fontId="7" fillId="0" borderId="9" xfId="0" applyFont="1" applyFill="1" applyBorder="1" applyAlignment="1">
      <alignment vertical="top"/>
    </xf>
    <xf numFmtId="0" fontId="0" fillId="2" borderId="19" xfId="0" applyFill="1" applyBorder="1" applyAlignment="1">
      <alignment horizontal="left" vertical="center"/>
    </xf>
    <xf numFmtId="0" fontId="0" fillId="2" borderId="23" xfId="0" applyFill="1" applyBorder="1" applyAlignment="1">
      <alignment horizontal="left" vertical="center"/>
    </xf>
    <xf numFmtId="0" fontId="0" fillId="2" borderId="20" xfId="0" applyFill="1" applyBorder="1" applyAlignment="1">
      <alignment horizontal="left" vertical="center"/>
    </xf>
    <xf numFmtId="0" fontId="7" fillId="0" borderId="19" xfId="0" applyFont="1" applyBorder="1" applyAlignment="1">
      <alignment vertical="center" wrapText="1"/>
    </xf>
    <xf numFmtId="0" fontId="7" fillId="0" borderId="20" xfId="0" applyFont="1" applyBorder="1" applyAlignment="1">
      <alignment vertical="center"/>
    </xf>
    <xf numFmtId="0" fontId="0" fillId="2" borderId="5" xfId="0" applyFill="1" applyBorder="1" applyAlignment="1">
      <alignment horizontal="left"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8" xfId="0" applyFont="1" applyFill="1" applyBorder="1" applyAlignment="1">
      <alignment horizontal="center" vertical="center"/>
    </xf>
    <xf numFmtId="0" fontId="0" fillId="2" borderId="13"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7" fillId="0" borderId="13" xfId="0" applyFont="1" applyFill="1" applyBorder="1" applyAlignment="1">
      <alignment vertical="center" wrapText="1"/>
    </xf>
    <xf numFmtId="0" fontId="7" fillId="0" borderId="11"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26" xfId="0" applyFont="1" applyFill="1" applyBorder="1" applyAlignment="1">
      <alignment vertical="center"/>
    </xf>
    <xf numFmtId="0" fontId="7" fillId="0" borderId="27"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6"/>
  <sheetViews>
    <sheetView showGridLines="0" tabSelected="1" view="pageBreakPreview" zoomScale="85" zoomScaleNormal="70" zoomScaleSheetLayoutView="85" workbookViewId="0">
      <selection activeCell="G11" sqref="G11"/>
    </sheetView>
  </sheetViews>
  <sheetFormatPr defaultRowHeight="18.75" x14ac:dyDescent="0.4"/>
  <cols>
    <col min="1" max="2" width="3.625" customWidth="1"/>
    <col min="3" max="3" width="12.625" customWidth="1"/>
    <col min="4" max="4" width="12.125" customWidth="1"/>
    <col min="5" max="6" width="14.375" customWidth="1"/>
    <col min="7" max="7" width="17.125" customWidth="1"/>
    <col min="8" max="8" width="29.875" customWidth="1"/>
  </cols>
  <sheetData>
    <row r="1" spans="1:8" x14ac:dyDescent="0.4">
      <c r="A1" t="s">
        <v>31</v>
      </c>
    </row>
    <row r="2" spans="1:8" x14ac:dyDescent="0.4">
      <c r="A2" s="57" t="s">
        <v>0</v>
      </c>
      <c r="B2" s="58"/>
      <c r="C2" s="58"/>
      <c r="D2" s="59"/>
      <c r="E2" s="60" t="s">
        <v>64</v>
      </c>
      <c r="F2" s="61"/>
      <c r="G2" s="61"/>
      <c r="H2" s="62"/>
    </row>
    <row r="3" spans="1:8" x14ac:dyDescent="0.4">
      <c r="A3" s="57" t="s">
        <v>30</v>
      </c>
      <c r="B3" s="58"/>
      <c r="C3" s="58"/>
      <c r="D3" s="59"/>
      <c r="E3" s="60" t="s">
        <v>65</v>
      </c>
      <c r="F3" s="61"/>
      <c r="G3" s="61"/>
      <c r="H3" s="62"/>
    </row>
    <row r="4" spans="1:8" ht="54.75" customHeight="1" x14ac:dyDescent="0.4">
      <c r="A4" s="57" t="s">
        <v>1</v>
      </c>
      <c r="B4" s="58"/>
      <c r="C4" s="58"/>
      <c r="D4" s="59"/>
      <c r="E4" s="63" t="s">
        <v>66</v>
      </c>
      <c r="F4" s="64"/>
      <c r="G4" s="64"/>
      <c r="H4" s="65"/>
    </row>
    <row r="5" spans="1:8" ht="59.25" customHeight="1" x14ac:dyDescent="0.4">
      <c r="A5" s="57" t="s">
        <v>2</v>
      </c>
      <c r="B5" s="58"/>
      <c r="C5" s="58"/>
      <c r="D5" s="59"/>
      <c r="E5" s="63" t="s">
        <v>67</v>
      </c>
      <c r="F5" s="61"/>
      <c r="G5" s="61"/>
      <c r="H5" s="62"/>
    </row>
    <row r="6" spans="1:8" x14ac:dyDescent="0.4">
      <c r="A6" s="57" t="s">
        <v>3</v>
      </c>
      <c r="B6" s="58"/>
      <c r="C6" s="58"/>
      <c r="D6" s="59"/>
      <c r="E6" s="60" t="s">
        <v>68</v>
      </c>
      <c r="F6" s="61"/>
      <c r="G6" s="61"/>
      <c r="H6" s="62"/>
    </row>
    <row r="7" spans="1:8" x14ac:dyDescent="0.4">
      <c r="A7" s="57" t="s">
        <v>49</v>
      </c>
      <c r="B7" s="58"/>
      <c r="C7" s="58"/>
      <c r="D7" s="59"/>
      <c r="E7" s="60" t="s">
        <v>69</v>
      </c>
      <c r="F7" s="61"/>
      <c r="G7" s="61"/>
      <c r="H7" s="62"/>
    </row>
    <row r="8" spans="1:8" ht="18.75" customHeight="1" x14ac:dyDescent="0.4">
      <c r="A8" s="57" t="s">
        <v>4</v>
      </c>
      <c r="B8" s="58"/>
      <c r="C8" s="58"/>
      <c r="D8" s="59"/>
      <c r="E8" s="63" t="s">
        <v>70</v>
      </c>
      <c r="F8" s="61"/>
      <c r="G8" s="61"/>
      <c r="H8" s="62"/>
    </row>
    <row r="9" spans="1:8" x14ac:dyDescent="0.4">
      <c r="A9" s="57" t="s">
        <v>5</v>
      </c>
      <c r="B9" s="58"/>
      <c r="C9" s="58"/>
      <c r="D9" s="59"/>
      <c r="E9" s="60" t="s">
        <v>71</v>
      </c>
      <c r="F9" s="61"/>
      <c r="G9" s="61"/>
      <c r="H9" s="62"/>
    </row>
    <row r="10" spans="1:8" x14ac:dyDescent="0.4">
      <c r="A10" s="57" t="s">
        <v>6</v>
      </c>
      <c r="B10" s="58"/>
      <c r="C10" s="58"/>
      <c r="D10" s="59"/>
      <c r="E10" s="60" t="s">
        <v>80</v>
      </c>
      <c r="F10" s="61"/>
      <c r="G10" s="61"/>
      <c r="H10" s="62"/>
    </row>
    <row r="12" spans="1:8" x14ac:dyDescent="0.4">
      <c r="A12" t="s">
        <v>32</v>
      </c>
    </row>
    <row r="13" spans="1:8" ht="18.75" customHeight="1" x14ac:dyDescent="0.4">
      <c r="A13" s="57" t="s">
        <v>10</v>
      </c>
      <c r="B13" s="58"/>
      <c r="C13" s="58"/>
      <c r="D13" s="59"/>
      <c r="E13" s="31" t="s">
        <v>74</v>
      </c>
      <c r="F13" s="31" t="s">
        <v>75</v>
      </c>
      <c r="G13" s="16"/>
      <c r="H13" s="27"/>
    </row>
    <row r="14" spans="1:8" ht="18.75" customHeight="1" x14ac:dyDescent="0.4">
      <c r="A14" s="57" t="s">
        <v>49</v>
      </c>
      <c r="B14" s="58"/>
      <c r="C14" s="58"/>
      <c r="D14" s="59"/>
      <c r="E14" s="48" t="s">
        <v>72</v>
      </c>
      <c r="F14" s="48" t="s">
        <v>73</v>
      </c>
      <c r="G14" s="27"/>
      <c r="H14" s="27"/>
    </row>
    <row r="15" spans="1:8" x14ac:dyDescent="0.4">
      <c r="A15" s="57" t="s">
        <v>11</v>
      </c>
      <c r="B15" s="58"/>
      <c r="C15" s="58"/>
      <c r="D15" s="59"/>
      <c r="E15" s="10">
        <v>0.64300000000000002</v>
      </c>
      <c r="F15" s="53">
        <v>0.98799999999999999</v>
      </c>
      <c r="G15" s="30"/>
      <c r="H15" s="27"/>
    </row>
    <row r="16" spans="1:8" ht="18.75" customHeight="1" x14ac:dyDescent="0.4">
      <c r="A16" s="57" t="s">
        <v>12</v>
      </c>
      <c r="B16" s="58"/>
      <c r="C16" s="58"/>
      <c r="D16" s="59"/>
      <c r="E16" s="10">
        <f>SUM(E15/70)*100</f>
        <v>0.91857142857142871</v>
      </c>
      <c r="F16" s="53">
        <f>(F15/80)*100</f>
        <v>1.2349999999999999</v>
      </c>
      <c r="G16" s="9"/>
      <c r="H16" s="9"/>
    </row>
    <row r="17" spans="1:8" x14ac:dyDescent="0.4">
      <c r="C17" s="1"/>
      <c r="D17" s="1"/>
    </row>
    <row r="18" spans="1:8" x14ac:dyDescent="0.4">
      <c r="A18" s="2" t="s">
        <v>45</v>
      </c>
      <c r="B18" s="2"/>
      <c r="D18" s="2"/>
    </row>
    <row r="19" spans="1:8" x14ac:dyDescent="0.4">
      <c r="A19" s="57"/>
      <c r="B19" s="58"/>
      <c r="C19" s="59"/>
      <c r="D19" s="17" t="s">
        <v>42</v>
      </c>
      <c r="E19" s="17" t="s">
        <v>20</v>
      </c>
      <c r="F19" s="17" t="s">
        <v>15</v>
      </c>
    </row>
    <row r="20" spans="1:8" x14ac:dyDescent="0.4">
      <c r="A20" s="57" t="s">
        <v>13</v>
      </c>
      <c r="B20" s="58"/>
      <c r="C20" s="59"/>
      <c r="D20" s="11">
        <v>81099</v>
      </c>
      <c r="E20" s="11">
        <v>77181</v>
      </c>
      <c r="F20" s="33">
        <f>D20-E20</f>
        <v>3918</v>
      </c>
    </row>
    <row r="21" spans="1:8" x14ac:dyDescent="0.4">
      <c r="A21" s="57" t="s">
        <v>14</v>
      </c>
      <c r="B21" s="58"/>
      <c r="C21" s="59"/>
      <c r="D21" s="10">
        <v>0.64300000000000002</v>
      </c>
      <c r="E21" s="10">
        <v>0.63500000000000001</v>
      </c>
      <c r="F21" s="10">
        <f>D21-E21</f>
        <v>8.0000000000000071E-3</v>
      </c>
    </row>
    <row r="22" spans="1:8" ht="18.75" customHeight="1" x14ac:dyDescent="0.4"/>
    <row r="23" spans="1:8" x14ac:dyDescent="0.4">
      <c r="A23" t="s">
        <v>33</v>
      </c>
    </row>
    <row r="24" spans="1:8" ht="19.5" customHeight="1" x14ac:dyDescent="0.4">
      <c r="A24" s="66" t="s">
        <v>16</v>
      </c>
      <c r="B24" s="66"/>
      <c r="C24" s="66"/>
      <c r="D24" s="66"/>
      <c r="E24" s="17" t="s">
        <v>42</v>
      </c>
      <c r="F24" s="17" t="s">
        <v>20</v>
      </c>
      <c r="G24" s="17" t="s">
        <v>21</v>
      </c>
      <c r="H24" s="17" t="s">
        <v>24</v>
      </c>
    </row>
    <row r="25" spans="1:8" x14ac:dyDescent="0.4">
      <c r="A25" s="67" t="s">
        <v>22</v>
      </c>
      <c r="B25" s="67"/>
      <c r="C25" s="67"/>
      <c r="D25" s="20" t="s">
        <v>17</v>
      </c>
      <c r="E25" s="8">
        <v>18000590</v>
      </c>
      <c r="F25" s="8">
        <v>17152854</v>
      </c>
      <c r="G25" s="68">
        <f>E25-E26</f>
        <v>1748590</v>
      </c>
      <c r="H25" s="69" t="s">
        <v>76</v>
      </c>
    </row>
    <row r="26" spans="1:8" x14ac:dyDescent="0.4">
      <c r="A26" s="67"/>
      <c r="B26" s="67"/>
      <c r="C26" s="67"/>
      <c r="D26" s="21" t="s">
        <v>18</v>
      </c>
      <c r="E26" s="8">
        <v>16252000</v>
      </c>
      <c r="F26" s="8">
        <v>16252000</v>
      </c>
      <c r="G26" s="68"/>
      <c r="H26" s="69"/>
    </row>
    <row r="27" spans="1:8" x14ac:dyDescent="0.4">
      <c r="A27" s="70" t="s">
        <v>23</v>
      </c>
      <c r="B27" s="70"/>
      <c r="C27" s="70"/>
      <c r="D27" s="21" t="s">
        <v>17</v>
      </c>
      <c r="E27" s="8">
        <v>14171980</v>
      </c>
      <c r="F27" s="8">
        <v>14980160</v>
      </c>
      <c r="G27" s="68">
        <f>E27-E28</f>
        <v>-2458020</v>
      </c>
      <c r="H27" s="71" t="s">
        <v>77</v>
      </c>
    </row>
    <row r="28" spans="1:8" x14ac:dyDescent="0.4">
      <c r="A28" s="70"/>
      <c r="B28" s="70"/>
      <c r="C28" s="70"/>
      <c r="D28" s="21" t="s">
        <v>18</v>
      </c>
      <c r="E28" s="8">
        <v>16630000</v>
      </c>
      <c r="F28" s="8">
        <v>16200000</v>
      </c>
      <c r="G28" s="68"/>
      <c r="H28" s="72"/>
    </row>
    <row r="29" spans="1:8" ht="18.75" customHeight="1" x14ac:dyDescent="0.4">
      <c r="A29" s="73" t="s">
        <v>25</v>
      </c>
      <c r="B29" s="73"/>
      <c r="C29" s="73"/>
      <c r="D29" s="21" t="s">
        <v>17</v>
      </c>
      <c r="E29" s="11">
        <v>1852672</v>
      </c>
      <c r="F29" s="11">
        <v>2207976</v>
      </c>
      <c r="G29" s="68">
        <f>E29-E30</f>
        <v>-1988028</v>
      </c>
      <c r="H29" s="76" t="s">
        <v>81</v>
      </c>
    </row>
    <row r="30" spans="1:8" ht="19.5" thickBot="1" x14ac:dyDescent="0.45">
      <c r="A30" s="74"/>
      <c r="B30" s="74"/>
      <c r="C30" s="74"/>
      <c r="D30" s="3" t="s">
        <v>18</v>
      </c>
      <c r="E30" s="12">
        <v>3840700</v>
      </c>
      <c r="F30" s="12">
        <v>3484200</v>
      </c>
      <c r="G30" s="75"/>
      <c r="H30" s="77"/>
    </row>
    <row r="31" spans="1:8" ht="19.5" thickTop="1" x14ac:dyDescent="0.4">
      <c r="A31" s="78" t="s">
        <v>19</v>
      </c>
      <c r="B31" s="78"/>
      <c r="C31" s="78"/>
      <c r="D31" s="4" t="s">
        <v>17</v>
      </c>
      <c r="E31" s="13">
        <f>SUM(E25,E27,E29)</f>
        <v>34025242</v>
      </c>
      <c r="F31" s="13">
        <f>SUM(F25,F27,F29)</f>
        <v>34340990</v>
      </c>
      <c r="G31" s="79">
        <f>E31-E32</f>
        <v>-2697458</v>
      </c>
      <c r="H31" s="80"/>
    </row>
    <row r="32" spans="1:8" x14ac:dyDescent="0.4">
      <c r="A32" s="67"/>
      <c r="B32" s="67"/>
      <c r="C32" s="67"/>
      <c r="D32" s="21" t="s">
        <v>18</v>
      </c>
      <c r="E32" s="15">
        <f>SUM(E26,E28,E30)</f>
        <v>36722700</v>
      </c>
      <c r="F32" s="15">
        <f>SUM(F26,F28,F30)</f>
        <v>35936200</v>
      </c>
      <c r="G32" s="68"/>
      <c r="H32" s="81"/>
    </row>
    <row r="34" spans="1:8" ht="19.5" customHeight="1" x14ac:dyDescent="0.4">
      <c r="A34" s="66" t="s">
        <v>26</v>
      </c>
      <c r="B34" s="66"/>
      <c r="C34" s="66"/>
      <c r="D34" s="66"/>
      <c r="E34" s="17" t="s">
        <v>42</v>
      </c>
      <c r="F34" s="17" t="s">
        <v>20</v>
      </c>
      <c r="G34" s="17" t="s">
        <v>21</v>
      </c>
      <c r="H34" s="17" t="s">
        <v>24</v>
      </c>
    </row>
    <row r="35" spans="1:8" x14ac:dyDescent="0.4">
      <c r="A35" s="67" t="s">
        <v>27</v>
      </c>
      <c r="B35" s="67"/>
      <c r="C35" s="67"/>
      <c r="D35" s="20" t="s">
        <v>17</v>
      </c>
      <c r="E35" s="51">
        <v>18331663</v>
      </c>
      <c r="F35" s="52">
        <v>18350463</v>
      </c>
      <c r="G35" s="82">
        <f>E35-E36</f>
        <v>42420</v>
      </c>
      <c r="H35" s="83"/>
    </row>
    <row r="36" spans="1:8" x14ac:dyDescent="0.4">
      <c r="A36" s="67"/>
      <c r="B36" s="67"/>
      <c r="C36" s="67"/>
      <c r="D36" s="21" t="s">
        <v>18</v>
      </c>
      <c r="E36" s="51">
        <v>18289243</v>
      </c>
      <c r="F36" s="52">
        <v>18084063</v>
      </c>
      <c r="G36" s="79"/>
      <c r="H36" s="84"/>
    </row>
    <row r="37" spans="1:8" x14ac:dyDescent="0.4">
      <c r="A37" s="67" t="s">
        <v>51</v>
      </c>
      <c r="B37" s="67"/>
      <c r="C37" s="67"/>
      <c r="D37" s="21" t="s">
        <v>17</v>
      </c>
      <c r="E37" s="51">
        <v>17351689</v>
      </c>
      <c r="F37" s="52">
        <v>14827638</v>
      </c>
      <c r="G37" s="82">
        <f t="shared" ref="G37" si="0">E37-E38</f>
        <v>-701291</v>
      </c>
      <c r="H37" s="85" t="s">
        <v>82</v>
      </c>
    </row>
    <row r="38" spans="1:8" x14ac:dyDescent="0.4">
      <c r="A38" s="67"/>
      <c r="B38" s="67"/>
      <c r="C38" s="67"/>
      <c r="D38" s="21" t="s">
        <v>18</v>
      </c>
      <c r="E38" s="51">
        <v>18052980</v>
      </c>
      <c r="F38" s="52">
        <v>14627777</v>
      </c>
      <c r="G38" s="79"/>
      <c r="H38" s="86"/>
    </row>
    <row r="39" spans="1:8" ht="18.75" customHeight="1" x14ac:dyDescent="0.4">
      <c r="A39" s="73" t="s">
        <v>35</v>
      </c>
      <c r="B39" s="73"/>
      <c r="C39" s="73"/>
      <c r="D39" s="21" t="s">
        <v>17</v>
      </c>
      <c r="E39" s="51">
        <v>2093398</v>
      </c>
      <c r="F39" s="52">
        <v>2308164</v>
      </c>
      <c r="G39" s="82">
        <f t="shared" ref="G39" si="1">E39-E40</f>
        <v>-740322</v>
      </c>
      <c r="H39" s="89" t="s">
        <v>78</v>
      </c>
    </row>
    <row r="40" spans="1:8" ht="19.5" thickBot="1" x14ac:dyDescent="0.45">
      <c r="A40" s="87"/>
      <c r="B40" s="87"/>
      <c r="C40" s="87"/>
      <c r="D40" s="5" t="s">
        <v>18</v>
      </c>
      <c r="E40" s="28">
        <v>2833720</v>
      </c>
      <c r="F40" s="28">
        <v>2845060</v>
      </c>
      <c r="G40" s="88"/>
      <c r="H40" s="90"/>
    </row>
    <row r="41" spans="1:8" ht="19.5" thickTop="1" x14ac:dyDescent="0.4">
      <c r="A41" s="91" t="s">
        <v>19</v>
      </c>
      <c r="B41" s="91"/>
      <c r="C41" s="91"/>
      <c r="D41" s="4" t="s">
        <v>17</v>
      </c>
      <c r="E41" s="14">
        <f>SUM(E35,E37,E39)</f>
        <v>37776750</v>
      </c>
      <c r="F41" s="14">
        <f>SUM(F35,F37,F39)</f>
        <v>35486265</v>
      </c>
      <c r="G41" s="93">
        <f>E41-E42</f>
        <v>-1399193</v>
      </c>
      <c r="H41" s="94"/>
    </row>
    <row r="42" spans="1:8" x14ac:dyDescent="0.4">
      <c r="A42" s="92"/>
      <c r="B42" s="92"/>
      <c r="C42" s="92"/>
      <c r="D42" s="21" t="s">
        <v>18</v>
      </c>
      <c r="E42" s="29">
        <f>SUM(E36,E38,E40)</f>
        <v>39175943</v>
      </c>
      <c r="F42" s="29">
        <f>SUM(F36,F38,F40)</f>
        <v>35556900</v>
      </c>
      <c r="G42" s="79"/>
      <c r="H42" s="84"/>
    </row>
    <row r="45" spans="1:8" x14ac:dyDescent="0.4">
      <c r="A45" t="s">
        <v>54</v>
      </c>
    </row>
    <row r="46" spans="1:8" ht="18.75" customHeight="1" x14ac:dyDescent="0.4">
      <c r="A46" t="s">
        <v>57</v>
      </c>
    </row>
    <row r="47" spans="1:8" x14ac:dyDescent="0.4">
      <c r="A47" s="95" t="s">
        <v>28</v>
      </c>
      <c r="B47" s="95"/>
      <c r="C47" s="95"/>
      <c r="D47" s="17" t="s">
        <v>12</v>
      </c>
      <c r="E47" s="17" t="s">
        <v>40</v>
      </c>
      <c r="F47" s="95" t="s">
        <v>29</v>
      </c>
      <c r="G47" s="95"/>
      <c r="H47" s="95"/>
    </row>
    <row r="48" spans="1:8" x14ac:dyDescent="0.4">
      <c r="A48" s="96" t="s">
        <v>61</v>
      </c>
      <c r="B48" s="97"/>
      <c r="C48" s="98"/>
      <c r="D48" s="10">
        <f>E16</f>
        <v>0.91857142857142871</v>
      </c>
      <c r="E48" s="19" t="s">
        <v>59</v>
      </c>
      <c r="F48" s="99"/>
      <c r="G48" s="100"/>
      <c r="H48" s="101"/>
    </row>
    <row r="49" spans="1:9" x14ac:dyDescent="0.4">
      <c r="A49" s="96" t="s">
        <v>62</v>
      </c>
      <c r="B49" s="97"/>
      <c r="C49" s="98"/>
      <c r="D49" s="32">
        <f>F16</f>
        <v>1.2349999999999999</v>
      </c>
      <c r="E49" s="18" t="s">
        <v>60</v>
      </c>
      <c r="F49" s="22"/>
      <c r="G49" s="26"/>
      <c r="H49" s="23"/>
    </row>
    <row r="51" spans="1:9" ht="18.75" customHeight="1" x14ac:dyDescent="0.4">
      <c r="A51" t="s">
        <v>58</v>
      </c>
      <c r="I51" s="34"/>
    </row>
    <row r="52" spans="1:9" x14ac:dyDescent="0.4">
      <c r="A52" s="57" t="s">
        <v>50</v>
      </c>
      <c r="B52" s="58"/>
      <c r="C52" s="58"/>
      <c r="D52" s="58"/>
      <c r="E52" s="59"/>
      <c r="F52" s="17" t="s">
        <v>40</v>
      </c>
      <c r="G52" s="95" t="s">
        <v>37</v>
      </c>
      <c r="H52" s="95"/>
    </row>
    <row r="53" spans="1:9" x14ac:dyDescent="0.4">
      <c r="A53" s="102" t="s">
        <v>63</v>
      </c>
      <c r="B53" s="103"/>
      <c r="C53" s="103"/>
      <c r="D53" s="103"/>
      <c r="E53" s="104"/>
      <c r="F53" s="111" t="s">
        <v>55</v>
      </c>
      <c r="G53" s="114"/>
      <c r="H53" s="115"/>
    </row>
    <row r="54" spans="1:9" x14ac:dyDescent="0.4">
      <c r="A54" s="105"/>
      <c r="B54" s="106"/>
      <c r="C54" s="106"/>
      <c r="D54" s="106"/>
      <c r="E54" s="107"/>
      <c r="F54" s="112"/>
      <c r="G54" s="116"/>
      <c r="H54" s="117"/>
    </row>
    <row r="55" spans="1:9" ht="17.25" customHeight="1" x14ac:dyDescent="0.4">
      <c r="A55" s="108"/>
      <c r="B55" s="109"/>
      <c r="C55" s="109"/>
      <c r="D55" s="109"/>
      <c r="E55" s="110"/>
      <c r="F55" s="113"/>
      <c r="G55" s="118"/>
      <c r="H55" s="119"/>
    </row>
    <row r="57" spans="1:9" ht="18.75" customHeight="1" x14ac:dyDescent="0.4">
      <c r="A57" t="s">
        <v>34</v>
      </c>
    </row>
    <row r="58" spans="1:9" x14ac:dyDescent="0.4">
      <c r="A58" s="95" t="s">
        <v>36</v>
      </c>
      <c r="B58" s="95"/>
      <c r="C58" s="95"/>
      <c r="D58" s="95"/>
      <c r="E58" s="95"/>
      <c r="F58" s="17" t="s">
        <v>40</v>
      </c>
      <c r="G58" s="95" t="s">
        <v>29</v>
      </c>
      <c r="H58" s="95"/>
    </row>
    <row r="59" spans="1:9" x14ac:dyDescent="0.4">
      <c r="A59" s="120" t="s">
        <v>8</v>
      </c>
      <c r="B59" s="121"/>
      <c r="C59" s="121"/>
      <c r="D59" s="121"/>
      <c r="E59" s="121"/>
      <c r="F59" s="121"/>
      <c r="G59" s="121"/>
      <c r="H59" s="121"/>
    </row>
    <row r="60" spans="1:9" ht="18.75" customHeight="1" x14ac:dyDescent="0.4">
      <c r="A60" s="122"/>
      <c r="B60" s="124" t="s">
        <v>9</v>
      </c>
      <c r="C60" s="125"/>
      <c r="D60" s="125"/>
      <c r="E60" s="126"/>
      <c r="F60" s="49" t="s">
        <v>59</v>
      </c>
      <c r="G60" s="127"/>
      <c r="H60" s="128"/>
    </row>
    <row r="61" spans="1:9" ht="18.75" customHeight="1" x14ac:dyDescent="0.4">
      <c r="A61" s="123"/>
      <c r="B61" s="124" t="s">
        <v>38</v>
      </c>
      <c r="C61" s="125"/>
      <c r="D61" s="125"/>
      <c r="E61" s="125"/>
      <c r="F61" s="49" t="s">
        <v>59</v>
      </c>
      <c r="G61" s="134"/>
      <c r="H61" s="128"/>
    </row>
    <row r="62" spans="1:9" ht="18.75" customHeight="1" x14ac:dyDescent="0.4">
      <c r="A62" s="123"/>
      <c r="B62" s="124" t="s">
        <v>52</v>
      </c>
      <c r="C62" s="125"/>
      <c r="D62" s="125"/>
      <c r="E62" s="126"/>
      <c r="F62" s="49" t="s">
        <v>59</v>
      </c>
      <c r="G62" s="127"/>
      <c r="H62" s="128"/>
    </row>
    <row r="63" spans="1:9" x14ac:dyDescent="0.4">
      <c r="A63" s="24" t="s">
        <v>46</v>
      </c>
      <c r="B63" s="25"/>
      <c r="C63" s="25"/>
      <c r="D63" s="25"/>
      <c r="E63" s="25"/>
      <c r="F63" s="50" t="s">
        <v>59</v>
      </c>
      <c r="G63" s="135"/>
      <c r="H63" s="136"/>
    </row>
    <row r="64" spans="1:9" ht="18.75" customHeight="1" x14ac:dyDescent="0.4">
      <c r="A64" s="7"/>
      <c r="B64" s="7"/>
      <c r="C64" s="7"/>
      <c r="D64" s="7"/>
      <c r="E64" s="7"/>
      <c r="F64" s="6"/>
      <c r="G64" s="6"/>
      <c r="H64" s="6"/>
    </row>
    <row r="65" spans="1:8" ht="18.75" customHeight="1" x14ac:dyDescent="0.4">
      <c r="A65" t="s">
        <v>44</v>
      </c>
    </row>
    <row r="66" spans="1:8" ht="396.75" customHeight="1" x14ac:dyDescent="0.4">
      <c r="A66" s="137" t="s">
        <v>79</v>
      </c>
      <c r="B66" s="138"/>
      <c r="C66" s="138"/>
      <c r="D66" s="138"/>
      <c r="E66" s="138"/>
      <c r="F66" s="138"/>
      <c r="G66" s="138"/>
      <c r="H66" s="139"/>
    </row>
    <row r="67" spans="1:8" ht="18.75" customHeight="1" x14ac:dyDescent="0.4"/>
    <row r="68" spans="1:8" ht="18.75" customHeight="1" x14ac:dyDescent="0.4">
      <c r="A68" t="s">
        <v>43</v>
      </c>
    </row>
    <row r="69" spans="1:8" ht="167.25" customHeight="1" x14ac:dyDescent="0.4">
      <c r="A69" s="140" t="s">
        <v>90</v>
      </c>
      <c r="B69" s="141"/>
      <c r="C69" s="141"/>
      <c r="D69" s="141"/>
      <c r="E69" s="141"/>
      <c r="F69" s="141"/>
      <c r="G69" s="141"/>
      <c r="H69" s="142"/>
    </row>
    <row r="71" spans="1:8" x14ac:dyDescent="0.4">
      <c r="A71" t="s">
        <v>48</v>
      </c>
    </row>
    <row r="72" spans="1:8" ht="18.75" customHeight="1" x14ac:dyDescent="0.4">
      <c r="A72" s="57" t="s">
        <v>36</v>
      </c>
      <c r="B72" s="58"/>
      <c r="C72" s="58"/>
      <c r="D72" s="58"/>
      <c r="E72" s="59"/>
      <c r="F72" s="17" t="s">
        <v>40</v>
      </c>
      <c r="G72" s="57" t="s">
        <v>41</v>
      </c>
      <c r="H72" s="59"/>
    </row>
    <row r="73" spans="1:8" ht="65.25" customHeight="1" x14ac:dyDescent="0.4">
      <c r="A73" s="129" t="s">
        <v>56</v>
      </c>
      <c r="B73" s="130"/>
      <c r="C73" s="130"/>
      <c r="D73" s="130"/>
      <c r="E73" s="131"/>
      <c r="F73" s="55" t="s">
        <v>83</v>
      </c>
      <c r="G73" s="132" t="s">
        <v>84</v>
      </c>
      <c r="H73" s="133"/>
    </row>
    <row r="74" spans="1:8" ht="63" customHeight="1" x14ac:dyDescent="0.4">
      <c r="A74" s="129" t="s">
        <v>7</v>
      </c>
      <c r="B74" s="130"/>
      <c r="C74" s="130"/>
      <c r="D74" s="130"/>
      <c r="E74" s="131"/>
      <c r="F74" s="54" t="s">
        <v>85</v>
      </c>
      <c r="G74" s="132" t="s">
        <v>86</v>
      </c>
      <c r="H74" s="133"/>
    </row>
    <row r="75" spans="1:8" ht="59.25" customHeight="1" x14ac:dyDescent="0.4">
      <c r="A75" s="35" t="s">
        <v>53</v>
      </c>
      <c r="B75" s="36"/>
      <c r="C75" s="36"/>
      <c r="D75" s="36"/>
      <c r="E75" s="37"/>
      <c r="F75" s="149" t="s">
        <v>83</v>
      </c>
      <c r="G75" s="155" t="s">
        <v>88</v>
      </c>
      <c r="H75" s="156"/>
    </row>
    <row r="76" spans="1:8" ht="18.75" customHeight="1" x14ac:dyDescent="0.4">
      <c r="A76" s="45"/>
      <c r="B76" s="152" t="s">
        <v>8</v>
      </c>
      <c r="C76" s="153"/>
      <c r="D76" s="153"/>
      <c r="E76" s="154"/>
      <c r="F76" s="150"/>
      <c r="G76" s="157"/>
      <c r="H76" s="158"/>
    </row>
    <row r="77" spans="1:8" ht="18.75" customHeight="1" x14ac:dyDescent="0.4">
      <c r="A77" s="148"/>
      <c r="B77" s="44"/>
      <c r="C77" s="38" t="s">
        <v>9</v>
      </c>
      <c r="D77" s="39"/>
      <c r="E77" s="40"/>
      <c r="F77" s="150"/>
      <c r="G77" s="157"/>
      <c r="H77" s="158"/>
    </row>
    <row r="78" spans="1:8" ht="18.75" customHeight="1" x14ac:dyDescent="0.4">
      <c r="A78" s="148"/>
      <c r="B78" s="44"/>
      <c r="C78" s="38" t="s">
        <v>38</v>
      </c>
      <c r="D78" s="39"/>
      <c r="E78" s="40"/>
      <c r="F78" s="150"/>
      <c r="G78" s="157"/>
      <c r="H78" s="158"/>
    </row>
    <row r="79" spans="1:8" ht="18.75" customHeight="1" x14ac:dyDescent="0.4">
      <c r="A79" s="148"/>
      <c r="B79" s="46"/>
      <c r="C79" s="38" t="s">
        <v>52</v>
      </c>
      <c r="D79" s="39"/>
      <c r="E79" s="40"/>
      <c r="F79" s="150"/>
      <c r="G79" s="157"/>
      <c r="H79" s="158"/>
    </row>
    <row r="80" spans="1:8" ht="18.75" customHeight="1" thickBot="1" x14ac:dyDescent="0.45">
      <c r="A80" s="47"/>
      <c r="B80" s="41" t="s">
        <v>47</v>
      </c>
      <c r="C80" s="42"/>
      <c r="D80" s="42"/>
      <c r="E80" s="43"/>
      <c r="F80" s="151"/>
      <c r="G80" s="159"/>
      <c r="H80" s="160"/>
    </row>
    <row r="81" spans="1:8" ht="170.25" customHeight="1" thickTop="1" x14ac:dyDescent="0.4">
      <c r="A81" s="143" t="s">
        <v>39</v>
      </c>
      <c r="B81" s="144"/>
      <c r="C81" s="144"/>
      <c r="D81" s="144"/>
      <c r="E81" s="145"/>
      <c r="F81" s="56" t="s">
        <v>87</v>
      </c>
      <c r="G81" s="146" t="s">
        <v>89</v>
      </c>
      <c r="H81" s="147"/>
    </row>
    <row r="86" spans="1:8" ht="95.25" customHeight="1" x14ac:dyDescent="0.4"/>
  </sheetData>
  <mergeCells count="86">
    <mergeCell ref="A81:E81"/>
    <mergeCell ref="G81:H81"/>
    <mergeCell ref="A77:A79"/>
    <mergeCell ref="F75:F80"/>
    <mergeCell ref="B76:E76"/>
    <mergeCell ref="G75:H80"/>
    <mergeCell ref="A74:E74"/>
    <mergeCell ref="G74:H74"/>
    <mergeCell ref="B61:E61"/>
    <mergeCell ref="G61:H61"/>
    <mergeCell ref="B62:E62"/>
    <mergeCell ref="G62:H62"/>
    <mergeCell ref="G63:H63"/>
    <mergeCell ref="A66:H66"/>
    <mergeCell ref="A69:H69"/>
    <mergeCell ref="A72:E72"/>
    <mergeCell ref="G72:H72"/>
    <mergeCell ref="A73:E73"/>
    <mergeCell ref="G73:H73"/>
    <mergeCell ref="A58:E58"/>
    <mergeCell ref="G58:H58"/>
    <mergeCell ref="A59:H59"/>
    <mergeCell ref="A60:A62"/>
    <mergeCell ref="B60:E60"/>
    <mergeCell ref="G60:H60"/>
    <mergeCell ref="A52:E52"/>
    <mergeCell ref="G52:H52"/>
    <mergeCell ref="A53:E55"/>
    <mergeCell ref="F53:F55"/>
    <mergeCell ref="G53:H55"/>
    <mergeCell ref="A47:C47"/>
    <mergeCell ref="F47:H47"/>
    <mergeCell ref="A48:C48"/>
    <mergeCell ref="F48:H48"/>
    <mergeCell ref="A49:C49"/>
    <mergeCell ref="A39:C40"/>
    <mergeCell ref="G39:G40"/>
    <mergeCell ref="H39:H40"/>
    <mergeCell ref="A41:C42"/>
    <mergeCell ref="G41:G42"/>
    <mergeCell ref="H41:H42"/>
    <mergeCell ref="A34:D34"/>
    <mergeCell ref="A35:C36"/>
    <mergeCell ref="G35:G36"/>
    <mergeCell ref="H35:H36"/>
    <mergeCell ref="A37:C38"/>
    <mergeCell ref="G37:G38"/>
    <mergeCell ref="H37:H38"/>
    <mergeCell ref="A29:C30"/>
    <mergeCell ref="G29:G30"/>
    <mergeCell ref="H29:H30"/>
    <mergeCell ref="A31:C32"/>
    <mergeCell ref="G31:G32"/>
    <mergeCell ref="H31:H32"/>
    <mergeCell ref="A24:D24"/>
    <mergeCell ref="A25:C26"/>
    <mergeCell ref="G25:G26"/>
    <mergeCell ref="H25:H26"/>
    <mergeCell ref="A27:C28"/>
    <mergeCell ref="G27:G28"/>
    <mergeCell ref="H27:H28"/>
    <mergeCell ref="A21:C21"/>
    <mergeCell ref="A9:D9"/>
    <mergeCell ref="E9:H9"/>
    <mergeCell ref="A10:D10"/>
    <mergeCell ref="E10:H10"/>
    <mergeCell ref="A13:D13"/>
    <mergeCell ref="A14:D14"/>
    <mergeCell ref="A15:D15"/>
    <mergeCell ref="A16:D16"/>
    <mergeCell ref="A19:C19"/>
    <mergeCell ref="A20:C20"/>
    <mergeCell ref="A7:D7"/>
    <mergeCell ref="E7:H7"/>
    <mergeCell ref="A8:D8"/>
    <mergeCell ref="E8:H8"/>
    <mergeCell ref="A5:D5"/>
    <mergeCell ref="E5:H5"/>
    <mergeCell ref="A6:D6"/>
    <mergeCell ref="E6:H6"/>
    <mergeCell ref="A2:D2"/>
    <mergeCell ref="E2:H2"/>
    <mergeCell ref="A3:D3"/>
    <mergeCell ref="E3:H3"/>
    <mergeCell ref="A4:D4"/>
    <mergeCell ref="E4:H4"/>
  </mergeCells>
  <phoneticPr fontId="1"/>
  <printOptions horizontalCentered="1"/>
  <pageMargins left="0.70866141732283472" right="0.70866141732283472" top="0.74803149606299213" bottom="0.74803149606299213" header="0.31496062992125984" footer="0.31496062992125984"/>
  <pageSetup paperSize="9" scale="74" orientation="portrait" r:id="rId1"/>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様式５.年度評価シート</vt:lpstr>
      <vt:lpstr>様式５.年度評価シート!Print_Area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2025-08-28T01:22:09Z</dcterms:created>
  <dcterms:modified xsi:type="dcterms:W3CDTF">2025-08-28T01:22:42Z</dcterms:modified>
</cp:coreProperties>
</file>