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78F6B4B-7151-4C82-96B9-45DBAE80E54D}" xr6:coauthVersionLast="47" xr6:coauthVersionMax="47" xr10:uidLastSave="{00000000-0000-0000-0000-000000000000}"/>
  <bookViews>
    <workbookView xWindow="-108" yWindow="-108" windowWidth="23256" windowHeight="13896" xr2:uid="{00000000-000D-0000-FFFF-FFFF00000000}"/>
  </bookViews>
  <sheets>
    <sheet name="年度評価シート" sheetId="3" r:id="rId1"/>
    <sheet name="記載例" sheetId="2" r:id="rId2"/>
  </sheets>
  <definedNames>
    <definedName name="_xlnm.Print_Area" localSheetId="1">記載例!$A$1:$L$89</definedName>
    <definedName name="_xlnm.Print_Area" localSheetId="0">年度評価シート!$A$1:$H$86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3" l="1"/>
  <c r="D55" i="3" l="1"/>
  <c r="D54" i="3"/>
  <c r="G27" i="3" l="1"/>
  <c r="F16" i="3"/>
  <c r="E16" i="3"/>
  <c r="G33" i="2" l="1"/>
  <c r="E33" i="2"/>
  <c r="G27" i="2"/>
  <c r="G25" i="2"/>
  <c r="G29" i="2"/>
  <c r="G29" i="3"/>
  <c r="G31" i="2"/>
  <c r="G31" i="3"/>
  <c r="F34" i="2"/>
  <c r="F34" i="3"/>
  <c r="F33" i="2"/>
  <c r="F33" i="3"/>
  <c r="E34" i="2"/>
  <c r="E34" i="3"/>
  <c r="E33" i="3"/>
  <c r="G43" i="2"/>
  <c r="G43" i="3"/>
  <c r="G37" i="2"/>
  <c r="G37" i="3"/>
  <c r="F48" i="2"/>
  <c r="F48" i="3"/>
  <c r="F47" i="2"/>
  <c r="F47" i="3"/>
  <c r="E48" i="2"/>
  <c r="E48" i="3"/>
  <c r="E47" i="2"/>
  <c r="G47" i="2" s="1"/>
  <c r="G47" i="3"/>
  <c r="G45" i="2"/>
  <c r="G45" i="3"/>
  <c r="G41" i="2"/>
  <c r="G41" i="3"/>
  <c r="G33" i="3" l="1"/>
  <c r="F20" i="3"/>
  <c r="G39" i="3"/>
  <c r="G25" i="3"/>
  <c r="F21" i="3"/>
  <c r="F20" i="2" l="1"/>
  <c r="F21" i="2" l="1"/>
  <c r="G39" i="2" l="1"/>
</calcChain>
</file>

<file path=xl/sharedStrings.xml><?xml version="1.0" encoding="utf-8"?>
<sst xmlns="http://schemas.openxmlformats.org/spreadsheetml/2006/main" count="290" uniqueCount="142">
  <si>
    <t>施設名称</t>
    <rPh sb="0" eb="2">
      <t>シセツ</t>
    </rPh>
    <rPh sb="2" eb="4">
      <t>メイショウ</t>
    </rPh>
    <phoneticPr fontId="1"/>
  </si>
  <si>
    <t>条例上の設置目的</t>
    <rPh sb="0" eb="2">
      <t>ジョウレイ</t>
    </rPh>
    <rPh sb="2" eb="3">
      <t>ジョウ</t>
    </rPh>
    <rPh sb="4" eb="6">
      <t>セッチ</t>
    </rPh>
    <rPh sb="6" eb="8">
      <t>モクテキ</t>
    </rPh>
    <phoneticPr fontId="1"/>
  </si>
  <si>
    <t>業務の概要</t>
    <rPh sb="0" eb="2">
      <t>ギョウム</t>
    </rPh>
    <rPh sb="3" eb="5">
      <t>ガイヨウ</t>
    </rPh>
    <phoneticPr fontId="1"/>
  </si>
  <si>
    <t>成果指標</t>
    <rPh sb="0" eb="2">
      <t>セイカ</t>
    </rPh>
    <rPh sb="2" eb="4">
      <t>シヒョウ</t>
    </rPh>
    <phoneticPr fontId="1"/>
  </si>
  <si>
    <t>指定管理者名</t>
    <rPh sb="0" eb="2">
      <t>シテイ</t>
    </rPh>
    <rPh sb="2" eb="5">
      <t>カンリシャ</t>
    </rPh>
    <rPh sb="5" eb="6">
      <t>メイ</t>
    </rPh>
    <phoneticPr fontId="1"/>
  </si>
  <si>
    <t>指定期間</t>
    <rPh sb="0" eb="2">
      <t>シテイ</t>
    </rPh>
    <rPh sb="2" eb="4">
      <t>キカン</t>
    </rPh>
    <phoneticPr fontId="1"/>
  </si>
  <si>
    <t>評価対象期間</t>
    <rPh sb="0" eb="2">
      <t>ヒョウカ</t>
    </rPh>
    <rPh sb="2" eb="4">
      <t>タイショウ</t>
    </rPh>
    <rPh sb="4" eb="6">
      <t>キカン</t>
    </rPh>
    <phoneticPr fontId="1"/>
  </si>
  <si>
    <t>市費の縮減</t>
    <rPh sb="0" eb="2">
      <t>シヒ</t>
    </rPh>
    <rPh sb="3" eb="5">
      <t>シュクゲン</t>
    </rPh>
    <phoneticPr fontId="1"/>
  </si>
  <si>
    <t>施設の設置目的の達成及びサービスの向上</t>
    <rPh sb="0" eb="2">
      <t>シセツ</t>
    </rPh>
    <rPh sb="3" eb="5">
      <t>セッチ</t>
    </rPh>
    <rPh sb="5" eb="7">
      <t>モクテキ</t>
    </rPh>
    <rPh sb="8" eb="10">
      <t>タッセイ</t>
    </rPh>
    <rPh sb="10" eb="11">
      <t>オヨ</t>
    </rPh>
    <rPh sb="17" eb="19">
      <t>コウジョウ</t>
    </rPh>
    <phoneticPr fontId="1"/>
  </si>
  <si>
    <t>施設の管理運営</t>
    <rPh sb="0" eb="2">
      <t>シセツ</t>
    </rPh>
    <rPh sb="3" eb="5">
      <t>カンリ</t>
    </rPh>
    <rPh sb="5" eb="7">
      <t>ウンエイ</t>
    </rPh>
    <phoneticPr fontId="1"/>
  </si>
  <si>
    <t>成果指標</t>
    <rPh sb="0" eb="4">
      <t>セイカシヒョウ</t>
    </rPh>
    <phoneticPr fontId="1"/>
  </si>
  <si>
    <t>年度実績</t>
    <rPh sb="0" eb="2">
      <t>ネンド</t>
    </rPh>
    <rPh sb="2" eb="4">
      <t>ジッセキ</t>
    </rPh>
    <phoneticPr fontId="1"/>
  </si>
  <si>
    <t>達成率</t>
    <rPh sb="0" eb="3">
      <t>タッセイリツ</t>
    </rPh>
    <phoneticPr fontId="1"/>
  </si>
  <si>
    <t>利用人数</t>
    <rPh sb="0" eb="2">
      <t>リヨウ</t>
    </rPh>
    <rPh sb="2" eb="4">
      <t>ニンズウ</t>
    </rPh>
    <phoneticPr fontId="1"/>
  </si>
  <si>
    <t>稼働率</t>
    <rPh sb="0" eb="2">
      <t>カドウ</t>
    </rPh>
    <rPh sb="2" eb="3">
      <t>リツ</t>
    </rPh>
    <phoneticPr fontId="1"/>
  </si>
  <si>
    <t>前年度比</t>
    <rPh sb="0" eb="3">
      <t>ゼンネンド</t>
    </rPh>
    <rPh sb="3" eb="4">
      <t>ヒ</t>
    </rPh>
    <phoneticPr fontId="1"/>
  </si>
  <si>
    <t>収入</t>
    <rPh sb="0" eb="2">
      <t>シュウニュウ</t>
    </rPh>
    <phoneticPr fontId="1"/>
  </si>
  <si>
    <t>実績</t>
    <rPh sb="0" eb="2">
      <t>ジッセキ</t>
    </rPh>
    <phoneticPr fontId="1"/>
  </si>
  <si>
    <t>計画</t>
    <rPh sb="0" eb="2">
      <t>ケイカク</t>
    </rPh>
    <phoneticPr fontId="1"/>
  </si>
  <si>
    <t>合計</t>
    <rPh sb="0" eb="2">
      <t>ゴウケイ</t>
    </rPh>
    <phoneticPr fontId="1"/>
  </si>
  <si>
    <t>前年度</t>
    <rPh sb="0" eb="3">
      <t>ゼンネンド</t>
    </rPh>
    <phoneticPr fontId="1"/>
  </si>
  <si>
    <r>
      <t>差異</t>
    </r>
    <r>
      <rPr>
        <sz val="8"/>
        <color theme="1"/>
        <rFont val="游ゴシック"/>
        <family val="3"/>
        <charset val="128"/>
        <scheme val="minor"/>
      </rPr>
      <t>（実績－計画）</t>
    </r>
    <rPh sb="3" eb="5">
      <t>ジッセキ</t>
    </rPh>
    <rPh sb="6" eb="8">
      <t>ケイカク</t>
    </rPh>
    <phoneticPr fontId="1"/>
  </si>
  <si>
    <t>業務代行料</t>
    <phoneticPr fontId="1"/>
  </si>
  <si>
    <t>主な要因</t>
    <rPh sb="0" eb="1">
      <t>オモ</t>
    </rPh>
    <rPh sb="2" eb="4">
      <t>ヨウイン</t>
    </rPh>
    <phoneticPr fontId="1"/>
  </si>
  <si>
    <t>支出</t>
    <rPh sb="0" eb="2">
      <t>シシュツ</t>
    </rPh>
    <phoneticPr fontId="1"/>
  </si>
  <si>
    <t>人件費</t>
    <rPh sb="0" eb="3">
      <t>ジンケンヒ</t>
    </rPh>
    <phoneticPr fontId="1"/>
  </si>
  <si>
    <t>評価項目</t>
    <rPh sb="0" eb="2">
      <t>ヒョウカ</t>
    </rPh>
    <rPh sb="2" eb="4">
      <t>コウモク</t>
    </rPh>
    <phoneticPr fontId="1"/>
  </si>
  <si>
    <t>特記事項</t>
    <rPh sb="0" eb="2">
      <t>トッキ</t>
    </rPh>
    <rPh sb="2" eb="4">
      <t>ジコウ</t>
    </rPh>
    <phoneticPr fontId="1"/>
  </si>
  <si>
    <t>施設所管課・担当</t>
    <rPh sb="0" eb="2">
      <t>シセツ</t>
    </rPh>
    <rPh sb="2" eb="4">
      <t>ショカン</t>
    </rPh>
    <rPh sb="4" eb="5">
      <t>カ</t>
    </rPh>
    <rPh sb="6" eb="8">
      <t>タントウ</t>
    </rPh>
    <phoneticPr fontId="1"/>
  </si>
  <si>
    <t>１　基本情報</t>
    <rPh sb="2" eb="4">
      <t>キホン</t>
    </rPh>
    <rPh sb="4" eb="6">
      <t>ジョウホウ</t>
    </rPh>
    <phoneticPr fontId="1"/>
  </si>
  <si>
    <t>２　管理運営の成果・実績</t>
    <rPh sb="2" eb="6">
      <t>カンリウンエイ</t>
    </rPh>
    <rPh sb="7" eb="9">
      <t>セイカ</t>
    </rPh>
    <rPh sb="10" eb="12">
      <t>ジッセキ</t>
    </rPh>
    <phoneticPr fontId="1"/>
  </si>
  <si>
    <t>３　収支状況</t>
    <rPh sb="2" eb="4">
      <t>シュウシ</t>
    </rPh>
    <rPh sb="4" eb="6">
      <t>ジョウキョウ</t>
    </rPh>
    <phoneticPr fontId="1"/>
  </si>
  <si>
    <t>（３）管理運営の履行状況</t>
    <rPh sb="3" eb="7">
      <t>カンリウンエイ</t>
    </rPh>
    <rPh sb="8" eb="10">
      <t>リコウ</t>
    </rPh>
    <rPh sb="10" eb="12">
      <t>ジョウキョウ</t>
    </rPh>
    <phoneticPr fontId="1"/>
  </si>
  <si>
    <t>評価項目</t>
    <rPh sb="0" eb="4">
      <t>ヒョウカコウモク</t>
    </rPh>
    <phoneticPr fontId="1"/>
  </si>
  <si>
    <t>特記事項</t>
    <rPh sb="0" eb="4">
      <t>トッキジコウ</t>
    </rPh>
    <phoneticPr fontId="1"/>
  </si>
  <si>
    <t>事業計画の実施状況</t>
    <rPh sb="0" eb="2">
      <t>ジギョウ</t>
    </rPh>
    <rPh sb="2" eb="4">
      <t>ケイカク</t>
    </rPh>
    <rPh sb="5" eb="7">
      <t>ジッシ</t>
    </rPh>
    <rPh sb="7" eb="9">
      <t>ジョウキョウ</t>
    </rPh>
    <phoneticPr fontId="1"/>
  </si>
  <si>
    <t>総合評価</t>
    <rPh sb="0" eb="2">
      <t>ソウゴウ</t>
    </rPh>
    <rPh sb="2" eb="4">
      <t>ヒョウカ</t>
    </rPh>
    <phoneticPr fontId="1"/>
  </si>
  <si>
    <t>評価</t>
    <rPh sb="0" eb="2">
      <t>ヒョウカ</t>
    </rPh>
    <phoneticPr fontId="1"/>
  </si>
  <si>
    <t>所見</t>
    <rPh sb="0" eb="2">
      <t>ショケン</t>
    </rPh>
    <phoneticPr fontId="1"/>
  </si>
  <si>
    <t>当年度</t>
    <rPh sb="0" eb="1">
      <t>トウ</t>
    </rPh>
    <rPh sb="1" eb="3">
      <t>ネンド</t>
    </rPh>
    <phoneticPr fontId="1"/>
  </si>
  <si>
    <t>６　外部専門家意見</t>
    <rPh sb="2" eb="4">
      <t>ガイブ</t>
    </rPh>
    <rPh sb="4" eb="7">
      <t>センモンカ</t>
    </rPh>
    <rPh sb="7" eb="9">
      <t>イケン</t>
    </rPh>
    <phoneticPr fontId="1"/>
  </si>
  <si>
    <t>５　利用者ニーズ・満足度等</t>
    <rPh sb="2" eb="5">
      <t>リヨウシャ</t>
    </rPh>
    <rPh sb="9" eb="12">
      <t>マンゾクド</t>
    </rPh>
    <rPh sb="12" eb="13">
      <t>トウ</t>
    </rPh>
    <phoneticPr fontId="1"/>
  </si>
  <si>
    <t>　　利用状況</t>
    <rPh sb="2" eb="4">
      <t>リヨウ</t>
    </rPh>
    <rPh sb="4" eb="6">
      <t>ジョウキョウ</t>
    </rPh>
    <phoneticPr fontId="1"/>
  </si>
  <si>
    <t>社会的責任・市の施策との整合性</t>
    <rPh sb="0" eb="3">
      <t>シャカイテキ</t>
    </rPh>
    <rPh sb="3" eb="5">
      <t>セキニン</t>
    </rPh>
    <rPh sb="6" eb="7">
      <t>シ</t>
    </rPh>
    <rPh sb="8" eb="10">
      <t>シサク</t>
    </rPh>
    <rPh sb="12" eb="14">
      <t>セイゴウ</t>
    </rPh>
    <rPh sb="14" eb="15">
      <t>セイ</t>
    </rPh>
    <phoneticPr fontId="1"/>
  </si>
  <si>
    <t>社会的責任・市の施策との整合性</t>
    <rPh sb="0" eb="3">
      <t>シャカイテキ</t>
    </rPh>
    <rPh sb="3" eb="5">
      <t>セキニン</t>
    </rPh>
    <rPh sb="6" eb="7">
      <t>シ</t>
    </rPh>
    <rPh sb="8" eb="9">
      <t>セ</t>
    </rPh>
    <rPh sb="9" eb="10">
      <t>サク</t>
    </rPh>
    <rPh sb="12" eb="14">
      <t>セイゴウ</t>
    </rPh>
    <rPh sb="14" eb="15">
      <t>セイ</t>
    </rPh>
    <phoneticPr fontId="1"/>
  </si>
  <si>
    <t>７　最終評価</t>
    <rPh sb="2" eb="4">
      <t>サイシュウ</t>
    </rPh>
    <rPh sb="4" eb="6">
      <t>ヒョウカ</t>
    </rPh>
    <phoneticPr fontId="1"/>
  </si>
  <si>
    <t>印刷範囲外</t>
    <rPh sb="0" eb="2">
      <t>インサツ</t>
    </rPh>
    <rPh sb="2" eb="5">
      <t>ハンイガイ</t>
    </rPh>
    <phoneticPr fontId="6"/>
  </si>
  <si>
    <t>数値目標</t>
    <rPh sb="0" eb="2">
      <t>スウチ</t>
    </rPh>
    <rPh sb="2" eb="4">
      <t>モクヒョウ</t>
    </rPh>
    <phoneticPr fontId="1"/>
  </si>
  <si>
    <t>○○センター</t>
    <phoneticPr fontId="1"/>
  </si>
  <si>
    <t>○○局○○部○○課（担当：○○・○○）</t>
    <rPh sb="2" eb="3">
      <t>キョク</t>
    </rPh>
    <rPh sb="5" eb="6">
      <t>ブ</t>
    </rPh>
    <rPh sb="8" eb="9">
      <t>カ</t>
    </rPh>
    <rPh sb="10" eb="12">
      <t>タントウ</t>
    </rPh>
    <phoneticPr fontId="1"/>
  </si>
  <si>
    <t>令和○年○月○日～令和○年○月○日</t>
    <rPh sb="0" eb="2">
      <t>レイワ</t>
    </rPh>
    <rPh sb="3" eb="4">
      <t>ネン</t>
    </rPh>
    <rPh sb="5" eb="6">
      <t>ツキ</t>
    </rPh>
    <rPh sb="7" eb="8">
      <t>ニチ</t>
    </rPh>
    <rPh sb="9" eb="11">
      <t>レイワ</t>
    </rPh>
    <rPh sb="12" eb="13">
      <t>ネン</t>
    </rPh>
    <rPh sb="14" eb="15">
      <t>ツキ</t>
    </rPh>
    <rPh sb="16" eb="17">
      <t>ニチ</t>
    </rPh>
    <phoneticPr fontId="1"/>
  </si>
  <si>
    <t>・・・を目的とする。</t>
    <phoneticPr fontId="1"/>
  </si>
  <si>
    <t>(1)・・・・・
(2)・・・・・
(3)・・・・・</t>
    <phoneticPr fontId="1"/>
  </si>
  <si>
    <t>○○グループ
【構成員】
（株）○○○○
（一財）○○○○</t>
    <rPh sb="8" eb="10">
      <t>コウセイ</t>
    </rPh>
    <rPh sb="10" eb="11">
      <t>イン</t>
    </rPh>
    <rPh sb="14" eb="15">
      <t>カブ</t>
    </rPh>
    <rPh sb="22" eb="23">
      <t>イチ</t>
    </rPh>
    <rPh sb="23" eb="24">
      <t>ザイ</t>
    </rPh>
    <phoneticPr fontId="1"/>
  </si>
  <si>
    <t>令和○年○月○日～令和○年○月○日（○年間）</t>
    <rPh sb="0" eb="2">
      <t>レイワ</t>
    </rPh>
    <rPh sb="3" eb="4">
      <t>ネン</t>
    </rPh>
    <rPh sb="5" eb="6">
      <t>ツキ</t>
    </rPh>
    <rPh sb="7" eb="8">
      <t>ニチ</t>
    </rPh>
    <rPh sb="9" eb="11">
      <t>レイワ</t>
    </rPh>
    <rPh sb="12" eb="13">
      <t>ネン</t>
    </rPh>
    <rPh sb="14" eb="15">
      <t>ツキ</t>
    </rPh>
    <rPh sb="16" eb="17">
      <t>ニチ</t>
    </rPh>
    <rPh sb="19" eb="21">
      <t>ネンカン</t>
    </rPh>
    <phoneticPr fontId="1"/>
  </si>
  <si>
    <t>12,500人</t>
    <rPh sb="6" eb="7">
      <t>ヒト</t>
    </rPh>
    <phoneticPr fontId="1"/>
  </si>
  <si>
    <t>利用者数12,000人以上</t>
    <phoneticPr fontId="1"/>
  </si>
  <si>
    <t>Ｂ</t>
    <phoneticPr fontId="1"/>
  </si>
  <si>
    <t>市費の縮減に係る取組状況</t>
    <rPh sb="0" eb="2">
      <t>シヒ</t>
    </rPh>
    <rPh sb="3" eb="5">
      <t>シュクゲン</t>
    </rPh>
    <rPh sb="6" eb="7">
      <t>カカ</t>
    </rPh>
    <rPh sb="8" eb="10">
      <t>トリクミ</t>
    </rPh>
    <rPh sb="10" eb="12">
      <t>ジョウキョウ</t>
    </rPh>
    <phoneticPr fontId="1"/>
  </si>
  <si>
    <t>利用者数</t>
    <rPh sb="0" eb="3">
      <t>リヨウシャ</t>
    </rPh>
    <rPh sb="3" eb="4">
      <t>スウ</t>
    </rPh>
    <phoneticPr fontId="1"/>
  </si>
  <si>
    <t>Ａ</t>
    <phoneticPr fontId="1"/>
  </si>
  <si>
    <t>物件費</t>
    <rPh sb="0" eb="3">
      <t>ブッケンヒ</t>
    </rPh>
    <phoneticPr fontId="1"/>
  </si>
  <si>
    <t>12,000人以上</t>
    <rPh sb="6" eb="9">
      <t>ニンイジョウ</t>
    </rPh>
    <phoneticPr fontId="1"/>
  </si>
  <si>
    <t>80％以上</t>
    <phoneticPr fontId="1"/>
  </si>
  <si>
    <t>利用者満足度</t>
    <phoneticPr fontId="1"/>
  </si>
  <si>
    <t>利用者満足度80％以上</t>
    <rPh sb="3" eb="6">
      <t>マンゾクド</t>
    </rPh>
    <rPh sb="9" eb="11">
      <t>イジョウ</t>
    </rPh>
    <phoneticPr fontId="1"/>
  </si>
  <si>
    <t>利用者数 ／ 利用者満足度</t>
    <rPh sb="0" eb="3">
      <t>リヨウシャ</t>
    </rPh>
    <rPh sb="3" eb="4">
      <t>スウ</t>
    </rPh>
    <rPh sb="7" eb="10">
      <t>リヨウシャ</t>
    </rPh>
    <rPh sb="10" eb="13">
      <t>マンゾクド</t>
    </rPh>
    <phoneticPr fontId="1"/>
  </si>
  <si>
    <t>A</t>
    <phoneticPr fontId="1"/>
  </si>
  <si>
    <t>Ｂ</t>
    <phoneticPr fontId="1"/>
  </si>
  <si>
    <t>Ｂ</t>
    <phoneticPr fontId="1"/>
  </si>
  <si>
    <t>原則として設置管理条例における正式名称を記載してください。
その他の通称等がある場合、必要に応じて当該通称等を記載の上、括弧書きで正式名称を記載してください。</t>
    <phoneticPr fontId="1"/>
  </si>
  <si>
    <t>募集要項及び仕様書に記載した業務の概要を記載してください。</t>
    <phoneticPr fontId="1"/>
  </si>
  <si>
    <t>共同企業体である場合は、すべての構成団体の名称を記載してください。</t>
    <rPh sb="24" eb="26">
      <t>キサイ</t>
    </rPh>
    <phoneticPr fontId="1"/>
  </si>
  <si>
    <t>「１　基本情報」で記載した成果指標を記載してください。</t>
    <phoneticPr fontId="1"/>
  </si>
  <si>
    <t>「１　基本情報」で記載した数値目標を記載してください。</t>
    <rPh sb="13" eb="15">
      <t>スウチ</t>
    </rPh>
    <rPh sb="15" eb="17">
      <t>モクヒョウ</t>
    </rPh>
    <phoneticPr fontId="1"/>
  </si>
  <si>
    <t>当該年度の成果指標の実績を記載してください。</t>
    <phoneticPr fontId="1"/>
  </si>
  <si>
    <t>数値目標に対する実績の達成率を百分率（パーセント）で記載し、小数第２位を四捨五入してください。</t>
    <phoneticPr fontId="1"/>
  </si>
  <si>
    <t>実績：対象年度の決算額を記載してください。
計画：対象年度の収支予算書で定めた計画額を記載してください。
差異：当年度の「実績」から「計画」を差し引いた金額を記載してください。※自動計算</t>
    <rPh sb="0" eb="2">
      <t>ジッセキ</t>
    </rPh>
    <rPh sb="22" eb="24">
      <t>ケイカク</t>
    </rPh>
    <rPh sb="53" eb="55">
      <t>サイ</t>
    </rPh>
    <rPh sb="56" eb="59">
      <t>トウネンド</t>
    </rPh>
    <rPh sb="61" eb="63">
      <t>ジッセキ</t>
    </rPh>
    <rPh sb="67" eb="69">
      <t>ケイカク</t>
    </rPh>
    <rPh sb="71" eb="72">
      <t>サ</t>
    </rPh>
    <rPh sb="73" eb="74">
      <t>ヒ</t>
    </rPh>
    <rPh sb="76" eb="78">
      <t>キンガク</t>
    </rPh>
    <rPh sb="79" eb="81">
      <t>キサイ</t>
    </rPh>
    <rPh sb="89" eb="91">
      <t>ジドウ</t>
    </rPh>
    <rPh sb="91" eb="93">
      <t>ケイサン</t>
    </rPh>
    <phoneticPr fontId="1"/>
  </si>
  <si>
    <t>施設の有効利用</t>
    <rPh sb="0" eb="2">
      <t>シセツ</t>
    </rPh>
    <rPh sb="3" eb="5">
      <t>ユウコウ</t>
    </rPh>
    <rPh sb="5" eb="7">
      <t>リヨウ</t>
    </rPh>
    <phoneticPr fontId="1"/>
  </si>
  <si>
    <t>管理運営の履行状況</t>
    <rPh sb="0" eb="2">
      <t>カンリ</t>
    </rPh>
    <rPh sb="2" eb="4">
      <t>ウンエイ</t>
    </rPh>
    <rPh sb="5" eb="7">
      <t>リコウ</t>
    </rPh>
    <rPh sb="7" eb="9">
      <t>ジョウキョウ</t>
    </rPh>
    <phoneticPr fontId="1"/>
  </si>
  <si>
    <t>４　管理運営状況の評価（１次評価）</t>
    <rPh sb="2" eb="4">
      <t>カンリ</t>
    </rPh>
    <rPh sb="4" eb="6">
      <t>ウンエイ</t>
    </rPh>
    <rPh sb="6" eb="8">
      <t>ジョウキョウ</t>
    </rPh>
    <rPh sb="9" eb="11">
      <t>ヒョウカ</t>
    </rPh>
    <rPh sb="13" eb="14">
      <t>ジ</t>
    </rPh>
    <rPh sb="14" eb="16">
      <t>ヒョウカ</t>
    </rPh>
    <phoneticPr fontId="1"/>
  </si>
  <si>
    <t>＜評価基準＞
S：成果指標に係る数値目標の120％以上
A：成果指標に係る数値目標の110％以上120％未満
B：成果指標に係る数値目標の90％以上110％未満
C：成果指標に係る数値目標の90％未満</t>
    <phoneticPr fontId="1"/>
  </si>
  <si>
    <t xml:space="preserve">＜評価基準＞
S：収支計画又は本市の定める水準の想定を大幅に上回る効果が得られた。
A：収支計画又は本市の定める水準で想定した以上の効果が得られた。
B：おおむね収支計画又は本市の定める水準どおりの効果が得られた。
</t>
    <phoneticPr fontId="1"/>
  </si>
  <si>
    <r>
      <t>募集要項</t>
    </r>
    <r>
      <rPr>
        <sz val="11"/>
        <color theme="1"/>
        <rFont val="游ゴシック"/>
        <family val="3"/>
        <charset val="128"/>
        <scheme val="minor"/>
      </rPr>
      <t>に記載した内容を記載してください。</t>
    </r>
    <phoneticPr fontId="1"/>
  </si>
  <si>
    <t>Ａ</t>
    <phoneticPr fontId="1"/>
  </si>
  <si>
    <t>Ｂ</t>
    <phoneticPr fontId="1"/>
  </si>
  <si>
    <t>Ｂ＋</t>
    <phoneticPr fontId="1"/>
  </si>
  <si>
    <t>外部専門家の意見等を踏まえた最終評価及び総合評価を記載してください。</t>
    <rPh sb="0" eb="2">
      <t>ガイブ</t>
    </rPh>
    <rPh sb="2" eb="5">
      <t>センモンカ</t>
    </rPh>
    <rPh sb="6" eb="8">
      <t>イケン</t>
    </rPh>
    <rPh sb="8" eb="9">
      <t>トウ</t>
    </rPh>
    <rPh sb="10" eb="11">
      <t>フ</t>
    </rPh>
    <rPh sb="14" eb="16">
      <t>サイシュウ</t>
    </rPh>
    <rPh sb="16" eb="18">
      <t>ヒョウカ</t>
    </rPh>
    <rPh sb="18" eb="19">
      <t>オヨ</t>
    </rPh>
    <rPh sb="20" eb="22">
      <t>ソウゴウ</t>
    </rPh>
    <rPh sb="22" eb="24">
      <t>ヒョウカ</t>
    </rPh>
    <rPh sb="25" eb="27">
      <t>キサイ</t>
    </rPh>
    <phoneticPr fontId="1"/>
  </si>
  <si>
    <t>B</t>
    <phoneticPr fontId="1"/>
  </si>
  <si>
    <t>12,000人以上 ／ 80％以上</t>
    <rPh sb="6" eb="7">
      <t>ヒト</t>
    </rPh>
    <rPh sb="7" eb="9">
      <t>イジョウ</t>
    </rPh>
    <rPh sb="15" eb="17">
      <t>イジョウ</t>
    </rPh>
    <phoneticPr fontId="1"/>
  </si>
  <si>
    <t>成果指標の達成</t>
    <rPh sb="0" eb="4">
      <t>セイカシヒョウ</t>
    </rPh>
    <rPh sb="5" eb="7">
      <t>タッセイ</t>
    </rPh>
    <phoneticPr fontId="1"/>
  </si>
  <si>
    <t>（１）成果指標の達成</t>
    <rPh sb="3" eb="5">
      <t>セイカ</t>
    </rPh>
    <rPh sb="5" eb="7">
      <t>シヒョウ</t>
    </rPh>
    <rPh sb="8" eb="10">
      <t>タッセイ</t>
    </rPh>
    <phoneticPr fontId="1"/>
  </si>
  <si>
    <t>（２）管理経費の縮減</t>
    <rPh sb="3" eb="5">
      <t>カンリ</t>
    </rPh>
    <rPh sb="5" eb="7">
      <t>ケイヒ</t>
    </rPh>
    <rPh sb="8" eb="10">
      <t>シュクゲン</t>
    </rPh>
    <phoneticPr fontId="1"/>
  </si>
  <si>
    <t>自主事業収入</t>
    <rPh sb="0" eb="2">
      <t>ジシュ</t>
    </rPh>
    <rPh sb="2" eb="4">
      <t>ジギョウ</t>
    </rPh>
    <rPh sb="4" eb="6">
      <t>シュウニュウ</t>
    </rPh>
    <phoneticPr fontId="1"/>
  </si>
  <si>
    <t>その他収入</t>
    <rPh sb="2" eb="3">
      <t>タ</t>
    </rPh>
    <rPh sb="3" eb="5">
      <t>シュウニュウ</t>
    </rPh>
    <phoneticPr fontId="1"/>
  </si>
  <si>
    <t>利用料金（使用料）収入</t>
    <rPh sb="5" eb="8">
      <t>シヨウリョウ</t>
    </rPh>
    <rPh sb="9" eb="11">
      <t>シュウニュウ</t>
    </rPh>
    <phoneticPr fontId="1"/>
  </si>
  <si>
    <t>修繕費</t>
    <rPh sb="0" eb="3">
      <t>シュウゼンヒ</t>
    </rPh>
    <phoneticPr fontId="1"/>
  </si>
  <si>
    <t>自主事業支出</t>
    <rPh sb="0" eb="2">
      <t>ジシュ</t>
    </rPh>
    <rPh sb="2" eb="4">
      <t>ジギョウ</t>
    </rPh>
    <rPh sb="4" eb="6">
      <t>シシュツ</t>
    </rPh>
    <phoneticPr fontId="1"/>
  </si>
  <si>
    <t>その他支出</t>
    <rPh sb="2" eb="3">
      <t>タ</t>
    </rPh>
    <rPh sb="3" eb="5">
      <t>シシュツ</t>
    </rPh>
    <phoneticPr fontId="1"/>
  </si>
  <si>
    <t>協定書において定めた成果指標を記載してください。</t>
    <rPh sb="10" eb="12">
      <t>セイカ</t>
    </rPh>
    <rPh sb="12" eb="14">
      <t>シヒョウ</t>
    </rPh>
    <phoneticPr fontId="1"/>
  </si>
  <si>
    <t>協定書において定めた成果指標に係る数値目標を記載してください。</t>
    <rPh sb="15" eb="16">
      <t>カカ</t>
    </rPh>
    <rPh sb="17" eb="19">
      <t>スウチ</t>
    </rPh>
    <rPh sb="19" eb="21">
      <t>モクヒョウ</t>
    </rPh>
    <phoneticPr fontId="1"/>
  </si>
  <si>
    <t>指定管理者の利用促進策による
利用収入増</t>
    <rPh sb="0" eb="5">
      <t>シテイカンリシャ</t>
    </rPh>
    <rPh sb="6" eb="8">
      <t>リヨウ</t>
    </rPh>
    <rPh sb="8" eb="11">
      <t>ソクシンサク</t>
    </rPh>
    <rPh sb="15" eb="17">
      <t>リヨウ</t>
    </rPh>
    <rPh sb="17" eb="19">
      <t>シュウニュウ</t>
    </rPh>
    <rPh sb="19" eb="20">
      <t>ゾウ</t>
    </rPh>
    <phoneticPr fontId="1"/>
  </si>
  <si>
    <t>講座の好評により実施回数を
見直したことによる収入増</t>
    <rPh sb="0" eb="2">
      <t>コウザ</t>
    </rPh>
    <rPh sb="3" eb="5">
      <t>コウヒョウ</t>
    </rPh>
    <rPh sb="8" eb="10">
      <t>ジッシ</t>
    </rPh>
    <rPh sb="10" eb="12">
      <t>カイスウ</t>
    </rPh>
    <rPh sb="14" eb="16">
      <t>ミナオ</t>
    </rPh>
    <rPh sb="23" eb="25">
      <t>シュウニュウ</t>
    </rPh>
    <rPh sb="25" eb="26">
      <t>ゾウ</t>
    </rPh>
    <phoneticPr fontId="1"/>
  </si>
  <si>
    <t>主な要因：差異が生じた主な要因を記載してください。</t>
    <rPh sb="0" eb="1">
      <t>オモ</t>
    </rPh>
    <rPh sb="2" eb="4">
      <t>ヨウイン</t>
    </rPh>
    <rPh sb="5" eb="7">
      <t>サイ</t>
    </rPh>
    <rPh sb="8" eb="9">
      <t>ショウ</t>
    </rPh>
    <rPh sb="11" eb="12">
      <t>オモ</t>
    </rPh>
    <rPh sb="13" eb="15">
      <t>ヨウイン</t>
    </rPh>
    <rPh sb="16" eb="18">
      <t>キサイ</t>
    </rPh>
    <phoneticPr fontId="1"/>
  </si>
  <si>
    <t>物価高による増</t>
    <rPh sb="0" eb="3">
      <t>ブッカダカ</t>
    </rPh>
    <rPh sb="6" eb="7">
      <t>ゾウ</t>
    </rPh>
    <phoneticPr fontId="1"/>
  </si>
  <si>
    <t>○○修繕の費用が計画より抑えれたことによる減
（次年度以降に50,000円を繰り越し予定）</t>
    <rPh sb="2" eb="4">
      <t>シュウゼン</t>
    </rPh>
    <rPh sb="5" eb="7">
      <t>ヒヨウ</t>
    </rPh>
    <rPh sb="8" eb="10">
      <t>ケイカク</t>
    </rPh>
    <rPh sb="12" eb="13">
      <t>オサ</t>
    </rPh>
    <rPh sb="21" eb="22">
      <t>ゲン</t>
    </rPh>
    <rPh sb="24" eb="27">
      <t>ジネンド</t>
    </rPh>
    <rPh sb="27" eb="29">
      <t>イコウ</t>
    </rPh>
    <rPh sb="36" eb="37">
      <t>エン</t>
    </rPh>
    <rPh sb="38" eb="39">
      <t>ク</t>
    </rPh>
    <rPh sb="40" eb="41">
      <t>コ</t>
    </rPh>
    <rPh sb="42" eb="44">
      <t>ヨテイ</t>
    </rPh>
    <phoneticPr fontId="1"/>
  </si>
  <si>
    <t>講座の回数を増やしたことによる増</t>
    <rPh sb="0" eb="2">
      <t>コウザ</t>
    </rPh>
    <rPh sb="3" eb="5">
      <t>カイスウ</t>
    </rPh>
    <rPh sb="6" eb="7">
      <t>フ</t>
    </rPh>
    <rPh sb="15" eb="16">
      <t>ゾウ</t>
    </rPh>
    <phoneticPr fontId="1"/>
  </si>
  <si>
    <r>
      <t>＜評価の目安（割合）＞ 
S：すべての確認結果が「◎」又は「〇」</t>
    </r>
    <r>
      <rPr>
        <u/>
        <sz val="11"/>
        <color theme="1"/>
        <rFont val="游ゴシック"/>
        <family val="3"/>
        <charset val="128"/>
        <scheme val="minor"/>
      </rPr>
      <t>かつ</t>
    </r>
    <r>
      <rPr>
        <sz val="11"/>
        <color theme="1"/>
        <rFont val="游ゴシック"/>
        <family val="3"/>
        <charset val="128"/>
        <scheme val="minor"/>
      </rPr>
      <t>確認結果の40％以上 が「◎」
A：すべての確認結果の「◎」又は「〇」</t>
    </r>
    <r>
      <rPr>
        <u/>
        <sz val="11"/>
        <color theme="1"/>
        <rFont val="游ゴシック"/>
        <family val="3"/>
        <charset val="128"/>
        <scheme val="minor"/>
      </rPr>
      <t>かつ</t>
    </r>
    <r>
      <rPr>
        <sz val="11"/>
        <color theme="1"/>
        <rFont val="游ゴシック"/>
        <family val="3"/>
        <charset val="128"/>
        <scheme val="minor"/>
      </rPr>
      <t>確認結果の20％以上 が「◎」
B：確認結果の「×」が10 ％未満
C：確認結果の「×」が10％以上
※ 確認結果は、「業務チェックシート（実地調査）」における「確認結果（総括）」欄の「◎」「○」「×」をさす。</t>
    </r>
    <rPh sb="1" eb="3">
      <t>ヒョウカ</t>
    </rPh>
    <rPh sb="4" eb="6">
      <t>メヤス</t>
    </rPh>
    <rPh sb="7" eb="9">
      <t>ワリアイ</t>
    </rPh>
    <rPh sb="102" eb="104">
      <t>ミマン</t>
    </rPh>
    <rPh sb="124" eb="126">
      <t>カクニン</t>
    </rPh>
    <rPh sb="126" eb="128">
      <t>ケッカ</t>
    </rPh>
    <rPh sb="131" eb="133">
      <t>ギョウム</t>
    </rPh>
    <rPh sb="141" eb="143">
      <t>ジッチ</t>
    </rPh>
    <rPh sb="143" eb="145">
      <t>チョウサ</t>
    </rPh>
    <rPh sb="152" eb="154">
      <t>カクニン</t>
    </rPh>
    <rPh sb="154" eb="156">
      <t>ケッカ</t>
    </rPh>
    <rPh sb="157" eb="159">
      <t>ソウカツ</t>
    </rPh>
    <rPh sb="161" eb="162">
      <t>ラン</t>
    </rPh>
    <phoneticPr fontId="1"/>
  </si>
  <si>
    <t>当該年度に指定管理者が実施した利用者アンケート調査について、実施内容（調査方法、回答者数及び質問項目）及び結果を記載してください。
当該年度に市又は指定管理者に寄せられた主な意見・苦情の内容と、それに対する指定管理者の対応を記載してください。</t>
    <rPh sb="15" eb="18">
      <t>リヨウシャ</t>
    </rPh>
    <phoneticPr fontId="1"/>
  </si>
  <si>
    <t>＜評価基準＞
S：事業計画又は本市の定める水準の想定を大幅に上回る効果が得られた。
A：事業計画又は本市の定める水準で想定した以上の効果が得られた。
B＋：おおむね事業計画又は本市の定める水準どおりの効果が得られており、評価すべき良点が認められる。※「管理運営の履行状況」に係る最終評価のみ設定可
B：おおむね事業計画又は本市の定める水準どおりの効果が得られた。
B－：おおむね事業計画又は本市の定める水準どおりの効果が得られたが、工夫の余地があると認められる。※「管理運営の履行状況」に係る最終評価のみ設定可
C：事業計画又は本市の定める水準で想定した効果が得られていない。
※　総合評価については、各評価項目の最終評価を区分ごとに点数化し、その総得点に応じて総合評価の区分を決定することとする。
※　施設の管理運営に関して過失による事故や協定違反等による改善指示、参加停止措置などのペナルティを受けた場合は、該当する評価項目と総合評価については原則としてＣとすること。</t>
    <rPh sb="110" eb="112">
      <t>ヒョウカ</t>
    </rPh>
    <rPh sb="115" eb="116">
      <t>リョウ</t>
    </rPh>
    <rPh sb="116" eb="117">
      <t>テン</t>
    </rPh>
    <rPh sb="145" eb="147">
      <t>セッテイ</t>
    </rPh>
    <phoneticPr fontId="1"/>
  </si>
  <si>
    <t>大阪市立浪速区民センター</t>
    <rPh sb="0" eb="8">
      <t>オオサカシリツナニワクミン</t>
    </rPh>
    <phoneticPr fontId="1"/>
  </si>
  <si>
    <t>浪速区役所市民協働課</t>
    <rPh sb="0" eb="10">
      <t>ナニワクヤクショシミンキョウドウカ</t>
    </rPh>
    <phoneticPr fontId="1"/>
  </si>
  <si>
    <t>コミュニティ活動の振興並びに地域における文化の向上及び福祉の増進を図るとともに、市民の集会その他各種行事の場を提供することにより市民相互の交流を促進し、もって連帯感あふれるまちづくりの推進に寄与することを目的として設置された施設</t>
    <rPh sb="6" eb="8">
      <t>カツドウ</t>
    </rPh>
    <rPh sb="9" eb="11">
      <t>シンコウ</t>
    </rPh>
    <rPh sb="11" eb="12">
      <t>ナラ</t>
    </rPh>
    <rPh sb="14" eb="16">
      <t>チイキ</t>
    </rPh>
    <rPh sb="20" eb="22">
      <t>ブンカ</t>
    </rPh>
    <rPh sb="23" eb="25">
      <t>コウジョウ</t>
    </rPh>
    <rPh sb="25" eb="26">
      <t>オヨ</t>
    </rPh>
    <rPh sb="27" eb="29">
      <t>フクシ</t>
    </rPh>
    <rPh sb="30" eb="32">
      <t>ゾウシン</t>
    </rPh>
    <rPh sb="33" eb="34">
      <t>ハカ</t>
    </rPh>
    <rPh sb="40" eb="42">
      <t>シミン</t>
    </rPh>
    <rPh sb="43" eb="45">
      <t>シュウカイ</t>
    </rPh>
    <rPh sb="47" eb="48">
      <t>タ</t>
    </rPh>
    <rPh sb="48" eb="50">
      <t>カクシュ</t>
    </rPh>
    <rPh sb="50" eb="52">
      <t>ギョウジ</t>
    </rPh>
    <rPh sb="53" eb="54">
      <t>バ</t>
    </rPh>
    <rPh sb="55" eb="57">
      <t>テイキョウ</t>
    </rPh>
    <rPh sb="64" eb="66">
      <t>シミン</t>
    </rPh>
    <rPh sb="66" eb="68">
      <t>ソウゴ</t>
    </rPh>
    <rPh sb="69" eb="71">
      <t>コウリュウ</t>
    </rPh>
    <rPh sb="72" eb="74">
      <t>ソクシン</t>
    </rPh>
    <rPh sb="79" eb="82">
      <t>レンタイカン</t>
    </rPh>
    <rPh sb="92" eb="94">
      <t>スイシン</t>
    </rPh>
    <rPh sb="95" eb="97">
      <t>キヨ</t>
    </rPh>
    <rPh sb="102" eb="104">
      <t>モクテキ</t>
    </rPh>
    <rPh sb="107" eb="109">
      <t>セッチ</t>
    </rPh>
    <rPh sb="112" eb="114">
      <t>シセツ</t>
    </rPh>
    <phoneticPr fontId="1"/>
  </si>
  <si>
    <t>（１）貸館管理運営業務
（２）使用料徴収事務委託契約に基づく使用料徴収及び収納事務
（３）施設総合管理業務</t>
    <rPh sb="3" eb="5">
      <t>カシカン</t>
    </rPh>
    <rPh sb="5" eb="7">
      <t>カンリ</t>
    </rPh>
    <rPh sb="7" eb="9">
      <t>ウンエイ</t>
    </rPh>
    <rPh sb="9" eb="11">
      <t>ギョウム</t>
    </rPh>
    <rPh sb="15" eb="18">
      <t>シヨウリョウ</t>
    </rPh>
    <rPh sb="18" eb="20">
      <t>チョウシュウ</t>
    </rPh>
    <rPh sb="20" eb="22">
      <t>ジム</t>
    </rPh>
    <rPh sb="22" eb="24">
      <t>イタク</t>
    </rPh>
    <rPh sb="24" eb="26">
      <t>ケイヤク</t>
    </rPh>
    <rPh sb="27" eb="28">
      <t>モト</t>
    </rPh>
    <rPh sb="30" eb="33">
      <t>シヨウリョウ</t>
    </rPh>
    <rPh sb="33" eb="35">
      <t>チョウシュウ</t>
    </rPh>
    <rPh sb="35" eb="36">
      <t>オヨ</t>
    </rPh>
    <rPh sb="37" eb="39">
      <t>シュウノウ</t>
    </rPh>
    <rPh sb="39" eb="41">
      <t>ジム</t>
    </rPh>
    <rPh sb="45" eb="47">
      <t>シセツ</t>
    </rPh>
    <rPh sb="47" eb="49">
      <t>ソウゴウ</t>
    </rPh>
    <rPh sb="49" eb="51">
      <t>カンリ</t>
    </rPh>
    <rPh sb="51" eb="53">
      <t>ギョウム</t>
    </rPh>
    <phoneticPr fontId="1"/>
  </si>
  <si>
    <t>施設利用率／利用者満足度</t>
    <rPh sb="0" eb="2">
      <t>シセツ</t>
    </rPh>
    <rPh sb="2" eb="5">
      <t>リヨウリツ</t>
    </rPh>
    <rPh sb="6" eb="9">
      <t>リヨウシャ</t>
    </rPh>
    <rPh sb="9" eb="12">
      <t>マンゾクド</t>
    </rPh>
    <phoneticPr fontId="1"/>
  </si>
  <si>
    <t>70％以上／80％以上</t>
    <rPh sb="3" eb="5">
      <t>イジョウ</t>
    </rPh>
    <rPh sb="9" eb="11">
      <t>イジョウ</t>
    </rPh>
    <phoneticPr fontId="1"/>
  </si>
  <si>
    <t>一般財団法人大阪市コミュニティ協会</t>
    <rPh sb="0" eb="9">
      <t>イッパンザイダンホウジンオオサカシ</t>
    </rPh>
    <rPh sb="15" eb="17">
      <t>キョウカイ</t>
    </rPh>
    <phoneticPr fontId="1"/>
  </si>
  <si>
    <r>
      <t>令和３年４月１日～令和</t>
    </r>
    <r>
      <rPr>
        <sz val="11"/>
        <rFont val="游ゴシック"/>
        <family val="3"/>
        <charset val="128"/>
        <scheme val="minor"/>
      </rPr>
      <t>８年３月３１日</t>
    </r>
    <rPh sb="0" eb="2">
      <t>レイワ</t>
    </rPh>
    <rPh sb="3" eb="4">
      <t>ネン</t>
    </rPh>
    <rPh sb="5" eb="6">
      <t>ガツ</t>
    </rPh>
    <rPh sb="7" eb="8">
      <t>ニチ</t>
    </rPh>
    <rPh sb="9" eb="11">
      <t>レイワ</t>
    </rPh>
    <rPh sb="12" eb="13">
      <t>ネン</t>
    </rPh>
    <rPh sb="14" eb="15">
      <t>ガツ</t>
    </rPh>
    <rPh sb="17" eb="18">
      <t>ニチ</t>
    </rPh>
    <phoneticPr fontId="1"/>
  </si>
  <si>
    <t>令和７年４月１日～令和８年３月３１日</t>
    <rPh sb="0" eb="2">
      <t>レイワ</t>
    </rPh>
    <rPh sb="3" eb="4">
      <t>ネン</t>
    </rPh>
    <rPh sb="5" eb="6">
      <t>ガツ</t>
    </rPh>
    <rPh sb="7" eb="8">
      <t>ニチ</t>
    </rPh>
    <rPh sb="9" eb="11">
      <t>レイワ</t>
    </rPh>
    <rPh sb="12" eb="13">
      <t>ネン</t>
    </rPh>
    <rPh sb="14" eb="15">
      <t>ガツ</t>
    </rPh>
    <rPh sb="17" eb="18">
      <t>ニチ</t>
    </rPh>
    <phoneticPr fontId="1"/>
  </si>
  <si>
    <t>施設使用率</t>
    <rPh sb="0" eb="4">
      <t>シセツシヨウ</t>
    </rPh>
    <rPh sb="4" eb="5">
      <t>リツ</t>
    </rPh>
    <phoneticPr fontId="1"/>
  </si>
  <si>
    <t>利用者満足度</t>
    <rPh sb="0" eb="3">
      <t>リヨウシャ</t>
    </rPh>
    <rPh sb="3" eb="6">
      <t>マンゾクド</t>
    </rPh>
    <phoneticPr fontId="1"/>
  </si>
  <si>
    <t>70％以上</t>
    <rPh sb="3" eb="5">
      <t>イジョウ</t>
    </rPh>
    <phoneticPr fontId="1"/>
  </si>
  <si>
    <t>80％以上</t>
    <rPh sb="3" eb="5">
      <t>イジョウ</t>
    </rPh>
    <phoneticPr fontId="1"/>
  </si>
  <si>
    <t>施設使用率</t>
  </si>
  <si>
    <t>B</t>
  </si>
  <si>
    <t>利用者満足度</t>
  </si>
  <si>
    <t>S</t>
  </si>
  <si>
    <t>光熱費について、光熱水費の契約見直しによる市費の縮減や、冷暖房設備など効率的な運用を心掛けるなど、節減に取り組んだ。</t>
    <phoneticPr fontId="1"/>
  </si>
  <si>
    <t>B</t>
    <phoneticPr fontId="1"/>
  </si>
  <si>
    <t>電気及びガス代等エネルギーコストの高騰に伴う経費補填を行ったため。</t>
    <rPh sb="0" eb="2">
      <t>デンキ</t>
    </rPh>
    <rPh sb="2" eb="3">
      <t>オヨ</t>
    </rPh>
    <rPh sb="6" eb="7">
      <t>ダイ</t>
    </rPh>
    <rPh sb="7" eb="8">
      <t>トウ</t>
    </rPh>
    <rPh sb="17" eb="19">
      <t>コウトウ</t>
    </rPh>
    <rPh sb="20" eb="21">
      <t>トモナ</t>
    </rPh>
    <rPh sb="22" eb="24">
      <t>ケイヒ</t>
    </rPh>
    <rPh sb="24" eb="26">
      <t>ホテン</t>
    </rPh>
    <rPh sb="27" eb="28">
      <t>オコナ</t>
    </rPh>
    <phoneticPr fontId="1"/>
  </si>
  <si>
    <t>区制100周年事業等もあり、利用率は上昇したが、無料利用件数が多かったため。</t>
    <rPh sb="0" eb="2">
      <t>クセイ</t>
    </rPh>
    <rPh sb="5" eb="7">
      <t>シュウネン</t>
    </rPh>
    <rPh sb="7" eb="9">
      <t>ジギョウ</t>
    </rPh>
    <rPh sb="9" eb="10">
      <t>ナド</t>
    </rPh>
    <rPh sb="24" eb="26">
      <t>ムリョウ</t>
    </rPh>
    <rPh sb="26" eb="28">
      <t>リヨウ</t>
    </rPh>
    <rPh sb="28" eb="30">
      <t>ケンスウ</t>
    </rPh>
    <rPh sb="31" eb="32">
      <t>オオ</t>
    </rPh>
    <phoneticPr fontId="1"/>
  </si>
  <si>
    <t>備品の貸出が想定より減少したため。</t>
    <rPh sb="0" eb="2">
      <t>ビヒン</t>
    </rPh>
    <rPh sb="3" eb="5">
      <t>カシダシ</t>
    </rPh>
    <rPh sb="6" eb="8">
      <t>ソウテイ</t>
    </rPh>
    <rPh sb="10" eb="12">
      <t>ゲンショウ</t>
    </rPh>
    <phoneticPr fontId="1"/>
  </si>
  <si>
    <t>自動販売機設置電気代が増加したため。</t>
    <rPh sb="0" eb="5">
      <t>ジドウハンバイキ</t>
    </rPh>
    <rPh sb="5" eb="7">
      <t>セッチ</t>
    </rPh>
    <rPh sb="7" eb="9">
      <t>デンキ</t>
    </rPh>
    <rPh sb="9" eb="10">
      <t>ダイ</t>
    </rPh>
    <rPh sb="11" eb="13">
      <t>ゾウカ</t>
    </rPh>
    <phoneticPr fontId="1"/>
  </si>
  <si>
    <t>区制100周年事業等もあり、講師派遣型の自主事業が想定より減少したため。</t>
    <rPh sb="14" eb="18">
      <t>コウシハケン</t>
    </rPh>
    <rPh sb="18" eb="19">
      <t>ガタ</t>
    </rPh>
    <rPh sb="20" eb="22">
      <t>ジシュ</t>
    </rPh>
    <rPh sb="22" eb="24">
      <t>ジギョウ</t>
    </rPh>
    <rPh sb="25" eb="27">
      <t>ソウテイ</t>
    </rPh>
    <rPh sb="29" eb="31">
      <t>ゲンショウ</t>
    </rPh>
    <phoneticPr fontId="1"/>
  </si>
  <si>
    <t>１施設を何で知ったか
・友人知人から　33人　・インターネット　30人　・広報やチラシ　６人　・前から知っていた　55人　・その他　０人
２施設を使うことを決めた理由
・便利な場所にある　78人　・利用料金が安い　38人　・部屋や備え付けの物品が良い　５人　・その他　３人
３利用した部屋
・ホール　６人　・第１会議室　24人　・第２会議室　10人　・第３会議室　８人　・第４会議室　14人
・第５会議室　17人　・第６会議室　16人　・第７会議室　４人　・第８会議室　６人　・第９会議室　７人
・和室　12人
４利用満足度
（１）予約手続き
・大変満足　39人　・満足　85人　・不満　０人　・大変不満　０人
（２）スタッフの対応
・大変満足　55人　・満足　69人　・不満　０人　・大変不満　０人
（３）清掃
・大変満足　57人　・満足　67人　・不満　０人　・大変不満　０人
（４）備品や設備
・大変満足　32人　・満足　90人　・不満　２人　・大変不満　０人
（５）広報
・大変満足　27人　・満足　97人　・不満　０人　・大変不満　０人　・見ていない　０人
○部屋（別途調査）
・大変満足　3,391人　・満足　641人　・不満　144人　・大変不満　０人</t>
    <phoneticPr fontId="1"/>
  </si>
  <si>
    <t>電気及びガス代等エネルギーコストが想定より高騰したため。</t>
    <phoneticPr fontId="1"/>
  </si>
  <si>
    <t>B＋</t>
    <phoneticPr fontId="1"/>
  </si>
  <si>
    <t>・利用率は前年度比5ポイント増の69.6%となっており、目標である70％まであと一歩となっている。また利用者満足度は目標を大きく上回っている状況であり、高く評価できる。</t>
    <rPh sb="1" eb="4">
      <t>リヨウリツ</t>
    </rPh>
    <rPh sb="5" eb="8">
      <t>ゼンネンド</t>
    </rPh>
    <rPh sb="8" eb="9">
      <t>ヒ</t>
    </rPh>
    <rPh sb="28" eb="30">
      <t>モクヒョウ</t>
    </rPh>
    <rPh sb="40" eb="42">
      <t>イッポ</t>
    </rPh>
    <rPh sb="51" eb="54">
      <t>リヨウシャ</t>
    </rPh>
    <rPh sb="54" eb="57">
      <t>マンゾクド</t>
    </rPh>
    <rPh sb="58" eb="60">
      <t>モクヒョウ</t>
    </rPh>
    <rPh sb="61" eb="62">
      <t>オオ</t>
    </rPh>
    <rPh sb="64" eb="66">
      <t>ウワマワ</t>
    </rPh>
    <rPh sb="70" eb="72">
      <t>ジョウキョウ</t>
    </rPh>
    <rPh sb="76" eb="77">
      <t>タカ</t>
    </rPh>
    <rPh sb="78" eb="80">
      <t>ヒョウカ</t>
    </rPh>
    <phoneticPr fontId="1"/>
  </si>
  <si>
    <t>・物価高騰により光熱費の補填が必要となったが、限られた業務委託料の中で、節電等により、市費の縮減に努めたことは評価できる。</t>
    <rPh sb="1" eb="5">
      <t>ブッカコウトウ</t>
    </rPh>
    <rPh sb="8" eb="11">
      <t>コウネツヒ</t>
    </rPh>
    <rPh sb="12" eb="14">
      <t>ホテン</t>
    </rPh>
    <rPh sb="15" eb="17">
      <t>ヒツヨウ</t>
    </rPh>
    <rPh sb="23" eb="24">
      <t>カギ</t>
    </rPh>
    <rPh sb="27" eb="31">
      <t>ギョウムイタク</t>
    </rPh>
    <rPh sb="31" eb="32">
      <t>リョウ</t>
    </rPh>
    <rPh sb="33" eb="34">
      <t>ナカ</t>
    </rPh>
    <rPh sb="36" eb="38">
      <t>セツデン</t>
    </rPh>
    <rPh sb="38" eb="39">
      <t>ナド</t>
    </rPh>
    <rPh sb="43" eb="45">
      <t>シヒ</t>
    </rPh>
    <rPh sb="46" eb="48">
      <t>シュクゲン</t>
    </rPh>
    <rPh sb="49" eb="50">
      <t>ツト</t>
    </rPh>
    <rPh sb="55" eb="57">
      <t>ヒョウカ</t>
    </rPh>
    <phoneticPr fontId="1"/>
  </si>
  <si>
    <t>・目標利用率達成まであと少しであることから、今後は3階会議室及び和室の利用率改善に向けた広報に重点的に取り組んでほしい。
・リピーターとスタッフの良好な関係性という強みは維持しつつ、会館の設備面の充実や利便性の向上にも取り組み、総合的な評価を高めていく必要がある。
・若年層の利用促進に向けては、eスポーツ等を含む新しい活用方法を具体的に提案するなど、利用イメージを持てる工夫が求められる。</t>
    <rPh sb="1" eb="3">
      <t>モクヒョウ</t>
    </rPh>
    <rPh sb="3" eb="6">
      <t>リヨウリツ</t>
    </rPh>
    <rPh sb="6" eb="8">
      <t>タッセイ</t>
    </rPh>
    <rPh sb="12" eb="13">
      <t>スコ</t>
    </rPh>
    <rPh sb="22" eb="24">
      <t>コンゴ</t>
    </rPh>
    <rPh sb="41" eb="42">
      <t>ム</t>
    </rPh>
    <rPh sb="44" eb="46">
      <t>コウホウ</t>
    </rPh>
    <rPh sb="47" eb="50">
      <t>ジュウテンテキ</t>
    </rPh>
    <rPh sb="51" eb="52">
      <t>ト</t>
    </rPh>
    <rPh sb="53" eb="54">
      <t>ク</t>
    </rPh>
    <phoneticPr fontId="1"/>
  </si>
  <si>
    <t>・和室の利用率が低いことについて、机・椅子を導入し通常の会議室と同じ活用ができることをアピールするなど、利用方法の可能性を広げてみるのはどうか。
・若者獲得策として、ホールを活かしたeスポーツ大会の開催やドローンの操縦練習講座など、「センターでこういうこともできるんだ」という広報が有効。</t>
    <rPh sb="4" eb="7">
      <t>リヨウリツ</t>
    </rPh>
    <rPh sb="8" eb="9">
      <t>ヒク</t>
    </rPh>
    <rPh sb="17" eb="18">
      <t>ツクエ</t>
    </rPh>
    <rPh sb="19" eb="21">
      <t>イス</t>
    </rPh>
    <rPh sb="22" eb="24">
      <t>ドウニュウ</t>
    </rPh>
    <rPh sb="25" eb="27">
      <t>ツウジョウ</t>
    </rPh>
    <rPh sb="28" eb="31">
      <t>カイギシツ</t>
    </rPh>
    <rPh sb="32" eb="33">
      <t>オナ</t>
    </rPh>
    <rPh sb="34" eb="36">
      <t>カツヨウ</t>
    </rPh>
    <rPh sb="52" eb="56">
      <t>リヨウホウホウ</t>
    </rPh>
    <rPh sb="99" eb="101">
      <t>カイサイ</t>
    </rPh>
    <rPh sb="107" eb="109">
      <t>ソウジュウ</t>
    </rPh>
    <rPh sb="109" eb="111">
      <t>レンシュウ</t>
    </rPh>
    <rPh sb="111" eb="113">
      <t>コウザ</t>
    </rPh>
    <rPh sb="138" eb="140">
      <t>コウホウ</t>
    </rPh>
    <rPh sb="141" eb="143">
      <t>ユウコウ</t>
    </rPh>
    <phoneticPr fontId="1"/>
  </si>
  <si>
    <t>・全体の利用率は上昇している一方で、3階会議室および和室の利用が伸び悩んでいる。利用率目標の達成に向けては、これらのスペースの活用を促すための工夫が必要である。
・利用者アンケートでは、接客満足度の高さが評価されているが、その背景にはリピーターの多さや経験豊富なスタッフの在籍という属人的要素が影響していると考えられるため、職員個人に依存しない質の向上を重視する必要がある。
若年層や外国籍住民等の利用も増加しているものの、依然として高齢者や地域団体の利用が中心であることから、さらなる利用拡大に向け、ターゲットに応じた利用促進策の検討を進める必要がある。</t>
    <rPh sb="172" eb="173">
      <t>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</si>
</sst>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0;&quot;△ &quot;#,##0"/>
    <numFmt numFmtId="179" formatCode="#,##0_ "/>
    <numFmt numFmtId="180" formatCode="General&quot;人&quot;"/>
  </numFmts>
  <fonts count="11"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12"/>
      <color theme="1"/>
      <name val="游ゴシック"/>
      <family val="2"/>
      <charset val="128"/>
      <scheme val="minor"/>
    </font>
    <font>
      <sz val="6"/>
      <name val="ＭＳ Ｐゴシック"/>
      <family val="3"/>
      <charset val="128"/>
    </font>
    <font>
      <u/>
      <sz val="11"/>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6" tint="0.7999816888943144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auto="1"/>
      </left>
      <right style="thin">
        <color indexed="64"/>
      </right>
      <top style="double">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double">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double">
        <color auto="1"/>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double">
        <color auto="1"/>
      </top>
      <bottom style="thin">
        <color indexed="64"/>
      </bottom>
      <diagonal/>
    </border>
    <border>
      <left/>
      <right/>
      <top style="thin">
        <color auto="1"/>
      </top>
      <bottom style="double">
        <color auto="1"/>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right/>
      <top style="thin">
        <color indexed="64"/>
      </top>
      <bottom style="hair">
        <color indexed="64"/>
      </bottom>
      <diagonal/>
    </border>
    <border>
      <left style="thin">
        <color auto="1"/>
      </left>
      <right/>
      <top/>
      <bottom style="double">
        <color auto="1"/>
      </bottom>
      <diagonal/>
    </border>
    <border>
      <left/>
      <right style="thin">
        <color auto="1"/>
      </right>
      <top/>
      <bottom style="double">
        <color auto="1"/>
      </bottom>
      <diagonal/>
    </border>
  </borders>
  <cellStyleXfs count="1">
    <xf numFmtId="0" fontId="0" fillId="0" borderId="0">
      <alignment vertical="center"/>
    </xf>
  </cellStyleXfs>
  <cellXfs count="227">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left" vertical="center"/>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Border="1">
      <alignment vertical="center"/>
    </xf>
    <xf numFmtId="3" fontId="0" fillId="0" borderId="1" xfId="0" applyNumberFormat="1" applyBorder="1" applyAlignment="1">
      <alignment horizontal="center" vertical="center"/>
    </xf>
    <xf numFmtId="176" fontId="0" fillId="0" borderId="0" xfId="0" applyNumberFormat="1" applyBorder="1" applyAlignment="1">
      <alignment horizontal="left" vertical="center"/>
    </xf>
    <xf numFmtId="176" fontId="0" fillId="0" borderId="1" xfId="0" applyNumberFormat="1" applyBorder="1" applyAlignment="1">
      <alignment horizontal="center" vertical="center"/>
    </xf>
    <xf numFmtId="177" fontId="0" fillId="0" borderId="1" xfId="0" applyNumberFormat="1" applyBorder="1" applyAlignment="1">
      <alignment horizontal="center" vertical="center"/>
    </xf>
    <xf numFmtId="178" fontId="0" fillId="0" borderId="1" xfId="0" applyNumberFormat="1" applyBorder="1" applyAlignment="1">
      <alignment horizontal="center" vertical="center"/>
    </xf>
    <xf numFmtId="177" fontId="0" fillId="0" borderId="4" xfId="0" applyNumberFormat="1" applyBorder="1" applyAlignment="1">
      <alignment horizontal="center" vertical="center"/>
    </xf>
    <xf numFmtId="177" fontId="0" fillId="0" borderId="3" xfId="0" applyNumberFormat="1" applyBorder="1" applyAlignment="1">
      <alignment horizontal="center" vertical="center"/>
    </xf>
    <xf numFmtId="178" fontId="0" fillId="0" borderId="1" xfId="0" applyNumberFormat="1" applyBorder="1" applyAlignment="1">
      <alignment horizontal="center" vertical="center"/>
    </xf>
    <xf numFmtId="178" fontId="0" fillId="0" borderId="4" xfId="0" applyNumberFormat="1" applyBorder="1" applyAlignment="1">
      <alignment horizontal="center" vertical="center"/>
    </xf>
    <xf numFmtId="178" fontId="0" fillId="0" borderId="3" xfId="0" applyNumberFormat="1" applyBorder="1" applyAlignment="1">
      <alignment horizontal="center" vertical="center"/>
    </xf>
    <xf numFmtId="177" fontId="0" fillId="0" borderId="2" xfId="0" applyNumberFormat="1" applyBorder="1" applyAlignment="1">
      <alignment horizontal="center" vertical="center"/>
    </xf>
    <xf numFmtId="178" fontId="0" fillId="0" borderId="2" xfId="0" applyNumberFormat="1" applyBorder="1" applyAlignment="1">
      <alignment horizontal="center" vertical="center"/>
    </xf>
    <xf numFmtId="0" fontId="0" fillId="0" borderId="16" xfId="0" applyBorder="1" applyAlignment="1">
      <alignment horizontal="center" vertical="center"/>
    </xf>
    <xf numFmtId="0" fontId="0" fillId="0" borderId="26"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shrinkToFit="1"/>
    </xf>
    <xf numFmtId="0" fontId="0" fillId="0" borderId="7"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pplyAlignment="1">
      <alignment horizontal="center" vertical="center"/>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0" borderId="26" xfId="0" applyBorder="1" applyAlignment="1">
      <alignment horizontal="center" vertical="center"/>
    </xf>
    <xf numFmtId="0" fontId="0" fillId="0" borderId="0" xfId="0" applyBorder="1">
      <alignment vertical="center"/>
    </xf>
    <xf numFmtId="178" fontId="0" fillId="0" borderId="1" xfId="0" applyNumberFormat="1" applyBorder="1" applyAlignment="1">
      <alignment horizontal="center" vertical="center"/>
    </xf>
    <xf numFmtId="178" fontId="0" fillId="0" borderId="4" xfId="0" applyNumberFormat="1" applyBorder="1" applyAlignment="1">
      <alignment horizontal="center" vertical="center"/>
    </xf>
    <xf numFmtId="178" fontId="0" fillId="0" borderId="2" xfId="0" applyNumberFormat="1" applyBorder="1" applyAlignment="1">
      <alignment horizontal="center" vertical="center"/>
    </xf>
    <xf numFmtId="9" fontId="0" fillId="0" borderId="0" xfId="0" applyNumberFormat="1" applyBorder="1">
      <alignment vertical="center"/>
    </xf>
    <xf numFmtId="0" fontId="0" fillId="0" borderId="1" xfId="0" applyBorder="1" applyAlignment="1">
      <alignment horizontal="center" vertical="center" shrinkToFit="1"/>
    </xf>
    <xf numFmtId="176" fontId="0" fillId="0" borderId="2" xfId="0" applyNumberFormat="1" applyBorder="1" applyAlignment="1">
      <alignment horizontal="center" vertical="center"/>
    </xf>
    <xf numFmtId="179" fontId="0" fillId="0" borderId="1" xfId="0" applyNumberFormat="1" applyBorder="1" applyAlignment="1">
      <alignment horizontal="center" vertical="center"/>
    </xf>
    <xf numFmtId="0" fontId="2" fillId="0" borderId="0" xfId="0" applyFont="1">
      <alignment vertical="center"/>
    </xf>
    <xf numFmtId="0" fontId="0" fillId="0" borderId="25" xfId="0" applyFont="1" applyBorder="1" applyAlignment="1">
      <alignment horizontal="center" vertical="center"/>
    </xf>
    <xf numFmtId="0" fontId="8" fillId="0" borderId="0" xfId="0" applyFont="1">
      <alignment vertical="center"/>
    </xf>
    <xf numFmtId="0" fontId="8" fillId="0" borderId="0" xfId="0" applyFont="1" applyBorder="1" applyAlignment="1">
      <alignment vertical="top" wrapText="1"/>
    </xf>
    <xf numFmtId="0" fontId="0" fillId="0" borderId="0" xfId="0" applyAlignment="1">
      <alignment vertical="center" wrapText="1"/>
    </xf>
    <xf numFmtId="0" fontId="8" fillId="0" borderId="0" xfId="0" applyFont="1" applyAlignment="1">
      <alignment vertical="top"/>
    </xf>
    <xf numFmtId="0" fontId="8" fillId="0" borderId="26" xfId="0" applyFont="1" applyBorder="1" applyAlignment="1">
      <alignment vertical="top" wrapText="1"/>
    </xf>
    <xf numFmtId="0" fontId="0" fillId="2" borderId="13" xfId="0" applyFill="1" applyBorder="1" applyAlignment="1">
      <alignment horizontal="left" vertical="center"/>
    </xf>
    <xf numFmtId="0" fontId="0" fillId="2" borderId="10" xfId="0" applyFill="1" applyBorder="1" applyAlignment="1">
      <alignment horizontal="left" vertical="center"/>
    </xf>
    <xf numFmtId="0" fontId="0" fillId="2" borderId="11"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21" xfId="0" applyFill="1" applyBorder="1" applyAlignment="1">
      <alignment horizontal="left" vertical="center"/>
    </xf>
    <xf numFmtId="0" fontId="0" fillId="2" borderId="24" xfId="0" applyFill="1" applyBorder="1" applyAlignment="1">
      <alignment horizontal="left" vertical="center"/>
    </xf>
    <xf numFmtId="0" fontId="0" fillId="2" borderId="22" xfId="0" applyFill="1" applyBorder="1" applyAlignment="1">
      <alignment horizontal="left" vertical="center"/>
    </xf>
    <xf numFmtId="0" fontId="0" fillId="2" borderId="5" xfId="0" applyFill="1" applyBorder="1" applyAlignment="1">
      <alignment horizontal="left" vertical="center"/>
    </xf>
    <xf numFmtId="0" fontId="0" fillId="2" borderId="5" xfId="0" applyFill="1" applyBorder="1" applyAlignment="1">
      <alignment horizontal="left" vertical="center" wrapText="1"/>
    </xf>
    <xf numFmtId="0" fontId="0" fillId="2" borderId="16" xfId="0" applyFill="1" applyBorder="1" applyAlignment="1">
      <alignment horizontal="left" vertical="center"/>
    </xf>
    <xf numFmtId="0" fontId="0" fillId="2" borderId="28" xfId="0" applyFill="1" applyBorder="1" applyAlignment="1">
      <alignment horizontal="left" vertical="center"/>
    </xf>
    <xf numFmtId="0" fontId="0" fillId="0" borderId="13" xfId="0" applyBorder="1" applyAlignment="1">
      <alignment vertical="center"/>
    </xf>
    <xf numFmtId="0" fontId="0" fillId="0" borderId="11" xfId="0" applyBorder="1" applyAlignment="1">
      <alignment vertical="center"/>
    </xf>
    <xf numFmtId="180" fontId="0" fillId="0" borderId="1" xfId="0" applyNumberFormat="1" applyBorder="1" applyAlignment="1">
      <alignment horizontal="center" vertical="center"/>
    </xf>
    <xf numFmtId="0" fontId="2" fillId="2" borderId="1" xfId="0" applyFont="1" applyFill="1" applyBorder="1" applyAlignment="1">
      <alignment horizontal="center" vertical="center"/>
    </xf>
    <xf numFmtId="178" fontId="0" fillId="0" borderId="1" xfId="0" applyNumberForma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178" fontId="0" fillId="0" borderId="1" xfId="0" applyNumberFormat="1" applyBorder="1" applyAlignment="1">
      <alignment horizontal="center" vertical="center"/>
    </xf>
    <xf numFmtId="178" fontId="0" fillId="0" borderId="1" xfId="0" applyNumberFormat="1" applyBorder="1" applyAlignment="1">
      <alignment horizontal="center" vertical="center"/>
    </xf>
    <xf numFmtId="9" fontId="0" fillId="0" borderId="1" xfId="0" applyNumberForma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2" xfId="0" applyFont="1" applyBorder="1" applyAlignment="1">
      <alignment horizontal="center" vertical="center"/>
    </xf>
    <xf numFmtId="0" fontId="2" fillId="2" borderId="13"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7" xfId="0" applyFont="1" applyFill="1" applyBorder="1" applyAlignment="1">
      <alignment horizontal="center" vertical="center"/>
    </xf>
    <xf numFmtId="179" fontId="0" fillId="0" borderId="1" xfId="0" applyNumberFormat="1" applyBorder="1" applyAlignment="1">
      <alignment horizontal="center" vertical="center"/>
    </xf>
    <xf numFmtId="3" fontId="10" fillId="0" borderId="4" xfId="0" applyNumberFormat="1" applyFont="1" applyBorder="1" applyAlignment="1">
      <alignment horizontal="left" vertical="center" wrapText="1"/>
    </xf>
    <xf numFmtId="3" fontId="10" fillId="0" borderId="2" xfId="0" applyNumberFormat="1" applyFont="1" applyBorder="1" applyAlignment="1">
      <alignment horizontal="left" vertical="center" wrapText="1"/>
    </xf>
    <xf numFmtId="0" fontId="10" fillId="0" borderId="4" xfId="0" applyFont="1" applyBorder="1" applyAlignment="1">
      <alignment horizontal="left" vertical="center" wrapText="1"/>
    </xf>
    <xf numFmtId="0" fontId="10" fillId="0" borderId="2" xfId="0" applyFont="1" applyBorder="1" applyAlignment="1">
      <alignment horizontal="left" vertical="center" wrapText="1"/>
    </xf>
    <xf numFmtId="179" fontId="0" fillId="0" borderId="4" xfId="0" applyNumberFormat="1" applyBorder="1" applyAlignment="1">
      <alignment horizontal="center" vertical="center"/>
    </xf>
    <xf numFmtId="179" fontId="0" fillId="0" borderId="5" xfId="0" applyNumberFormat="1" applyBorder="1" applyAlignment="1">
      <alignment horizontal="center" vertical="center"/>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17"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179" fontId="0" fillId="0" borderId="2" xfId="0" applyNumberFormat="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2" borderId="19" xfId="0" applyFill="1" applyBorder="1" applyAlignment="1">
      <alignment horizontal="left" vertical="center"/>
    </xf>
    <xf numFmtId="0" fontId="0" fillId="2" borderId="23" xfId="0" applyFill="1" applyBorder="1" applyAlignment="1">
      <alignment horizontal="left" vertical="center"/>
    </xf>
    <xf numFmtId="0" fontId="0" fillId="2" borderId="20" xfId="0" applyFill="1" applyBorder="1" applyAlignment="1">
      <alignment horizontal="left" vertical="center"/>
    </xf>
    <xf numFmtId="0" fontId="9" fillId="0" borderId="19" xfId="0" applyFont="1" applyBorder="1" applyAlignment="1">
      <alignment vertical="center" wrapText="1"/>
    </xf>
    <xf numFmtId="0" fontId="9" fillId="0" borderId="20" xfId="0" applyFont="1" applyBorder="1">
      <alignment vertical="center"/>
    </xf>
    <xf numFmtId="0" fontId="0" fillId="2" borderId="5" xfId="0" applyFill="1" applyBorder="1" applyAlignment="1">
      <alignment horizontal="lef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18" xfId="0" applyFont="1" applyBorder="1" applyAlignment="1">
      <alignment horizontal="center" vertical="center"/>
    </xf>
    <xf numFmtId="0" fontId="0" fillId="2" borderId="13" xfId="0" applyFill="1" applyBorder="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9" fillId="0" borderId="13" xfId="0" applyFont="1" applyBorder="1" applyAlignment="1">
      <alignment vertical="center" wrapText="1"/>
    </xf>
    <xf numFmtId="0" fontId="9" fillId="0" borderId="11" xfId="0" applyFont="1" applyBorder="1">
      <alignment vertical="center"/>
    </xf>
    <xf numFmtId="0" fontId="9" fillId="0" borderId="14" xfId="0" applyFont="1" applyBorder="1">
      <alignment vertical="center"/>
    </xf>
    <xf numFmtId="0" fontId="9" fillId="0" borderId="15" xfId="0" applyFont="1" applyBorder="1">
      <alignment vertical="center"/>
    </xf>
    <xf numFmtId="0" fontId="9" fillId="0" borderId="28" xfId="0" applyFont="1" applyBorder="1">
      <alignment vertical="center"/>
    </xf>
    <xf numFmtId="0" fontId="9" fillId="0" borderId="29" xfId="0" applyFont="1" applyBorder="1">
      <alignmen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8" fillId="0" borderId="7" xfId="0" applyFont="1" applyBorder="1" applyAlignment="1">
      <alignment vertical="center" wrapText="1"/>
    </xf>
    <xf numFmtId="0" fontId="8" fillId="0" borderId="9" xfId="0" applyFont="1" applyBorder="1" applyAlignment="1">
      <alignment vertical="center" wrapText="1"/>
    </xf>
    <xf numFmtId="0" fontId="0" fillId="2" borderId="13" xfId="0" applyFill="1" applyBorder="1" applyAlignment="1">
      <alignment horizontal="left" vertical="center"/>
    </xf>
    <xf numFmtId="0" fontId="0" fillId="2" borderId="10" xfId="0" applyFill="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2" borderId="11" xfId="0" applyFill="1" applyBorder="1" applyAlignment="1">
      <alignment horizontal="left" vertical="center"/>
    </xf>
    <xf numFmtId="0" fontId="0" fillId="0" borderId="13" xfId="0" applyBorder="1" applyAlignment="1">
      <alignment horizontal="center" vertical="center"/>
    </xf>
    <xf numFmtId="0" fontId="0" fillId="0" borderId="7" xfId="0" applyFill="1" applyBorder="1" applyAlignment="1">
      <alignment horizontal="left" vertical="center"/>
    </xf>
    <xf numFmtId="0" fontId="0" fillId="0" borderId="9" xfId="0" applyFill="1" applyBorder="1" applyAlignment="1">
      <alignment horizontal="left" vertical="center"/>
    </xf>
    <xf numFmtId="0" fontId="0" fillId="0" borderId="7" xfId="0" applyBorder="1" applyAlignment="1">
      <alignment vertical="top" wrapText="1"/>
    </xf>
    <xf numFmtId="0" fontId="0" fillId="0" borderId="8" xfId="0" applyBorder="1" applyAlignment="1">
      <alignment vertical="top"/>
    </xf>
    <xf numFmtId="0" fontId="0" fillId="0" borderId="9" xfId="0" applyBorder="1" applyAlignment="1">
      <alignment vertical="top"/>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 xfId="0" applyFill="1" applyBorder="1" applyAlignment="1">
      <alignment horizontal="center" vertical="center"/>
    </xf>
    <xf numFmtId="0" fontId="0" fillId="2" borderId="4" xfId="0" applyFill="1" applyBorder="1" applyAlignment="1">
      <alignment vertical="center"/>
    </xf>
    <xf numFmtId="0" fontId="0" fillId="2" borderId="1" xfId="0" applyFill="1" applyBorder="1" applyAlignment="1">
      <alignmen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10" fillId="0" borderId="13"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0" fillId="0" borderId="26" xfId="0" applyFont="1" applyFill="1" applyBorder="1" applyAlignment="1">
      <alignment horizontal="left" vertical="center" wrapText="1"/>
    </xf>
    <xf numFmtId="0" fontId="10" fillId="0" borderId="17" xfId="0" applyFont="1" applyFill="1" applyBorder="1" applyAlignment="1">
      <alignment horizontal="left" vertical="center" wrapText="1"/>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0" fontId="0" fillId="0" borderId="13" xfId="0" applyFill="1" applyBorder="1" applyAlignment="1">
      <alignment horizontal="center" vertical="center"/>
    </xf>
    <xf numFmtId="0" fontId="0" fillId="0" borderId="11" xfId="0" applyFill="1" applyBorder="1" applyAlignment="1">
      <alignment horizontal="center" vertical="center"/>
    </xf>
    <xf numFmtId="0" fontId="0" fillId="0" borderId="16" xfId="0" applyFill="1" applyBorder="1" applyAlignment="1">
      <alignment horizontal="center" vertical="center"/>
    </xf>
    <xf numFmtId="0" fontId="0" fillId="0" borderId="17" xfId="0" applyFill="1" applyBorder="1" applyAlignment="1">
      <alignment horizontal="center" vertical="center"/>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 fillId="2" borderId="12" xfId="0" applyFont="1" applyFill="1" applyBorder="1" applyAlignment="1">
      <alignment horizontal="center" vertical="center" wrapText="1"/>
    </xf>
    <xf numFmtId="179" fontId="0" fillId="0" borderId="18" xfId="0" applyNumberFormat="1" applyBorder="1" applyAlignment="1">
      <alignment horizontal="center" vertical="center"/>
    </xf>
    <xf numFmtId="0" fontId="10" fillId="0" borderId="5" xfId="0" applyFont="1" applyBorder="1" applyAlignment="1">
      <alignment horizontal="left" vertical="center" wrapText="1"/>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179" fontId="0" fillId="0" borderId="12" xfId="0" applyNumberFormat="1" applyBorder="1" applyAlignment="1">
      <alignment horizontal="center" vertical="center"/>
    </xf>
    <xf numFmtId="0" fontId="10" fillId="0" borderId="1" xfId="0" applyFont="1" applyBorder="1" applyAlignment="1">
      <alignment horizontal="left" vertical="center" wrapText="1"/>
    </xf>
    <xf numFmtId="0" fontId="4" fillId="2" borderId="3" xfId="0" applyFont="1"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2" fillId="2" borderId="1" xfId="0" applyFont="1" applyFill="1"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178" fontId="0" fillId="0" borderId="1" xfId="0" applyNumberFormat="1" applyBorder="1" applyAlignment="1">
      <alignment horizontal="center" vertical="center"/>
    </xf>
    <xf numFmtId="178" fontId="0" fillId="0" borderId="0" xfId="0" applyNumberFormat="1" applyBorder="1" applyAlignment="1">
      <alignment horizontal="center" vertical="center"/>
    </xf>
    <xf numFmtId="0" fontId="4" fillId="0" borderId="4" xfId="0" applyFont="1" applyBorder="1" applyAlignment="1">
      <alignment horizontal="center" vertical="center"/>
    </xf>
    <xf numFmtId="0" fontId="2" fillId="0" borderId="2" xfId="0" applyFont="1" applyBorder="1" applyAlignment="1">
      <alignment horizontal="center" vertical="center"/>
    </xf>
    <xf numFmtId="0" fontId="0" fillId="0" borderId="4" xfId="0"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8" fillId="0" borderId="10" xfId="0" applyFont="1" applyBorder="1" applyAlignment="1">
      <alignment vertical="top" wrapText="1"/>
    </xf>
    <xf numFmtId="0" fontId="8" fillId="0" borderId="0" xfId="0" applyFont="1" applyBorder="1" applyAlignment="1">
      <alignment vertical="top" wrapText="1"/>
    </xf>
    <xf numFmtId="0" fontId="0" fillId="0" borderId="4" xfId="0" applyBorder="1" applyAlignment="1">
      <alignment horizontal="center" vertical="center"/>
    </xf>
    <xf numFmtId="0" fontId="8" fillId="0" borderId="26" xfId="0" applyFont="1" applyBorder="1" applyAlignment="1">
      <alignment vertical="top" wrapText="1"/>
    </xf>
    <xf numFmtId="0" fontId="8" fillId="0" borderId="0" xfId="0" applyFont="1" applyBorder="1" applyAlignment="1">
      <alignment horizontal="left" vertical="top" wrapText="1"/>
    </xf>
    <xf numFmtId="0" fontId="8" fillId="0" borderId="10" xfId="0" applyFont="1" applyBorder="1" applyAlignment="1">
      <alignment horizontal="left" vertical="top"/>
    </xf>
    <xf numFmtId="0" fontId="8" fillId="0" borderId="0" xfId="0" applyFont="1" applyBorder="1" applyAlignment="1">
      <alignment horizontal="left" vertical="top"/>
    </xf>
    <xf numFmtId="0" fontId="8" fillId="0" borderId="10" xfId="0" applyFont="1" applyBorder="1" applyAlignment="1">
      <alignment vertical="top"/>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7" xfId="0" applyBorder="1" applyAlignment="1">
      <alignment vertical="top"/>
    </xf>
    <xf numFmtId="0" fontId="0" fillId="0" borderId="19" xfId="0" applyBorder="1" applyAlignment="1">
      <alignment vertical="center"/>
    </xf>
    <xf numFmtId="0" fontId="0" fillId="0" borderId="20" xfId="0" applyBorder="1" applyAlignment="1">
      <alignment vertical="center"/>
    </xf>
    <xf numFmtId="0" fontId="8" fillId="0" borderId="27" xfId="0" applyFont="1" applyBorder="1" applyAlignment="1">
      <alignment vertical="top"/>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0" borderId="13" xfId="0" applyFill="1" applyBorder="1" applyAlignment="1">
      <alignment horizontal="left" vertical="center" wrapText="1"/>
    </xf>
    <xf numFmtId="0" fontId="0" fillId="0" borderId="10" xfId="0" applyFill="1" applyBorder="1" applyAlignment="1">
      <alignment horizontal="left" vertical="center"/>
    </xf>
    <xf numFmtId="0" fontId="0" fillId="0" borderId="11" xfId="0" applyFill="1" applyBorder="1" applyAlignment="1">
      <alignment horizontal="left" vertical="center"/>
    </xf>
    <xf numFmtId="0" fontId="0" fillId="0" borderId="16" xfId="0" applyFill="1" applyBorder="1" applyAlignment="1">
      <alignment horizontal="left" vertical="center"/>
    </xf>
    <xf numFmtId="0" fontId="0" fillId="0" borderId="26" xfId="0" applyFill="1" applyBorder="1" applyAlignment="1">
      <alignment horizontal="left" vertical="center"/>
    </xf>
    <xf numFmtId="0" fontId="0" fillId="0" borderId="17" xfId="0" applyFill="1" applyBorder="1" applyAlignment="1">
      <alignment horizontal="left" vertical="center"/>
    </xf>
    <xf numFmtId="0" fontId="0" fillId="0" borderId="13"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176892</xdr:colOff>
      <xdr:row>63</xdr:row>
      <xdr:rowOff>40822</xdr:rowOff>
    </xdr:from>
    <xdr:to>
      <xdr:col>7</xdr:col>
      <xdr:colOff>2177143</xdr:colOff>
      <xdr:row>66</xdr:row>
      <xdr:rowOff>263980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4816928" y="18056679"/>
          <a:ext cx="3306536" cy="1121230"/>
        </a:xfrm>
        <a:prstGeom prst="roundRect">
          <a:avLst/>
        </a:prstGeom>
        <a:solidFill>
          <a:schemeClr val="bg1"/>
        </a:solidFill>
        <a:ln>
          <a:solidFill>
            <a:schemeClr val="tx1">
              <a:alpha val="96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100">
              <a:solidFill>
                <a:schemeClr val="tx1"/>
              </a:solidFill>
              <a:effectLst/>
              <a:latin typeface="+mn-lt"/>
              <a:ea typeface="+mn-ea"/>
              <a:cs typeface="+mn-cs"/>
            </a:rPr>
            <a:t>本市の評価が「Ｂ」以外であった場合は、優れていた点、改善を要する点などについて、必ず</a:t>
          </a:r>
          <a:r>
            <a:rPr lang="ja-JP" altLang="en-US" sz="1100">
              <a:solidFill>
                <a:schemeClr val="tx1"/>
              </a:solidFill>
              <a:effectLst/>
              <a:latin typeface="+mn-lt"/>
              <a:ea typeface="+mn-ea"/>
              <a:cs typeface="+mn-cs"/>
            </a:rPr>
            <a:t>記載してください。</a:t>
          </a:r>
          <a:endParaRPr lang="ja-JP" altLang="ja-JP" sz="1100">
            <a:solidFill>
              <a:schemeClr val="tx1"/>
            </a:solidFill>
            <a:effectLst/>
            <a:latin typeface="+mn-lt"/>
            <a:ea typeface="+mn-ea"/>
            <a:cs typeface="+mn-cs"/>
          </a:endParaRPr>
        </a:p>
        <a:p>
          <a:r>
            <a:rPr lang="ja-JP" altLang="ja-JP" sz="1100">
              <a:solidFill>
                <a:schemeClr val="tx1"/>
              </a:solidFill>
              <a:effectLst/>
              <a:latin typeface="+mn-lt"/>
              <a:ea typeface="+mn-ea"/>
              <a:cs typeface="+mn-cs"/>
            </a:rPr>
            <a:t>本市の評価が「Ｂ」であった場合も、個々のモニタリング結果において、優れていた点や改善を要する点などがある場合は、記載</a:t>
          </a:r>
          <a:r>
            <a:rPr lang="ja-JP" altLang="en-US" sz="1100">
              <a:solidFill>
                <a:schemeClr val="tx1"/>
              </a:solidFill>
              <a:effectLst/>
              <a:latin typeface="+mn-lt"/>
              <a:ea typeface="+mn-ea"/>
              <a:cs typeface="+mn-cs"/>
            </a:rPr>
            <a:t>してください。</a:t>
          </a:r>
          <a:endParaRPr kumimoji="1" lang="ja-JP" altLang="en-US" sz="1100">
            <a:solidFill>
              <a:schemeClr val="tx1"/>
            </a:solidFill>
          </a:endParaRPr>
        </a:p>
      </xdr:txBody>
    </xdr:sp>
    <xdr:clientData/>
  </xdr:twoCellAnchor>
  <xdr:twoCellAnchor>
    <xdr:from>
      <xdr:col>6</xdr:col>
      <xdr:colOff>217715</xdr:colOff>
      <xdr:row>76</xdr:row>
      <xdr:rowOff>68036</xdr:rowOff>
    </xdr:from>
    <xdr:to>
      <xdr:col>7</xdr:col>
      <xdr:colOff>2217966</xdr:colOff>
      <xdr:row>84</xdr:row>
      <xdr:rowOff>149679</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857751" y="23608393"/>
          <a:ext cx="3306536" cy="2041072"/>
        </a:xfrm>
        <a:prstGeom prst="roundRect">
          <a:avLst/>
        </a:prstGeom>
        <a:solidFill>
          <a:schemeClr val="bg1"/>
        </a:solidFill>
        <a:ln>
          <a:solidFill>
            <a:schemeClr val="tx1">
              <a:alpha val="96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100">
              <a:solidFill>
                <a:schemeClr val="tx1"/>
              </a:solidFill>
            </a:rPr>
            <a:t>当該年度を通じた全般的な評価について記載してください。</a:t>
          </a:r>
          <a:endParaRPr kumimoji="1" lang="en-US" altLang="ja-JP" sz="1100">
            <a:solidFill>
              <a:schemeClr val="tx1"/>
            </a:solidFill>
          </a:endParaRPr>
        </a:p>
      </xdr:txBody>
    </xdr:sp>
    <xdr:clientData/>
  </xdr:twoCellAnchor>
  <xdr:twoCellAnchor>
    <xdr:from>
      <xdr:col>0</xdr:col>
      <xdr:colOff>95250</xdr:colOff>
      <xdr:row>57</xdr:row>
      <xdr:rowOff>217714</xdr:rowOff>
    </xdr:from>
    <xdr:to>
      <xdr:col>4</xdr:col>
      <xdr:colOff>966107</xdr:colOff>
      <xdr:row>58</xdr:row>
      <xdr:rowOff>993322</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95250" y="14614071"/>
          <a:ext cx="3306536" cy="2041072"/>
        </a:xfrm>
        <a:prstGeom prst="roundRect">
          <a:avLst/>
        </a:prstGeom>
        <a:solidFill>
          <a:schemeClr val="bg1"/>
        </a:solidFill>
        <a:ln>
          <a:solidFill>
            <a:schemeClr val="tx1">
              <a:alpha val="96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100">
              <a:solidFill>
                <a:schemeClr val="tx1"/>
              </a:solidFill>
              <a:effectLst/>
              <a:latin typeface="+mn-lt"/>
              <a:ea typeface="+mn-ea"/>
              <a:cs typeface="+mn-cs"/>
            </a:rPr>
            <a:t>事業報告書や実地調査等に基づき、指定管理者が行っている経費の縮減に係る取組状況を記載してください。</a:t>
          </a:r>
          <a:endParaRPr kumimoji="1" lang="ja-JP" altLang="en-US" sz="1100">
            <a:solidFill>
              <a:schemeClr val="tx1"/>
            </a:solidFill>
          </a:endParaRPr>
        </a:p>
      </xdr:txBody>
    </xdr:sp>
    <xdr:clientData/>
  </xdr:twoCellAnchor>
  <xdr:twoCellAnchor>
    <xdr:from>
      <xdr:col>5</xdr:col>
      <xdr:colOff>802821</xdr:colOff>
      <xdr:row>73</xdr:row>
      <xdr:rowOff>40822</xdr:rowOff>
    </xdr:from>
    <xdr:to>
      <xdr:col>7</xdr:col>
      <xdr:colOff>54428</xdr:colOff>
      <xdr:row>74</xdr:row>
      <xdr:rowOff>204107</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4340678" y="21975536"/>
          <a:ext cx="1660071" cy="408214"/>
        </a:xfrm>
        <a:prstGeom prst="wedgeRoundRectCallout">
          <a:avLst>
            <a:gd name="adj1" fmla="val -60120"/>
            <a:gd name="adj2" fmla="val 344872"/>
            <a:gd name="adj3" fmla="val 16667"/>
          </a:avLst>
        </a:prstGeom>
        <a:solidFill>
          <a:schemeClr val="bg1">
            <a:lumMod val="95000"/>
          </a:schemeClr>
        </a:solid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t>6</a:t>
          </a:r>
          <a:r>
            <a:rPr kumimoji="1" lang="ja-JP" altLang="en-US" sz="1100"/>
            <a:t>段階（</a:t>
          </a:r>
          <a:r>
            <a:rPr kumimoji="1" lang="en-US" altLang="ja-JP" sz="1100"/>
            <a:t>B</a:t>
          </a:r>
          <a:r>
            <a:rPr kumimoji="1" lang="ja-JP" altLang="en-US" sz="1100"/>
            <a:t>＋、</a:t>
          </a:r>
          <a:r>
            <a:rPr kumimoji="1" lang="en-US" altLang="ja-JP" sz="1100"/>
            <a:t>B</a:t>
          </a:r>
          <a:r>
            <a:rPr kumimoji="1" lang="ja-JP" altLang="en-US" sz="1100"/>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1"/>
  <sheetViews>
    <sheetView showGridLines="0" tabSelected="1" view="pageBreakPreview" zoomScale="84" zoomScaleNormal="70" zoomScaleSheetLayoutView="84" zoomScalePageLayoutView="95" workbookViewId="0">
      <selection activeCell="D80" sqref="D80"/>
    </sheetView>
  </sheetViews>
  <sheetFormatPr defaultRowHeight="18" x14ac:dyDescent="0.45"/>
  <cols>
    <col min="1" max="2" width="3.59765625" customWidth="1"/>
    <col min="3" max="3" width="12.59765625" customWidth="1"/>
    <col min="4" max="4" width="12.09765625" customWidth="1"/>
    <col min="5" max="6" width="14.3984375" customWidth="1"/>
    <col min="7" max="7" width="17.09765625" customWidth="1"/>
    <col min="8" max="8" width="29.8984375" customWidth="1"/>
  </cols>
  <sheetData>
    <row r="1" spans="1:8" x14ac:dyDescent="0.45">
      <c r="A1" t="s">
        <v>29</v>
      </c>
    </row>
    <row r="2" spans="1:8" x14ac:dyDescent="0.45">
      <c r="A2" s="145" t="s">
        <v>0</v>
      </c>
      <c r="B2" s="146"/>
      <c r="C2" s="146"/>
      <c r="D2" s="147"/>
      <c r="E2" s="184" t="s">
        <v>110</v>
      </c>
      <c r="F2" s="185"/>
      <c r="G2" s="185"/>
      <c r="H2" s="186"/>
    </row>
    <row r="3" spans="1:8" x14ac:dyDescent="0.45">
      <c r="A3" s="145" t="s">
        <v>28</v>
      </c>
      <c r="B3" s="146"/>
      <c r="C3" s="146"/>
      <c r="D3" s="147"/>
      <c r="E3" s="184" t="s">
        <v>111</v>
      </c>
      <c r="F3" s="185"/>
      <c r="G3" s="185"/>
      <c r="H3" s="186"/>
    </row>
    <row r="4" spans="1:8" ht="54.75" customHeight="1" x14ac:dyDescent="0.45">
      <c r="A4" s="145" t="s">
        <v>1</v>
      </c>
      <c r="B4" s="146"/>
      <c r="C4" s="146"/>
      <c r="D4" s="147"/>
      <c r="E4" s="187" t="s">
        <v>112</v>
      </c>
      <c r="F4" s="188"/>
      <c r="G4" s="188"/>
      <c r="H4" s="189"/>
    </row>
    <row r="5" spans="1:8" ht="59.25" customHeight="1" x14ac:dyDescent="0.45">
      <c r="A5" s="145" t="s">
        <v>2</v>
      </c>
      <c r="B5" s="146"/>
      <c r="C5" s="146"/>
      <c r="D5" s="147"/>
      <c r="E5" s="187" t="s">
        <v>113</v>
      </c>
      <c r="F5" s="185"/>
      <c r="G5" s="185"/>
      <c r="H5" s="186"/>
    </row>
    <row r="6" spans="1:8" x14ac:dyDescent="0.45">
      <c r="A6" s="145" t="s">
        <v>3</v>
      </c>
      <c r="B6" s="146"/>
      <c r="C6" s="146"/>
      <c r="D6" s="147"/>
      <c r="E6" s="184" t="s">
        <v>114</v>
      </c>
      <c r="F6" s="185"/>
      <c r="G6" s="185"/>
      <c r="H6" s="186"/>
    </row>
    <row r="7" spans="1:8" x14ac:dyDescent="0.45">
      <c r="A7" s="145" t="s">
        <v>47</v>
      </c>
      <c r="B7" s="146"/>
      <c r="C7" s="146"/>
      <c r="D7" s="147"/>
      <c r="E7" s="184" t="s">
        <v>115</v>
      </c>
      <c r="F7" s="185"/>
      <c r="G7" s="185"/>
      <c r="H7" s="186"/>
    </row>
    <row r="8" spans="1:8" ht="18.75" customHeight="1" x14ac:dyDescent="0.45">
      <c r="A8" s="145" t="s">
        <v>4</v>
      </c>
      <c r="B8" s="146"/>
      <c r="C8" s="146"/>
      <c r="D8" s="147"/>
      <c r="E8" s="187" t="s">
        <v>116</v>
      </c>
      <c r="F8" s="185"/>
      <c r="G8" s="185"/>
      <c r="H8" s="186"/>
    </row>
    <row r="9" spans="1:8" x14ac:dyDescent="0.45">
      <c r="A9" s="145" t="s">
        <v>5</v>
      </c>
      <c r="B9" s="146"/>
      <c r="C9" s="146"/>
      <c r="D9" s="147"/>
      <c r="E9" s="184" t="s">
        <v>117</v>
      </c>
      <c r="F9" s="185"/>
      <c r="G9" s="185"/>
      <c r="H9" s="186"/>
    </row>
    <row r="10" spans="1:8" x14ac:dyDescent="0.45">
      <c r="A10" s="145" t="s">
        <v>6</v>
      </c>
      <c r="B10" s="146"/>
      <c r="C10" s="146"/>
      <c r="D10" s="147"/>
      <c r="E10" s="184" t="s">
        <v>118</v>
      </c>
      <c r="F10" s="185"/>
      <c r="G10" s="185"/>
      <c r="H10" s="186"/>
    </row>
    <row r="12" spans="1:8" x14ac:dyDescent="0.45">
      <c r="A12" t="s">
        <v>30</v>
      </c>
    </row>
    <row r="13" spans="1:8" ht="18.75" customHeight="1" x14ac:dyDescent="0.45">
      <c r="A13" s="145" t="s">
        <v>10</v>
      </c>
      <c r="B13" s="146"/>
      <c r="C13" s="146"/>
      <c r="D13" s="147"/>
      <c r="E13" s="49" t="s">
        <v>119</v>
      </c>
      <c r="F13" s="49" t="s">
        <v>120</v>
      </c>
      <c r="G13" s="33"/>
      <c r="H13" s="44"/>
    </row>
    <row r="14" spans="1:8" ht="18.75" customHeight="1" x14ac:dyDescent="0.45">
      <c r="A14" s="145" t="s">
        <v>47</v>
      </c>
      <c r="B14" s="146"/>
      <c r="C14" s="146"/>
      <c r="D14" s="147"/>
      <c r="E14" s="80" t="s">
        <v>121</v>
      </c>
      <c r="F14" s="80" t="s">
        <v>122</v>
      </c>
      <c r="G14" s="44"/>
      <c r="H14" s="44"/>
    </row>
    <row r="15" spans="1:8" x14ac:dyDescent="0.45">
      <c r="A15" s="145" t="s">
        <v>11</v>
      </c>
      <c r="B15" s="146"/>
      <c r="C15" s="146"/>
      <c r="D15" s="147"/>
      <c r="E15" s="18">
        <v>0.69599999999999995</v>
      </c>
      <c r="F15" s="83">
        <v>0.96499999999999997</v>
      </c>
      <c r="G15" s="48"/>
      <c r="H15" s="44"/>
    </row>
    <row r="16" spans="1:8" ht="18.75" customHeight="1" x14ac:dyDescent="0.45">
      <c r="A16" s="145" t="s">
        <v>12</v>
      </c>
      <c r="B16" s="146"/>
      <c r="C16" s="146"/>
      <c r="D16" s="147"/>
      <c r="E16" s="18">
        <f>SUM(E15/70)*100</f>
        <v>0.99428571428571422</v>
      </c>
      <c r="F16" s="83">
        <f>(F15/80)*100</f>
        <v>1.20625</v>
      </c>
      <c r="G16" s="17"/>
      <c r="H16" s="17"/>
    </row>
    <row r="17" spans="1:8" x14ac:dyDescent="0.45">
      <c r="C17" s="1"/>
      <c r="D17" s="1"/>
    </row>
    <row r="18" spans="1:8" x14ac:dyDescent="0.45">
      <c r="A18" s="2" t="s">
        <v>42</v>
      </c>
      <c r="B18" s="2"/>
      <c r="D18" s="2"/>
    </row>
    <row r="19" spans="1:8" x14ac:dyDescent="0.45">
      <c r="A19" s="145"/>
      <c r="B19" s="146"/>
      <c r="C19" s="147"/>
      <c r="D19" s="35" t="s">
        <v>39</v>
      </c>
      <c r="E19" s="35" t="s">
        <v>20</v>
      </c>
      <c r="F19" s="35" t="s">
        <v>15</v>
      </c>
    </row>
    <row r="20" spans="1:8" x14ac:dyDescent="0.45">
      <c r="A20" s="145" t="s">
        <v>13</v>
      </c>
      <c r="B20" s="146"/>
      <c r="C20" s="147"/>
      <c r="D20" s="19">
        <v>86871</v>
      </c>
      <c r="E20" s="19">
        <v>81099</v>
      </c>
      <c r="F20" s="51">
        <f>D20-E20</f>
        <v>5772</v>
      </c>
    </row>
    <row r="21" spans="1:8" x14ac:dyDescent="0.45">
      <c r="A21" s="145" t="s">
        <v>14</v>
      </c>
      <c r="B21" s="146"/>
      <c r="C21" s="147"/>
      <c r="D21" s="18">
        <v>0.69599999999999995</v>
      </c>
      <c r="E21" s="18">
        <v>0.64300000000000002</v>
      </c>
      <c r="F21" s="18">
        <f>D21-E21</f>
        <v>5.2999999999999936E-2</v>
      </c>
    </row>
    <row r="22" spans="1:8" ht="18.75" customHeight="1" x14ac:dyDescent="0.45"/>
    <row r="23" spans="1:8" x14ac:dyDescent="0.45">
      <c r="A23" t="s">
        <v>31</v>
      </c>
    </row>
    <row r="24" spans="1:8" ht="19.5" customHeight="1" x14ac:dyDescent="0.45">
      <c r="A24" s="106" t="s">
        <v>16</v>
      </c>
      <c r="B24" s="106"/>
      <c r="C24" s="106"/>
      <c r="D24" s="106"/>
      <c r="E24" s="35" t="s">
        <v>39</v>
      </c>
      <c r="F24" s="35" t="s">
        <v>20</v>
      </c>
      <c r="G24" s="35" t="s">
        <v>21</v>
      </c>
      <c r="H24" s="35" t="s">
        <v>23</v>
      </c>
    </row>
    <row r="25" spans="1:8" x14ac:dyDescent="0.45">
      <c r="A25" s="107" t="s">
        <v>22</v>
      </c>
      <c r="B25" s="107"/>
      <c r="C25" s="107"/>
      <c r="D25" s="37" t="s">
        <v>17</v>
      </c>
      <c r="E25" s="16">
        <v>18778701</v>
      </c>
      <c r="F25" s="16">
        <v>18000590</v>
      </c>
      <c r="G25" s="93">
        <f>E25-E26</f>
        <v>2526701</v>
      </c>
      <c r="H25" s="179" t="s">
        <v>129</v>
      </c>
    </row>
    <row r="26" spans="1:8" x14ac:dyDescent="0.45">
      <c r="A26" s="107"/>
      <c r="B26" s="107"/>
      <c r="C26" s="107"/>
      <c r="D26" s="38" t="s">
        <v>18</v>
      </c>
      <c r="E26" s="16">
        <v>16252000</v>
      </c>
      <c r="F26" s="16">
        <v>16252000</v>
      </c>
      <c r="G26" s="93"/>
      <c r="H26" s="179"/>
    </row>
    <row r="27" spans="1:8" x14ac:dyDescent="0.45">
      <c r="A27" s="183" t="s">
        <v>95</v>
      </c>
      <c r="B27" s="183"/>
      <c r="C27" s="183"/>
      <c r="D27" s="38" t="s">
        <v>17</v>
      </c>
      <c r="E27" s="16">
        <v>16019560</v>
      </c>
      <c r="F27" s="16">
        <v>14171980</v>
      </c>
      <c r="G27" s="93">
        <f>E27-E28</f>
        <v>-1130440</v>
      </c>
      <c r="H27" s="179" t="s">
        <v>130</v>
      </c>
    </row>
    <row r="28" spans="1:8" x14ac:dyDescent="0.45">
      <c r="A28" s="183"/>
      <c r="B28" s="183"/>
      <c r="C28" s="183"/>
      <c r="D28" s="38" t="s">
        <v>18</v>
      </c>
      <c r="E28" s="16">
        <v>17150000</v>
      </c>
      <c r="F28" s="16">
        <v>16630000</v>
      </c>
      <c r="G28" s="93"/>
      <c r="H28" s="179"/>
    </row>
    <row r="29" spans="1:8" x14ac:dyDescent="0.45">
      <c r="A29" s="87" t="s">
        <v>93</v>
      </c>
      <c r="B29" s="88"/>
      <c r="C29" s="89"/>
      <c r="D29" s="75" t="s">
        <v>17</v>
      </c>
      <c r="E29" s="16">
        <v>1943910</v>
      </c>
      <c r="F29" s="19">
        <v>2163010</v>
      </c>
      <c r="G29" s="93">
        <f>E29-E30</f>
        <v>-1658090</v>
      </c>
      <c r="H29" s="96" t="s">
        <v>131</v>
      </c>
    </row>
    <row r="30" spans="1:8" x14ac:dyDescent="0.45">
      <c r="A30" s="90"/>
      <c r="B30" s="91"/>
      <c r="C30" s="92"/>
      <c r="D30" s="75" t="s">
        <v>18</v>
      </c>
      <c r="E30" s="16">
        <v>3602000</v>
      </c>
      <c r="F30" s="21">
        <v>3838200</v>
      </c>
      <c r="G30" s="93"/>
      <c r="H30" s="97"/>
    </row>
    <row r="31" spans="1:8" ht="18.75" customHeight="1" x14ac:dyDescent="0.45">
      <c r="A31" s="109" t="s">
        <v>94</v>
      </c>
      <c r="B31" s="109"/>
      <c r="C31" s="109"/>
      <c r="D31" s="38" t="s">
        <v>17</v>
      </c>
      <c r="E31" s="19">
        <v>190308</v>
      </c>
      <c r="F31" s="19">
        <v>118112</v>
      </c>
      <c r="G31" s="93">
        <f>E31-E32</f>
        <v>150308</v>
      </c>
      <c r="H31" s="179" t="s">
        <v>132</v>
      </c>
    </row>
    <row r="32" spans="1:8" ht="18.600000000000001" thickBot="1" x14ac:dyDescent="0.5">
      <c r="A32" s="110"/>
      <c r="B32" s="110"/>
      <c r="C32" s="110"/>
      <c r="D32" s="3" t="s">
        <v>18</v>
      </c>
      <c r="E32" s="21">
        <v>40000</v>
      </c>
      <c r="F32" s="21">
        <v>25000</v>
      </c>
      <c r="G32" s="178"/>
      <c r="H32" s="96"/>
    </row>
    <row r="33" spans="1:8" ht="18.600000000000001" thickTop="1" x14ac:dyDescent="0.45">
      <c r="A33" s="180" t="s">
        <v>19</v>
      </c>
      <c r="B33" s="180"/>
      <c r="C33" s="180"/>
      <c r="D33" s="4" t="s">
        <v>17</v>
      </c>
      <c r="E33" s="22">
        <f>SUM(E25,E27,E29,E31)</f>
        <v>36932479</v>
      </c>
      <c r="F33" s="22">
        <f>SUM(F25,F27,F29,F31)</f>
        <v>34453692</v>
      </c>
      <c r="G33" s="108">
        <f>E33-E34</f>
        <v>-111521</v>
      </c>
      <c r="H33" s="181"/>
    </row>
    <row r="34" spans="1:8" x14ac:dyDescent="0.45">
      <c r="A34" s="107"/>
      <c r="B34" s="107"/>
      <c r="C34" s="107"/>
      <c r="D34" s="38" t="s">
        <v>18</v>
      </c>
      <c r="E34" s="26">
        <f>SUM(E26,E28,E30,E32)</f>
        <v>37044000</v>
      </c>
      <c r="F34" s="26">
        <f>SUM(F26,F28,F30,F32)</f>
        <v>36745200</v>
      </c>
      <c r="G34" s="93"/>
      <c r="H34" s="182"/>
    </row>
    <row r="36" spans="1:8" ht="19.5" customHeight="1" x14ac:dyDescent="0.45">
      <c r="A36" s="106" t="s">
        <v>24</v>
      </c>
      <c r="B36" s="106"/>
      <c r="C36" s="106"/>
      <c r="D36" s="106"/>
      <c r="E36" s="35" t="s">
        <v>39</v>
      </c>
      <c r="F36" s="35" t="s">
        <v>20</v>
      </c>
      <c r="G36" s="35" t="s">
        <v>21</v>
      </c>
      <c r="H36" s="35" t="s">
        <v>23</v>
      </c>
    </row>
    <row r="37" spans="1:8" x14ac:dyDescent="0.45">
      <c r="A37" s="107" t="s">
        <v>25</v>
      </c>
      <c r="B37" s="107"/>
      <c r="C37" s="107"/>
      <c r="D37" s="37" t="s">
        <v>17</v>
      </c>
      <c r="E37" s="45">
        <v>18560549</v>
      </c>
      <c r="F37" s="81">
        <v>18536843</v>
      </c>
      <c r="G37" s="98">
        <f>E37-E38</f>
        <v>0</v>
      </c>
      <c r="H37" s="96"/>
    </row>
    <row r="38" spans="1:8" x14ac:dyDescent="0.45">
      <c r="A38" s="107"/>
      <c r="B38" s="107"/>
      <c r="C38" s="107"/>
      <c r="D38" s="38" t="s">
        <v>18</v>
      </c>
      <c r="E38" s="45">
        <v>18560549</v>
      </c>
      <c r="F38" s="81">
        <v>18289243</v>
      </c>
      <c r="G38" s="108"/>
      <c r="H38" s="97"/>
    </row>
    <row r="39" spans="1:8" x14ac:dyDescent="0.45">
      <c r="A39" s="107" t="s">
        <v>61</v>
      </c>
      <c r="B39" s="107"/>
      <c r="C39" s="107"/>
      <c r="D39" s="38" t="s">
        <v>17</v>
      </c>
      <c r="E39" s="45">
        <v>14936543</v>
      </c>
      <c r="F39" s="81">
        <v>14374536</v>
      </c>
      <c r="G39" s="98">
        <f t="shared" ref="G39" si="0">E39-E40</f>
        <v>2542049</v>
      </c>
      <c r="H39" s="96" t="s">
        <v>135</v>
      </c>
    </row>
    <row r="40" spans="1:8" x14ac:dyDescent="0.45">
      <c r="A40" s="107"/>
      <c r="B40" s="107"/>
      <c r="C40" s="107"/>
      <c r="D40" s="38" t="s">
        <v>18</v>
      </c>
      <c r="E40" s="45">
        <v>12394494</v>
      </c>
      <c r="F40" s="82">
        <v>11932910</v>
      </c>
      <c r="G40" s="108"/>
      <c r="H40" s="97"/>
    </row>
    <row r="41" spans="1:8" x14ac:dyDescent="0.45">
      <c r="A41" s="100" t="s">
        <v>96</v>
      </c>
      <c r="B41" s="101"/>
      <c r="C41" s="102"/>
      <c r="D41" s="75" t="s">
        <v>17</v>
      </c>
      <c r="E41" s="76">
        <v>475090</v>
      </c>
      <c r="F41" s="76">
        <v>450252</v>
      </c>
      <c r="G41" s="98">
        <f t="shared" ref="G41" si="1">E41-E42</f>
        <v>35090</v>
      </c>
      <c r="H41" s="96"/>
    </row>
    <row r="42" spans="1:8" x14ac:dyDescent="0.45">
      <c r="A42" s="103"/>
      <c r="B42" s="104"/>
      <c r="C42" s="105"/>
      <c r="D42" s="3" t="s">
        <v>18</v>
      </c>
      <c r="E42" s="46">
        <v>440000</v>
      </c>
      <c r="F42" s="46">
        <v>440000</v>
      </c>
      <c r="G42" s="99"/>
      <c r="H42" s="97"/>
    </row>
    <row r="43" spans="1:8" x14ac:dyDescent="0.45">
      <c r="A43" s="87" t="s">
        <v>97</v>
      </c>
      <c r="B43" s="88"/>
      <c r="C43" s="89"/>
      <c r="D43" s="75" t="s">
        <v>17</v>
      </c>
      <c r="E43" s="16">
        <v>1558879</v>
      </c>
      <c r="F43" s="16">
        <v>2092521</v>
      </c>
      <c r="G43" s="93">
        <f>E43-E44</f>
        <v>-1190561</v>
      </c>
      <c r="H43" s="94" t="s">
        <v>133</v>
      </c>
    </row>
    <row r="44" spans="1:8" x14ac:dyDescent="0.45">
      <c r="A44" s="90"/>
      <c r="B44" s="91"/>
      <c r="C44" s="92"/>
      <c r="D44" s="75" t="s">
        <v>18</v>
      </c>
      <c r="E44" s="16">
        <v>2749440</v>
      </c>
      <c r="F44" s="16">
        <v>2833720</v>
      </c>
      <c r="G44" s="93"/>
      <c r="H44" s="95"/>
    </row>
    <row r="45" spans="1:8" ht="18.75" customHeight="1" x14ac:dyDescent="0.45">
      <c r="A45" s="109" t="s">
        <v>98</v>
      </c>
      <c r="B45" s="109"/>
      <c r="C45" s="109"/>
      <c r="D45" s="38" t="s">
        <v>17</v>
      </c>
      <c r="E45" s="45">
        <v>2519647</v>
      </c>
      <c r="F45" s="45">
        <v>2577758</v>
      </c>
      <c r="G45" s="98">
        <f>E45-E46</f>
        <v>-306480</v>
      </c>
      <c r="H45" s="96"/>
    </row>
    <row r="46" spans="1:8" ht="18.600000000000001" thickBot="1" x14ac:dyDescent="0.5">
      <c r="A46" s="171"/>
      <c r="B46" s="171"/>
      <c r="C46" s="171"/>
      <c r="D46" s="5" t="s">
        <v>18</v>
      </c>
      <c r="E46" s="46">
        <v>2826127</v>
      </c>
      <c r="F46" s="46">
        <v>2846350</v>
      </c>
      <c r="G46" s="172"/>
      <c r="H46" s="173"/>
    </row>
    <row r="47" spans="1:8" ht="18.600000000000001" thickTop="1" x14ac:dyDescent="0.45">
      <c r="A47" s="174" t="s">
        <v>19</v>
      </c>
      <c r="B47" s="174"/>
      <c r="C47" s="174"/>
      <c r="D47" s="4" t="s">
        <v>17</v>
      </c>
      <c r="E47" s="25">
        <f>SUM(E37,E39,E41,E43,E45)</f>
        <v>38050708</v>
      </c>
      <c r="F47" s="25">
        <f>SUM(F37,F39,F41,F43,F45)</f>
        <v>38031910</v>
      </c>
      <c r="G47" s="99">
        <f>E47-E48</f>
        <v>1080098</v>
      </c>
      <c r="H47" s="176"/>
    </row>
    <row r="48" spans="1:8" x14ac:dyDescent="0.45">
      <c r="A48" s="175"/>
      <c r="B48" s="175"/>
      <c r="C48" s="175"/>
      <c r="D48" s="38" t="s">
        <v>18</v>
      </c>
      <c r="E48" s="47">
        <f>SUM(E38,E40,E42,E44,E46)</f>
        <v>36970610</v>
      </c>
      <c r="F48" s="47">
        <f>SUM(F38,F40,F42,F44,F46)</f>
        <v>36342223</v>
      </c>
      <c r="G48" s="108"/>
      <c r="H48" s="177"/>
    </row>
    <row r="51" spans="1:9" x14ac:dyDescent="0.45">
      <c r="A51" t="s">
        <v>80</v>
      </c>
    </row>
    <row r="52" spans="1:9" ht="18.75" customHeight="1" x14ac:dyDescent="0.45">
      <c r="A52" t="s">
        <v>91</v>
      </c>
    </row>
    <row r="53" spans="1:9" x14ac:dyDescent="0.45">
      <c r="A53" s="148" t="s">
        <v>26</v>
      </c>
      <c r="B53" s="148"/>
      <c r="C53" s="148"/>
      <c r="D53" s="35" t="s">
        <v>12</v>
      </c>
      <c r="E53" s="35" t="s">
        <v>37</v>
      </c>
      <c r="F53" s="148" t="s">
        <v>27</v>
      </c>
      <c r="G53" s="148"/>
      <c r="H53" s="148"/>
    </row>
    <row r="54" spans="1:9" x14ac:dyDescent="0.45">
      <c r="A54" s="165" t="s">
        <v>123</v>
      </c>
      <c r="B54" s="166"/>
      <c r="C54" s="167"/>
      <c r="D54" s="18">
        <f>E16</f>
        <v>0.99428571428571422</v>
      </c>
      <c r="E54" s="80" t="s">
        <v>124</v>
      </c>
      <c r="F54" s="168"/>
      <c r="G54" s="169"/>
      <c r="H54" s="170"/>
    </row>
    <row r="55" spans="1:9" x14ac:dyDescent="0.45">
      <c r="A55" s="165" t="s">
        <v>125</v>
      </c>
      <c r="B55" s="166"/>
      <c r="C55" s="167"/>
      <c r="D55" s="50">
        <f>F16</f>
        <v>1.20625</v>
      </c>
      <c r="E55" s="78" t="s">
        <v>126</v>
      </c>
      <c r="F55" s="39"/>
      <c r="G55" s="43"/>
      <c r="H55" s="40"/>
    </row>
    <row r="57" spans="1:9" ht="18.75" customHeight="1" x14ac:dyDescent="0.45">
      <c r="A57" t="s">
        <v>92</v>
      </c>
      <c r="I57" s="56"/>
    </row>
    <row r="58" spans="1:9" x14ac:dyDescent="0.45">
      <c r="A58" s="145" t="s">
        <v>58</v>
      </c>
      <c r="B58" s="146"/>
      <c r="C58" s="146"/>
      <c r="D58" s="146"/>
      <c r="E58" s="147"/>
      <c r="F58" s="35" t="s">
        <v>37</v>
      </c>
      <c r="G58" s="148" t="s">
        <v>34</v>
      </c>
      <c r="H58" s="148"/>
    </row>
    <row r="59" spans="1:9" ht="18" customHeight="1" x14ac:dyDescent="0.45">
      <c r="A59" s="153" t="s">
        <v>127</v>
      </c>
      <c r="B59" s="154"/>
      <c r="C59" s="154"/>
      <c r="D59" s="154"/>
      <c r="E59" s="155"/>
      <c r="F59" s="159" t="s">
        <v>128</v>
      </c>
      <c r="G59" s="161"/>
      <c r="H59" s="162"/>
    </row>
    <row r="60" spans="1:9" ht="17.25" customHeight="1" x14ac:dyDescent="0.45">
      <c r="A60" s="156"/>
      <c r="B60" s="157"/>
      <c r="C60" s="157"/>
      <c r="D60" s="157"/>
      <c r="E60" s="158"/>
      <c r="F60" s="160"/>
      <c r="G60" s="163"/>
      <c r="H60" s="164"/>
    </row>
    <row r="62" spans="1:9" ht="18.75" customHeight="1" x14ac:dyDescent="0.45">
      <c r="A62" t="s">
        <v>32</v>
      </c>
    </row>
    <row r="63" spans="1:9" x14ac:dyDescent="0.45">
      <c r="A63" s="148" t="s">
        <v>33</v>
      </c>
      <c r="B63" s="148"/>
      <c r="C63" s="148"/>
      <c r="D63" s="148"/>
      <c r="E63" s="148"/>
      <c r="F63" s="35" t="s">
        <v>37</v>
      </c>
      <c r="G63" s="148" t="s">
        <v>27</v>
      </c>
      <c r="H63" s="148"/>
    </row>
    <row r="64" spans="1:9" x14ac:dyDescent="0.45">
      <c r="A64" s="149" t="s">
        <v>8</v>
      </c>
      <c r="B64" s="150"/>
      <c r="C64" s="150"/>
      <c r="D64" s="150"/>
      <c r="E64" s="150"/>
      <c r="F64" s="150"/>
      <c r="G64" s="150"/>
      <c r="H64" s="150"/>
    </row>
    <row r="65" spans="1:8" ht="18.75" customHeight="1" x14ac:dyDescent="0.45">
      <c r="A65" s="151"/>
      <c r="B65" s="134" t="s">
        <v>9</v>
      </c>
      <c r="C65" s="135"/>
      <c r="D65" s="135"/>
      <c r="E65" s="138"/>
      <c r="F65" s="77" t="s">
        <v>124</v>
      </c>
      <c r="G65" s="139"/>
      <c r="H65" s="137"/>
    </row>
    <row r="66" spans="1:8" ht="18.75" customHeight="1" x14ac:dyDescent="0.45">
      <c r="A66" s="152"/>
      <c r="B66" s="134" t="s">
        <v>35</v>
      </c>
      <c r="C66" s="135"/>
      <c r="D66" s="135"/>
      <c r="E66" s="135"/>
      <c r="F66" s="77" t="s">
        <v>124</v>
      </c>
      <c r="G66" s="136"/>
      <c r="H66" s="137"/>
    </row>
    <row r="67" spans="1:8" ht="18.75" customHeight="1" x14ac:dyDescent="0.45">
      <c r="A67" s="152"/>
      <c r="B67" s="134" t="s">
        <v>78</v>
      </c>
      <c r="C67" s="135"/>
      <c r="D67" s="135"/>
      <c r="E67" s="138"/>
      <c r="F67" s="77" t="s">
        <v>124</v>
      </c>
      <c r="G67" s="139"/>
      <c r="H67" s="137"/>
    </row>
    <row r="68" spans="1:8" x14ac:dyDescent="0.45">
      <c r="A68" s="41" t="s">
        <v>43</v>
      </c>
      <c r="B68" s="42"/>
      <c r="C68" s="42"/>
      <c r="D68" s="42"/>
      <c r="E68" s="42"/>
      <c r="F68" s="79" t="s">
        <v>124</v>
      </c>
      <c r="G68" s="140"/>
      <c r="H68" s="141"/>
    </row>
    <row r="69" spans="1:8" ht="18.75" customHeight="1" x14ac:dyDescent="0.45">
      <c r="A69" s="7"/>
      <c r="B69" s="7"/>
      <c r="C69" s="7"/>
      <c r="D69" s="7"/>
      <c r="E69" s="7"/>
      <c r="F69" s="6"/>
      <c r="G69" s="6"/>
      <c r="H69" s="6"/>
    </row>
    <row r="70" spans="1:8" ht="18.75" customHeight="1" x14ac:dyDescent="0.45">
      <c r="A70" t="s">
        <v>41</v>
      </c>
    </row>
    <row r="71" spans="1:8" ht="403.2" customHeight="1" x14ac:dyDescent="0.45">
      <c r="A71" s="142" t="s">
        <v>134</v>
      </c>
      <c r="B71" s="143"/>
      <c r="C71" s="143"/>
      <c r="D71" s="143"/>
      <c r="E71" s="143"/>
      <c r="F71" s="143"/>
      <c r="G71" s="143"/>
      <c r="H71" s="144"/>
    </row>
    <row r="72" spans="1:8" ht="18.75" customHeight="1" x14ac:dyDescent="0.45"/>
    <row r="73" spans="1:8" ht="18.75" customHeight="1" x14ac:dyDescent="0.45">
      <c r="A73" t="s">
        <v>40</v>
      </c>
    </row>
    <row r="74" spans="1:8" ht="81" customHeight="1" x14ac:dyDescent="0.45">
      <c r="A74" s="142" t="s">
        <v>140</v>
      </c>
      <c r="B74" s="143"/>
      <c r="C74" s="143"/>
      <c r="D74" s="143"/>
      <c r="E74" s="143"/>
      <c r="F74" s="143"/>
      <c r="G74" s="143"/>
      <c r="H74" s="144"/>
    </row>
    <row r="76" spans="1:8" x14ac:dyDescent="0.45">
      <c r="A76" t="s">
        <v>45</v>
      </c>
    </row>
    <row r="77" spans="1:8" ht="18.75" customHeight="1" x14ac:dyDescent="0.45">
      <c r="A77" s="145" t="s">
        <v>33</v>
      </c>
      <c r="B77" s="146"/>
      <c r="C77" s="146"/>
      <c r="D77" s="146"/>
      <c r="E77" s="147"/>
      <c r="F77" s="35" t="s">
        <v>37</v>
      </c>
      <c r="G77" s="145" t="s">
        <v>38</v>
      </c>
      <c r="H77" s="147"/>
    </row>
    <row r="78" spans="1:8" ht="80.400000000000006" customHeight="1" x14ac:dyDescent="0.45">
      <c r="A78" s="129" t="s">
        <v>90</v>
      </c>
      <c r="B78" s="130"/>
      <c r="C78" s="130"/>
      <c r="D78" s="130"/>
      <c r="E78" s="131"/>
      <c r="F78" s="84" t="s">
        <v>136</v>
      </c>
      <c r="G78" s="132" t="s">
        <v>137</v>
      </c>
      <c r="H78" s="133"/>
    </row>
    <row r="79" spans="1:8" ht="80.400000000000006" customHeight="1" x14ac:dyDescent="0.45">
      <c r="A79" s="129" t="s">
        <v>7</v>
      </c>
      <c r="B79" s="130"/>
      <c r="C79" s="130"/>
      <c r="D79" s="130"/>
      <c r="E79" s="131"/>
      <c r="F79" s="85" t="s">
        <v>88</v>
      </c>
      <c r="G79" s="132" t="s">
        <v>138</v>
      </c>
      <c r="H79" s="133"/>
    </row>
    <row r="80" spans="1:8" ht="45.6" customHeight="1" x14ac:dyDescent="0.45">
      <c r="A80" s="59" t="s">
        <v>79</v>
      </c>
      <c r="B80" s="60"/>
      <c r="C80" s="60"/>
      <c r="D80" s="60"/>
      <c r="E80" s="61"/>
      <c r="F80" s="117" t="s">
        <v>136</v>
      </c>
      <c r="G80" s="123" t="s">
        <v>141</v>
      </c>
      <c r="H80" s="124"/>
    </row>
    <row r="81" spans="1:8" ht="45.6" customHeight="1" x14ac:dyDescent="0.45">
      <c r="A81" s="69"/>
      <c r="B81" s="120" t="s">
        <v>8</v>
      </c>
      <c r="C81" s="121"/>
      <c r="D81" s="121"/>
      <c r="E81" s="122"/>
      <c r="F81" s="118"/>
      <c r="G81" s="125"/>
      <c r="H81" s="126"/>
    </row>
    <row r="82" spans="1:8" ht="45.6" customHeight="1" x14ac:dyDescent="0.45">
      <c r="A82" s="116"/>
      <c r="B82" s="68"/>
      <c r="C82" s="62" t="s">
        <v>9</v>
      </c>
      <c r="D82" s="63"/>
      <c r="E82" s="64"/>
      <c r="F82" s="118"/>
      <c r="G82" s="125"/>
      <c r="H82" s="126"/>
    </row>
    <row r="83" spans="1:8" ht="45.6" customHeight="1" x14ac:dyDescent="0.45">
      <c r="A83" s="116"/>
      <c r="B83" s="68"/>
      <c r="C83" s="62" t="s">
        <v>35</v>
      </c>
      <c r="D83" s="63"/>
      <c r="E83" s="64"/>
      <c r="F83" s="118"/>
      <c r="G83" s="125"/>
      <c r="H83" s="126"/>
    </row>
    <row r="84" spans="1:8" ht="45.6" customHeight="1" x14ac:dyDescent="0.45">
      <c r="A84" s="116"/>
      <c r="B84" s="70"/>
      <c r="C84" s="62" t="s">
        <v>78</v>
      </c>
      <c r="D84" s="63"/>
      <c r="E84" s="64"/>
      <c r="F84" s="118"/>
      <c r="G84" s="125"/>
      <c r="H84" s="126"/>
    </row>
    <row r="85" spans="1:8" ht="45.6" customHeight="1" thickBot="1" x14ac:dyDescent="0.5">
      <c r="A85" s="71"/>
      <c r="B85" s="65" t="s">
        <v>44</v>
      </c>
      <c r="C85" s="66"/>
      <c r="D85" s="66"/>
      <c r="E85" s="67"/>
      <c r="F85" s="119"/>
      <c r="G85" s="127"/>
      <c r="H85" s="128"/>
    </row>
    <row r="86" spans="1:8" ht="183.6" customHeight="1" thickTop="1" x14ac:dyDescent="0.45">
      <c r="A86" s="111" t="s">
        <v>36</v>
      </c>
      <c r="B86" s="112"/>
      <c r="C86" s="112"/>
      <c r="D86" s="112"/>
      <c r="E86" s="113"/>
      <c r="F86" s="86" t="s">
        <v>136</v>
      </c>
      <c r="G86" s="114" t="s">
        <v>139</v>
      </c>
      <c r="H86" s="115"/>
    </row>
    <row r="91" spans="1:8" ht="95.25" customHeight="1" x14ac:dyDescent="0.45"/>
  </sheetData>
  <mergeCells count="95">
    <mergeCell ref="H41:H42"/>
    <mergeCell ref="A2:D2"/>
    <mergeCell ref="E2:H2"/>
    <mergeCell ref="A3:D3"/>
    <mergeCell ref="E3:H3"/>
    <mergeCell ref="A4:D4"/>
    <mergeCell ref="E4:H4"/>
    <mergeCell ref="A7:D7"/>
    <mergeCell ref="E7:H7"/>
    <mergeCell ref="A8:D8"/>
    <mergeCell ref="E8:H8"/>
    <mergeCell ref="A5:D5"/>
    <mergeCell ref="E5:H5"/>
    <mergeCell ref="A6:D6"/>
    <mergeCell ref="E6:H6"/>
    <mergeCell ref="A21:C21"/>
    <mergeCell ref="A9:D9"/>
    <mergeCell ref="E9:H9"/>
    <mergeCell ref="A10:D10"/>
    <mergeCell ref="E10:H10"/>
    <mergeCell ref="A13:D13"/>
    <mergeCell ref="A14:D14"/>
    <mergeCell ref="A15:D15"/>
    <mergeCell ref="A16:D16"/>
    <mergeCell ref="A19:C19"/>
    <mergeCell ref="A20:C20"/>
    <mergeCell ref="A24:D24"/>
    <mergeCell ref="A25:C26"/>
    <mergeCell ref="G25:G26"/>
    <mergeCell ref="H25:H26"/>
    <mergeCell ref="A27:C28"/>
    <mergeCell ref="G27:G28"/>
    <mergeCell ref="H27:H28"/>
    <mergeCell ref="G31:G32"/>
    <mergeCell ref="H31:H32"/>
    <mergeCell ref="A33:C34"/>
    <mergeCell ref="G33:G34"/>
    <mergeCell ref="H33:H34"/>
    <mergeCell ref="A45:C46"/>
    <mergeCell ref="G45:G46"/>
    <mergeCell ref="H45:H46"/>
    <mergeCell ref="A47:C48"/>
    <mergeCell ref="G47:G48"/>
    <mergeCell ref="H47:H48"/>
    <mergeCell ref="A53:C53"/>
    <mergeCell ref="F53:H53"/>
    <mergeCell ref="A54:C54"/>
    <mergeCell ref="F54:H54"/>
    <mergeCell ref="A55:C55"/>
    <mergeCell ref="A58:E58"/>
    <mergeCell ref="G58:H58"/>
    <mergeCell ref="A59:E60"/>
    <mergeCell ref="F59:F60"/>
    <mergeCell ref="G59:H60"/>
    <mergeCell ref="A63:E63"/>
    <mergeCell ref="G63:H63"/>
    <mergeCell ref="A64:H64"/>
    <mergeCell ref="A65:A67"/>
    <mergeCell ref="B65:E65"/>
    <mergeCell ref="G65:H65"/>
    <mergeCell ref="A79:E79"/>
    <mergeCell ref="G79:H79"/>
    <mergeCell ref="B66:E66"/>
    <mergeCell ref="G66:H66"/>
    <mergeCell ref="B67:E67"/>
    <mergeCell ref="G67:H67"/>
    <mergeCell ref="G68:H68"/>
    <mergeCell ref="A71:H71"/>
    <mergeCell ref="A74:H74"/>
    <mergeCell ref="A77:E77"/>
    <mergeCell ref="G77:H77"/>
    <mergeCell ref="A78:E78"/>
    <mergeCell ref="G78:H78"/>
    <mergeCell ref="A86:E86"/>
    <mergeCell ref="G86:H86"/>
    <mergeCell ref="A82:A84"/>
    <mergeCell ref="F80:F85"/>
    <mergeCell ref="B81:E81"/>
    <mergeCell ref="G80:H85"/>
    <mergeCell ref="A43:C44"/>
    <mergeCell ref="G43:G44"/>
    <mergeCell ref="H43:H44"/>
    <mergeCell ref="H29:H30"/>
    <mergeCell ref="G29:G30"/>
    <mergeCell ref="A29:C30"/>
    <mergeCell ref="G41:G42"/>
    <mergeCell ref="A41:C42"/>
    <mergeCell ref="A36:D36"/>
    <mergeCell ref="A37:C38"/>
    <mergeCell ref="G37:G38"/>
    <mergeCell ref="H37:H38"/>
    <mergeCell ref="A39:C40"/>
    <mergeCell ref="G39:G40"/>
    <mergeCell ref="H39:H40"/>
    <mergeCell ref="A31:C32"/>
  </mergeCells>
  <phoneticPr fontId="1"/>
  <printOptions horizontalCentered="1"/>
  <pageMargins left="0.70866141732283472" right="0.70866141732283472" top="0.74803149606299213" bottom="0.74803149606299213" header="0.31496062992125984" footer="0.31496062992125984"/>
  <pageSetup paperSize="9" scale="72" orientation="portrait" r:id="rId1"/>
  <rowBreaks count="2" manualBreakCount="2">
    <brk id="50" max="16383" man="1"/>
    <brk id="72"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90"/>
  <sheetViews>
    <sheetView showGridLines="0" view="pageBreakPreview" topLeftCell="A68" zoomScale="84" zoomScaleNormal="70" zoomScaleSheetLayoutView="84" workbookViewId="0">
      <selection activeCell="D41" sqref="D41"/>
    </sheetView>
  </sheetViews>
  <sheetFormatPr defaultRowHeight="18" x14ac:dyDescent="0.45"/>
  <cols>
    <col min="1" max="2" width="3.59765625" customWidth="1"/>
    <col min="3" max="3" width="12.59765625" customWidth="1"/>
    <col min="4" max="4" width="12.09765625" customWidth="1"/>
    <col min="5" max="6" width="14.3984375" customWidth="1"/>
    <col min="7" max="7" width="17.09765625" customWidth="1"/>
    <col min="8" max="8" width="29.8984375" customWidth="1"/>
    <col min="9" max="9" width="3.09765625" customWidth="1"/>
    <col min="10" max="10" width="13.3984375" style="52" customWidth="1"/>
    <col min="11" max="11" width="52.69921875" style="52" customWidth="1"/>
    <col min="12" max="12" width="66.19921875" customWidth="1"/>
  </cols>
  <sheetData>
    <row r="1" spans="1:12" ht="18.600000000000001" thickBot="1" x14ac:dyDescent="0.5">
      <c r="A1" t="s">
        <v>29</v>
      </c>
      <c r="J1" s="53" t="s">
        <v>46</v>
      </c>
      <c r="K1" s="54"/>
      <c r="L1" s="54"/>
    </row>
    <row r="2" spans="1:12" x14ac:dyDescent="0.45">
      <c r="A2" s="145" t="s">
        <v>0</v>
      </c>
      <c r="B2" s="146"/>
      <c r="C2" s="146"/>
      <c r="D2" s="147"/>
      <c r="E2" s="205" t="s">
        <v>48</v>
      </c>
      <c r="F2" s="206"/>
      <c r="G2" s="206"/>
      <c r="H2" s="207"/>
      <c r="J2" s="201" t="s">
        <v>70</v>
      </c>
      <c r="K2" s="202"/>
      <c r="L2" s="202"/>
    </row>
    <row r="3" spans="1:12" x14ac:dyDescent="0.45">
      <c r="A3" s="145" t="s">
        <v>28</v>
      </c>
      <c r="B3" s="146"/>
      <c r="C3" s="146"/>
      <c r="D3" s="147"/>
      <c r="E3" s="205" t="s">
        <v>49</v>
      </c>
      <c r="F3" s="206"/>
      <c r="G3" s="206"/>
      <c r="H3" s="207"/>
      <c r="J3" s="203"/>
      <c r="K3" s="203"/>
      <c r="L3" s="203"/>
    </row>
    <row r="4" spans="1:12" ht="54.75" customHeight="1" x14ac:dyDescent="0.45">
      <c r="A4" s="145" t="s">
        <v>1</v>
      </c>
      <c r="B4" s="146"/>
      <c r="C4" s="146"/>
      <c r="D4" s="147"/>
      <c r="E4" s="187" t="s">
        <v>51</v>
      </c>
      <c r="F4" s="188"/>
      <c r="G4" s="188"/>
      <c r="H4" s="189"/>
      <c r="J4" s="204" t="s">
        <v>83</v>
      </c>
      <c r="K4" s="204"/>
      <c r="L4" s="204"/>
    </row>
    <row r="5" spans="1:12" ht="59.25" customHeight="1" x14ac:dyDescent="0.45">
      <c r="A5" s="145" t="s">
        <v>2</v>
      </c>
      <c r="B5" s="146"/>
      <c r="C5" s="146"/>
      <c r="D5" s="147"/>
      <c r="E5" s="187" t="s">
        <v>52</v>
      </c>
      <c r="F5" s="206"/>
      <c r="G5" s="206"/>
      <c r="H5" s="207"/>
      <c r="J5" s="204" t="s">
        <v>71</v>
      </c>
      <c r="K5" s="204"/>
      <c r="L5" s="204"/>
    </row>
    <row r="6" spans="1:12" x14ac:dyDescent="0.45">
      <c r="A6" s="145" t="s">
        <v>3</v>
      </c>
      <c r="B6" s="146"/>
      <c r="C6" s="146"/>
      <c r="D6" s="147"/>
      <c r="E6" s="205" t="s">
        <v>66</v>
      </c>
      <c r="F6" s="206"/>
      <c r="G6" s="206"/>
      <c r="H6" s="207"/>
      <c r="J6" s="204" t="s">
        <v>99</v>
      </c>
      <c r="K6" s="204"/>
      <c r="L6" s="204"/>
    </row>
    <row r="7" spans="1:12" x14ac:dyDescent="0.45">
      <c r="A7" s="145" t="s">
        <v>47</v>
      </c>
      <c r="B7" s="146"/>
      <c r="C7" s="146"/>
      <c r="D7" s="147"/>
      <c r="E7" s="205" t="s">
        <v>89</v>
      </c>
      <c r="F7" s="206"/>
      <c r="G7" s="206"/>
      <c r="H7" s="207"/>
      <c r="J7" s="204" t="s">
        <v>100</v>
      </c>
      <c r="K7" s="204"/>
      <c r="L7" s="204"/>
    </row>
    <row r="8" spans="1:12" ht="75" customHeight="1" x14ac:dyDescent="0.45">
      <c r="A8" s="145" t="s">
        <v>4</v>
      </c>
      <c r="B8" s="146"/>
      <c r="C8" s="146"/>
      <c r="D8" s="147"/>
      <c r="E8" s="187" t="s">
        <v>53</v>
      </c>
      <c r="F8" s="206"/>
      <c r="G8" s="206"/>
      <c r="H8" s="207"/>
      <c r="J8" s="204" t="s">
        <v>72</v>
      </c>
      <c r="K8" s="204"/>
      <c r="L8" s="204"/>
    </row>
    <row r="9" spans="1:12" x14ac:dyDescent="0.45">
      <c r="A9" s="145" t="s">
        <v>5</v>
      </c>
      <c r="B9" s="146"/>
      <c r="C9" s="146"/>
      <c r="D9" s="147"/>
      <c r="E9" s="205" t="s">
        <v>54</v>
      </c>
      <c r="F9" s="206"/>
      <c r="G9" s="206"/>
      <c r="H9" s="207"/>
      <c r="J9" s="57"/>
      <c r="K9" s="57"/>
      <c r="L9" s="57"/>
    </row>
    <row r="10" spans="1:12" x14ac:dyDescent="0.45">
      <c r="A10" s="145" t="s">
        <v>6</v>
      </c>
      <c r="B10" s="146"/>
      <c r="C10" s="146"/>
      <c r="D10" s="147"/>
      <c r="E10" s="205" t="s">
        <v>50</v>
      </c>
      <c r="F10" s="206"/>
      <c r="G10" s="206"/>
      <c r="H10" s="207"/>
      <c r="J10" s="57"/>
      <c r="K10" s="57"/>
      <c r="L10" s="57"/>
    </row>
    <row r="11" spans="1:12" x14ac:dyDescent="0.45">
      <c r="J11" s="57"/>
      <c r="K11" s="57"/>
      <c r="L11" s="57"/>
    </row>
    <row r="12" spans="1:12" x14ac:dyDescent="0.45">
      <c r="A12" t="s">
        <v>30</v>
      </c>
      <c r="J12" s="57"/>
      <c r="K12" s="57"/>
      <c r="L12" s="57"/>
    </row>
    <row r="13" spans="1:12" x14ac:dyDescent="0.45">
      <c r="A13" s="145" t="s">
        <v>10</v>
      </c>
      <c r="B13" s="146"/>
      <c r="C13" s="146"/>
      <c r="D13" s="147"/>
      <c r="E13" s="49" t="s">
        <v>59</v>
      </c>
      <c r="F13" s="49" t="s">
        <v>64</v>
      </c>
      <c r="G13" s="33"/>
      <c r="H13" s="15"/>
      <c r="J13" s="197" t="s">
        <v>73</v>
      </c>
      <c r="K13" s="197"/>
      <c r="L13" s="197"/>
    </row>
    <row r="14" spans="1:12" x14ac:dyDescent="0.45">
      <c r="A14" s="145" t="s">
        <v>47</v>
      </c>
      <c r="B14" s="146"/>
      <c r="C14" s="146"/>
      <c r="D14" s="147"/>
      <c r="E14" s="36" t="s">
        <v>62</v>
      </c>
      <c r="F14" s="36" t="s">
        <v>63</v>
      </c>
      <c r="G14" s="15"/>
      <c r="H14" s="15"/>
      <c r="J14" s="197" t="s">
        <v>74</v>
      </c>
      <c r="K14" s="197"/>
      <c r="L14" s="197"/>
    </row>
    <row r="15" spans="1:12" x14ac:dyDescent="0.45">
      <c r="A15" s="145" t="s">
        <v>11</v>
      </c>
      <c r="B15" s="146"/>
      <c r="C15" s="146"/>
      <c r="D15" s="147"/>
      <c r="E15" s="36" t="s">
        <v>55</v>
      </c>
      <c r="F15" s="18">
        <v>0.92</v>
      </c>
      <c r="G15" s="48"/>
      <c r="H15" s="15"/>
      <c r="J15" s="204" t="s">
        <v>75</v>
      </c>
      <c r="K15" s="204"/>
      <c r="L15" s="204"/>
    </row>
    <row r="16" spans="1:12" x14ac:dyDescent="0.45">
      <c r="A16" s="145" t="s">
        <v>12</v>
      </c>
      <c r="B16" s="146"/>
      <c r="C16" s="146"/>
      <c r="D16" s="147"/>
      <c r="E16" s="18">
        <v>1.042</v>
      </c>
      <c r="F16" s="18">
        <v>1.1499999999999999</v>
      </c>
      <c r="G16" s="17"/>
      <c r="H16" s="17"/>
      <c r="J16" s="197" t="s">
        <v>76</v>
      </c>
      <c r="K16" s="197"/>
      <c r="L16" s="197"/>
    </row>
    <row r="17" spans="1:12" x14ac:dyDescent="0.45">
      <c r="C17" s="1"/>
      <c r="D17" s="1"/>
      <c r="J17" s="198"/>
      <c r="K17" s="198"/>
      <c r="L17" s="198"/>
    </row>
    <row r="18" spans="1:12" x14ac:dyDescent="0.45">
      <c r="A18" s="2" t="s">
        <v>42</v>
      </c>
      <c r="B18" s="2"/>
      <c r="D18" s="2"/>
      <c r="J18" s="198"/>
      <c r="K18" s="198"/>
      <c r="L18" s="198"/>
    </row>
    <row r="19" spans="1:12" x14ac:dyDescent="0.45">
      <c r="A19" s="145"/>
      <c r="B19" s="146"/>
      <c r="C19" s="147"/>
      <c r="D19" s="8" t="s">
        <v>39</v>
      </c>
      <c r="E19" s="8" t="s">
        <v>20</v>
      </c>
      <c r="F19" s="8" t="s">
        <v>15</v>
      </c>
      <c r="J19" s="198"/>
      <c r="K19" s="198"/>
      <c r="L19" s="198"/>
    </row>
    <row r="20" spans="1:12" x14ac:dyDescent="0.45">
      <c r="A20" s="145" t="s">
        <v>13</v>
      </c>
      <c r="B20" s="146"/>
      <c r="C20" s="147"/>
      <c r="D20" s="19">
        <v>12500</v>
      </c>
      <c r="E20" s="19">
        <v>12300</v>
      </c>
      <c r="F20" s="74">
        <f>D20-E20</f>
        <v>200</v>
      </c>
      <c r="J20" s="198"/>
      <c r="K20" s="198"/>
      <c r="L20" s="198"/>
    </row>
    <row r="21" spans="1:12" x14ac:dyDescent="0.45">
      <c r="A21" s="145" t="s">
        <v>14</v>
      </c>
      <c r="B21" s="146"/>
      <c r="C21" s="147"/>
      <c r="D21" s="18">
        <v>0.81299999999999994</v>
      </c>
      <c r="E21" s="18">
        <v>0.79800000000000004</v>
      </c>
      <c r="F21" s="18">
        <f>D21-E21</f>
        <v>1.4999999999999902E-2</v>
      </c>
      <c r="J21" s="198"/>
      <c r="K21" s="198"/>
      <c r="L21" s="198"/>
    </row>
    <row r="22" spans="1:12" ht="18.75" customHeight="1" x14ac:dyDescent="0.45">
      <c r="J22" s="198"/>
      <c r="K22" s="198"/>
      <c r="L22" s="198"/>
    </row>
    <row r="23" spans="1:12" x14ac:dyDescent="0.45">
      <c r="A23" t="s">
        <v>31</v>
      </c>
      <c r="J23" s="57"/>
      <c r="K23" s="57"/>
      <c r="L23" s="57"/>
    </row>
    <row r="24" spans="1:12" ht="19.5" customHeight="1" x14ac:dyDescent="0.45">
      <c r="A24" s="106" t="s">
        <v>16</v>
      </c>
      <c r="B24" s="106"/>
      <c r="C24" s="106"/>
      <c r="D24" s="106"/>
      <c r="E24" s="8" t="s">
        <v>39</v>
      </c>
      <c r="F24" s="8" t="s">
        <v>20</v>
      </c>
      <c r="G24" s="8" t="s">
        <v>21</v>
      </c>
      <c r="H24" s="8" t="s">
        <v>23</v>
      </c>
      <c r="J24" s="197" t="s">
        <v>77</v>
      </c>
      <c r="K24" s="197"/>
      <c r="L24" s="197"/>
    </row>
    <row r="25" spans="1:12" x14ac:dyDescent="0.45">
      <c r="A25" s="107" t="s">
        <v>22</v>
      </c>
      <c r="B25" s="107"/>
      <c r="C25" s="107"/>
      <c r="D25" s="9" t="s">
        <v>17</v>
      </c>
      <c r="E25" s="16">
        <v>120000000</v>
      </c>
      <c r="F25" s="16">
        <v>100000000</v>
      </c>
      <c r="G25" s="93">
        <f>E25-E26</f>
        <v>0</v>
      </c>
      <c r="H25" s="182"/>
      <c r="J25" s="198"/>
      <c r="K25" s="198"/>
      <c r="L25" s="198"/>
    </row>
    <row r="26" spans="1:12" x14ac:dyDescent="0.45">
      <c r="A26" s="107"/>
      <c r="B26" s="107"/>
      <c r="C26" s="107"/>
      <c r="D26" s="10" t="s">
        <v>18</v>
      </c>
      <c r="E26" s="16">
        <v>120000000</v>
      </c>
      <c r="F26" s="16">
        <v>100000000</v>
      </c>
      <c r="G26" s="93"/>
      <c r="H26" s="182"/>
      <c r="J26" s="198"/>
      <c r="K26" s="198"/>
      <c r="L26" s="198"/>
    </row>
    <row r="27" spans="1:12" x14ac:dyDescent="0.45">
      <c r="A27" s="183" t="s">
        <v>95</v>
      </c>
      <c r="B27" s="183"/>
      <c r="C27" s="183"/>
      <c r="D27" s="10" t="s">
        <v>17</v>
      </c>
      <c r="E27" s="16">
        <v>62000000</v>
      </c>
      <c r="F27" s="16">
        <v>50000000</v>
      </c>
      <c r="G27" s="93">
        <f>E27-E28</f>
        <v>2000000</v>
      </c>
      <c r="H27" s="226" t="s">
        <v>101</v>
      </c>
      <c r="J27" s="57" t="s">
        <v>103</v>
      </c>
      <c r="K27" s="57"/>
      <c r="L27" s="57"/>
    </row>
    <row r="28" spans="1:12" x14ac:dyDescent="0.45">
      <c r="A28" s="183"/>
      <c r="B28" s="183"/>
      <c r="C28" s="183"/>
      <c r="D28" s="10" t="s">
        <v>18</v>
      </c>
      <c r="E28" s="16">
        <v>60000000</v>
      </c>
      <c r="F28" s="16">
        <v>50000000</v>
      </c>
      <c r="G28" s="93"/>
      <c r="H28" s="182"/>
      <c r="J28" s="57"/>
      <c r="K28" s="57"/>
      <c r="L28" s="57"/>
    </row>
    <row r="29" spans="1:12" x14ac:dyDescent="0.45">
      <c r="A29" s="87" t="s">
        <v>93</v>
      </c>
      <c r="B29" s="88"/>
      <c r="C29" s="89"/>
      <c r="D29" s="75" t="s">
        <v>17</v>
      </c>
      <c r="E29" s="16">
        <v>1000000</v>
      </c>
      <c r="F29" s="16">
        <v>800000</v>
      </c>
      <c r="G29" s="190">
        <f>E29-E30</f>
        <v>200000</v>
      </c>
      <c r="H29" s="194" t="s">
        <v>102</v>
      </c>
      <c r="J29" s="57"/>
      <c r="K29" s="57"/>
      <c r="L29" s="57"/>
    </row>
    <row r="30" spans="1:12" x14ac:dyDescent="0.45">
      <c r="A30" s="90"/>
      <c r="B30" s="91"/>
      <c r="C30" s="92"/>
      <c r="D30" s="75" t="s">
        <v>18</v>
      </c>
      <c r="E30" s="16">
        <v>800000</v>
      </c>
      <c r="F30" s="16">
        <v>800000</v>
      </c>
      <c r="G30" s="190"/>
      <c r="H30" s="177"/>
      <c r="J30" s="57"/>
      <c r="K30" s="57"/>
      <c r="L30" s="57"/>
    </row>
    <row r="31" spans="1:12" ht="18.75" customHeight="1" x14ac:dyDescent="0.45">
      <c r="A31" s="109" t="s">
        <v>94</v>
      </c>
      <c r="B31" s="109"/>
      <c r="C31" s="109"/>
      <c r="D31" s="10" t="s">
        <v>17</v>
      </c>
      <c r="E31" s="19">
        <v>200000</v>
      </c>
      <c r="F31" s="19">
        <v>200000</v>
      </c>
      <c r="G31" s="93">
        <f>E31-E32</f>
        <v>0</v>
      </c>
      <c r="H31" s="182"/>
      <c r="J31" s="57"/>
      <c r="K31" s="57"/>
      <c r="L31" s="57"/>
    </row>
    <row r="32" spans="1:12" ht="18.600000000000001" thickBot="1" x14ac:dyDescent="0.5">
      <c r="A32" s="110"/>
      <c r="B32" s="110"/>
      <c r="C32" s="110"/>
      <c r="D32" s="3" t="s">
        <v>18</v>
      </c>
      <c r="E32" s="21">
        <v>200000</v>
      </c>
      <c r="F32" s="21">
        <v>200000</v>
      </c>
      <c r="G32" s="178"/>
      <c r="H32" s="199"/>
      <c r="J32" s="57"/>
      <c r="K32" s="57"/>
      <c r="L32" s="57"/>
    </row>
    <row r="33" spans="1:12" ht="18.600000000000001" thickTop="1" x14ac:dyDescent="0.45">
      <c r="A33" s="180" t="s">
        <v>19</v>
      </c>
      <c r="B33" s="180"/>
      <c r="C33" s="180"/>
      <c r="D33" s="4" t="s">
        <v>17</v>
      </c>
      <c r="E33" s="22">
        <f>SUM(E25,E27,E29,E31)</f>
        <v>183200000</v>
      </c>
      <c r="F33" s="22">
        <f>SUM(F25,F27,F29,F31)</f>
        <v>151000000</v>
      </c>
      <c r="G33" s="108">
        <f>E33-E34</f>
        <v>2200000</v>
      </c>
      <c r="H33" s="181"/>
      <c r="J33" s="57"/>
      <c r="K33" s="57"/>
      <c r="L33" s="57"/>
    </row>
    <row r="34" spans="1:12" x14ac:dyDescent="0.45">
      <c r="A34" s="107"/>
      <c r="B34" s="107"/>
      <c r="C34" s="107"/>
      <c r="D34" s="10" t="s">
        <v>18</v>
      </c>
      <c r="E34" s="26">
        <f>SUM(E26,E28,E30,E32)</f>
        <v>181000000</v>
      </c>
      <c r="F34" s="26">
        <f>SUM(F26,F28,F30,F32)</f>
        <v>151000000</v>
      </c>
      <c r="G34" s="93"/>
      <c r="H34" s="182"/>
      <c r="J34" s="57"/>
      <c r="K34" s="57"/>
      <c r="L34" s="57"/>
    </row>
    <row r="35" spans="1:12" x14ac:dyDescent="0.45">
      <c r="J35" s="57"/>
      <c r="K35" s="57"/>
      <c r="L35" s="57"/>
    </row>
    <row r="36" spans="1:12" ht="19.8" x14ac:dyDescent="0.45">
      <c r="A36" s="106" t="s">
        <v>24</v>
      </c>
      <c r="B36" s="106"/>
      <c r="C36" s="106"/>
      <c r="D36" s="106"/>
      <c r="E36" s="8" t="s">
        <v>39</v>
      </c>
      <c r="F36" s="8" t="s">
        <v>20</v>
      </c>
      <c r="G36" s="8" t="s">
        <v>21</v>
      </c>
      <c r="H36" s="8" t="s">
        <v>23</v>
      </c>
      <c r="J36" s="197" t="s">
        <v>77</v>
      </c>
      <c r="K36" s="197"/>
      <c r="L36" s="197"/>
    </row>
    <row r="37" spans="1:12" x14ac:dyDescent="0.45">
      <c r="A37" s="107" t="s">
        <v>25</v>
      </c>
      <c r="B37" s="107"/>
      <c r="C37" s="107"/>
      <c r="D37" s="9" t="s">
        <v>17</v>
      </c>
      <c r="E37" s="20">
        <v>80000000</v>
      </c>
      <c r="F37" s="23">
        <v>80000000</v>
      </c>
      <c r="G37" s="98">
        <f>E37-E38</f>
        <v>0</v>
      </c>
      <c r="H37" s="199"/>
      <c r="J37" s="198"/>
      <c r="K37" s="198"/>
      <c r="L37" s="198"/>
    </row>
    <row r="38" spans="1:12" x14ac:dyDescent="0.45">
      <c r="A38" s="107"/>
      <c r="B38" s="107"/>
      <c r="C38" s="107"/>
      <c r="D38" s="10" t="s">
        <v>18</v>
      </c>
      <c r="E38" s="23">
        <v>80000000</v>
      </c>
      <c r="F38" s="23">
        <v>80000000</v>
      </c>
      <c r="G38" s="108"/>
      <c r="H38" s="177"/>
      <c r="J38" s="198"/>
      <c r="K38" s="198"/>
      <c r="L38" s="198"/>
    </row>
    <row r="39" spans="1:12" x14ac:dyDescent="0.45">
      <c r="A39" s="107" t="s">
        <v>61</v>
      </c>
      <c r="B39" s="107"/>
      <c r="C39" s="107"/>
      <c r="D39" s="10" t="s">
        <v>17</v>
      </c>
      <c r="E39" s="20">
        <v>37000000</v>
      </c>
      <c r="F39" s="20">
        <v>35000000</v>
      </c>
      <c r="G39" s="98">
        <f t="shared" ref="G39" si="0">E39-E40</f>
        <v>2000000</v>
      </c>
      <c r="H39" s="199" t="s">
        <v>104</v>
      </c>
      <c r="J39" s="57" t="s">
        <v>103</v>
      </c>
      <c r="K39" s="57"/>
      <c r="L39" s="57"/>
    </row>
    <row r="40" spans="1:12" x14ac:dyDescent="0.45">
      <c r="A40" s="107"/>
      <c r="B40" s="107"/>
      <c r="C40" s="107"/>
      <c r="D40" s="10" t="s">
        <v>18</v>
      </c>
      <c r="E40" s="23">
        <v>35000000</v>
      </c>
      <c r="F40" s="23">
        <v>37000000</v>
      </c>
      <c r="G40" s="108"/>
      <c r="H40" s="177"/>
      <c r="J40" s="57"/>
      <c r="K40" s="57"/>
      <c r="L40" s="57"/>
    </row>
    <row r="41" spans="1:12" x14ac:dyDescent="0.45">
      <c r="A41" s="100" t="s">
        <v>96</v>
      </c>
      <c r="B41" s="101"/>
      <c r="C41" s="102"/>
      <c r="D41" s="75" t="s">
        <v>17</v>
      </c>
      <c r="E41" s="76">
        <v>250000</v>
      </c>
      <c r="F41" s="76">
        <v>180000</v>
      </c>
      <c r="G41" s="98">
        <f t="shared" ref="G41" si="1">E41-E42</f>
        <v>-50000</v>
      </c>
      <c r="H41" s="195" t="s">
        <v>105</v>
      </c>
      <c r="J41" s="57"/>
      <c r="K41" s="57"/>
      <c r="L41" s="57"/>
    </row>
    <row r="42" spans="1:12" x14ac:dyDescent="0.45">
      <c r="A42" s="103"/>
      <c r="B42" s="104"/>
      <c r="C42" s="105"/>
      <c r="D42" s="3" t="s">
        <v>18</v>
      </c>
      <c r="E42" s="46">
        <v>300000</v>
      </c>
      <c r="F42" s="46">
        <v>180000</v>
      </c>
      <c r="G42" s="99"/>
      <c r="H42" s="196"/>
      <c r="J42" s="57"/>
      <c r="K42" s="57"/>
      <c r="L42" s="57"/>
    </row>
    <row r="43" spans="1:12" x14ac:dyDescent="0.45">
      <c r="A43" s="87" t="s">
        <v>97</v>
      </c>
      <c r="B43" s="88"/>
      <c r="C43" s="89"/>
      <c r="D43" s="75" t="s">
        <v>17</v>
      </c>
      <c r="E43" s="16">
        <v>850000</v>
      </c>
      <c r="F43" s="16">
        <v>800000</v>
      </c>
      <c r="G43" s="190">
        <f>E43-E44</f>
        <v>50000</v>
      </c>
      <c r="H43" s="192" t="s">
        <v>106</v>
      </c>
      <c r="I43" s="191"/>
      <c r="J43" s="57"/>
      <c r="K43" s="57"/>
      <c r="L43" s="57"/>
    </row>
    <row r="44" spans="1:12" x14ac:dyDescent="0.45">
      <c r="A44" s="90"/>
      <c r="B44" s="91"/>
      <c r="C44" s="92"/>
      <c r="D44" s="75" t="s">
        <v>18</v>
      </c>
      <c r="E44" s="16">
        <v>800000</v>
      </c>
      <c r="F44" s="16">
        <v>800000</v>
      </c>
      <c r="G44" s="190"/>
      <c r="H44" s="193"/>
      <c r="I44" s="191"/>
      <c r="J44" s="57"/>
      <c r="K44" s="57"/>
      <c r="L44" s="57"/>
    </row>
    <row r="45" spans="1:12" ht="18.75" customHeight="1" x14ac:dyDescent="0.45">
      <c r="A45" s="109" t="s">
        <v>98</v>
      </c>
      <c r="B45" s="109"/>
      <c r="C45" s="109"/>
      <c r="D45" s="10" t="s">
        <v>17</v>
      </c>
      <c r="E45" s="20">
        <v>180000</v>
      </c>
      <c r="F45" s="20">
        <v>180000</v>
      </c>
      <c r="G45" s="98">
        <f>E45-E46</f>
        <v>0</v>
      </c>
      <c r="H45" s="199"/>
      <c r="J45" s="57"/>
      <c r="K45" s="57"/>
      <c r="L45" s="57"/>
    </row>
    <row r="46" spans="1:12" ht="18.600000000000001" thickBot="1" x14ac:dyDescent="0.5">
      <c r="A46" s="171"/>
      <c r="B46" s="171"/>
      <c r="C46" s="171"/>
      <c r="D46" s="5" t="s">
        <v>18</v>
      </c>
      <c r="E46" s="24">
        <v>180000</v>
      </c>
      <c r="F46" s="24">
        <v>180000</v>
      </c>
      <c r="G46" s="172"/>
      <c r="H46" s="216"/>
      <c r="J46" s="57"/>
      <c r="K46" s="57"/>
      <c r="L46" s="57"/>
    </row>
    <row r="47" spans="1:12" ht="18.600000000000001" thickTop="1" x14ac:dyDescent="0.45">
      <c r="A47" s="174" t="s">
        <v>19</v>
      </c>
      <c r="B47" s="174"/>
      <c r="C47" s="174"/>
      <c r="D47" s="4" t="s">
        <v>17</v>
      </c>
      <c r="E47" s="25">
        <f>SUM(E37,E39,E41,E43,E45)</f>
        <v>118280000</v>
      </c>
      <c r="F47" s="25">
        <f>SUM(F37,F39,F41,F43,F45)</f>
        <v>116160000</v>
      </c>
      <c r="G47" s="99">
        <f>E47-E48</f>
        <v>2000000</v>
      </c>
      <c r="H47" s="176"/>
      <c r="J47" s="57"/>
      <c r="K47" s="57"/>
      <c r="L47" s="57"/>
    </row>
    <row r="48" spans="1:12" x14ac:dyDescent="0.45">
      <c r="A48" s="175"/>
      <c r="B48" s="175"/>
      <c r="C48" s="175"/>
      <c r="D48" s="10" t="s">
        <v>18</v>
      </c>
      <c r="E48" s="27">
        <f>SUM(E38,E40,E42,E44,E46)</f>
        <v>116280000</v>
      </c>
      <c r="F48" s="27">
        <f>SUM(F38,F40,F42,F44,F46)</f>
        <v>118160000</v>
      </c>
      <c r="G48" s="108"/>
      <c r="H48" s="177"/>
      <c r="J48" s="57"/>
      <c r="K48" s="57"/>
      <c r="L48" s="57"/>
    </row>
    <row r="49" spans="1:13" x14ac:dyDescent="0.45">
      <c r="J49" s="57"/>
      <c r="K49" s="57"/>
      <c r="L49" s="57"/>
    </row>
    <row r="50" spans="1:13" x14ac:dyDescent="0.45">
      <c r="A50" t="s">
        <v>80</v>
      </c>
      <c r="J50" s="57"/>
      <c r="K50" s="57"/>
      <c r="L50" s="57"/>
    </row>
    <row r="51" spans="1:13" ht="18.75" customHeight="1" x14ac:dyDescent="0.45">
      <c r="A51" t="s">
        <v>91</v>
      </c>
      <c r="J51" s="58"/>
      <c r="K51" s="58"/>
      <c r="L51" s="58"/>
    </row>
    <row r="52" spans="1:13" x14ac:dyDescent="0.45">
      <c r="A52" s="148" t="s">
        <v>26</v>
      </c>
      <c r="B52" s="148"/>
      <c r="C52" s="148"/>
      <c r="D52" s="8" t="s">
        <v>12</v>
      </c>
      <c r="E52" s="8" t="s">
        <v>37</v>
      </c>
      <c r="F52" s="148" t="s">
        <v>27</v>
      </c>
      <c r="G52" s="148"/>
      <c r="H52" s="148"/>
      <c r="J52" s="198" t="s">
        <v>81</v>
      </c>
      <c r="K52" s="198"/>
      <c r="L52" s="198"/>
    </row>
    <row r="53" spans="1:13" x14ac:dyDescent="0.45">
      <c r="A53" s="165" t="s">
        <v>56</v>
      </c>
      <c r="B53" s="166"/>
      <c r="C53" s="167"/>
      <c r="D53" s="18">
        <v>1.042</v>
      </c>
      <c r="E53" s="32" t="s">
        <v>57</v>
      </c>
      <c r="F53" s="168"/>
      <c r="G53" s="169"/>
      <c r="H53" s="170"/>
      <c r="J53" s="198"/>
      <c r="K53" s="198"/>
      <c r="L53" s="198"/>
    </row>
    <row r="54" spans="1:13" x14ac:dyDescent="0.45">
      <c r="A54" s="165" t="s">
        <v>65</v>
      </c>
      <c r="B54" s="166"/>
      <c r="C54" s="167"/>
      <c r="D54" s="50">
        <v>1.1499999999999999</v>
      </c>
      <c r="E54" s="31" t="s">
        <v>67</v>
      </c>
      <c r="F54" s="28"/>
      <c r="G54" s="29"/>
      <c r="H54" s="30"/>
      <c r="J54" s="198"/>
      <c r="K54" s="198"/>
      <c r="L54" s="198"/>
    </row>
    <row r="55" spans="1:13" x14ac:dyDescent="0.45">
      <c r="J55" s="198"/>
      <c r="K55" s="198"/>
      <c r="L55" s="198"/>
    </row>
    <row r="56" spans="1:13" ht="18.75" customHeight="1" x14ac:dyDescent="0.45">
      <c r="A56" t="s">
        <v>92</v>
      </c>
      <c r="J56" s="200"/>
      <c r="K56" s="200"/>
      <c r="L56" s="200"/>
      <c r="M56" s="56"/>
    </row>
    <row r="57" spans="1:13" ht="18.75" customHeight="1" x14ac:dyDescent="0.45">
      <c r="A57" s="145" t="s">
        <v>58</v>
      </c>
      <c r="B57" s="146"/>
      <c r="C57" s="146"/>
      <c r="D57" s="146"/>
      <c r="E57" s="147"/>
      <c r="F57" s="8" t="s">
        <v>37</v>
      </c>
      <c r="G57" s="148" t="s">
        <v>34</v>
      </c>
      <c r="H57" s="148"/>
      <c r="J57" s="197" t="s">
        <v>82</v>
      </c>
      <c r="K57" s="197"/>
      <c r="L57" s="197"/>
    </row>
    <row r="58" spans="1:13" ht="99.75" customHeight="1" x14ac:dyDescent="0.45">
      <c r="A58" s="218"/>
      <c r="B58" s="219"/>
      <c r="C58" s="219"/>
      <c r="D58" s="219"/>
      <c r="E58" s="220"/>
      <c r="F58" s="159" t="s">
        <v>84</v>
      </c>
      <c r="G58" s="161"/>
      <c r="H58" s="162"/>
      <c r="J58" s="198"/>
      <c r="K58" s="198"/>
      <c r="L58" s="198"/>
    </row>
    <row r="59" spans="1:13" ht="99.75" customHeight="1" x14ac:dyDescent="0.45">
      <c r="A59" s="221"/>
      <c r="B59" s="222"/>
      <c r="C59" s="222"/>
      <c r="D59" s="222"/>
      <c r="E59" s="223"/>
      <c r="F59" s="160"/>
      <c r="G59" s="163"/>
      <c r="H59" s="164"/>
      <c r="J59" s="198"/>
      <c r="K59" s="198"/>
      <c r="L59" s="198"/>
    </row>
    <row r="60" spans="1:13" x14ac:dyDescent="0.45">
      <c r="J60" s="55"/>
      <c r="K60" s="55"/>
      <c r="L60" s="55"/>
    </row>
    <row r="61" spans="1:13" ht="18.75" customHeight="1" x14ac:dyDescent="0.45">
      <c r="A61" t="s">
        <v>32</v>
      </c>
      <c r="J61" s="55"/>
      <c r="K61" s="55"/>
      <c r="L61" s="55"/>
    </row>
    <row r="62" spans="1:13" ht="24" customHeight="1" x14ac:dyDescent="0.45">
      <c r="A62" s="148" t="s">
        <v>33</v>
      </c>
      <c r="B62" s="148"/>
      <c r="C62" s="148"/>
      <c r="D62" s="148"/>
      <c r="E62" s="148"/>
      <c r="F62" s="8" t="s">
        <v>37</v>
      </c>
      <c r="G62" s="148" t="s">
        <v>27</v>
      </c>
      <c r="H62" s="148"/>
      <c r="J62" s="197" t="s">
        <v>107</v>
      </c>
      <c r="K62" s="197"/>
      <c r="L62" s="197"/>
    </row>
    <row r="63" spans="1:13" ht="24" customHeight="1" x14ac:dyDescent="0.45">
      <c r="A63" s="149" t="s">
        <v>8</v>
      </c>
      <c r="B63" s="150"/>
      <c r="C63" s="150"/>
      <c r="D63" s="150"/>
      <c r="E63" s="150"/>
      <c r="F63" s="150"/>
      <c r="G63" s="150"/>
      <c r="H63" s="150"/>
      <c r="J63" s="198"/>
      <c r="K63" s="198"/>
      <c r="L63" s="198"/>
    </row>
    <row r="64" spans="1:13" ht="24" customHeight="1" x14ac:dyDescent="0.45">
      <c r="A64" s="151"/>
      <c r="B64" s="134" t="s">
        <v>9</v>
      </c>
      <c r="C64" s="135"/>
      <c r="D64" s="135"/>
      <c r="E64" s="138"/>
      <c r="F64" s="14" t="s">
        <v>85</v>
      </c>
      <c r="G64" s="224"/>
      <c r="H64" s="225"/>
      <c r="J64" s="198"/>
      <c r="K64" s="198"/>
      <c r="L64" s="198"/>
    </row>
    <row r="65" spans="1:12" ht="24" customHeight="1" x14ac:dyDescent="0.45">
      <c r="A65" s="152"/>
      <c r="B65" s="134" t="s">
        <v>35</v>
      </c>
      <c r="C65" s="135"/>
      <c r="D65" s="135"/>
      <c r="E65" s="135"/>
      <c r="F65" s="14" t="s">
        <v>69</v>
      </c>
      <c r="G65" s="136"/>
      <c r="H65" s="137"/>
      <c r="J65" s="198"/>
      <c r="K65" s="198"/>
      <c r="L65" s="198"/>
    </row>
    <row r="66" spans="1:12" ht="24" customHeight="1" x14ac:dyDescent="0.45">
      <c r="A66" s="152"/>
      <c r="B66" s="134" t="s">
        <v>78</v>
      </c>
      <c r="C66" s="135"/>
      <c r="D66" s="135"/>
      <c r="E66" s="138"/>
      <c r="F66" s="14" t="s">
        <v>60</v>
      </c>
      <c r="G66" s="224"/>
      <c r="H66" s="225"/>
      <c r="J66" s="198"/>
      <c r="K66" s="198"/>
      <c r="L66" s="198"/>
    </row>
    <row r="67" spans="1:12" ht="24" customHeight="1" x14ac:dyDescent="0.45">
      <c r="A67" s="11" t="s">
        <v>43</v>
      </c>
      <c r="B67" s="12"/>
      <c r="C67" s="12"/>
      <c r="D67" s="12"/>
      <c r="E67" s="12"/>
      <c r="F67" s="34" t="s">
        <v>68</v>
      </c>
      <c r="G67" s="140"/>
      <c r="H67" s="141"/>
      <c r="J67" s="198"/>
      <c r="K67" s="198"/>
      <c r="L67" s="198"/>
    </row>
    <row r="68" spans="1:12" ht="18.75" customHeight="1" x14ac:dyDescent="0.45">
      <c r="A68" s="7"/>
      <c r="B68" s="7"/>
      <c r="C68" s="7"/>
      <c r="D68" s="7"/>
      <c r="E68" s="7"/>
      <c r="F68" s="6"/>
      <c r="G68" s="6"/>
      <c r="H68" s="6"/>
      <c r="J68" s="198"/>
      <c r="K68" s="198"/>
      <c r="L68" s="198"/>
    </row>
    <row r="69" spans="1:12" ht="18.75" customHeight="1" x14ac:dyDescent="0.45">
      <c r="A69" t="s">
        <v>41</v>
      </c>
      <c r="J69" s="200"/>
      <c r="K69" s="200"/>
      <c r="L69" s="200"/>
    </row>
    <row r="70" spans="1:12" ht="69" customHeight="1" x14ac:dyDescent="0.45">
      <c r="A70" s="208"/>
      <c r="B70" s="143"/>
      <c r="C70" s="143"/>
      <c r="D70" s="143"/>
      <c r="E70" s="143"/>
      <c r="F70" s="143"/>
      <c r="G70" s="143"/>
      <c r="H70" s="144"/>
      <c r="J70" s="197" t="s">
        <v>108</v>
      </c>
      <c r="K70" s="204"/>
      <c r="L70" s="204"/>
    </row>
    <row r="71" spans="1:12" ht="18.75" customHeight="1" x14ac:dyDescent="0.45">
      <c r="J71" s="57"/>
      <c r="K71" s="57"/>
      <c r="L71" s="57"/>
    </row>
    <row r="72" spans="1:12" ht="18.75" customHeight="1" x14ac:dyDescent="0.45">
      <c r="A72" t="s">
        <v>40</v>
      </c>
      <c r="J72" s="57"/>
      <c r="K72" s="57"/>
      <c r="L72" s="57"/>
    </row>
    <row r="73" spans="1:12" ht="69" customHeight="1" x14ac:dyDescent="0.45">
      <c r="A73" s="208"/>
      <c r="B73" s="143"/>
      <c r="C73" s="143"/>
      <c r="D73" s="143"/>
      <c r="E73" s="143"/>
      <c r="F73" s="143"/>
      <c r="G73" s="143"/>
      <c r="H73" s="144"/>
      <c r="J73" s="204"/>
      <c r="K73" s="204"/>
      <c r="L73" s="204"/>
    </row>
    <row r="74" spans="1:12" x14ac:dyDescent="0.45">
      <c r="J74" s="57"/>
      <c r="K74" s="57"/>
      <c r="L74" s="57"/>
    </row>
    <row r="75" spans="1:12" x14ac:dyDescent="0.45">
      <c r="A75" t="s">
        <v>45</v>
      </c>
      <c r="J75" s="211" t="s">
        <v>87</v>
      </c>
      <c r="K75" s="211"/>
      <c r="L75" s="211"/>
    </row>
    <row r="76" spans="1:12" ht="18.75" customHeight="1" x14ac:dyDescent="0.45">
      <c r="A76" s="145" t="s">
        <v>33</v>
      </c>
      <c r="B76" s="146"/>
      <c r="C76" s="146"/>
      <c r="D76" s="146"/>
      <c r="E76" s="147"/>
      <c r="F76" s="8" t="s">
        <v>37</v>
      </c>
      <c r="G76" s="145" t="s">
        <v>38</v>
      </c>
      <c r="H76" s="147"/>
      <c r="J76" s="198" t="s">
        <v>109</v>
      </c>
      <c r="K76" s="198"/>
      <c r="L76" s="198"/>
    </row>
    <row r="77" spans="1:12" ht="18.75" customHeight="1" x14ac:dyDescent="0.45">
      <c r="A77" s="129" t="s">
        <v>90</v>
      </c>
      <c r="B77" s="130"/>
      <c r="C77" s="130"/>
      <c r="D77" s="130"/>
      <c r="E77" s="131"/>
      <c r="F77" s="13" t="s">
        <v>88</v>
      </c>
      <c r="G77" s="205"/>
      <c r="H77" s="207"/>
      <c r="J77" s="198"/>
      <c r="K77" s="198"/>
      <c r="L77" s="198"/>
    </row>
    <row r="78" spans="1:12" ht="18.75" customHeight="1" x14ac:dyDescent="0.45">
      <c r="A78" s="129" t="s">
        <v>7</v>
      </c>
      <c r="B78" s="130"/>
      <c r="C78" s="130"/>
      <c r="D78" s="130"/>
      <c r="E78" s="131"/>
      <c r="F78" s="14" t="s">
        <v>67</v>
      </c>
      <c r="G78" s="205"/>
      <c r="H78" s="207"/>
      <c r="J78" s="198"/>
      <c r="K78" s="198"/>
      <c r="L78" s="198"/>
    </row>
    <row r="79" spans="1:12" ht="18.75" customHeight="1" x14ac:dyDescent="0.45">
      <c r="A79" s="59" t="s">
        <v>79</v>
      </c>
      <c r="B79" s="60"/>
      <c r="C79" s="60"/>
      <c r="D79" s="60"/>
      <c r="E79" s="61"/>
      <c r="F79" s="199" t="s">
        <v>86</v>
      </c>
      <c r="G79" s="72"/>
      <c r="H79" s="73"/>
      <c r="J79" s="198"/>
      <c r="K79" s="198"/>
      <c r="L79" s="198"/>
    </row>
    <row r="80" spans="1:12" ht="18.75" customHeight="1" x14ac:dyDescent="0.45">
      <c r="A80" s="69"/>
      <c r="B80" s="120" t="s">
        <v>8</v>
      </c>
      <c r="C80" s="121"/>
      <c r="D80" s="121"/>
      <c r="E80" s="122"/>
      <c r="F80" s="216"/>
      <c r="G80" s="139"/>
      <c r="H80" s="137"/>
      <c r="J80" s="198"/>
      <c r="K80" s="198"/>
      <c r="L80" s="198"/>
    </row>
    <row r="81" spans="1:12" ht="18.75" customHeight="1" x14ac:dyDescent="0.45">
      <c r="A81" s="116"/>
      <c r="B81" s="68"/>
      <c r="C81" s="62" t="s">
        <v>9</v>
      </c>
      <c r="D81" s="63"/>
      <c r="E81" s="64"/>
      <c r="F81" s="216"/>
      <c r="G81" s="212"/>
      <c r="H81" s="213"/>
      <c r="J81" s="198"/>
      <c r="K81" s="198"/>
      <c r="L81" s="198"/>
    </row>
    <row r="82" spans="1:12" ht="18.75" customHeight="1" x14ac:dyDescent="0.45">
      <c r="A82" s="116"/>
      <c r="B82" s="68"/>
      <c r="C82" s="62" t="s">
        <v>35</v>
      </c>
      <c r="D82" s="63"/>
      <c r="E82" s="64"/>
      <c r="F82" s="216"/>
      <c r="G82" s="212"/>
      <c r="H82" s="213"/>
      <c r="J82" s="198"/>
      <c r="K82" s="198"/>
      <c r="L82" s="198"/>
    </row>
    <row r="83" spans="1:12" ht="18.75" customHeight="1" x14ac:dyDescent="0.45">
      <c r="A83" s="116"/>
      <c r="B83" s="70"/>
      <c r="C83" s="62" t="s">
        <v>78</v>
      </c>
      <c r="D83" s="63"/>
      <c r="E83" s="64"/>
      <c r="F83" s="216"/>
      <c r="G83" s="212"/>
      <c r="H83" s="213"/>
      <c r="J83" s="198"/>
      <c r="K83" s="198"/>
      <c r="L83" s="198"/>
    </row>
    <row r="84" spans="1:12" ht="18.75" customHeight="1" thickBot="1" x14ac:dyDescent="0.5">
      <c r="A84" s="71"/>
      <c r="B84" s="65" t="s">
        <v>44</v>
      </c>
      <c r="C84" s="66"/>
      <c r="D84" s="66"/>
      <c r="E84" s="67"/>
      <c r="F84" s="217"/>
      <c r="G84" s="214"/>
      <c r="H84" s="215"/>
      <c r="J84" s="198"/>
      <c r="K84" s="198"/>
      <c r="L84" s="198"/>
    </row>
    <row r="85" spans="1:12" ht="18.75" customHeight="1" thickTop="1" x14ac:dyDescent="0.45">
      <c r="A85" s="111" t="s">
        <v>36</v>
      </c>
      <c r="B85" s="112"/>
      <c r="C85" s="112"/>
      <c r="D85" s="112"/>
      <c r="E85" s="113"/>
      <c r="F85" s="13" t="s">
        <v>57</v>
      </c>
      <c r="G85" s="209"/>
      <c r="H85" s="210"/>
      <c r="J85" s="198"/>
      <c r="K85" s="198"/>
      <c r="L85" s="198"/>
    </row>
    <row r="86" spans="1:12" x14ac:dyDescent="0.45">
      <c r="J86" s="198"/>
      <c r="K86" s="198"/>
      <c r="L86" s="198"/>
    </row>
    <row r="87" spans="1:12" x14ac:dyDescent="0.45">
      <c r="J87" s="198"/>
      <c r="K87" s="198"/>
      <c r="L87" s="198"/>
    </row>
    <row r="88" spans="1:12" x14ac:dyDescent="0.45">
      <c r="J88" s="198"/>
      <c r="K88" s="198"/>
      <c r="L88" s="198"/>
    </row>
    <row r="89" spans="1:12" x14ac:dyDescent="0.45">
      <c r="J89" s="198"/>
      <c r="K89" s="198"/>
      <c r="L89" s="198"/>
    </row>
    <row r="90" spans="1:12" ht="35.25" customHeight="1" x14ac:dyDescent="0.45">
      <c r="J90" s="198"/>
      <c r="K90" s="198"/>
      <c r="L90" s="198"/>
    </row>
  </sheetData>
  <mergeCells count="115">
    <mergeCell ref="A9:D9"/>
    <mergeCell ref="E9:H9"/>
    <mergeCell ref="A10:D10"/>
    <mergeCell ref="E10:H10"/>
    <mergeCell ref="A20:C20"/>
    <mergeCell ref="A21:C21"/>
    <mergeCell ref="G65:H65"/>
    <mergeCell ref="B66:E66"/>
    <mergeCell ref="G66:H66"/>
    <mergeCell ref="A62:E62"/>
    <mergeCell ref="G62:H62"/>
    <mergeCell ref="A63:H63"/>
    <mergeCell ref="A64:A66"/>
    <mergeCell ref="B64:E64"/>
    <mergeCell ref="G64:H64"/>
    <mergeCell ref="G39:G40"/>
    <mergeCell ref="H39:H40"/>
    <mergeCell ref="H37:H38"/>
    <mergeCell ref="G27:G28"/>
    <mergeCell ref="H27:H28"/>
    <mergeCell ref="A31:C32"/>
    <mergeCell ref="A24:D24"/>
    <mergeCell ref="A45:C46"/>
    <mergeCell ref="G45:G46"/>
    <mergeCell ref="H45:H46"/>
    <mergeCell ref="A33:C34"/>
    <mergeCell ref="G33:G34"/>
    <mergeCell ref="H33:H34"/>
    <mergeCell ref="A36:D36"/>
    <mergeCell ref="J70:L70"/>
    <mergeCell ref="A57:E57"/>
    <mergeCell ref="G57:H57"/>
    <mergeCell ref="G67:H67"/>
    <mergeCell ref="A70:H70"/>
    <mergeCell ref="A58:E59"/>
    <mergeCell ref="F58:F59"/>
    <mergeCell ref="G58:H59"/>
    <mergeCell ref="A47:C48"/>
    <mergeCell ref="G47:G48"/>
    <mergeCell ref="H47:H48"/>
    <mergeCell ref="F52:H52"/>
    <mergeCell ref="A52:C52"/>
    <mergeCell ref="A54:C54"/>
    <mergeCell ref="B65:E65"/>
    <mergeCell ref="A53:C53"/>
    <mergeCell ref="F53:H53"/>
    <mergeCell ref="J73:L73"/>
    <mergeCell ref="J76:L90"/>
    <mergeCell ref="A85:E85"/>
    <mergeCell ref="G85:H85"/>
    <mergeCell ref="A81:A83"/>
    <mergeCell ref="J75:L75"/>
    <mergeCell ref="G80:H84"/>
    <mergeCell ref="B80:E80"/>
    <mergeCell ref="F79:F84"/>
    <mergeCell ref="A78:E78"/>
    <mergeCell ref="G78:H78"/>
    <mergeCell ref="E6:H6"/>
    <mergeCell ref="A4:D4"/>
    <mergeCell ref="E4:H4"/>
    <mergeCell ref="A5:D5"/>
    <mergeCell ref="E5:H5"/>
    <mergeCell ref="A73:H73"/>
    <mergeCell ref="A76:E76"/>
    <mergeCell ref="G76:H76"/>
    <mergeCell ref="A77:E77"/>
    <mergeCell ref="G77:H77"/>
    <mergeCell ref="E7:H7"/>
    <mergeCell ref="A7:D7"/>
    <mergeCell ref="A14:D14"/>
    <mergeCell ref="A25:C26"/>
    <mergeCell ref="G25:G26"/>
    <mergeCell ref="H25:H26"/>
    <mergeCell ref="G37:G38"/>
    <mergeCell ref="E8:H8"/>
    <mergeCell ref="A13:D13"/>
    <mergeCell ref="A15:D15"/>
    <mergeCell ref="A8:D8"/>
    <mergeCell ref="A16:D16"/>
    <mergeCell ref="A19:C19"/>
    <mergeCell ref="A39:C40"/>
    <mergeCell ref="J24:L26"/>
    <mergeCell ref="A27:C28"/>
    <mergeCell ref="J36:L38"/>
    <mergeCell ref="A37:C38"/>
    <mergeCell ref="G31:G32"/>
    <mergeCell ref="H31:H32"/>
    <mergeCell ref="J62:L69"/>
    <mergeCell ref="J2:L3"/>
    <mergeCell ref="J16:L22"/>
    <mergeCell ref="J15:L15"/>
    <mergeCell ref="J13:L13"/>
    <mergeCell ref="J8:L8"/>
    <mergeCell ref="J7:L7"/>
    <mergeCell ref="J6:L6"/>
    <mergeCell ref="J14:L14"/>
    <mergeCell ref="J57:L59"/>
    <mergeCell ref="J4:L4"/>
    <mergeCell ref="J5:L5"/>
    <mergeCell ref="J52:L56"/>
    <mergeCell ref="A2:D2"/>
    <mergeCell ref="E2:H2"/>
    <mergeCell ref="A3:D3"/>
    <mergeCell ref="E3:H3"/>
    <mergeCell ref="A6:D6"/>
    <mergeCell ref="G29:G30"/>
    <mergeCell ref="A29:C30"/>
    <mergeCell ref="G41:G42"/>
    <mergeCell ref="A41:C42"/>
    <mergeCell ref="I43:I44"/>
    <mergeCell ref="A43:C44"/>
    <mergeCell ref="G43:G44"/>
    <mergeCell ref="H43:H44"/>
    <mergeCell ref="H29:H30"/>
    <mergeCell ref="H41:H42"/>
  </mergeCells>
  <phoneticPr fontId="1"/>
  <pageMargins left="0.23622047244094491" right="0.23622047244094491" top="0.49" bottom="0.16" header="0.21" footer="0.27"/>
  <pageSetup paperSize="9" scale="52" fitToHeight="2" orientation="landscape" r:id="rId1"/>
  <rowBreaks count="1" manualBreakCount="1">
    <brk id="4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年度評価シート</vt:lpstr>
      <vt:lpstr>記載例</vt:lpstr>
      <vt:lpstr>記載例!Print_Area</vt:lpstr>
      <vt:lpstr>年度評価シート!Print_Area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2026-08-17T01:18:02Z</dcterms:created>
  <dcterms:modified xsi:type="dcterms:W3CDTF">2026-08-17T01:18:09Z</dcterms:modified>
</cp:coreProperties>
</file>