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31211_令和6年度予算編成にかかる予算事業一覧（12月11日要求段階）の公表について\04_HP作成・起案\99_各事業\"/>
    </mc:Choice>
  </mc:AlternateContent>
  <xr:revisionPtr revIDLastSave="0" documentId="13_ncr:1_{7F08BEF1-62C6-497C-904C-56CAB10AB369}" xr6:coauthVersionLast="47" xr6:coauthVersionMax="47" xr10:uidLastSave="{00000000-0000-0000-0000-000000000000}"/>
  <bookViews>
    <workbookView xWindow="-120" yWindow="-120" windowWidth="19440" windowHeight="10440" tabRatio="812" firstSheet="6" activeTab="6" xr2:uid="{00000000-000D-0000-FFFF-FFFF00000000}"/>
  </bookViews>
  <sheets>
    <sheet name="別紙" sheetId="52" state="hidden" r:id="rId1"/>
    <sheet name="様式 1（局、室）" sheetId="46" state="hidden" r:id="rId2"/>
    <sheet name="様式 2（区）" sheetId="64" state="hidden" r:id="rId3"/>
    <sheet name="様式 1,2(説明)" sheetId="51" state="hidden" r:id="rId4"/>
    <sheet name="様式3" sheetId="49" state="hidden" r:id="rId5"/>
    <sheet name="様式4" sheetId="82" state="hidden" r:id="rId6"/>
    <sheet name="様式4付属資料①" sheetId="83" r:id="rId7"/>
    <sheet name="様式4付属資料②" sheetId="84" state="hidden" r:id="rId8"/>
    <sheet name="様式5" sheetId="86" state="hidden" r:id="rId9"/>
    <sheet name="様式12" sheetId="89" state="hidden" r:id="rId10"/>
    <sheet name="カメラ" sheetId="85" state="hidden" r:id="rId11"/>
  </sheets>
  <definedNames>
    <definedName name="_xlnm.Print_Area" localSheetId="0">別紙!$A$1:$H$48</definedName>
    <definedName name="_xlnm.Print_Area" localSheetId="1">'様式 1（局、室）'!$A$1:$U$61</definedName>
    <definedName name="_xlnm.Print_Area" localSheetId="3">'様式 1,2(説明)'!$A$1:$X$77</definedName>
    <definedName name="_xlnm.Print_Area" localSheetId="2">'様式 2（区）'!$A$1:$V$74</definedName>
    <definedName name="_xlnm.Print_Area" localSheetId="5">様式4!$A$1:$K$76</definedName>
    <definedName name="_xlnm.Print_Area" localSheetId="6">様式4付属資料①!$A$1:$BB$35</definedName>
    <definedName name="_xlnm.Print_Area" localSheetId="7">様式4付属資料②!$A$1:$AD$89</definedName>
    <definedName name="_xlnm.Print_Area" localSheetId="8">様式5!$A$1:$L$52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9" i="89" l="1"/>
  <c r="AQ28" i="89"/>
  <c r="AA29" i="89"/>
  <c r="K29" i="89"/>
  <c r="AQ29" i="89"/>
  <c r="AI29" i="89"/>
  <c r="AE28" i="86"/>
  <c r="AD28" i="86"/>
  <c r="AC28" i="86"/>
  <c r="Y28" i="86"/>
  <c r="X28" i="86"/>
  <c r="W28" i="86"/>
  <c r="Z28" i="86"/>
  <c r="AA28" i="86"/>
  <c r="U28" i="86"/>
  <c r="J28" i="86"/>
  <c r="AE27" i="86"/>
  <c r="AD27" i="86"/>
  <c r="AC27" i="86"/>
  <c r="Y27" i="86"/>
  <c r="X27" i="86"/>
  <c r="W27" i="86"/>
  <c r="Z27" i="86"/>
  <c r="AA27" i="86"/>
  <c r="U27" i="86"/>
  <c r="Q27" i="86"/>
  <c r="P27" i="86"/>
  <c r="O27" i="86"/>
  <c r="N27" i="86"/>
  <c r="M27" i="86"/>
  <c r="J27" i="86"/>
  <c r="AE26" i="86"/>
  <c r="AD26" i="86"/>
  <c r="AC26" i="86"/>
  <c r="Y26" i="86"/>
  <c r="X26" i="86"/>
  <c r="W26" i="86"/>
  <c r="Z26" i="86"/>
  <c r="AA26" i="86"/>
  <c r="U26" i="86"/>
  <c r="Q26" i="86"/>
  <c r="P26" i="86"/>
  <c r="O26" i="86"/>
  <c r="N26" i="86"/>
  <c r="M26" i="86"/>
  <c r="J26" i="86"/>
  <c r="AE25" i="86"/>
  <c r="AD25" i="86"/>
  <c r="AC25" i="86"/>
  <c r="Y25" i="86"/>
  <c r="X25" i="86"/>
  <c r="W25" i="86"/>
  <c r="Z25" i="86"/>
  <c r="AA25" i="86"/>
  <c r="U25" i="86"/>
  <c r="Q25" i="86"/>
  <c r="P25" i="86"/>
  <c r="O25" i="86"/>
  <c r="N25" i="86"/>
  <c r="M25" i="86"/>
  <c r="J25" i="86"/>
  <c r="AE24" i="86"/>
  <c r="AD24" i="86"/>
  <c r="AC24" i="86"/>
  <c r="Y24" i="86"/>
  <c r="X24" i="86"/>
  <c r="W24" i="86"/>
  <c r="U24" i="86"/>
  <c r="Q24" i="86"/>
  <c r="P24" i="86"/>
  <c r="O24" i="86"/>
  <c r="N24" i="86"/>
  <c r="M24" i="86"/>
  <c r="J24" i="86"/>
  <c r="AE23" i="86"/>
  <c r="AD23" i="86"/>
  <c r="AC23" i="86"/>
  <c r="Y23" i="86"/>
  <c r="X23" i="86"/>
  <c r="W23" i="86"/>
  <c r="U23" i="86"/>
  <c r="Q23" i="86"/>
  <c r="P23" i="86"/>
  <c r="O23" i="86"/>
  <c r="N23" i="86"/>
  <c r="M23" i="86"/>
  <c r="J23" i="86"/>
  <c r="AE22" i="86"/>
  <c r="AD22" i="86"/>
  <c r="AC22" i="86"/>
  <c r="Y22" i="86"/>
  <c r="X22" i="86"/>
  <c r="Z22" i="86"/>
  <c r="AA22" i="86"/>
  <c r="W22" i="86"/>
  <c r="U22" i="86"/>
  <c r="Q22" i="86"/>
  <c r="P22" i="86"/>
  <c r="O22" i="86"/>
  <c r="N22" i="86"/>
  <c r="M22" i="86"/>
  <c r="J22" i="86"/>
  <c r="A22" i="86"/>
  <c r="A23" i="86"/>
  <c r="A24" i="86"/>
  <c r="A25" i="86"/>
  <c r="A26" i="86"/>
  <c r="A27" i="86"/>
  <c r="AE21" i="86"/>
  <c r="AD21" i="86"/>
  <c r="AC21" i="86"/>
  <c r="Y21" i="86"/>
  <c r="X21" i="86"/>
  <c r="W21" i="86"/>
  <c r="U21" i="86"/>
  <c r="Q21" i="86"/>
  <c r="P21" i="86"/>
  <c r="O21" i="86"/>
  <c r="N21" i="86"/>
  <c r="M21" i="86"/>
  <c r="J21" i="86"/>
  <c r="AE19" i="86"/>
  <c r="AD19" i="86"/>
  <c r="AC19" i="86"/>
  <c r="Y19" i="86"/>
  <c r="X19" i="86"/>
  <c r="Z19" i="86"/>
  <c r="AA19" i="86"/>
  <c r="W19" i="86"/>
  <c r="U19" i="86"/>
  <c r="Q19" i="86"/>
  <c r="P19" i="86"/>
  <c r="O19" i="86"/>
  <c r="N19" i="86"/>
  <c r="M19" i="86"/>
  <c r="J19" i="86"/>
  <c r="AE18" i="86"/>
  <c r="AD18" i="86"/>
  <c r="AC18" i="86"/>
  <c r="Y18" i="86"/>
  <c r="X18" i="86"/>
  <c r="W18" i="86"/>
  <c r="U18" i="86"/>
  <c r="Q18" i="86"/>
  <c r="P18" i="86"/>
  <c r="O18" i="86"/>
  <c r="N18" i="86"/>
  <c r="M18" i="86"/>
  <c r="J18" i="86"/>
  <c r="AE17" i="86"/>
  <c r="AD17" i="86"/>
  <c r="AC17" i="86"/>
  <c r="Y17" i="86"/>
  <c r="X17" i="86"/>
  <c r="Z17" i="86"/>
  <c r="AA17" i="86"/>
  <c r="W17" i="86"/>
  <c r="U17" i="86"/>
  <c r="Q17" i="86"/>
  <c r="P17" i="86"/>
  <c r="O17" i="86"/>
  <c r="N17" i="86"/>
  <c r="M17" i="86"/>
  <c r="J17" i="86"/>
  <c r="AE16" i="86"/>
  <c r="AD16" i="86"/>
  <c r="AC16" i="86"/>
  <c r="Y16" i="86"/>
  <c r="X16" i="86"/>
  <c r="W16" i="86"/>
  <c r="U16" i="86"/>
  <c r="Q16" i="86"/>
  <c r="P16" i="86"/>
  <c r="O16" i="86"/>
  <c r="N16" i="86"/>
  <c r="M16" i="86"/>
  <c r="J16" i="86"/>
  <c r="AE15" i="86"/>
  <c r="AD15" i="86"/>
  <c r="AC15" i="86"/>
  <c r="Y15" i="86"/>
  <c r="X15" i="86"/>
  <c r="W15" i="86"/>
  <c r="U15" i="86"/>
  <c r="Q15" i="86"/>
  <c r="P15" i="86"/>
  <c r="O15" i="86"/>
  <c r="N15" i="86"/>
  <c r="M15" i="86"/>
  <c r="J15" i="86"/>
  <c r="AE14" i="86"/>
  <c r="AD14" i="86"/>
  <c r="AC14" i="86"/>
  <c r="Y14" i="86"/>
  <c r="X14" i="86"/>
  <c r="W14" i="86"/>
  <c r="U14" i="86"/>
  <c r="Q14" i="86"/>
  <c r="P14" i="86"/>
  <c r="O14" i="86"/>
  <c r="N14" i="86"/>
  <c r="M14" i="86"/>
  <c r="J14" i="86"/>
  <c r="AE13" i="86"/>
  <c r="AD13" i="86"/>
  <c r="AC13" i="86"/>
  <c r="Y13" i="86"/>
  <c r="X13" i="86"/>
  <c r="W13" i="86"/>
  <c r="Z13" i="86"/>
  <c r="AA13" i="86"/>
  <c r="U13" i="86"/>
  <c r="Q13" i="86"/>
  <c r="P13" i="86"/>
  <c r="O13" i="86"/>
  <c r="N13" i="86"/>
  <c r="M13" i="86"/>
  <c r="J13" i="86"/>
  <c r="AE12" i="86"/>
  <c r="AD12" i="86"/>
  <c r="AC12" i="86"/>
  <c r="Y12" i="86"/>
  <c r="X12" i="86"/>
  <c r="W12" i="86"/>
  <c r="U12" i="86"/>
  <c r="Q12" i="86"/>
  <c r="P12" i="86"/>
  <c r="O12" i="86"/>
  <c r="N12" i="86"/>
  <c r="M12" i="86"/>
  <c r="J12" i="86"/>
  <c r="AE11" i="86"/>
  <c r="AD11" i="86"/>
  <c r="AC11" i="86"/>
  <c r="Y11" i="86"/>
  <c r="X11" i="86"/>
  <c r="Z11" i="86"/>
  <c r="AA11" i="86"/>
  <c r="W11" i="86"/>
  <c r="U11" i="86"/>
  <c r="Q11" i="86"/>
  <c r="P11" i="86"/>
  <c r="O11" i="86"/>
  <c r="N11" i="86"/>
  <c r="M11" i="86"/>
  <c r="J11" i="86"/>
  <c r="AE10" i="86"/>
  <c r="AD10" i="86"/>
  <c r="AC10" i="86"/>
  <c r="Y10" i="86"/>
  <c r="X10" i="86"/>
  <c r="W10" i="86"/>
  <c r="Z10" i="86"/>
  <c r="AA10" i="86"/>
  <c r="U10" i="86"/>
  <c r="Q10" i="86"/>
  <c r="P10" i="86"/>
  <c r="O10" i="86"/>
  <c r="N10" i="86"/>
  <c r="M10" i="86"/>
  <c r="J10" i="86"/>
  <c r="AE9" i="86"/>
  <c r="AD9" i="86"/>
  <c r="AC9" i="86"/>
  <c r="Y9" i="86"/>
  <c r="X9" i="86"/>
  <c r="Z9" i="86"/>
  <c r="AA9" i="86"/>
  <c r="W9" i="86"/>
  <c r="U9" i="86"/>
  <c r="Q9" i="86"/>
  <c r="P9" i="86"/>
  <c r="O9" i="86"/>
  <c r="N9" i="86"/>
  <c r="M9" i="86"/>
  <c r="J9" i="86"/>
  <c r="A9" i="86"/>
  <c r="A10" i="86"/>
  <c r="A11" i="86"/>
  <c r="A12" i="86"/>
  <c r="A13" i="86"/>
  <c r="A14" i="86"/>
  <c r="A15" i="86"/>
  <c r="A16" i="86"/>
  <c r="A17" i="86"/>
  <c r="A18" i="86"/>
  <c r="A19" i="86"/>
  <c r="AE8" i="86"/>
  <c r="AD8" i="86"/>
  <c r="AC8" i="86"/>
  <c r="Y8" i="86"/>
  <c r="X8" i="86"/>
  <c r="W8" i="86"/>
  <c r="U8" i="86"/>
  <c r="Q8" i="86"/>
  <c r="P8" i="86"/>
  <c r="O8" i="86"/>
  <c r="N8" i="86"/>
  <c r="M8" i="86"/>
  <c r="J8" i="86"/>
  <c r="E86" i="84"/>
  <c r="F84" i="84"/>
  <c r="F83" i="84"/>
  <c r="E83" i="84"/>
  <c r="AB81" i="84"/>
  <c r="AB87" i="84"/>
  <c r="Z81" i="84"/>
  <c r="Z87" i="84"/>
  <c r="X81" i="84"/>
  <c r="X87" i="84"/>
  <c r="V81" i="84"/>
  <c r="V87" i="84"/>
  <c r="T81" i="84"/>
  <c r="T87" i="84"/>
  <c r="R81" i="84"/>
  <c r="R87" i="84"/>
  <c r="P81" i="84"/>
  <c r="P87" i="84"/>
  <c r="N81" i="84"/>
  <c r="N87" i="84"/>
  <c r="L81" i="84"/>
  <c r="L87" i="84"/>
  <c r="J81" i="84"/>
  <c r="J87" i="84"/>
  <c r="H81" i="84"/>
  <c r="H87" i="84"/>
  <c r="E81" i="84"/>
  <c r="E84" i="84"/>
  <c r="E87" i="84"/>
  <c r="AB80" i="84"/>
  <c r="AB86" i="84"/>
  <c r="Z80" i="84"/>
  <c r="Z86" i="84"/>
  <c r="X80" i="84"/>
  <c r="X86" i="84"/>
  <c r="V80" i="84"/>
  <c r="V86" i="84"/>
  <c r="T80" i="84"/>
  <c r="T86" i="84"/>
  <c r="R80" i="84"/>
  <c r="R86" i="84"/>
  <c r="P80" i="84"/>
  <c r="P86" i="84"/>
  <c r="N80" i="84"/>
  <c r="N86" i="84"/>
  <c r="L80" i="84"/>
  <c r="L86" i="84"/>
  <c r="J80" i="84"/>
  <c r="J86" i="84"/>
  <c r="H80" i="84"/>
  <c r="H86" i="84"/>
  <c r="E80" i="84"/>
  <c r="G79" i="84"/>
  <c r="I79" i="84"/>
  <c r="K79" i="84"/>
  <c r="M79" i="84"/>
  <c r="O79" i="84"/>
  <c r="Q79" i="84"/>
  <c r="S79" i="84"/>
  <c r="U79" i="84"/>
  <c r="W79" i="84"/>
  <c r="Y79" i="84"/>
  <c r="AA79" i="84"/>
  <c r="AD79" i="84"/>
  <c r="G78" i="84"/>
  <c r="I78" i="84"/>
  <c r="K78" i="84"/>
  <c r="M78" i="84"/>
  <c r="O78" i="84"/>
  <c r="Q78" i="84"/>
  <c r="S78" i="84"/>
  <c r="U78" i="84"/>
  <c r="W78" i="84"/>
  <c r="Y78" i="84"/>
  <c r="AA78" i="84"/>
  <c r="AC78" i="84"/>
  <c r="K77" i="84"/>
  <c r="M77" i="84"/>
  <c r="O77" i="84"/>
  <c r="Q77" i="84"/>
  <c r="S77" i="84"/>
  <c r="U77" i="84"/>
  <c r="W77" i="84"/>
  <c r="Y77" i="84"/>
  <c r="AA77" i="84"/>
  <c r="AD77" i="84"/>
  <c r="G77" i="84"/>
  <c r="I77" i="84"/>
  <c r="I76" i="84"/>
  <c r="K76" i="84"/>
  <c r="M76" i="84"/>
  <c r="O76" i="84"/>
  <c r="Q76" i="84"/>
  <c r="S76" i="84"/>
  <c r="U76" i="84"/>
  <c r="W76" i="84"/>
  <c r="Y76" i="84"/>
  <c r="AA76" i="84"/>
  <c r="G76" i="84"/>
  <c r="G75" i="84"/>
  <c r="I75" i="84"/>
  <c r="K75" i="84"/>
  <c r="M75" i="84"/>
  <c r="O75" i="84"/>
  <c r="Q75" i="84"/>
  <c r="S75" i="84"/>
  <c r="U75" i="84"/>
  <c r="W75" i="84"/>
  <c r="Y75" i="84"/>
  <c r="AA75" i="84"/>
  <c r="AC75" i="84"/>
  <c r="G74" i="84"/>
  <c r="I74" i="84"/>
  <c r="K74" i="84"/>
  <c r="M74" i="84"/>
  <c r="O74" i="84"/>
  <c r="Q74" i="84"/>
  <c r="S74" i="84"/>
  <c r="U74" i="84"/>
  <c r="W74" i="84"/>
  <c r="Y74" i="84"/>
  <c r="AA74" i="84"/>
  <c r="G73" i="84"/>
  <c r="I73" i="84"/>
  <c r="K73" i="84"/>
  <c r="M73" i="84"/>
  <c r="O73" i="84"/>
  <c r="Q73" i="84"/>
  <c r="S73" i="84"/>
  <c r="U73" i="84"/>
  <c r="W73" i="84"/>
  <c r="Y73" i="84"/>
  <c r="AA73" i="84"/>
  <c r="AC73" i="84"/>
  <c r="G72" i="84"/>
  <c r="I72" i="84"/>
  <c r="K72" i="84"/>
  <c r="M72" i="84"/>
  <c r="O72" i="84"/>
  <c r="Q72" i="84"/>
  <c r="S72" i="84"/>
  <c r="U72" i="84"/>
  <c r="W72" i="84"/>
  <c r="Y72" i="84"/>
  <c r="AA72" i="84"/>
  <c r="AD72" i="84"/>
  <c r="I71" i="84"/>
  <c r="K71" i="84"/>
  <c r="M71" i="84"/>
  <c r="O71" i="84"/>
  <c r="Q71" i="84"/>
  <c r="S71" i="84"/>
  <c r="U71" i="84"/>
  <c r="W71" i="84"/>
  <c r="Y71" i="84"/>
  <c r="AA71" i="84"/>
  <c r="G71" i="84"/>
  <c r="G70" i="84"/>
  <c r="I70" i="84"/>
  <c r="K70" i="84"/>
  <c r="M70" i="84"/>
  <c r="O70" i="84"/>
  <c r="Q70" i="84"/>
  <c r="S70" i="84"/>
  <c r="U70" i="84"/>
  <c r="W70" i="84"/>
  <c r="Y70" i="84"/>
  <c r="AA70" i="84"/>
  <c r="G69" i="84"/>
  <c r="I69" i="84"/>
  <c r="K69" i="84"/>
  <c r="M69" i="84"/>
  <c r="O69" i="84"/>
  <c r="Q69" i="84"/>
  <c r="S69" i="84"/>
  <c r="U69" i="84"/>
  <c r="W69" i="84"/>
  <c r="Y69" i="84"/>
  <c r="AA69" i="84"/>
  <c r="G68" i="84"/>
  <c r="I68" i="84"/>
  <c r="K68" i="84"/>
  <c r="M68" i="84"/>
  <c r="O68" i="84"/>
  <c r="Q68" i="84"/>
  <c r="S68" i="84"/>
  <c r="U68" i="84"/>
  <c r="W68" i="84"/>
  <c r="Y68" i="84"/>
  <c r="AA68" i="84"/>
  <c r="AC68" i="84"/>
  <c r="G67" i="84"/>
  <c r="I67" i="84"/>
  <c r="K67" i="84"/>
  <c r="M67" i="84"/>
  <c r="O67" i="84"/>
  <c r="Q67" i="84"/>
  <c r="S67" i="84"/>
  <c r="U67" i="84"/>
  <c r="W67" i="84"/>
  <c r="Y67" i="84"/>
  <c r="AA67" i="84"/>
  <c r="G66" i="84"/>
  <c r="I66" i="84"/>
  <c r="K66" i="84"/>
  <c r="M66" i="84"/>
  <c r="O66" i="84"/>
  <c r="Q66" i="84"/>
  <c r="S66" i="84"/>
  <c r="U66" i="84"/>
  <c r="W66" i="84"/>
  <c r="Y66" i="84"/>
  <c r="AA66" i="84"/>
  <c r="AD66" i="84"/>
  <c r="G65" i="84"/>
  <c r="I65" i="84"/>
  <c r="G64" i="84"/>
  <c r="I64" i="84"/>
  <c r="K64" i="84"/>
  <c r="M64" i="84"/>
  <c r="O64" i="84"/>
  <c r="Q64" i="84"/>
  <c r="S64" i="84"/>
  <c r="U64" i="84"/>
  <c r="W64" i="84"/>
  <c r="Y64" i="84"/>
  <c r="AA64" i="84"/>
  <c r="G63" i="84"/>
  <c r="I63" i="84"/>
  <c r="K63" i="84"/>
  <c r="M63" i="84"/>
  <c r="O63" i="84"/>
  <c r="Q63" i="84"/>
  <c r="S63" i="84"/>
  <c r="U63" i="84"/>
  <c r="W63" i="84"/>
  <c r="Y63" i="84"/>
  <c r="AA63" i="84"/>
  <c r="AD63" i="84"/>
  <c r="G62" i="84"/>
  <c r="I62" i="84"/>
  <c r="K62" i="84"/>
  <c r="M62" i="84"/>
  <c r="O62" i="84"/>
  <c r="Q62" i="84"/>
  <c r="S62" i="84"/>
  <c r="U62" i="84"/>
  <c r="W62" i="84"/>
  <c r="Y62" i="84"/>
  <c r="AA62" i="84"/>
  <c r="AC62" i="84"/>
  <c r="G61" i="84"/>
  <c r="I61" i="84"/>
  <c r="K61" i="84"/>
  <c r="M61" i="84"/>
  <c r="O61" i="84"/>
  <c r="Q61" i="84"/>
  <c r="S61" i="84"/>
  <c r="U61" i="84"/>
  <c r="W61" i="84"/>
  <c r="Y61" i="84"/>
  <c r="AA61" i="84"/>
  <c r="G60" i="84"/>
  <c r="G59" i="84"/>
  <c r="I59" i="84"/>
  <c r="K59" i="84"/>
  <c r="M59" i="84"/>
  <c r="O59" i="84"/>
  <c r="Q59" i="84"/>
  <c r="S59" i="84"/>
  <c r="U59" i="84"/>
  <c r="W59" i="84"/>
  <c r="Y59" i="84"/>
  <c r="AA59" i="84"/>
  <c r="G58" i="84"/>
  <c r="I58" i="84"/>
  <c r="K58" i="84"/>
  <c r="M58" i="84"/>
  <c r="O58" i="84"/>
  <c r="Q58" i="84"/>
  <c r="S58" i="84"/>
  <c r="U58" i="84"/>
  <c r="W58" i="84"/>
  <c r="Y58" i="84"/>
  <c r="AA58" i="84"/>
  <c r="G57" i="84"/>
  <c r="I57" i="84"/>
  <c r="G56" i="84"/>
  <c r="I56" i="84"/>
  <c r="F55" i="84"/>
  <c r="F54" i="84"/>
  <c r="F53" i="84"/>
  <c r="F52" i="84"/>
  <c r="F51" i="84"/>
  <c r="F50" i="84"/>
  <c r="F49" i="84"/>
  <c r="F48" i="84"/>
  <c r="F47" i="84"/>
  <c r="F46" i="84"/>
  <c r="F45" i="84"/>
  <c r="F44" i="84"/>
  <c r="F43" i="84"/>
  <c r="F42" i="84"/>
  <c r="F41" i="84"/>
  <c r="F40" i="84"/>
  <c r="F39" i="84"/>
  <c r="F38" i="84"/>
  <c r="F37" i="84"/>
  <c r="F36" i="84"/>
  <c r="F35" i="84"/>
  <c r="F34" i="84"/>
  <c r="F33" i="84"/>
  <c r="F32" i="84"/>
  <c r="F31" i="84"/>
  <c r="F30" i="84"/>
  <c r="F29" i="84"/>
  <c r="F28" i="84"/>
  <c r="F27" i="84"/>
  <c r="F26" i="84"/>
  <c r="AD25" i="84"/>
  <c r="AC25" i="84"/>
  <c r="AB25" i="84"/>
  <c r="AA25" i="84"/>
  <c r="Z25" i="84"/>
  <c r="Y25" i="84"/>
  <c r="X25" i="84"/>
  <c r="W25" i="84"/>
  <c r="V25" i="84"/>
  <c r="U25" i="84"/>
  <c r="T25" i="84"/>
  <c r="S25" i="84"/>
  <c r="R25" i="84"/>
  <c r="Q25" i="84"/>
  <c r="P25" i="84"/>
  <c r="O25" i="84"/>
  <c r="N25" i="84"/>
  <c r="M25" i="84"/>
  <c r="L25" i="84"/>
  <c r="K25" i="84"/>
  <c r="J25" i="84"/>
  <c r="I25" i="84"/>
  <c r="H25" i="84"/>
  <c r="G25" i="84"/>
  <c r="E25" i="84"/>
  <c r="AD24" i="84"/>
  <c r="AC24" i="84"/>
  <c r="AB24" i="84"/>
  <c r="AA24" i="84"/>
  <c r="Z24" i="84"/>
  <c r="Y24" i="84"/>
  <c r="X24" i="84"/>
  <c r="W24" i="84"/>
  <c r="V24" i="84"/>
  <c r="U24" i="84"/>
  <c r="T24" i="84"/>
  <c r="S24" i="84"/>
  <c r="R24" i="84"/>
  <c r="Q24" i="84"/>
  <c r="P24" i="84"/>
  <c r="O24" i="84"/>
  <c r="N24" i="84"/>
  <c r="M24" i="84"/>
  <c r="L24" i="84"/>
  <c r="K24" i="84"/>
  <c r="J24" i="84"/>
  <c r="I24" i="84"/>
  <c r="H24" i="84"/>
  <c r="G24" i="84"/>
  <c r="E24" i="84"/>
  <c r="F23" i="84"/>
  <c r="F81" i="84"/>
  <c r="F87" i="84"/>
  <c r="F22" i="84"/>
  <c r="F21" i="84"/>
  <c r="F20" i="84"/>
  <c r="F19" i="84"/>
  <c r="F18" i="84"/>
  <c r="F17" i="84"/>
  <c r="F16" i="84"/>
  <c r="F24" i="84"/>
  <c r="AD15" i="84"/>
  <c r="AC15" i="84"/>
  <c r="AB15" i="84"/>
  <c r="AA15" i="84"/>
  <c r="Z15" i="84"/>
  <c r="Y15" i="84"/>
  <c r="X15" i="84"/>
  <c r="W15" i="84"/>
  <c r="V15" i="84"/>
  <c r="U15" i="84"/>
  <c r="T15" i="84"/>
  <c r="S15" i="84"/>
  <c r="R15" i="84"/>
  <c r="Q15" i="84"/>
  <c r="P15" i="84"/>
  <c r="O15" i="84"/>
  <c r="N15" i="84"/>
  <c r="M15" i="84"/>
  <c r="L15" i="84"/>
  <c r="K15" i="84"/>
  <c r="J15" i="84"/>
  <c r="I15" i="84"/>
  <c r="H15" i="84"/>
  <c r="G15" i="84"/>
  <c r="E15" i="84"/>
  <c r="AD14" i="84"/>
  <c r="AC14" i="84"/>
  <c r="AB14" i="84"/>
  <c r="AA14" i="84"/>
  <c r="Z14" i="84"/>
  <c r="Y14" i="84"/>
  <c r="X14" i="84"/>
  <c r="W14" i="84"/>
  <c r="V14" i="84"/>
  <c r="U14" i="84"/>
  <c r="T14" i="84"/>
  <c r="S14" i="84"/>
  <c r="R14" i="84"/>
  <c r="Q14" i="84"/>
  <c r="P14" i="84"/>
  <c r="O14" i="84"/>
  <c r="N14" i="84"/>
  <c r="M14" i="84"/>
  <c r="L14" i="84"/>
  <c r="K14" i="84"/>
  <c r="J14" i="84"/>
  <c r="I14" i="84"/>
  <c r="H14" i="84"/>
  <c r="G14" i="84"/>
  <c r="E14" i="84"/>
  <c r="F13" i="84"/>
  <c r="F12" i="84"/>
  <c r="F11" i="84"/>
  <c r="F10" i="84"/>
  <c r="F9" i="84"/>
  <c r="F8" i="84"/>
  <c r="F7" i="84"/>
  <c r="F15" i="84"/>
  <c r="F6" i="84"/>
  <c r="AE35" i="83"/>
  <c r="I34" i="82"/>
  <c r="H34" i="82"/>
  <c r="K27" i="82"/>
  <c r="G27" i="82"/>
  <c r="I27" i="82"/>
  <c r="F27" i="82"/>
  <c r="E27" i="82"/>
  <c r="K26" i="82"/>
  <c r="J26" i="82"/>
  <c r="G26" i="82"/>
  <c r="I26" i="82"/>
  <c r="F26" i="82"/>
  <c r="H26" i="82"/>
  <c r="E26" i="82"/>
  <c r="F21" i="82"/>
  <c r="H21" i="82"/>
  <c r="E21" i="82"/>
  <c r="I21" i="82"/>
  <c r="F20" i="82"/>
  <c r="H20" i="82"/>
  <c r="E20" i="82"/>
  <c r="I20" i="82"/>
  <c r="I19" i="82"/>
  <c r="H19" i="82"/>
  <c r="I18" i="82"/>
  <c r="H18" i="82"/>
  <c r="I17" i="82"/>
  <c r="H17" i="82"/>
  <c r="I16" i="82"/>
  <c r="H16" i="82"/>
  <c r="I15" i="82"/>
  <c r="H15" i="82"/>
  <c r="I14" i="82"/>
  <c r="H14" i="82"/>
  <c r="I13" i="82"/>
  <c r="H13" i="82"/>
  <c r="I12" i="82"/>
  <c r="H12" i="82"/>
  <c r="F11" i="82"/>
  <c r="E11" i="82"/>
  <c r="I11" i="82"/>
  <c r="F10" i="82"/>
  <c r="E10" i="82"/>
  <c r="I10" i="82"/>
  <c r="H10" i="82"/>
  <c r="I9" i="82"/>
  <c r="H9" i="82"/>
  <c r="I8" i="82"/>
  <c r="H8" i="82"/>
  <c r="Z12" i="86"/>
  <c r="AA12" i="86"/>
  <c r="Z15" i="86"/>
  <c r="AA15" i="86"/>
  <c r="Z8" i="86"/>
  <c r="AA8" i="86"/>
  <c r="Z24" i="86"/>
  <c r="AA24" i="86"/>
  <c r="H11" i="82"/>
  <c r="AD70" i="84"/>
  <c r="AC70" i="84"/>
  <c r="AD75" i="84"/>
  <c r="K65" i="84"/>
  <c r="M65" i="84"/>
  <c r="O65" i="84"/>
  <c r="Q65" i="84"/>
  <c r="S65" i="84"/>
  <c r="U65" i="84"/>
  <c r="W65" i="84"/>
  <c r="Y65" i="84"/>
  <c r="AA65" i="84"/>
  <c r="AC77" i="84"/>
  <c r="K56" i="84"/>
  <c r="AC63" i="84"/>
  <c r="AD62" i="84"/>
  <c r="M56" i="84"/>
  <c r="AD58" i="84"/>
  <c r="AC58" i="84"/>
  <c r="AD61" i="84"/>
  <c r="AC61" i="84"/>
  <c r="AC71" i="84"/>
  <c r="AD71" i="84"/>
  <c r="AD64" i="84"/>
  <c r="AC64" i="84"/>
  <c r="AD69" i="84"/>
  <c r="AC69" i="84"/>
  <c r="AC65" i="84"/>
  <c r="AD65" i="84"/>
  <c r="AC74" i="84"/>
  <c r="AD74" i="84"/>
  <c r="AD59" i="84"/>
  <c r="AC59" i="84"/>
  <c r="AD67" i="84"/>
  <c r="AC67" i="84"/>
  <c r="K57" i="84"/>
  <c r="I81" i="84"/>
  <c r="I87" i="84"/>
  <c r="I60" i="84"/>
  <c r="K60" i="84"/>
  <c r="M60" i="84"/>
  <c r="O60" i="84"/>
  <c r="Q60" i="84"/>
  <c r="S60" i="84"/>
  <c r="U60" i="84"/>
  <c r="W60" i="84"/>
  <c r="Y60" i="84"/>
  <c r="AA60" i="84"/>
  <c r="G80" i="84"/>
  <c r="G86" i="84"/>
  <c r="O56" i="84"/>
  <c r="M80" i="84"/>
  <c r="M86" i="84"/>
  <c r="AC66" i="84"/>
  <c r="K80" i="84"/>
  <c r="K86" i="84"/>
  <c r="AD68" i="84"/>
  <c r="I80" i="84"/>
  <c r="I86" i="84"/>
  <c r="H27" i="82"/>
  <c r="AC79" i="84"/>
  <c r="AC72" i="84"/>
  <c r="AD76" i="84"/>
  <c r="AC76" i="84"/>
  <c r="AD73" i="84"/>
  <c r="AD78" i="84"/>
  <c r="F14" i="84"/>
  <c r="F80" i="84"/>
  <c r="F86" i="84"/>
  <c r="F25" i="84"/>
  <c r="G81" i="84"/>
  <c r="G87" i="84"/>
  <c r="Z18" i="86"/>
  <c r="AA18" i="86"/>
  <c r="Z16" i="86"/>
  <c r="AA16" i="86"/>
  <c r="Z21" i="86"/>
  <c r="AA21" i="86"/>
  <c r="Z23" i="86"/>
  <c r="AA23" i="86"/>
  <c r="Z14" i="86"/>
  <c r="AA14" i="86"/>
  <c r="Q56" i="84"/>
  <c r="O80" i="84"/>
  <c r="O86" i="84"/>
  <c r="M57" i="84"/>
  <c r="K81" i="84"/>
  <c r="K87" i="84"/>
  <c r="AC60" i="84"/>
  <c r="AD60" i="84"/>
  <c r="M81" i="84"/>
  <c r="M87" i="84"/>
  <c r="O57" i="84"/>
  <c r="Q80" i="84"/>
  <c r="Q86" i="84"/>
  <c r="S56" i="84"/>
  <c r="Q57" i="84"/>
  <c r="O81" i="84"/>
  <c r="O87" i="84"/>
  <c r="U56" i="84"/>
  <c r="S80" i="84"/>
  <c r="S86" i="84"/>
  <c r="S57" i="84"/>
  <c r="Q81" i="84"/>
  <c r="Q87" i="84"/>
  <c r="U80" i="84"/>
  <c r="U86" i="84"/>
  <c r="W56" i="84"/>
  <c r="Y56" i="84"/>
  <c r="W80" i="84"/>
  <c r="W86" i="84"/>
  <c r="S81" i="84"/>
  <c r="S87" i="84"/>
  <c r="U57" i="84"/>
  <c r="W57" i="84"/>
  <c r="U81" i="84"/>
  <c r="U87" i="84"/>
  <c r="AA56" i="84"/>
  <c r="Y80" i="84"/>
  <c r="Y86" i="84"/>
  <c r="AD56" i="84"/>
  <c r="AD80" i="84"/>
  <c r="AD86" i="84"/>
  <c r="AA80" i="84"/>
  <c r="AA86" i="84"/>
  <c r="AC56" i="84"/>
  <c r="AC80" i="84"/>
  <c r="AC86" i="84"/>
  <c r="Y57" i="84"/>
  <c r="W81" i="84"/>
  <c r="W87" i="84"/>
  <c r="Y81" i="84"/>
  <c r="Y87" i="84"/>
  <c r="AA57" i="84"/>
  <c r="AA81" i="84"/>
  <c r="AA87" i="84"/>
  <c r="AC57" i="84"/>
  <c r="AC81" i="84"/>
  <c r="AC87" i="84"/>
  <c r="AD57" i="84"/>
  <c r="AD81" i="84"/>
  <c r="AD87" i="84"/>
  <c r="AN35"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author>
    <author>i9253129</author>
  </authors>
  <commentList>
    <comment ref="E5" authorId="0" shapeId="0" xr:uid="{00000000-0006-0000-0500-000001000000}">
      <text>
        <r>
          <rPr>
            <sz val="9"/>
            <color indexed="81"/>
            <rFont val="ＭＳ Ｐゴシック"/>
            <family val="3"/>
            <charset val="128"/>
          </rPr>
          <t>政令会計は下段を一般会計繰入金に変更</t>
        </r>
      </text>
    </comment>
    <comment ref="C8" authorId="0" shapeId="0" xr:uid="{00000000-0006-0000-0500-000002000000}">
      <text>
        <r>
          <rPr>
            <sz val="9"/>
            <color indexed="81"/>
            <rFont val="ＭＳ Ｐゴシック"/>
            <family val="3"/>
            <charset val="128"/>
          </rPr>
          <t>○○局職員の人件費に統一</t>
        </r>
      </text>
    </comment>
    <comment ref="A10" authorId="0" shapeId="0" xr:uid="{00000000-0006-0000-0500-000003000000}">
      <text>
        <r>
          <rPr>
            <sz val="9"/>
            <color indexed="81"/>
            <rFont val="ＭＳ Ｐゴシック"/>
            <family val="3"/>
            <charset val="128"/>
          </rPr>
          <t>目名称計で中央揃え</t>
        </r>
      </text>
    </comment>
    <comment ref="J16" authorId="1" shapeId="0" xr:uid="{00000000-0006-0000-0500-000004000000}">
      <text>
        <r>
          <rPr>
            <sz val="9"/>
            <color indexed="81"/>
            <rFont val="ＭＳ Ｐゴシック"/>
            <family val="3"/>
            <charset val="128"/>
          </rPr>
          <t>5年度算定額10,000千円のうち、一部（例；2,000千円、所要一般財源同額）のみが区ＣＭ事業経費の場合でも記載する。</t>
        </r>
      </text>
    </comment>
    <comment ref="K16" authorId="1" shapeId="0" xr:uid="{00000000-0006-0000-0500-000005000000}">
      <text>
        <r>
          <rPr>
            <sz val="9"/>
            <color indexed="81"/>
            <rFont val="ＭＳ Ｐゴシック"/>
            <family val="3"/>
            <charset val="128"/>
          </rPr>
          <t>5年度算定
上段　歳出額
下段　所要一般財源</t>
        </r>
      </text>
    </comment>
    <comment ref="D18" authorId="0" shapeId="0" xr:uid="{00000000-0006-0000-0500-000006000000}">
      <text>
        <r>
          <rPr>
            <sz val="9"/>
            <color indexed="81"/>
            <rFont val="ＭＳ Ｐゴシック"/>
            <family val="3"/>
            <charset val="128"/>
          </rPr>
          <t>担当課が複数にまたがる場合、スペースを空け、他で記載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i9253129</author>
  </authors>
  <commentList>
    <comment ref="Z3" authorId="0" shapeId="0" xr:uid="{00000000-0006-0000-0700-000001000000}">
      <text>
        <r>
          <rPr>
            <sz val="9"/>
            <color indexed="81"/>
            <rFont val="ＭＳ Ｐゴシック"/>
            <family val="3"/>
            <charset val="128"/>
          </rPr>
          <t>特別会計の下段は一般会計繰入金</t>
        </r>
      </text>
    </comment>
    <comment ref="C4" authorId="0" shapeId="0" xr:uid="{00000000-0006-0000-0700-000002000000}">
      <text>
        <r>
          <rPr>
            <sz val="9"/>
            <color indexed="81"/>
            <rFont val="ＭＳ Ｐゴシック"/>
            <family val="3"/>
            <charset val="128"/>
          </rPr>
          <t>様式4（予算事業一覧）の事業名と一致させること（順番も合わせること）</t>
        </r>
      </text>
    </comment>
    <comment ref="A5" authorId="0" shapeId="0" xr:uid="{00000000-0006-0000-0700-000003000000}">
      <text>
        <r>
          <rPr>
            <sz val="9"/>
            <color indexed="81"/>
            <rFont val="ＭＳ Ｐゴシック"/>
            <family val="3"/>
            <charset val="128"/>
          </rPr>
          <t>様式4（予算事業一覧）の番号とは一致しない</t>
        </r>
      </text>
    </comment>
    <comment ref="C10" authorId="0" shapeId="0" xr:uid="{00000000-0006-0000-0700-000004000000}">
      <text>
        <r>
          <rPr>
            <sz val="9"/>
            <color indexed="81"/>
            <rFont val="ＭＳ Ｐゴシック"/>
            <family val="3"/>
            <charset val="128"/>
          </rPr>
          <t>事業名が3段以上に渡る場合はセル幅を広げてください
2段以下20ピクセル×2行
3段、4段　30ピクセル×2行</t>
        </r>
      </text>
    </comment>
    <comment ref="G83" authorId="0" shapeId="0" xr:uid="{00000000-0006-0000-0700-000005000000}">
      <text>
        <r>
          <rPr>
            <sz val="9"/>
            <color indexed="81"/>
            <rFont val="ＭＳ Ｐゴシック"/>
            <family val="3"/>
            <charset val="128"/>
          </rPr>
          <t xml:space="preserve">様式4（予算事業一覧）の各区の所属計額を記載する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ちひろ</author>
    <author>木下雅博</author>
    <author>i9253129</author>
  </authors>
  <commentList>
    <comment ref="A5" authorId="0" shapeId="0" xr:uid="{00000000-0006-0000-0900-000001000000}">
      <text>
        <r>
          <rPr>
            <i/>
            <sz val="10"/>
            <color indexed="81"/>
            <rFont val="ＭＳ Ｐゴシック"/>
            <family val="3"/>
            <charset val="128"/>
          </rPr>
          <t>予算事業別調書記載内容を転記</t>
        </r>
      </text>
    </comment>
    <comment ref="B8" authorId="1" shapeId="0" xr:uid="{00000000-0006-0000-0900-000002000000}">
      <text>
        <r>
          <rPr>
            <i/>
            <sz val="10"/>
            <color indexed="81"/>
            <rFont val="ＭＳ Ｐゴシック"/>
            <family val="3"/>
            <charset val="128"/>
          </rPr>
          <t>新規以外の事業につき、記載すること。
これまでの取組とは異なる新たな要素、予算事業別調書（イ）１③
の課題を踏まえて従来の手法を改めた点などを記載すること。</t>
        </r>
      </text>
    </comment>
    <comment ref="B25" authorId="1" shapeId="0" xr:uid="{00000000-0006-0000-0900-000003000000}">
      <text>
        <r>
          <rPr>
            <i/>
            <sz val="10"/>
            <color indexed="81"/>
            <rFont val="ＭＳ Ｐゴシック"/>
            <family val="3"/>
            <charset val="128"/>
          </rPr>
          <t>本市以外に事業費を負担する他都市等がある場合に記載のこと。</t>
        </r>
      </text>
    </comment>
    <comment ref="B37" authorId="2" shapeId="0" xr:uid="{00000000-0006-0000-0900-000004000000}">
      <text>
        <r>
          <rPr>
            <i/>
            <sz val="9"/>
            <color indexed="81"/>
            <rFont val="ＭＳ Ｐゴシック"/>
            <family val="3"/>
            <charset val="128"/>
          </rPr>
          <t>区において、市全体の既存事業がある新規事業を実施する場合、必ず記載すること。
（その場合、左に該当区実施事業を記載し、右に本市実施事業を記載すること。）</t>
        </r>
      </text>
    </comment>
    <comment ref="BA38" authorId="2" shapeId="0" xr:uid="{00000000-0006-0000-0900-000005000000}">
      <text>
        <r>
          <rPr>
            <i/>
            <sz val="9"/>
            <color indexed="81"/>
            <rFont val="ＭＳ Ｐゴシック"/>
            <family val="3"/>
            <charset val="128"/>
          </rPr>
          <t>区の新規事業の場合</t>
        </r>
      </text>
    </comment>
  </commentList>
</comments>
</file>

<file path=xl/sharedStrings.xml><?xml version="1.0" encoding="utf-8"?>
<sst xmlns="http://schemas.openxmlformats.org/spreadsheetml/2006/main" count="908" uniqueCount="534">
  <si>
    <t>　　　○調書については、Ａ４縦・左綴じとする。</t>
    <rPh sb="14" eb="15">
      <t>タテ</t>
    </rPh>
    <rPh sb="16" eb="17">
      <t>ヒダリ</t>
    </rPh>
    <rPh sb="17" eb="18">
      <t>ト</t>
    </rPh>
    <phoneticPr fontId="2"/>
  </si>
  <si>
    <t>　　　○「予算事業別調書」について</t>
    <phoneticPr fontId="2"/>
  </si>
  <si>
    <t>　　　　　　</t>
    <phoneticPr fontId="2"/>
  </si>
  <si>
    <t>　　　○その他、各様式に付してある（注）を参考として、作成されたい。</t>
    <phoneticPr fontId="2"/>
  </si>
  <si>
    <t>　　　○別途、参考資料の作成を依頼することがあるので留意されたい。</t>
    <rPh sb="4" eb="6">
      <t>ベット</t>
    </rPh>
    <rPh sb="7" eb="9">
      <t>サンコウ</t>
    </rPh>
    <rPh sb="9" eb="11">
      <t>シリョウ</t>
    </rPh>
    <rPh sb="12" eb="14">
      <t>サクセイ</t>
    </rPh>
    <rPh sb="15" eb="17">
      <t>イライ</t>
    </rPh>
    <rPh sb="26" eb="28">
      <t>リュウイ</t>
    </rPh>
    <phoneticPr fontId="2"/>
  </si>
  <si>
    <t>起債</t>
    <rPh sb="0" eb="2">
      <t>キサイ</t>
    </rPh>
    <phoneticPr fontId="5"/>
  </si>
  <si>
    <t>国庫支出金</t>
    <rPh sb="0" eb="2">
      <t>コッコ</t>
    </rPh>
    <rPh sb="2" eb="5">
      <t>シシュツキン</t>
    </rPh>
    <phoneticPr fontId="5"/>
  </si>
  <si>
    <t>（注）</t>
    <rPh sb="1" eb="2">
      <t>チュウ</t>
    </rPh>
    <phoneticPr fontId="2"/>
  </si>
  <si>
    <t>（様式 1）</t>
    <rPh sb="1" eb="3">
      <t>ヨウシキ</t>
    </rPh>
    <phoneticPr fontId="2"/>
  </si>
  <si>
    <t>（様式 3）</t>
    <rPh sb="1" eb="3">
      <t>ヨウシキ</t>
    </rPh>
    <phoneticPr fontId="2"/>
  </si>
  <si>
    <t>（様式 4）</t>
    <rPh sb="1" eb="3">
      <t>ヨウシキ</t>
    </rPh>
    <phoneticPr fontId="2"/>
  </si>
  <si>
    <t>【調書編】　</t>
    <rPh sb="1" eb="3">
      <t>チョウショ</t>
    </rPh>
    <phoneticPr fontId="2"/>
  </si>
  <si>
    <t xml:space="preserve">    　・歳出歳入予算増△減調書　　　　　　　　　</t>
    <rPh sb="6" eb="8">
      <t>サイシュツ</t>
    </rPh>
    <rPh sb="8" eb="10">
      <t>サイニュウ</t>
    </rPh>
    <rPh sb="10" eb="12">
      <t>ヨサン</t>
    </rPh>
    <rPh sb="12" eb="13">
      <t>ゾウ</t>
    </rPh>
    <rPh sb="14" eb="15">
      <t>ゲン</t>
    </rPh>
    <rPh sb="15" eb="16">
      <t>チョウ</t>
    </rPh>
    <phoneticPr fontId="2"/>
  </si>
  <si>
    <t>※　留意点等</t>
    <phoneticPr fontId="2"/>
  </si>
  <si>
    <t>使用料・手数料</t>
    <rPh sb="0" eb="3">
      <t>シヨウリョウ</t>
    </rPh>
    <rPh sb="4" eb="7">
      <t>テスウリョウ</t>
    </rPh>
    <phoneticPr fontId="5"/>
  </si>
  <si>
    <t>事業の通し番号</t>
    <rPh sb="0" eb="2">
      <t>ジギョウ</t>
    </rPh>
    <rPh sb="3" eb="4">
      <t>トオ</t>
    </rPh>
    <rPh sb="5" eb="7">
      <t>バンゴウ</t>
    </rPh>
    <phoneticPr fontId="5"/>
  </si>
  <si>
    <t>事業名</t>
    <rPh sb="0" eb="2">
      <t>ジギョウ</t>
    </rPh>
    <rPh sb="2" eb="3">
      <t>メイ</t>
    </rPh>
    <phoneticPr fontId="5"/>
  </si>
  <si>
    <t>（単位：千円）</t>
    <rPh sb="4" eb="5">
      <t>セン</t>
    </rPh>
    <phoneticPr fontId="2"/>
  </si>
  <si>
    <t>特　　定   財   源</t>
    <rPh sb="0" eb="1">
      <t>トク</t>
    </rPh>
    <phoneticPr fontId="2"/>
  </si>
  <si>
    <t>基　金</t>
    <rPh sb="2" eb="3">
      <t>キン</t>
    </rPh>
    <phoneticPr fontId="2"/>
  </si>
  <si>
    <t>反則金</t>
    <rPh sb="0" eb="3">
      <t>ハンソクキン</t>
    </rPh>
    <phoneticPr fontId="2"/>
  </si>
  <si>
    <t>裁量経費、　　　　　　　　　　　　　　　　　　　　　　　　　　　　　　　　　　　　　　　　　　　　　　　　　　　　　　　　　　　　　　　　　　　　　　　　　　　　　　　　　　　　　　　　　　　　　　　　　　　　　　　　　　　　　　　　　　　　　　　　　　　　　　　　　　　　　　　　　　　　　　　　　　　　　　　　　　　　　　　　　　　　　　　　　　　　　　　歳出に連動しない歳入</t>
    <rPh sb="0" eb="2">
      <t>サイリョウ</t>
    </rPh>
    <rPh sb="2" eb="4">
      <t>ケイヒ</t>
    </rPh>
    <phoneticPr fontId="2"/>
  </si>
  <si>
    <t>配分額合計</t>
    <rPh sb="0" eb="2">
      <t>ハイブン</t>
    </rPh>
    <rPh sb="2" eb="3">
      <t>ガク</t>
    </rPh>
    <rPh sb="3" eb="5">
      <t>ゴウケイ</t>
    </rPh>
    <phoneticPr fontId="2"/>
  </si>
  <si>
    <t>公 債 費 等</t>
    <rPh sb="6" eb="7">
      <t>トウ</t>
    </rPh>
    <phoneticPr fontId="2"/>
  </si>
  <si>
    <t>　　　　　　　　　　　　　　　　　　　　　　　　　　　　　　　　　　　　　　　　　　　</t>
  </si>
  <si>
    <t>一般会計</t>
    <rPh sb="0" eb="2">
      <t>イッパン</t>
    </rPh>
    <rPh sb="2" eb="4">
      <t>カイケイ</t>
    </rPh>
    <phoneticPr fontId="2"/>
  </si>
  <si>
    <t>計</t>
    <phoneticPr fontId="2"/>
  </si>
  <si>
    <t>企 業 債</t>
    <rPh sb="0" eb="1">
      <t>クワダ</t>
    </rPh>
    <rPh sb="2" eb="3">
      <t>ギョウ</t>
    </rPh>
    <rPh sb="4" eb="5">
      <t>サイ</t>
    </rPh>
    <phoneticPr fontId="2"/>
  </si>
  <si>
    <t>留保資金</t>
  </si>
  <si>
    <t>（歳出）</t>
    <rPh sb="1" eb="3">
      <t>サイシュツ</t>
    </rPh>
    <phoneticPr fontId="2"/>
  </si>
  <si>
    <t>・公債費</t>
    <rPh sb="1" eb="4">
      <t>コウサイヒ</t>
    </rPh>
    <phoneticPr fontId="2"/>
  </si>
  <si>
    <t>（歳入）</t>
    <rPh sb="1" eb="3">
      <t>サイニュウ</t>
    </rPh>
    <phoneticPr fontId="2"/>
  </si>
  <si>
    <t>・公債費財源</t>
    <rPh sb="1" eb="4">
      <t>コウサイヒ</t>
    </rPh>
    <rPh sb="4" eb="6">
      <t>ザイゲン</t>
    </rPh>
    <phoneticPr fontId="2"/>
  </si>
  <si>
    <t>　　　　　　　　　　　　　　　　　　　　　　　　　　　　　　　　　　　　　　　　　</t>
  </si>
  <si>
    <t>・ 一 般 会 計</t>
    <phoneticPr fontId="2"/>
  </si>
  <si>
    <t>非裁量経費　　　　　　　　　　　　　　　　　　　　　　　　　　　　　　　　　　　　　　　　　　　　　　　　　　　　　　　　　　　　　　　　　　　　　　　　　　　　　　　　　　　　　　　　　　　　　　　　　　　　　　　　　　　　　　　</t>
    <phoneticPr fontId="2"/>
  </si>
  <si>
    <t>特別会計
繰 出 金</t>
    <phoneticPr fontId="2"/>
  </si>
  <si>
    <t>再 差 引</t>
    <phoneticPr fontId="2"/>
  </si>
  <si>
    <t>区　　　　　分</t>
    <phoneticPr fontId="2"/>
  </si>
  <si>
    <t>人 件 費</t>
    <phoneticPr fontId="2"/>
  </si>
  <si>
    <t>物 件 費</t>
    <phoneticPr fontId="2"/>
  </si>
  <si>
    <t>公 債 費</t>
    <phoneticPr fontId="2"/>
  </si>
  <si>
    <t>その他費用</t>
    <phoneticPr fontId="2"/>
  </si>
  <si>
    <t>営業収益</t>
    <phoneticPr fontId="2"/>
  </si>
  <si>
    <t>国 ・ 府</t>
    <phoneticPr fontId="2"/>
  </si>
  <si>
    <t>そ の 他</t>
    <phoneticPr fontId="2"/>
  </si>
  <si>
    <t>損益勘定</t>
    <phoneticPr fontId="2"/>
  </si>
  <si>
    <t>補 助 金</t>
    <phoneticPr fontId="2"/>
  </si>
  <si>
    <t>過△不足額</t>
    <phoneticPr fontId="2"/>
  </si>
  <si>
    <t>出 資 金</t>
    <phoneticPr fontId="2"/>
  </si>
  <si>
    <t>　（注）</t>
    <phoneticPr fontId="2"/>
  </si>
  <si>
    <t>区　　　　　　　分</t>
    <phoneticPr fontId="2"/>
  </si>
  <si>
    <t>歳　　　　　　　　　出</t>
    <phoneticPr fontId="2"/>
  </si>
  <si>
    <t>差引市費</t>
    <phoneticPr fontId="2"/>
  </si>
  <si>
    <t>物 件 費</t>
    <phoneticPr fontId="2"/>
  </si>
  <si>
    <t>扶 助 費</t>
    <phoneticPr fontId="2"/>
  </si>
  <si>
    <t>特別会計
繰 出 金</t>
    <phoneticPr fontId="2"/>
  </si>
  <si>
    <t>計</t>
    <phoneticPr fontId="2"/>
  </si>
  <si>
    <t>・歳出歳入予算増△減調書</t>
    <rPh sb="1" eb="3">
      <t>サイシュツ</t>
    </rPh>
    <rPh sb="3" eb="5">
      <t>サイニュウ</t>
    </rPh>
    <rPh sb="5" eb="7">
      <t>ヨサン</t>
    </rPh>
    <rPh sb="7" eb="8">
      <t>ゾウ</t>
    </rPh>
    <rPh sb="9" eb="10">
      <t>ゲン</t>
    </rPh>
    <rPh sb="10" eb="12">
      <t>チョウショ</t>
    </rPh>
    <phoneticPr fontId="5"/>
  </si>
  <si>
    <t>所属名　　　　　　　　　　　　　</t>
    <rPh sb="0" eb="3">
      <t>ショゾクメイ</t>
    </rPh>
    <phoneticPr fontId="5"/>
  </si>
  <si>
    <t>（単位：千円）</t>
    <rPh sb="1" eb="3">
      <t>タンイ</t>
    </rPh>
    <rPh sb="4" eb="6">
      <t>センエン</t>
    </rPh>
    <phoneticPr fontId="5"/>
  </si>
  <si>
    <t>区　　分</t>
    <rPh sb="0" eb="1">
      <t>ク</t>
    </rPh>
    <rPh sb="3" eb="4">
      <t>ブン</t>
    </rPh>
    <phoneticPr fontId="5"/>
  </si>
  <si>
    <t>特定</t>
    <rPh sb="0" eb="1">
      <t>トク</t>
    </rPh>
    <rPh sb="1" eb="2">
      <t>サダム</t>
    </rPh>
    <phoneticPr fontId="5"/>
  </si>
  <si>
    <t>内</t>
    <rPh sb="0" eb="1">
      <t>ウチ</t>
    </rPh>
    <phoneticPr fontId="5"/>
  </si>
  <si>
    <t>計</t>
    <rPh sb="0" eb="1">
      <t>ケイ</t>
    </rPh>
    <phoneticPr fontId="5"/>
  </si>
  <si>
    <t>差　　引</t>
    <rPh sb="0" eb="1">
      <t>サ</t>
    </rPh>
    <rPh sb="3" eb="4">
      <t>イン</t>
    </rPh>
    <phoneticPr fontId="5"/>
  </si>
  <si>
    <t>基　　金</t>
    <rPh sb="0" eb="1">
      <t>モト</t>
    </rPh>
    <rPh sb="3" eb="4">
      <t>キン</t>
    </rPh>
    <phoneticPr fontId="5"/>
  </si>
  <si>
    <t>反則金</t>
    <rPh sb="0" eb="3">
      <t>ハンソクキン</t>
    </rPh>
    <phoneticPr fontId="5"/>
  </si>
  <si>
    <t>再 差 引</t>
    <rPh sb="0" eb="1">
      <t>サイ</t>
    </rPh>
    <rPh sb="2" eb="3">
      <t>サ</t>
    </rPh>
    <rPh sb="4" eb="5">
      <t>イン</t>
    </rPh>
    <phoneticPr fontId="5"/>
  </si>
  <si>
    <t>市　　費</t>
    <rPh sb="0" eb="1">
      <t>シ</t>
    </rPh>
    <rPh sb="3" eb="4">
      <t>ヒ</t>
    </rPh>
    <phoneticPr fontId="5"/>
  </si>
  <si>
    <t>うち特別債</t>
    <rPh sb="2" eb="4">
      <t>トクベツ</t>
    </rPh>
    <rPh sb="4" eb="5">
      <t>サイ</t>
    </rPh>
    <phoneticPr fontId="5"/>
  </si>
  <si>
    <t>対前年度との主な増△減</t>
    <rPh sb="0" eb="1">
      <t>タイ</t>
    </rPh>
    <rPh sb="1" eb="4">
      <t>ゼンネンド</t>
    </rPh>
    <rPh sb="6" eb="7">
      <t>オモ</t>
    </rPh>
    <rPh sb="8" eb="9">
      <t>ゾウ</t>
    </rPh>
    <rPh sb="10" eb="11">
      <t>ゲン</t>
    </rPh>
    <phoneticPr fontId="5"/>
  </si>
  <si>
    <t>歳　　　　　　　　　　　　　　　　　　　　　　　　　　　　出</t>
    <rPh sb="0" eb="1">
      <t>トシ</t>
    </rPh>
    <rPh sb="29" eb="30">
      <t>デ</t>
    </rPh>
    <phoneticPr fontId="5"/>
  </si>
  <si>
    <t>歳　　　　　　　　　　　　　　　　　　　　　　　　入</t>
    <rPh sb="0" eb="1">
      <t>トシ</t>
    </rPh>
    <rPh sb="25" eb="26">
      <t>イ</t>
    </rPh>
    <phoneticPr fontId="5"/>
  </si>
  <si>
    <t>事　　　　　　項</t>
    <rPh sb="0" eb="1">
      <t>コト</t>
    </rPh>
    <rPh sb="7" eb="8">
      <t>コウ</t>
    </rPh>
    <phoneticPr fontId="5"/>
  </si>
  <si>
    <t>増 △ 減</t>
    <rPh sb="0" eb="1">
      <t>ゾウ</t>
    </rPh>
    <rPh sb="4" eb="5">
      <t>ゲン</t>
    </rPh>
    <phoneticPr fontId="5"/>
  </si>
  <si>
    <t>説　　　　　　　　　　明</t>
    <rPh sb="0" eb="1">
      <t>セツ</t>
    </rPh>
    <rPh sb="11" eb="12">
      <t>メイ</t>
    </rPh>
    <phoneticPr fontId="5"/>
  </si>
  <si>
    <t>使用料</t>
    <rPh sb="0" eb="2">
      <t>シヨウ</t>
    </rPh>
    <rPh sb="2" eb="3">
      <t>リョウ</t>
    </rPh>
    <phoneticPr fontId="5"/>
  </si>
  <si>
    <t>非裁量経費充当</t>
    <rPh sb="0" eb="1">
      <t>ヒ</t>
    </rPh>
    <rPh sb="1" eb="3">
      <t>サイリョウ</t>
    </rPh>
    <rPh sb="3" eb="5">
      <t>ケイヒ</t>
    </rPh>
    <rPh sb="5" eb="7">
      <t>ジュウトウ</t>
    </rPh>
    <phoneticPr fontId="5"/>
  </si>
  <si>
    <t>ＸＸＸ使用料</t>
    <rPh sb="3" eb="5">
      <t>シヨウ</t>
    </rPh>
    <rPh sb="5" eb="6">
      <t>リョウ</t>
    </rPh>
    <phoneticPr fontId="5"/>
  </si>
  <si>
    <t>ＸＸＸ補助金</t>
    <rPh sb="3" eb="6">
      <t>ホジョキン</t>
    </rPh>
    <phoneticPr fontId="5"/>
  </si>
  <si>
    <t>（別途）：内数</t>
    <rPh sb="1" eb="3">
      <t>ベット</t>
    </rPh>
    <rPh sb="5" eb="6">
      <t>ウチ</t>
    </rPh>
    <rPh sb="6" eb="7">
      <t>スウ</t>
    </rPh>
    <phoneticPr fontId="5"/>
  </si>
  <si>
    <t>公債費財源</t>
    <rPh sb="0" eb="2">
      <t>コウサイ</t>
    </rPh>
    <rPh sb="2" eb="3">
      <t>ヒ</t>
    </rPh>
    <rPh sb="3" eb="5">
      <t>ザイゲン</t>
    </rPh>
    <phoneticPr fontId="5"/>
  </si>
  <si>
    <t>（注）</t>
    <rPh sb="1" eb="2">
      <t>チュウ</t>
    </rPh>
    <phoneticPr fontId="5"/>
  </si>
  <si>
    <t>財源</t>
    <phoneticPr fontId="5"/>
  </si>
  <si>
    <t>ＸＸＸ</t>
    <phoneticPr fontId="5"/>
  </si>
  <si>
    <t>・・・・・・・</t>
    <phoneticPr fontId="5"/>
  </si>
  <si>
    <t>○○○</t>
    <phoneticPr fontId="5"/>
  </si>
  <si>
    <t>・ ○ ○ 会 計（政令等特別会計）</t>
    <phoneticPr fontId="2"/>
  </si>
  <si>
    <t>歳　　　　　　　　　　　出</t>
    <phoneticPr fontId="2"/>
  </si>
  <si>
    <t>特    定    財    源</t>
    <phoneticPr fontId="2"/>
  </si>
  <si>
    <t>繰 出 金</t>
    <phoneticPr fontId="2"/>
  </si>
  <si>
    <t>使用料・</t>
    <phoneticPr fontId="2"/>
  </si>
  <si>
    <t>国府支出金</t>
    <phoneticPr fontId="2"/>
  </si>
  <si>
    <t>起   債</t>
    <phoneticPr fontId="2"/>
  </si>
  <si>
    <t>基   金</t>
    <phoneticPr fontId="2"/>
  </si>
  <si>
    <t>手 数 料</t>
    <phoneticPr fontId="2"/>
  </si>
  <si>
    <t>一般財源</t>
    <phoneticPr fontId="2"/>
  </si>
  <si>
    <t>・ ○ ○ 会 計（準公営企業会計）</t>
    <phoneticPr fontId="2"/>
  </si>
  <si>
    <t>特   定   財   源</t>
    <phoneticPr fontId="2"/>
  </si>
  <si>
    <t>差   引</t>
    <phoneticPr fontId="2"/>
  </si>
  <si>
    <t>５．増△減説明欄は、増減が生じる要因を、必要に応じて単価、件数、人数等の計数を活</t>
    <rPh sb="2" eb="3">
      <t>ゾウ</t>
    </rPh>
    <rPh sb="4" eb="5">
      <t>ゲン</t>
    </rPh>
    <rPh sb="5" eb="7">
      <t>セツメイ</t>
    </rPh>
    <rPh sb="7" eb="8">
      <t>ラン</t>
    </rPh>
    <rPh sb="10" eb="12">
      <t>ゾウゲン</t>
    </rPh>
    <rPh sb="13" eb="14">
      <t>ショウ</t>
    </rPh>
    <rPh sb="16" eb="18">
      <t>ヨウイン</t>
    </rPh>
    <rPh sb="20" eb="22">
      <t>ヒツヨウ</t>
    </rPh>
    <rPh sb="23" eb="24">
      <t>オウ</t>
    </rPh>
    <rPh sb="26" eb="28">
      <t>タンカ</t>
    </rPh>
    <rPh sb="29" eb="31">
      <t>ケンスウ</t>
    </rPh>
    <rPh sb="32" eb="34">
      <t>ニンズウ</t>
    </rPh>
    <rPh sb="34" eb="35">
      <t>トウ</t>
    </rPh>
    <rPh sb="36" eb="38">
      <t>ケイスウ</t>
    </rPh>
    <rPh sb="39" eb="40">
      <t>カツ</t>
    </rPh>
    <phoneticPr fontId="5"/>
  </si>
  <si>
    <t>用して、明瞭に説明すること。</t>
    <rPh sb="0" eb="1">
      <t>ヨウ</t>
    </rPh>
    <rPh sb="4" eb="6">
      <t>メイリョウ</t>
    </rPh>
    <rPh sb="7" eb="9">
      <t>セツメイ</t>
    </rPh>
    <phoneticPr fontId="5"/>
  </si>
  <si>
    <t>・事業の区分方法、順序等については、財務部担当者と十分協議すること。</t>
    <rPh sb="18" eb="21">
      <t>ザイムブ</t>
    </rPh>
    <rPh sb="21" eb="22">
      <t>タン</t>
    </rPh>
    <phoneticPr fontId="2"/>
  </si>
  <si>
    <t>（別紙）</t>
    <phoneticPr fontId="2"/>
  </si>
  <si>
    <t>・説明責任を果たす観点から、必要なバックデータを整えること。</t>
    <rPh sb="1" eb="3">
      <t>セツメイ</t>
    </rPh>
    <rPh sb="3" eb="5">
      <t>セキニン</t>
    </rPh>
    <rPh sb="6" eb="7">
      <t>ハ</t>
    </rPh>
    <rPh sb="9" eb="11">
      <t>カンテン</t>
    </rPh>
    <rPh sb="14" eb="16">
      <t>ヒツヨウ</t>
    </rPh>
    <rPh sb="24" eb="25">
      <t>トトノ</t>
    </rPh>
    <phoneticPr fontId="2"/>
  </si>
  <si>
    <t>（様式 5）</t>
    <rPh sb="1" eb="3">
      <t>ヨウシキ</t>
    </rPh>
    <phoneticPr fontId="2"/>
  </si>
  <si>
    <t>（様式 3）</t>
    <rPh sb="1" eb="3">
      <t>ヨウシキ</t>
    </rPh>
    <phoneticPr fontId="5"/>
  </si>
  <si>
    <t>配分額　ア</t>
    <rPh sb="0" eb="2">
      <t>ハイブン</t>
    </rPh>
    <rPh sb="2" eb="3">
      <t>ガク</t>
    </rPh>
    <phoneticPr fontId="2"/>
  </si>
  <si>
    <t>非裁量経費B</t>
    <rPh sb="0" eb="1">
      <t>ヒ</t>
    </rPh>
    <rPh sb="1" eb="3">
      <t>サイリョウ</t>
    </rPh>
    <rPh sb="3" eb="5">
      <t>ケイヒ</t>
    </rPh>
    <phoneticPr fontId="5"/>
  </si>
  <si>
    <t>例①</t>
    <rPh sb="0" eb="1">
      <t>レイ</t>
    </rPh>
    <phoneticPr fontId="5"/>
  </si>
  <si>
    <t>名称</t>
    <rPh sb="0" eb="2">
      <t>メイショウ</t>
    </rPh>
    <phoneticPr fontId="5"/>
  </si>
  <si>
    <t>「一般管理経費」</t>
    <rPh sb="1" eb="3">
      <t>イッパン</t>
    </rPh>
    <rPh sb="3" eb="5">
      <t>カンリ</t>
    </rPh>
    <rPh sb="5" eb="7">
      <t>ケイヒ</t>
    </rPh>
    <phoneticPr fontId="5"/>
  </si>
  <si>
    <t>「○○○庁舎管理経費」</t>
    <rPh sb="4" eb="6">
      <t>チョウシャ</t>
    </rPh>
    <rPh sb="6" eb="8">
      <t>カンリ</t>
    </rPh>
    <rPh sb="8" eb="10">
      <t>ケイヒ</t>
    </rPh>
    <phoneticPr fontId="5"/>
  </si>
  <si>
    <t>例②</t>
    <rPh sb="0" eb="1">
      <t>レイ</t>
    </rPh>
    <phoneticPr fontId="5"/>
  </si>
  <si>
    <t>単位</t>
    <rPh sb="0" eb="2">
      <t>タンイ</t>
    </rPh>
    <phoneticPr fontId="5"/>
  </si>
  <si>
    <t>「ホームページの運用」</t>
    <rPh sb="8" eb="10">
      <t>ウンヨウ</t>
    </rPh>
    <phoneticPr fontId="5"/>
  </si>
  <si>
    <t>「情報コーナー事業」</t>
    <rPh sb="1" eb="3">
      <t>ジョウホウ</t>
    </rPh>
    <rPh sb="7" eb="9">
      <t>ジギョウ</t>
    </rPh>
    <phoneticPr fontId="5"/>
  </si>
  <si>
    <t>「市民の声」</t>
    <rPh sb="1" eb="3">
      <t>シミン</t>
    </rPh>
    <rPh sb="4" eb="5">
      <t>コエ</t>
    </rPh>
    <phoneticPr fontId="5"/>
  </si>
  <si>
    <t>「広報・広聴・情報発信の充実」</t>
    <rPh sb="1" eb="3">
      <t>コウホウ</t>
    </rPh>
    <rPh sb="4" eb="6">
      <t>コウチョウ</t>
    </rPh>
    <rPh sb="7" eb="9">
      <t>ジョウホウ</t>
    </rPh>
    <rPh sb="9" eb="11">
      <t>ハッシン</t>
    </rPh>
    <rPh sb="12" eb="14">
      <t>ジュウジツ</t>
    </rPh>
    <phoneticPr fontId="5"/>
  </si>
  <si>
    <t>「区民モニター」</t>
    <rPh sb="1" eb="3">
      <t>クミン</t>
    </rPh>
    <phoneticPr fontId="5"/>
  </si>
  <si>
    <t>「広報事業」</t>
    <rPh sb="1" eb="3">
      <t>コウホウ</t>
    </rPh>
    <rPh sb="3" eb="5">
      <t>ジギョウ</t>
    </rPh>
    <phoneticPr fontId="5"/>
  </si>
  <si>
    <t>「交通事故をなくす運動」</t>
    <rPh sb="1" eb="3">
      <t>コウツウ</t>
    </rPh>
    <rPh sb="3" eb="5">
      <t>ジコ</t>
    </rPh>
    <rPh sb="9" eb="11">
      <t>ウンドウ</t>
    </rPh>
    <phoneticPr fontId="5"/>
  </si>
  <si>
    <t>「めいわく駐車追放運動」</t>
    <rPh sb="5" eb="7">
      <t>チュウシャ</t>
    </rPh>
    <rPh sb="7" eb="9">
      <t>ツイホウ</t>
    </rPh>
    <rPh sb="9" eb="11">
      <t>ウンドウ</t>
    </rPh>
    <phoneticPr fontId="5"/>
  </si>
  <si>
    <t>「交通安全運動事業」</t>
    <rPh sb="1" eb="3">
      <t>コウツウ</t>
    </rPh>
    <rPh sb="3" eb="5">
      <t>アンゼン</t>
    </rPh>
    <rPh sb="5" eb="7">
      <t>ウンドウ</t>
    </rPh>
    <rPh sb="7" eb="9">
      <t>ジギョウ</t>
    </rPh>
    <phoneticPr fontId="5"/>
  </si>
  <si>
    <t>「高齢者事故ゼロの日運動」</t>
    <rPh sb="1" eb="4">
      <t>コウレイシャ</t>
    </rPh>
    <rPh sb="4" eb="6">
      <t>ジコ</t>
    </rPh>
    <rPh sb="9" eb="10">
      <t>ヒ</t>
    </rPh>
    <rPh sb="10" eb="12">
      <t>ウンドウ</t>
    </rPh>
    <phoneticPr fontId="5"/>
  </si>
  <si>
    <t>区ＣＭ自由経費</t>
    <rPh sb="0" eb="1">
      <t>ク</t>
    </rPh>
    <rPh sb="3" eb="5">
      <t>ジユウ</t>
    </rPh>
    <rPh sb="5" eb="7">
      <t>ケイヒ</t>
    </rPh>
    <phoneticPr fontId="2"/>
  </si>
  <si>
    <t xml:space="preserve">    　・事業概要説明資料</t>
    <rPh sb="6" eb="8">
      <t>ジギョウ</t>
    </rPh>
    <rPh sb="8" eb="10">
      <t>ガイヨウ</t>
    </rPh>
    <rPh sb="10" eb="12">
      <t>セツメイ</t>
    </rPh>
    <rPh sb="12" eb="14">
      <t>シリョウ</t>
    </rPh>
    <phoneticPr fontId="2"/>
  </si>
  <si>
    <t xml:space="preserve">    　・区関連予算事業一覧</t>
    <rPh sb="6" eb="7">
      <t>ク</t>
    </rPh>
    <rPh sb="7" eb="9">
      <t>カンレン</t>
    </rPh>
    <rPh sb="9" eb="11">
      <t>ヨサン</t>
    </rPh>
    <rPh sb="11" eb="13">
      <t>ジギョウ</t>
    </rPh>
    <rPh sb="13" eb="15">
      <t>イチラン</t>
    </rPh>
    <phoneticPr fontId="2"/>
  </si>
  <si>
    <t xml:space="preserve">    　・予算事業一覧</t>
    <rPh sb="6" eb="8">
      <t>ヨサン</t>
    </rPh>
    <rPh sb="8" eb="10">
      <t>ジギョウ</t>
    </rPh>
    <rPh sb="10" eb="12">
      <t>イチラン</t>
    </rPh>
    <phoneticPr fontId="2"/>
  </si>
  <si>
    <t>2.　予算事業一覧等　　　　　　　　　</t>
    <rPh sb="3" eb="5">
      <t>ヨサン</t>
    </rPh>
    <rPh sb="5" eb="7">
      <t>ジギョウ</t>
    </rPh>
    <rPh sb="7" eb="9">
      <t>イチラン</t>
    </rPh>
    <rPh sb="9" eb="10">
      <t>トウ</t>
    </rPh>
    <phoneticPr fontId="2"/>
  </si>
  <si>
    <t>3.　予算事業別調書　　　　　　　　</t>
    <phoneticPr fontId="2"/>
  </si>
  <si>
    <t>1.　会計別説明資料　　　　　　　　　　</t>
    <rPh sb="4" eb="5">
      <t>ケイ</t>
    </rPh>
    <rPh sb="6" eb="8">
      <t>セツメイ</t>
    </rPh>
    <rPh sb="8" eb="10">
      <t>シリョウ</t>
    </rPh>
    <phoneticPr fontId="2"/>
  </si>
  <si>
    <t xml:space="preserve">    　・会計別総括表（区用）</t>
    <rPh sb="6" eb="8">
      <t>カイケイ</t>
    </rPh>
    <rPh sb="8" eb="9">
      <t>ベツ</t>
    </rPh>
    <rPh sb="9" eb="11">
      <t>ソウカツ</t>
    </rPh>
    <rPh sb="11" eb="12">
      <t>ヒョウ</t>
    </rPh>
    <rPh sb="13" eb="14">
      <t>ク</t>
    </rPh>
    <rPh sb="14" eb="15">
      <t>ヨウ</t>
    </rPh>
    <phoneticPr fontId="2"/>
  </si>
  <si>
    <t>（様式 6）</t>
    <rPh sb="1" eb="3">
      <t>ヨウシキ</t>
    </rPh>
    <phoneticPr fontId="2"/>
  </si>
  <si>
    <t>所属名     　　　○　○　局・室　　　</t>
    <rPh sb="0" eb="2">
      <t>ショゾク</t>
    </rPh>
    <rPh sb="2" eb="3">
      <t>メイ</t>
    </rPh>
    <rPh sb="15" eb="16">
      <t>キョク</t>
    </rPh>
    <rPh sb="17" eb="18">
      <t>シツ</t>
    </rPh>
    <phoneticPr fontId="2"/>
  </si>
  <si>
    <t>所属名     ○　○　区　　　</t>
    <rPh sb="0" eb="2">
      <t>ショゾク</t>
    </rPh>
    <rPh sb="2" eb="3">
      <t>メイ</t>
    </rPh>
    <rPh sb="12" eb="13">
      <t>ク</t>
    </rPh>
    <phoneticPr fontId="2"/>
  </si>
  <si>
    <t>(区CM・区長自由経費 計)</t>
    <rPh sb="1" eb="2">
      <t>ク</t>
    </rPh>
    <rPh sb="5" eb="7">
      <t>クチョウ</t>
    </rPh>
    <rPh sb="7" eb="9">
      <t>ジユウ</t>
    </rPh>
    <rPh sb="9" eb="11">
      <t>ケイヒ</t>
    </rPh>
    <rPh sb="12" eb="13">
      <t>ケイ</t>
    </rPh>
    <phoneticPr fontId="5"/>
  </si>
  <si>
    <t>　 ア欄には、別途、通知する所属別配分額算定表の額※を記入すること。</t>
    <rPh sb="3" eb="4">
      <t>ラン</t>
    </rPh>
    <rPh sb="7" eb="9">
      <t>ベット</t>
    </rPh>
    <rPh sb="10" eb="12">
      <t>ツウチ</t>
    </rPh>
    <rPh sb="14" eb="16">
      <t>ショゾク</t>
    </rPh>
    <rPh sb="16" eb="17">
      <t>ベツ</t>
    </rPh>
    <rPh sb="17" eb="19">
      <t>ハイブン</t>
    </rPh>
    <rPh sb="19" eb="20">
      <t>ガク</t>
    </rPh>
    <rPh sb="20" eb="22">
      <t>サンテイ</t>
    </rPh>
    <rPh sb="22" eb="23">
      <t>オモテ</t>
    </rPh>
    <rPh sb="24" eb="25">
      <t>ガク</t>
    </rPh>
    <phoneticPr fontId="2"/>
  </si>
  <si>
    <t>事前に協議すること。</t>
    <phoneticPr fontId="2"/>
  </si>
  <si>
    <t>など</t>
    <phoneticPr fontId="2"/>
  </si>
  <si>
    <t>　</t>
    <phoneticPr fontId="2"/>
  </si>
  <si>
    <t xml:space="preserve">    　・会計別総括表（局・室用）</t>
    <rPh sb="6" eb="8">
      <t>カイケイ</t>
    </rPh>
    <rPh sb="8" eb="9">
      <t>ベツ</t>
    </rPh>
    <rPh sb="9" eb="11">
      <t>ソウカツ</t>
    </rPh>
    <rPh sb="11" eb="12">
      <t>ヒョウ</t>
    </rPh>
    <rPh sb="13" eb="14">
      <t>キョク</t>
    </rPh>
    <rPh sb="15" eb="16">
      <t>シツ</t>
    </rPh>
    <rPh sb="16" eb="17">
      <t>ヨウ</t>
    </rPh>
    <phoneticPr fontId="2"/>
  </si>
  <si>
    <t>１．会計別総括表（局・室用）</t>
    <rPh sb="9" eb="10">
      <t>キョク</t>
    </rPh>
    <rPh sb="11" eb="12">
      <t>シツ</t>
    </rPh>
    <rPh sb="12" eb="13">
      <t>ヨウ</t>
    </rPh>
    <phoneticPr fontId="2"/>
  </si>
  <si>
    <t>１．会計別総括表（区用）</t>
    <rPh sb="9" eb="10">
      <t>ク</t>
    </rPh>
    <rPh sb="10" eb="11">
      <t>ヨウ</t>
    </rPh>
    <phoneticPr fontId="2"/>
  </si>
  <si>
    <t>　②国庫支出金</t>
    <rPh sb="2" eb="4">
      <t>コッコ</t>
    </rPh>
    <rPh sb="4" eb="7">
      <t>シシュツキン</t>
    </rPh>
    <phoneticPr fontId="2"/>
  </si>
  <si>
    <t>　③諸収入（貸付金元利収入）</t>
    <rPh sb="2" eb="3">
      <t>ショ</t>
    </rPh>
    <rPh sb="3" eb="5">
      <t>シュウニュウ</t>
    </rPh>
    <rPh sb="9" eb="11">
      <t>ガンリ</t>
    </rPh>
    <phoneticPr fontId="2"/>
  </si>
  <si>
    <t>　①使用料及手数料</t>
    <rPh sb="2" eb="5">
      <t>シヨウリョウ</t>
    </rPh>
    <rPh sb="5" eb="6">
      <t>オヨ</t>
    </rPh>
    <rPh sb="6" eb="9">
      <t>テスウリョウ</t>
    </rPh>
    <phoneticPr fontId="2"/>
  </si>
  <si>
    <t>いる事業のうち、新規拡充事業についてももれなく記入すること。</t>
    <phoneticPr fontId="5"/>
  </si>
  <si>
    <t>　　　※様式1（局・室用）については、区CM自由経費を除いた配分額を記入すること。</t>
    <rPh sb="4" eb="6">
      <t>ヨウシキ</t>
    </rPh>
    <rPh sb="8" eb="9">
      <t>キョク</t>
    </rPh>
    <rPh sb="10" eb="11">
      <t>シツ</t>
    </rPh>
    <rPh sb="11" eb="12">
      <t>ヨウ</t>
    </rPh>
    <rPh sb="19" eb="20">
      <t>ク</t>
    </rPh>
    <rPh sb="22" eb="24">
      <t>ジユウ</t>
    </rPh>
    <rPh sb="24" eb="26">
      <t>ケイヒ</t>
    </rPh>
    <rPh sb="27" eb="28">
      <t>ノゾ</t>
    </rPh>
    <rPh sb="30" eb="32">
      <t>ハイブン</t>
    </rPh>
    <rPh sb="32" eb="33">
      <t>ガク</t>
    </rPh>
    <rPh sb="34" eb="36">
      <t>キニュウ</t>
    </rPh>
    <phoneticPr fontId="2"/>
  </si>
  <si>
    <t>○</t>
    <phoneticPr fontId="5"/>
  </si>
  <si>
    <t>・財政調整基金蓄積</t>
    <rPh sb="1" eb="3">
      <t>ザイセイ</t>
    </rPh>
    <rPh sb="3" eb="5">
      <t>チョウセイ</t>
    </rPh>
    <phoneticPr fontId="2"/>
  </si>
  <si>
    <t>・財政調整基金蓄積財源</t>
    <rPh sb="1" eb="3">
      <t>ザイセイ</t>
    </rPh>
    <rPh sb="3" eb="5">
      <t>チョウセイ</t>
    </rPh>
    <rPh sb="5" eb="7">
      <t>キキン</t>
    </rPh>
    <rPh sb="7" eb="9">
      <t>チクセキ</t>
    </rPh>
    <rPh sb="9" eb="11">
      <t>ザイゲン</t>
    </rPh>
    <phoneticPr fontId="2"/>
  </si>
  <si>
    <t>　 オ欄には、節減インセンティブ制度の額を記入すること。（配分加算）</t>
    <rPh sb="3" eb="4">
      <t>ラン</t>
    </rPh>
    <rPh sb="19" eb="20">
      <t>ガク</t>
    </rPh>
    <rPh sb="21" eb="23">
      <t>キニュウ</t>
    </rPh>
    <rPh sb="29" eb="31">
      <t>ハイブン</t>
    </rPh>
    <rPh sb="31" eb="33">
      <t>カサン</t>
    </rPh>
    <phoneticPr fontId="2"/>
  </si>
  <si>
    <t>（様式 2）</t>
    <rPh sb="1" eb="3">
      <t>ヨウシキ</t>
    </rPh>
    <phoneticPr fontId="2"/>
  </si>
  <si>
    <t>・事業の区分は会計別を問わず、事業別（施策別）とする。</t>
    <phoneticPr fontId="2"/>
  </si>
  <si>
    <t>人 件 費</t>
    <rPh sb="0" eb="1">
      <t>ヒト</t>
    </rPh>
    <rPh sb="2" eb="3">
      <t>ケン</t>
    </rPh>
    <rPh sb="4" eb="5">
      <t>ヒ</t>
    </rPh>
    <phoneticPr fontId="2"/>
  </si>
  <si>
    <t>起　債</t>
    <rPh sb="0" eb="1">
      <t>キ</t>
    </rPh>
    <rPh sb="2" eb="3">
      <t>サイ</t>
    </rPh>
    <phoneticPr fontId="2"/>
  </si>
  <si>
    <t>うち特別債</t>
    <rPh sb="2" eb="4">
      <t>トクベツ</t>
    </rPh>
    <rPh sb="4" eb="5">
      <t>サイ</t>
    </rPh>
    <phoneticPr fontId="2"/>
  </si>
  <si>
    <t>再差引
市費</t>
    <phoneticPr fontId="2"/>
  </si>
  <si>
    <t>（うち投資的経費）</t>
    <rPh sb="3" eb="6">
      <t>トウシテキ</t>
    </rPh>
    <rPh sb="6" eb="8">
      <t>ケイヒ</t>
    </rPh>
    <phoneticPr fontId="2"/>
  </si>
  <si>
    <t>補助（認証）</t>
    <rPh sb="0" eb="2">
      <t>ホジョ</t>
    </rPh>
    <rPh sb="3" eb="5">
      <t>ニンショウ</t>
    </rPh>
    <phoneticPr fontId="2"/>
  </si>
  <si>
    <t>補助（認証外）</t>
    <rPh sb="0" eb="2">
      <t>ホジョ</t>
    </rPh>
    <rPh sb="3" eb="5">
      <t>ニンショウ</t>
    </rPh>
    <rPh sb="5" eb="6">
      <t>ガイ</t>
    </rPh>
    <phoneticPr fontId="2"/>
  </si>
  <si>
    <t>単独</t>
    <rPh sb="0" eb="2">
      <t>タンドク</t>
    </rPh>
    <phoneticPr fontId="2"/>
  </si>
  <si>
    <t>受託</t>
    <rPh sb="0" eb="2">
      <t>ジュタク</t>
    </rPh>
    <phoneticPr fontId="2"/>
  </si>
  <si>
    <t>局・室  合　計</t>
    <rPh sb="0" eb="1">
      <t>キョク</t>
    </rPh>
    <rPh sb="2" eb="3">
      <t>シツ</t>
    </rPh>
    <rPh sb="5" eb="6">
      <t>ゴウ</t>
    </rPh>
    <rPh sb="7" eb="8">
      <t>ケイ</t>
    </rPh>
    <phoneticPr fontId="2"/>
  </si>
  <si>
    <t>財産売却代（土地、建物、
有価証券売却代）</t>
    <rPh sb="0" eb="2">
      <t>ザイサン</t>
    </rPh>
    <rPh sb="2" eb="4">
      <t>バイキャク</t>
    </rPh>
    <rPh sb="4" eb="5">
      <t>ダイ</t>
    </rPh>
    <rPh sb="13" eb="15">
      <t>ユウカ</t>
    </rPh>
    <rPh sb="15" eb="17">
      <t>ショウケン</t>
    </rPh>
    <rPh sb="17" eb="19">
      <t>バイキャク</t>
    </rPh>
    <rPh sb="19" eb="20">
      <t>ダイ</t>
    </rPh>
    <phoneticPr fontId="2"/>
  </si>
  <si>
    <t>所属計</t>
    <rPh sb="0" eb="2">
      <t>ショゾク</t>
    </rPh>
    <rPh sb="2" eb="3">
      <t>ケイ</t>
    </rPh>
    <phoneticPr fontId="2"/>
  </si>
  <si>
    <t>区長自由経費　計①</t>
    <rPh sb="0" eb="2">
      <t>クチョウ</t>
    </rPh>
    <rPh sb="2" eb="4">
      <t>ジユウ</t>
    </rPh>
    <rPh sb="4" eb="6">
      <t>ケイヒ</t>
    </rPh>
    <rPh sb="7" eb="8">
      <t>ケイ</t>
    </rPh>
    <phoneticPr fontId="2"/>
  </si>
  <si>
    <t>・ 区長自由経費</t>
    <rPh sb="2" eb="4">
      <t>クチョウ</t>
    </rPh>
    <rPh sb="4" eb="6">
      <t>ジユウ</t>
    </rPh>
    <rPh sb="6" eb="8">
      <t>ケイヒ</t>
    </rPh>
    <phoneticPr fontId="2"/>
  </si>
  <si>
    <t>・区CM自由経費</t>
    <rPh sb="1" eb="2">
      <t>ク</t>
    </rPh>
    <rPh sb="4" eb="6">
      <t>ジユウ</t>
    </rPh>
    <rPh sb="6" eb="8">
      <t>ケイヒ</t>
    </rPh>
    <phoneticPr fontId="2"/>
  </si>
  <si>
    <t>区CM自由経費　計②</t>
    <rPh sb="0" eb="1">
      <t>ク</t>
    </rPh>
    <rPh sb="3" eb="5">
      <t>ジユウ</t>
    </rPh>
    <rPh sb="5" eb="7">
      <t>ケイヒ</t>
    </rPh>
    <rPh sb="8" eb="9">
      <t>ケイ</t>
    </rPh>
    <phoneticPr fontId="2"/>
  </si>
  <si>
    <t>裁量経費、　　　　　　　　　　　　　　　　　　　　　　　　　　　　　　　　　　　　　　　　　　　　　　　　　　　　　　　　　　　　　　　　　　　　　　　　　　　　　　　　　　　　　　　　　　　　　　　　　　　　　　　　　　　　　　　　　　　　　　　　　　　　　　　　　　　　　　　　　　　　　　　　　　　　　　　　　　　　　　　　　　　　　　　　　　　　　　　歳出に連動しない歳入　③</t>
    <rPh sb="0" eb="2">
      <t>サイリョウ</t>
    </rPh>
    <rPh sb="2" eb="4">
      <t>ケイヒ</t>
    </rPh>
    <phoneticPr fontId="2"/>
  </si>
  <si>
    <t>裁量経費、　　　　　　　　　　　　　　　　　　　　　　　　　　　　　　　　　　　　　　　　　　　　　　　　　　　　　　　　　　　　　　　　　　　　　　　　　　　　　　　　　　　　　　　　　　　　　　　　　　　　　　　　　　　　　　　　　　　　　　　　　　　　　　　　　　　　　　　　　　　　　　　　　　　　　　　　　　　　　　　　　　　　　　　　　　　　　　　歳出に連動しない歳入　④</t>
    <rPh sb="0" eb="2">
      <t>サイリョウ</t>
    </rPh>
    <rPh sb="2" eb="4">
      <t>ケイヒ</t>
    </rPh>
    <phoneticPr fontId="2"/>
  </si>
  <si>
    <r>
      <t>1　</t>
    </r>
    <r>
      <rPr>
        <u/>
        <sz val="10.5"/>
        <rFont val="ＭＳ 明朝"/>
        <family val="1"/>
        <charset val="128"/>
      </rPr>
      <t>様式1については局・室</t>
    </r>
    <r>
      <rPr>
        <sz val="10.5"/>
        <rFont val="ＭＳ 明朝"/>
        <family val="1"/>
        <charset val="128"/>
      </rPr>
      <t>が、</t>
    </r>
    <r>
      <rPr>
        <u/>
        <sz val="10.5"/>
        <rFont val="ＭＳ 明朝"/>
        <family val="1"/>
        <charset val="128"/>
      </rPr>
      <t>様式2については区</t>
    </r>
    <r>
      <rPr>
        <sz val="10.5"/>
        <rFont val="ＭＳ 明朝"/>
        <family val="1"/>
        <charset val="128"/>
      </rPr>
      <t>がそれぞれ作成する。</t>
    </r>
    <rPh sb="2" eb="4">
      <t>ヨウシキ</t>
    </rPh>
    <rPh sb="10" eb="11">
      <t>キョク</t>
    </rPh>
    <rPh sb="12" eb="13">
      <t>シツ</t>
    </rPh>
    <rPh sb="15" eb="17">
      <t>ヨウシキ</t>
    </rPh>
    <rPh sb="23" eb="24">
      <t>ク</t>
    </rPh>
    <rPh sb="29" eb="31">
      <t>サクセイ</t>
    </rPh>
    <phoneticPr fontId="2"/>
  </si>
  <si>
    <t>6　投資的経費については、次に該当するものを所属計の内数として、区分（補助（認証）・補助（認証外）・国府事業負担金・単独・受託）ごとに記入すること。</t>
    <rPh sb="2" eb="4">
      <t>トウシ</t>
    </rPh>
    <rPh sb="4" eb="5">
      <t>テキ</t>
    </rPh>
    <rPh sb="5" eb="7">
      <t>ケイヒ</t>
    </rPh>
    <rPh sb="13" eb="14">
      <t>ツギ</t>
    </rPh>
    <rPh sb="15" eb="17">
      <t>ガイトウ</t>
    </rPh>
    <rPh sb="22" eb="24">
      <t>ショゾク</t>
    </rPh>
    <rPh sb="24" eb="25">
      <t>ケイ</t>
    </rPh>
    <rPh sb="26" eb="28">
      <t>ウチスウ</t>
    </rPh>
    <rPh sb="32" eb="34">
      <t>クブン</t>
    </rPh>
    <rPh sb="35" eb="37">
      <t>ホジョ</t>
    </rPh>
    <rPh sb="38" eb="40">
      <t>ニンショウ</t>
    </rPh>
    <rPh sb="42" eb="44">
      <t>ホジョ</t>
    </rPh>
    <rPh sb="45" eb="47">
      <t>ニンショウ</t>
    </rPh>
    <rPh sb="47" eb="48">
      <t>ガイ</t>
    </rPh>
    <rPh sb="58" eb="60">
      <t>タンドク</t>
    </rPh>
    <rPh sb="61" eb="63">
      <t>ジュタク</t>
    </rPh>
    <rPh sb="67" eb="69">
      <t>キニュウ</t>
    </rPh>
    <phoneticPr fontId="2"/>
  </si>
  <si>
    <t>　投資的経費</t>
    <rPh sb="1" eb="6">
      <t>トウシテキケイヒ</t>
    </rPh>
    <phoneticPr fontId="2"/>
  </si>
  <si>
    <t>　 なお、投資的経費の要件は以下を参考とすること。</t>
    <rPh sb="5" eb="8">
      <t>トウシテキ</t>
    </rPh>
    <rPh sb="8" eb="10">
      <t>ケイヒ</t>
    </rPh>
    <rPh sb="11" eb="13">
      <t>ヨウケン</t>
    </rPh>
    <rPh sb="14" eb="16">
      <t>イカ</t>
    </rPh>
    <rPh sb="17" eb="19">
      <t>サンコウ</t>
    </rPh>
    <phoneticPr fontId="2"/>
  </si>
  <si>
    <t>国直轄事業負担金</t>
    <rPh sb="0" eb="1">
      <t>クニ</t>
    </rPh>
    <rPh sb="1" eb="3">
      <t>チョッカツ</t>
    </rPh>
    <rPh sb="3" eb="5">
      <t>ジギョウ</t>
    </rPh>
    <rPh sb="5" eb="8">
      <t>フタンキン</t>
    </rPh>
    <phoneticPr fontId="2"/>
  </si>
  <si>
    <t>廃棄物埋立護岸使用料　など</t>
    <rPh sb="0" eb="3">
      <t>ハイキブツ</t>
    </rPh>
    <rPh sb="3" eb="4">
      <t>ウ</t>
    </rPh>
    <rPh sb="4" eb="5">
      <t>タ</t>
    </rPh>
    <rPh sb="5" eb="7">
      <t>ゴガン</t>
    </rPh>
    <rPh sb="7" eb="10">
      <t>シヨウリョウ</t>
    </rPh>
    <phoneticPr fontId="2"/>
  </si>
  <si>
    <t>難波宮跡地買上費補助　など</t>
    <rPh sb="0" eb="2">
      <t>ナニワ</t>
    </rPh>
    <rPh sb="2" eb="3">
      <t>ミヤ</t>
    </rPh>
    <rPh sb="3" eb="5">
      <t>アトチ</t>
    </rPh>
    <rPh sb="5" eb="6">
      <t>カ</t>
    </rPh>
    <rPh sb="6" eb="7">
      <t>ア</t>
    </rPh>
    <rPh sb="7" eb="8">
      <t>ヒ</t>
    </rPh>
    <rPh sb="8" eb="10">
      <t>ホジョ</t>
    </rPh>
    <phoneticPr fontId="2"/>
  </si>
  <si>
    <t xml:space="preserve"> 区長・区ＣＭ 自由経費 合計
( ①　+　② )</t>
    <rPh sb="1" eb="3">
      <t>クチョウ</t>
    </rPh>
    <rPh sb="4" eb="5">
      <t>ク</t>
    </rPh>
    <rPh sb="8" eb="10">
      <t>ジユウ</t>
    </rPh>
    <rPh sb="10" eb="12">
      <t>ケイヒ</t>
    </rPh>
    <rPh sb="13" eb="15">
      <t>ゴウケイ</t>
    </rPh>
    <phoneticPr fontId="2"/>
  </si>
  <si>
    <t>裁量経費、歳出に連動しない歳入 合計
（ ③　+　④ ）</t>
    <rPh sb="0" eb="2">
      <t>サイリョウ</t>
    </rPh>
    <rPh sb="2" eb="4">
      <t>ケイヒ</t>
    </rPh>
    <rPh sb="5" eb="7">
      <t>サイシュツ</t>
    </rPh>
    <rPh sb="8" eb="10">
      <t>レンドウ</t>
    </rPh>
    <rPh sb="13" eb="15">
      <t>サイニュウ</t>
    </rPh>
    <rPh sb="16" eb="18">
      <t>ゴウケイ</t>
    </rPh>
    <phoneticPr fontId="2"/>
  </si>
  <si>
    <t>一般会計　様式</t>
    <rPh sb="0" eb="2">
      <t>イッパン</t>
    </rPh>
    <rPh sb="2" eb="4">
      <t>カイケイ</t>
    </rPh>
    <rPh sb="5" eb="7">
      <t>ヨウシキ</t>
    </rPh>
    <phoneticPr fontId="5"/>
  </si>
  <si>
    <t>物件費</t>
    <rPh sb="0" eb="3">
      <t>ブッケンヒ</t>
    </rPh>
    <phoneticPr fontId="5"/>
  </si>
  <si>
    <t>扶助費</t>
    <rPh sb="0" eb="3">
      <t>フジョヒ</t>
    </rPh>
    <phoneticPr fontId="5"/>
  </si>
  <si>
    <t>特別会計
繰 出 金</t>
    <rPh sb="0" eb="4">
      <t>トクベツカイケイ</t>
    </rPh>
    <rPh sb="5" eb="6">
      <t>クリ</t>
    </rPh>
    <rPh sb="7" eb="8">
      <t>デ</t>
    </rPh>
    <rPh sb="9" eb="10">
      <t>キン</t>
    </rPh>
    <phoneticPr fontId="5"/>
  </si>
  <si>
    <t>（うち投資的経費）</t>
    <rPh sb="3" eb="6">
      <t>トウシテキ</t>
    </rPh>
    <rPh sb="6" eb="8">
      <t>ケイヒ</t>
    </rPh>
    <phoneticPr fontId="5"/>
  </si>
  <si>
    <t>１．本調書は、各所属所管予算全体について款別、区分別に増△減を説明するものである。</t>
    <rPh sb="2" eb="3">
      <t>ホン</t>
    </rPh>
    <rPh sb="3" eb="5">
      <t>チョウショ</t>
    </rPh>
    <rPh sb="7" eb="10">
      <t>カクショゾク</t>
    </rPh>
    <rPh sb="10" eb="12">
      <t>ショカン</t>
    </rPh>
    <rPh sb="12" eb="14">
      <t>ヨサン</t>
    </rPh>
    <rPh sb="14" eb="16">
      <t>ゼンタイ</t>
    </rPh>
    <rPh sb="20" eb="21">
      <t>カン</t>
    </rPh>
    <rPh sb="21" eb="22">
      <t>ベツ</t>
    </rPh>
    <rPh sb="23" eb="25">
      <t>クブン</t>
    </rPh>
    <rPh sb="25" eb="26">
      <t>ベツ</t>
    </rPh>
    <rPh sb="27" eb="28">
      <t>ゾウ</t>
    </rPh>
    <rPh sb="29" eb="30">
      <t>ゲン</t>
    </rPh>
    <rPh sb="31" eb="33">
      <t>セツメイ</t>
    </rPh>
    <phoneticPr fontId="5"/>
  </si>
  <si>
    <t>歳　　　　　　　　　　　出</t>
    <rPh sb="0" eb="1">
      <t>トシ</t>
    </rPh>
    <rPh sb="12" eb="13">
      <t>デ</t>
    </rPh>
    <phoneticPr fontId="5"/>
  </si>
  <si>
    <t>３．政令等特別会計、準公営企業会計についても、一般会計に準じて作成すること。</t>
    <phoneticPr fontId="5"/>
  </si>
  <si>
    <t>事業内容</t>
    <rPh sb="0" eb="2">
      <t>ジギョウ</t>
    </rPh>
    <rPh sb="2" eb="4">
      <t>ナイヨウ</t>
    </rPh>
    <phoneticPr fontId="5"/>
  </si>
  <si>
    <t>2　本表は、所属ごとの予算総括表となるもので、極力１所属１表にまとめること。</t>
    <phoneticPr fontId="2"/>
  </si>
  <si>
    <t>普通建設事業費・・・道路・橋りょう、公園、学校、公営住宅の建   設等社会資本の整備に要する経費</t>
    <rPh sb="0" eb="2">
      <t>フツウ</t>
    </rPh>
    <rPh sb="2" eb="4">
      <t>ケンセツ</t>
    </rPh>
    <rPh sb="4" eb="7">
      <t>ジギョウヒ</t>
    </rPh>
    <phoneticPr fontId="2"/>
  </si>
  <si>
    <t>災害復旧事業費・・・暴風、洪水、地震その他異常な自然現象等の   災害によって被災した施設を原形に復旧するために要する経費</t>
    <phoneticPr fontId="2"/>
  </si>
  <si>
    <t>失業対策事業費・・・失業者に就業の機会を与えることを主たる目   的として、道路、河川、公園の整備等を行う事業に要する経費</t>
    <phoneticPr fontId="2"/>
  </si>
  <si>
    <t>ＸＸＸ</t>
    <phoneticPr fontId="5"/>
  </si>
  <si>
    <t>ＸＸＸ</t>
    <phoneticPr fontId="5"/>
  </si>
  <si>
    <t>投資的</t>
    <rPh sb="0" eb="3">
      <t>トウシテキ</t>
    </rPh>
    <phoneticPr fontId="5"/>
  </si>
  <si>
    <t>事　　　　項</t>
    <rPh sb="0" eb="1">
      <t>コト</t>
    </rPh>
    <rPh sb="5" eb="6">
      <t>コウ</t>
    </rPh>
    <phoneticPr fontId="5"/>
  </si>
  <si>
    <t>　　なお、増△減説明については、補助（認証・認証外）・国直・単独・受託事業費別に</t>
    <phoneticPr fontId="5"/>
  </si>
  <si>
    <t>記入すること。</t>
    <phoneticPr fontId="5"/>
  </si>
  <si>
    <t>　　・用地など不動産の取得に要する経費　　　・1件100万円以上の備品等の購入経費　　・交付先の団体等の資産形成につながる補助等</t>
    <rPh sb="24" eb="25">
      <t>ケン</t>
    </rPh>
    <rPh sb="28" eb="30">
      <t>マンエン</t>
    </rPh>
    <rPh sb="30" eb="32">
      <t>イジョウ</t>
    </rPh>
    <rPh sb="33" eb="35">
      <t>ビヒン</t>
    </rPh>
    <rPh sb="35" eb="36">
      <t>ナド</t>
    </rPh>
    <rPh sb="37" eb="39">
      <t>コウニュウ</t>
    </rPh>
    <rPh sb="39" eb="41">
      <t>ケイヒ</t>
    </rPh>
    <phoneticPr fontId="2"/>
  </si>
  <si>
    <t>　　・公共施設の新設、増設、改良のための経費で、その使途が資産形成に資するもの　　（上記5の投資的人件費、事務費を含む）　　　</t>
    <rPh sb="20" eb="22">
      <t>ケイヒ</t>
    </rPh>
    <rPh sb="26" eb="28">
      <t>シト</t>
    </rPh>
    <rPh sb="29" eb="33">
      <t>シサンケイセイ</t>
    </rPh>
    <rPh sb="34" eb="35">
      <t>シ</t>
    </rPh>
    <rPh sb="42" eb="44">
      <t>ジョウキ</t>
    </rPh>
    <rPh sb="46" eb="48">
      <t>トウシ</t>
    </rPh>
    <rPh sb="48" eb="49">
      <t>テキ</t>
    </rPh>
    <rPh sb="49" eb="52">
      <t>ジンケンヒ</t>
    </rPh>
    <rPh sb="53" eb="56">
      <t>ジムヒ</t>
    </rPh>
    <rPh sb="57" eb="58">
      <t>フク</t>
    </rPh>
    <phoneticPr fontId="2"/>
  </si>
  <si>
    <t>人件費</t>
    <rPh sb="0" eb="3">
      <t>ジンケンヒ</t>
    </rPh>
    <phoneticPr fontId="2"/>
  </si>
  <si>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</si>
  <si>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</si>
  <si>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通し</t>
    <phoneticPr fontId="2"/>
  </si>
  <si>
    <t>科目</t>
    <rPh sb="0" eb="2">
      <t>カモク</t>
    </rPh>
    <phoneticPr fontId="2"/>
  </si>
  <si>
    <t>事  業  名</t>
    <phoneticPr fontId="2"/>
  </si>
  <si>
    <t>担当課</t>
    <rPh sb="0" eb="2">
      <t>タントウ</t>
    </rPh>
    <rPh sb="2" eb="3">
      <t>カ</t>
    </rPh>
    <phoneticPr fontId="2"/>
  </si>
  <si>
    <t>番号</t>
    <phoneticPr fontId="2"/>
  </si>
  <si>
    <t>○○課</t>
    <rPh sb="2" eb="3">
      <t>カ</t>
    </rPh>
    <phoneticPr fontId="5"/>
  </si>
  <si>
    <t>　　</t>
  </si>
  <si>
    <t>出</t>
    <rPh sb="0" eb="1">
      <t>デ</t>
    </rPh>
    <phoneticPr fontId="2"/>
  </si>
  <si>
    <t>税</t>
    <rPh sb="0" eb="1">
      <t>ゼイ</t>
    </rPh>
    <phoneticPr fontId="2"/>
  </si>
  <si>
    <t>職員費計</t>
    <rPh sb="0" eb="2">
      <t>ショクイン</t>
    </rPh>
    <rPh sb="2" eb="3">
      <t>ヒ</t>
    </rPh>
    <rPh sb="3" eb="4">
      <t>ケイ</t>
    </rPh>
    <phoneticPr fontId="2"/>
  </si>
  <si>
    <t>□□課</t>
    <rPh sb="2" eb="3">
      <t>カ</t>
    </rPh>
    <phoneticPr fontId="2"/>
  </si>
  <si>
    <t>区CM出</t>
    <rPh sb="0" eb="1">
      <t>ク</t>
    </rPh>
    <rPh sb="3" eb="4">
      <t>デ</t>
    </rPh>
    <phoneticPr fontId="5"/>
  </si>
  <si>
    <t>区CM税</t>
    <rPh sb="0" eb="1">
      <t>ク</t>
    </rPh>
    <rPh sb="3" eb="4">
      <t>ゼイ</t>
    </rPh>
    <phoneticPr fontId="5"/>
  </si>
  <si>
    <t>××課</t>
    <rPh sb="2" eb="3">
      <t>カ</t>
    </rPh>
    <phoneticPr fontId="2"/>
  </si>
  <si>
    <t>○○課</t>
    <rPh sb="2" eb="3">
      <t>カ</t>
    </rPh>
    <phoneticPr fontId="2"/>
  </si>
  <si>
    <t>区ＣＭ</t>
  </si>
  <si>
    <t>□□□事業</t>
    <rPh sb="3" eb="5">
      <t>ジギョウ</t>
    </rPh>
    <phoneticPr fontId="2"/>
  </si>
  <si>
    <t>□□課　他</t>
    <rPh sb="2" eb="3">
      <t>カ</t>
    </rPh>
    <rPh sb="4" eb="5">
      <t>ホカ</t>
    </rPh>
    <phoneticPr fontId="2"/>
  </si>
  <si>
    <t>所属計</t>
    <rPh sb="0" eb="2">
      <t>ショゾク</t>
    </rPh>
    <phoneticPr fontId="2"/>
  </si>
  <si>
    <t>（別掲）市税の軽減措置</t>
    <rPh sb="1" eb="3">
      <t>ベッケイ</t>
    </rPh>
    <rPh sb="4" eb="6">
      <t>シゼイ</t>
    </rPh>
    <rPh sb="7" eb="9">
      <t>ケイゲン</t>
    </rPh>
    <rPh sb="9" eb="11">
      <t>ソチ</t>
    </rPh>
    <phoneticPr fontId="5"/>
  </si>
  <si>
    <t>軽　減　内　容</t>
    <rPh sb="0" eb="1">
      <t>ケイ</t>
    </rPh>
    <rPh sb="2" eb="3">
      <t>ゲン</t>
    </rPh>
    <rPh sb="4" eb="5">
      <t>ナイ</t>
    </rPh>
    <rPh sb="6" eb="7">
      <t>カタチ</t>
    </rPh>
    <phoneticPr fontId="2"/>
  </si>
  <si>
    <t>経済活性化区域に所在する固定資産に対する軽減</t>
    <rPh sb="0" eb="2">
      <t>ケイザイ</t>
    </rPh>
    <rPh sb="2" eb="5">
      <t>カッセイカ</t>
    </rPh>
    <rPh sb="5" eb="7">
      <t>クイキ</t>
    </rPh>
    <rPh sb="8" eb="10">
      <t>ショザイ</t>
    </rPh>
    <rPh sb="12" eb="14">
      <t>コテイ</t>
    </rPh>
    <rPh sb="14" eb="16">
      <t>シサン</t>
    </rPh>
    <rPh sb="17" eb="18">
      <t>タイ</t>
    </rPh>
    <rPh sb="20" eb="22">
      <t>ケイゲン</t>
    </rPh>
    <phoneticPr fontId="5"/>
  </si>
  <si>
    <t>■■課</t>
    <rPh sb="2" eb="3">
      <t>カ</t>
    </rPh>
    <phoneticPr fontId="5"/>
  </si>
  <si>
    <t>〔事業目的〕</t>
    <rPh sb="1" eb="3">
      <t>ジギョウ</t>
    </rPh>
    <rPh sb="3" eb="5">
      <t>モクテキ</t>
    </rPh>
    <phoneticPr fontId="5"/>
  </si>
  <si>
    <t>〔事業内容・金額〕</t>
    <rPh sb="1" eb="3">
      <t>ジギョウ</t>
    </rPh>
    <rPh sb="3" eb="5">
      <t>ナイヨウ</t>
    </rPh>
    <rPh sb="6" eb="8">
      <t>キンガク</t>
    </rPh>
    <phoneticPr fontId="5"/>
  </si>
  <si>
    <t>備　考</t>
    <rPh sb="0" eb="1">
      <t>ビン</t>
    </rPh>
    <rPh sb="2" eb="3">
      <t>コウ</t>
    </rPh>
    <phoneticPr fontId="5"/>
  </si>
  <si>
    <t>合計</t>
    <rPh sb="0" eb="2">
      <t>ゴウケイ</t>
    </rPh>
    <phoneticPr fontId="5"/>
  </si>
  <si>
    <t>（参考資料）区関連予算事業一覧</t>
    <rPh sb="1" eb="3">
      <t>サンコウ</t>
    </rPh>
    <rPh sb="3" eb="5">
      <t>シリョウ</t>
    </rPh>
    <rPh sb="6" eb="7">
      <t>ク</t>
    </rPh>
    <rPh sb="7" eb="9">
      <t>カンレン</t>
    </rPh>
    <rPh sb="9" eb="11">
      <t>ヨサン</t>
    </rPh>
    <rPh sb="11" eb="13">
      <t>ジギョウ</t>
    </rPh>
    <rPh sb="13" eb="15">
      <t>イチラン</t>
    </rPh>
    <phoneticPr fontId="2"/>
  </si>
  <si>
    <t>会計名</t>
    <rPh sb="0" eb="2">
      <t>カイケイ</t>
    </rPh>
    <rPh sb="2" eb="3">
      <t>メイ</t>
    </rPh>
    <phoneticPr fontId="2"/>
  </si>
  <si>
    <t>局名</t>
    <rPh sb="0" eb="1">
      <t>キョク</t>
    </rPh>
    <rPh sb="1" eb="2">
      <t>メイ</t>
    </rPh>
    <phoneticPr fontId="2"/>
  </si>
  <si>
    <t>　　　　予　　　　　　　　　　　　　　　　　　　　算　　　　　　　　　　　　　　　　</t>
    <rPh sb="4" eb="5">
      <t>ヨ</t>
    </rPh>
    <rPh sb="25" eb="26">
      <t>サン</t>
    </rPh>
    <phoneticPr fontId="5"/>
  </si>
  <si>
    <t>　　　編　　　　　　　　　　　　　　　　成　　　　　　　　　　　　　　　　主　　　　　　　　　　　　　　　　管</t>
    <rPh sb="3" eb="4">
      <t>ヘン</t>
    </rPh>
    <rPh sb="20" eb="21">
      <t>シゲル</t>
    </rPh>
    <rPh sb="37" eb="38">
      <t>シュ</t>
    </rPh>
    <rPh sb="54" eb="55">
      <t>カン</t>
    </rPh>
    <phoneticPr fontId="5"/>
  </si>
  <si>
    <t>(当初+7月補正)①</t>
    <rPh sb="5" eb="6">
      <t>ガツ</t>
    </rPh>
    <rPh sb="6" eb="8">
      <t>ホセイ</t>
    </rPh>
    <phoneticPr fontId="2"/>
  </si>
  <si>
    <t>区合計</t>
    <rPh sb="0" eb="1">
      <t>ク</t>
    </rPh>
    <rPh sb="1" eb="3">
      <t>ゴウケイ</t>
    </rPh>
    <phoneticPr fontId="5"/>
  </si>
  <si>
    <t>北区</t>
    <rPh sb="0" eb="2">
      <t>キタク</t>
    </rPh>
    <phoneticPr fontId="2"/>
  </si>
  <si>
    <t>都島区</t>
    <rPh sb="0" eb="3">
      <t>ミヤコジマク</t>
    </rPh>
    <phoneticPr fontId="5"/>
  </si>
  <si>
    <t>福島区</t>
    <rPh sb="0" eb="3">
      <t>フクシマク</t>
    </rPh>
    <phoneticPr fontId="2"/>
  </si>
  <si>
    <t>此花区</t>
    <rPh sb="0" eb="3">
      <t>コノハナク</t>
    </rPh>
    <phoneticPr fontId="5"/>
  </si>
  <si>
    <t>中央区</t>
    <rPh sb="0" eb="3">
      <t>チュウオウク</t>
    </rPh>
    <phoneticPr fontId="2"/>
  </si>
  <si>
    <t>西区</t>
    <rPh sb="0" eb="2">
      <t>ニシク</t>
    </rPh>
    <phoneticPr fontId="5"/>
  </si>
  <si>
    <t>港区</t>
    <rPh sb="0" eb="2">
      <t>ミナトク</t>
    </rPh>
    <phoneticPr fontId="2"/>
  </si>
  <si>
    <t>大正区</t>
    <rPh sb="0" eb="3">
      <t>タイショウク</t>
    </rPh>
    <phoneticPr fontId="5"/>
  </si>
  <si>
    <t>天王寺区</t>
    <rPh sb="0" eb="4">
      <t>テンノウジク</t>
    </rPh>
    <phoneticPr fontId="2"/>
  </si>
  <si>
    <t>浪速区</t>
    <rPh sb="0" eb="3">
      <t>ナニワク</t>
    </rPh>
    <phoneticPr fontId="5"/>
  </si>
  <si>
    <t>西淀川区</t>
    <rPh sb="0" eb="4">
      <t>ニシヨドガワク</t>
    </rPh>
    <phoneticPr fontId="2"/>
  </si>
  <si>
    <t>淀川区</t>
    <rPh sb="0" eb="3">
      <t>ヨドガワク</t>
    </rPh>
    <phoneticPr fontId="5"/>
  </si>
  <si>
    <t>東淀川区</t>
    <rPh sb="0" eb="4">
      <t>ヒガシヨドガワク</t>
    </rPh>
    <phoneticPr fontId="2"/>
  </si>
  <si>
    <t>東成区</t>
    <rPh sb="0" eb="3">
      <t>ヒガシナリク</t>
    </rPh>
    <phoneticPr fontId="5"/>
  </si>
  <si>
    <t>生野区</t>
    <rPh sb="0" eb="3">
      <t>イクノク</t>
    </rPh>
    <phoneticPr fontId="2"/>
  </si>
  <si>
    <t>旭区</t>
    <rPh sb="0" eb="2">
      <t>アサヒク</t>
    </rPh>
    <phoneticPr fontId="5"/>
  </si>
  <si>
    <t>城東区</t>
    <rPh sb="0" eb="3">
      <t>ジョウトウク</t>
    </rPh>
    <phoneticPr fontId="2"/>
  </si>
  <si>
    <t>鶴見区</t>
    <rPh sb="0" eb="3">
      <t>ツルミク</t>
    </rPh>
    <phoneticPr fontId="5"/>
  </si>
  <si>
    <t>阿倍野区</t>
    <rPh sb="0" eb="4">
      <t>アベノク</t>
    </rPh>
    <phoneticPr fontId="2"/>
  </si>
  <si>
    <t>住之江区</t>
    <rPh sb="0" eb="4">
      <t>スミノエク</t>
    </rPh>
    <phoneticPr fontId="5"/>
  </si>
  <si>
    <t>住吉区</t>
    <rPh sb="0" eb="3">
      <t>スミヨシク</t>
    </rPh>
    <phoneticPr fontId="2"/>
  </si>
  <si>
    <t>東住吉区</t>
    <rPh sb="0" eb="4">
      <t>ヒガシスミヨシク</t>
    </rPh>
    <phoneticPr fontId="5"/>
  </si>
  <si>
    <t>平野区</t>
    <rPh sb="0" eb="3">
      <t>ヒラノク</t>
    </rPh>
    <phoneticPr fontId="2"/>
  </si>
  <si>
    <t>西成区</t>
    <rPh sb="0" eb="3">
      <t>ニシナリク</t>
    </rPh>
    <phoneticPr fontId="2"/>
  </si>
  <si>
    <t>福祉局</t>
    <rPh sb="0" eb="3">
      <t>フクシキョク</t>
    </rPh>
    <phoneticPr fontId="5"/>
  </si>
  <si>
    <t>介護保険事業会計</t>
    <rPh sb="0" eb="2">
      <t>カイゴ</t>
    </rPh>
    <rPh sb="2" eb="4">
      <t>ホケン</t>
    </rPh>
    <rPh sb="4" eb="6">
      <t>ジギョウ</t>
    </rPh>
    <rPh sb="6" eb="8">
      <t>カイケイ</t>
    </rPh>
    <phoneticPr fontId="2"/>
  </si>
  <si>
    <t>福祉局計</t>
    <rPh sb="0" eb="2">
      <t>フクシ</t>
    </rPh>
    <rPh sb="2" eb="3">
      <t>キョク</t>
    </rPh>
    <rPh sb="3" eb="4">
      <t>ケイ</t>
    </rPh>
    <phoneticPr fontId="2"/>
  </si>
  <si>
    <t>■■事業</t>
    <rPh sb="2" eb="4">
      <t>ジギョウ</t>
    </rPh>
    <phoneticPr fontId="2"/>
  </si>
  <si>
    <t>こども
青少年局</t>
    <rPh sb="4" eb="7">
      <t>セイショウネン</t>
    </rPh>
    <rPh sb="7" eb="8">
      <t>キョク</t>
    </rPh>
    <phoneticPr fontId="2"/>
  </si>
  <si>
    <t>●●事業</t>
    <rPh sb="2" eb="4">
      <t>ジギョウ</t>
    </rPh>
    <phoneticPr fontId="2"/>
  </si>
  <si>
    <t>▲▲事業</t>
    <rPh sb="2" eb="4">
      <t>ジギョウ</t>
    </rPh>
    <phoneticPr fontId="2"/>
  </si>
  <si>
    <t>★★事業</t>
    <rPh sb="2" eb="4">
      <t>ジギョウ</t>
    </rPh>
    <phoneticPr fontId="2"/>
  </si>
  <si>
    <t>こども青少年局計</t>
    <rPh sb="3" eb="6">
      <t>セイショウネン</t>
    </rPh>
    <rPh sb="6" eb="7">
      <t>キョク</t>
    </rPh>
    <rPh sb="7" eb="8">
      <t>ケイ</t>
    </rPh>
    <phoneticPr fontId="2"/>
  </si>
  <si>
    <t>区ＣＭ自由経費計①</t>
    <rPh sb="0" eb="1">
      <t>ク</t>
    </rPh>
    <rPh sb="3" eb="5">
      <t>ジユウ</t>
    </rPh>
    <rPh sb="5" eb="7">
      <t>ケイヒ</t>
    </rPh>
    <rPh sb="7" eb="8">
      <t>ケイ</t>
    </rPh>
    <phoneticPr fontId="2"/>
  </si>
  <si>
    <t>区長自由経費計②</t>
    <rPh sb="0" eb="1">
      <t>ク</t>
    </rPh>
    <rPh sb="1" eb="2">
      <t>チョウ</t>
    </rPh>
    <rPh sb="2" eb="4">
      <t>ジユウ</t>
    </rPh>
    <rPh sb="4" eb="6">
      <t>ケイヒ</t>
    </rPh>
    <rPh sb="6" eb="7">
      <t>ケイ</t>
    </rPh>
    <phoneticPr fontId="2"/>
  </si>
  <si>
    <t>目順に並べ、目ごとに小計を、会計ごとに所属計を記載する。</t>
    <rPh sb="0" eb="1">
      <t>モク</t>
    </rPh>
    <rPh sb="1" eb="2">
      <t>ジュン</t>
    </rPh>
    <rPh sb="3" eb="4">
      <t>ナラ</t>
    </rPh>
    <rPh sb="6" eb="7">
      <t>モク</t>
    </rPh>
    <rPh sb="10" eb="12">
      <t>ショウケイ</t>
    </rPh>
    <rPh sb="14" eb="16">
      <t>カイケイ</t>
    </rPh>
    <phoneticPr fontId="5"/>
  </si>
  <si>
    <t>(款-項-目)</t>
    <rPh sb="1" eb="2">
      <t>カン</t>
    </rPh>
    <rPh sb="3" eb="4">
      <t>コウ</t>
    </rPh>
    <rPh sb="5" eb="6">
      <t>モク</t>
    </rPh>
    <phoneticPr fontId="2"/>
  </si>
  <si>
    <t>3-1-2</t>
  </si>
  <si>
    <t xml:space="preserve"> 24 年 度</t>
    <phoneticPr fontId="2"/>
  </si>
  <si>
    <t xml:space="preserve">    　・一般会計歳入予算一覧</t>
    <rPh sb="6" eb="8">
      <t>イッパン</t>
    </rPh>
    <rPh sb="8" eb="10">
      <t>カイケイ</t>
    </rPh>
    <rPh sb="10" eb="12">
      <t>サイニュウ</t>
    </rPh>
    <rPh sb="12" eb="14">
      <t>ヨサン</t>
    </rPh>
    <rPh sb="14" eb="16">
      <t>イチラン</t>
    </rPh>
    <phoneticPr fontId="2"/>
  </si>
  <si>
    <t>4　一般会計については、財政調整基金繰入金、宝くじを除く。</t>
    <rPh sb="12" eb="14">
      <t>ザイセイ</t>
    </rPh>
    <rPh sb="14" eb="16">
      <t>チョウセイ</t>
    </rPh>
    <rPh sb="16" eb="18">
      <t>キキン</t>
    </rPh>
    <rPh sb="18" eb="20">
      <t>クリイレ</t>
    </rPh>
    <phoneticPr fontId="2"/>
  </si>
  <si>
    <t>(局・室については区ＣＭ自由経費を含む。区については、区長自由経費のみについて記入すること。）</t>
    <rPh sb="1" eb="2">
      <t>キョク</t>
    </rPh>
    <rPh sb="3" eb="4">
      <t>シツ</t>
    </rPh>
    <rPh sb="9" eb="10">
      <t>ク</t>
    </rPh>
    <rPh sb="12" eb="14">
      <t>ジユウ</t>
    </rPh>
    <rPh sb="14" eb="16">
      <t>ケイヒ</t>
    </rPh>
    <rPh sb="17" eb="18">
      <t>フク</t>
    </rPh>
    <rPh sb="20" eb="21">
      <t>ク</t>
    </rPh>
    <rPh sb="27" eb="28">
      <t>ク</t>
    </rPh>
    <rPh sb="28" eb="29">
      <t>チョウ</t>
    </rPh>
    <rPh sb="29" eb="31">
      <t>ジユウ</t>
    </rPh>
    <rPh sb="31" eb="33">
      <t>ケイヒ</t>
    </rPh>
    <rPh sb="39" eb="41">
      <t>キニュウ</t>
    </rPh>
    <phoneticPr fontId="5"/>
  </si>
  <si>
    <t>　  事項については、増△減の大きいものはもとより、プレス発表を予定して</t>
    <phoneticPr fontId="5"/>
  </si>
  <si>
    <t>予算事業一覧</t>
    <rPh sb="0" eb="2">
      <t>ヨサン</t>
    </rPh>
    <rPh sb="2" eb="4">
      <t>ジギョウ</t>
    </rPh>
    <rPh sb="4" eb="6">
      <t>イチラン</t>
    </rPh>
    <phoneticPr fontId="5"/>
  </si>
  <si>
    <t>会計名　　●●会計　　</t>
    <rPh sb="0" eb="2">
      <t>カイケイ</t>
    </rPh>
    <rPh sb="2" eb="3">
      <t>メイ</t>
    </rPh>
    <rPh sb="7" eb="9">
      <t>カイケイ</t>
    </rPh>
    <phoneticPr fontId="2"/>
  </si>
  <si>
    <t>所属名　　〇〇区役所・局　</t>
    <rPh sb="0" eb="2">
      <t>ショゾク</t>
    </rPh>
    <rPh sb="2" eb="3">
      <t>メイ</t>
    </rPh>
    <rPh sb="7" eb="10">
      <t>クヤクショ</t>
    </rPh>
    <rPh sb="11" eb="12">
      <t>キョク</t>
    </rPh>
    <phoneticPr fontId="2"/>
  </si>
  <si>
    <t>(単位：千円)</t>
    <phoneticPr fontId="2"/>
  </si>
  <si>
    <t>通し</t>
    <phoneticPr fontId="2"/>
  </si>
  <si>
    <t>科 目</t>
    <rPh sb="0" eb="1">
      <t>カ</t>
    </rPh>
    <rPh sb="2" eb="3">
      <t>メ</t>
    </rPh>
    <phoneticPr fontId="2"/>
  </si>
  <si>
    <t>事  業  名</t>
    <phoneticPr fontId="2"/>
  </si>
  <si>
    <t>担 当 課</t>
    <rPh sb="0" eb="1">
      <t>タン</t>
    </rPh>
    <rPh sb="2" eb="3">
      <t>トウ</t>
    </rPh>
    <rPh sb="4" eb="5">
      <t>カ</t>
    </rPh>
    <phoneticPr fontId="2"/>
  </si>
  <si>
    <t>増  減</t>
    <rPh sb="0" eb="1">
      <t>ゾウ</t>
    </rPh>
    <rPh sb="3" eb="4">
      <t>ゲン</t>
    </rPh>
    <phoneticPr fontId="2"/>
  </si>
  <si>
    <t>備  考</t>
    <phoneticPr fontId="2"/>
  </si>
  <si>
    <t>番号</t>
    <phoneticPr fontId="2"/>
  </si>
  <si>
    <t>当 初 ①</t>
    <phoneticPr fontId="2"/>
  </si>
  <si>
    <t>算 定 ②</t>
    <rPh sb="0" eb="1">
      <t>サン</t>
    </rPh>
    <rPh sb="2" eb="3">
      <t>サダム</t>
    </rPh>
    <phoneticPr fontId="2"/>
  </si>
  <si>
    <t>調 整 ③</t>
  </si>
  <si>
    <t>（② - ①）</t>
    <phoneticPr fontId="2"/>
  </si>
  <si>
    <t>（③ - ①）</t>
  </si>
  <si>
    <t>3-1-2</t>
    <phoneticPr fontId="2"/>
  </si>
  <si>
    <t>〇〇局職員の人件費</t>
    <rPh sb="2" eb="3">
      <t>キョク</t>
    </rPh>
    <rPh sb="3" eb="5">
      <t>ショクイン</t>
    </rPh>
    <rPh sb="6" eb="9">
      <t>ジンケンヒ</t>
    </rPh>
    <phoneticPr fontId="5"/>
  </si>
  <si>
    <t>○○事業</t>
    <phoneticPr fontId="2"/>
  </si>
  <si>
    <t>△△事業</t>
    <phoneticPr fontId="2"/>
  </si>
  <si>
    <t>×××××××××××××××××事業</t>
    <phoneticPr fontId="2"/>
  </si>
  <si>
    <t>〇〇総務費計</t>
    <rPh sb="2" eb="5">
      <t>ソウムヒ</t>
    </rPh>
    <rPh sb="5" eb="6">
      <t>ケイ</t>
    </rPh>
    <phoneticPr fontId="2"/>
  </si>
  <si>
    <t>・・・</t>
    <phoneticPr fontId="5"/>
  </si>
  <si>
    <t>通し</t>
    <phoneticPr fontId="2"/>
  </si>
  <si>
    <t>備  考</t>
    <phoneticPr fontId="2"/>
  </si>
  <si>
    <t>番号</t>
    <phoneticPr fontId="2"/>
  </si>
  <si>
    <t>当 初 ④</t>
    <phoneticPr fontId="2"/>
  </si>
  <si>
    <t>算 定 ⑤</t>
    <rPh sb="0" eb="1">
      <t>サン</t>
    </rPh>
    <rPh sb="2" eb="3">
      <t>サダム</t>
    </rPh>
    <phoneticPr fontId="2"/>
  </si>
  <si>
    <t>調 整 ⑥</t>
    <rPh sb="0" eb="1">
      <t>チョウ</t>
    </rPh>
    <rPh sb="2" eb="3">
      <t>ヒトシ</t>
    </rPh>
    <phoneticPr fontId="2"/>
  </si>
  <si>
    <t>（⑤ - ④）</t>
    <phoneticPr fontId="2"/>
  </si>
  <si>
    <t>（⑥ - ④）</t>
    <phoneticPr fontId="2"/>
  </si>
  <si>
    <t>－</t>
    <phoneticPr fontId="5"/>
  </si>
  <si>
    <t>事業名は、市民・市会への各所属における説明責任の観点からも、わかりやすい分類であることが必要。別添の概要説明とともにホームページ</t>
    <rPh sb="0" eb="2">
      <t>ジギョウ</t>
    </rPh>
    <rPh sb="2" eb="3">
      <t>メイ</t>
    </rPh>
    <rPh sb="5" eb="7">
      <t>シミン</t>
    </rPh>
    <rPh sb="8" eb="10">
      <t>シカイ</t>
    </rPh>
    <rPh sb="12" eb="13">
      <t>カク</t>
    </rPh>
    <rPh sb="13" eb="15">
      <t>ショゾク</t>
    </rPh>
    <rPh sb="19" eb="21">
      <t>セツメイ</t>
    </rPh>
    <rPh sb="21" eb="23">
      <t>セキニン</t>
    </rPh>
    <rPh sb="24" eb="26">
      <t>カンテン</t>
    </rPh>
    <rPh sb="36" eb="38">
      <t>ブンルイ</t>
    </rPh>
    <rPh sb="44" eb="45">
      <t>ヒツ</t>
    </rPh>
    <phoneticPr fontId="5"/>
  </si>
  <si>
    <t>において予算要求状況等を公表していくこととしており、見やすさなどの観点から精査すること。</t>
    <phoneticPr fontId="5"/>
  </si>
  <si>
    <t>（ひとつの事項を整理上分けているものは、一つにまとめる。）</t>
    <phoneticPr fontId="5"/>
  </si>
  <si>
    <t>事業単位は、新公会計制度における事業別財務諸表の作成単位（施策事業及び管理事業）を踏まえたものとすること。</t>
    <rPh sb="0" eb="2">
      <t>ジギョウ</t>
    </rPh>
    <rPh sb="2" eb="4">
      <t>タンイ</t>
    </rPh>
    <rPh sb="6" eb="7">
      <t>シン</t>
    </rPh>
    <rPh sb="7" eb="8">
      <t>コウ</t>
    </rPh>
    <rPh sb="8" eb="10">
      <t>カイケイ</t>
    </rPh>
    <rPh sb="10" eb="12">
      <t>セイド</t>
    </rPh>
    <rPh sb="16" eb="18">
      <t>ジギョウ</t>
    </rPh>
    <rPh sb="18" eb="19">
      <t>ベツ</t>
    </rPh>
    <rPh sb="19" eb="21">
      <t>ザイム</t>
    </rPh>
    <rPh sb="21" eb="23">
      <t>ショヒョウ</t>
    </rPh>
    <rPh sb="24" eb="26">
      <t>サクセイ</t>
    </rPh>
    <rPh sb="26" eb="28">
      <t>タンイ</t>
    </rPh>
    <phoneticPr fontId="5"/>
  </si>
  <si>
    <t>人件費(職員費）については、事業費支弁人件費のみを本体事業費に含めて記載し、それ以外（旧1部人件費、事業費支弁分以外の旧2部</t>
    <rPh sb="0" eb="3">
      <t>ジンケンヒ</t>
    </rPh>
    <rPh sb="4" eb="6">
      <t>ショクイン</t>
    </rPh>
    <rPh sb="6" eb="7">
      <t>ヒ</t>
    </rPh>
    <rPh sb="14" eb="17">
      <t>ジギョウヒ</t>
    </rPh>
    <rPh sb="17" eb="19">
      <t>シベン</t>
    </rPh>
    <rPh sb="19" eb="22">
      <t>ジンケンヒ</t>
    </rPh>
    <rPh sb="25" eb="27">
      <t>ホンタイ</t>
    </rPh>
    <rPh sb="27" eb="30">
      <t>ジギョウヒ</t>
    </rPh>
    <rPh sb="31" eb="32">
      <t>フク</t>
    </rPh>
    <rPh sb="34" eb="36">
      <t>キサイ</t>
    </rPh>
    <phoneticPr fontId="5"/>
  </si>
  <si>
    <t>政策的な新たな市税の軽減措置については、制度担当所属において、予算事業一覧に記載するものとする。</t>
    <rPh sb="0" eb="3">
      <t>セイサクテキ</t>
    </rPh>
    <rPh sb="4" eb="5">
      <t>アラ</t>
    </rPh>
    <rPh sb="7" eb="9">
      <t>シゼイ</t>
    </rPh>
    <rPh sb="10" eb="12">
      <t>ケイゲン</t>
    </rPh>
    <rPh sb="12" eb="14">
      <t>ソチ</t>
    </rPh>
    <rPh sb="20" eb="22">
      <t>セイド</t>
    </rPh>
    <rPh sb="22" eb="24">
      <t>タントウ</t>
    </rPh>
    <rPh sb="24" eb="26">
      <t>ショゾク</t>
    </rPh>
    <rPh sb="31" eb="33">
      <t>ヨサン</t>
    </rPh>
    <rPh sb="33" eb="35">
      <t>ジギョウ</t>
    </rPh>
    <rPh sb="35" eb="37">
      <t>イチラン</t>
    </rPh>
    <rPh sb="38" eb="40">
      <t>キサイ</t>
    </rPh>
    <phoneticPr fontId="5"/>
  </si>
  <si>
    <t>なお、内容については、財政局（税財政企画グループ）とも調整すること。</t>
    <rPh sb="3" eb="5">
      <t>ナイヨウ</t>
    </rPh>
    <rPh sb="11" eb="13">
      <t>ザイセイ</t>
    </rPh>
    <rPh sb="13" eb="14">
      <t>キョク</t>
    </rPh>
    <rPh sb="15" eb="16">
      <t>ゼイ</t>
    </rPh>
    <rPh sb="16" eb="18">
      <t>ザイセイ</t>
    </rPh>
    <rPh sb="18" eb="20">
      <t>キカク</t>
    </rPh>
    <rPh sb="27" eb="29">
      <t>チョウセイ</t>
    </rPh>
    <phoneticPr fontId="5"/>
  </si>
  <si>
    <t>最終的に市会提出資料にもなるため、事業数に応じた行数の追加・削除は除き、行列の幅・書式等様式の変更は行わないこと。</t>
    <rPh sb="0" eb="3">
      <t>サイシュウテキ</t>
    </rPh>
    <rPh sb="4" eb="6">
      <t>シカイ</t>
    </rPh>
    <rPh sb="6" eb="8">
      <t>テイシュツ</t>
    </rPh>
    <rPh sb="8" eb="10">
      <t>シリョウ</t>
    </rPh>
    <rPh sb="36" eb="38">
      <t>ギョウレツ</t>
    </rPh>
    <rPh sb="39" eb="40">
      <t>ハバ</t>
    </rPh>
    <rPh sb="41" eb="43">
      <t>ショシキ</t>
    </rPh>
    <rPh sb="43" eb="44">
      <t>トウ</t>
    </rPh>
    <rPh sb="44" eb="46">
      <t>ヨウシキ</t>
    </rPh>
    <rPh sb="47" eb="49">
      <t>ヘンコウ</t>
    </rPh>
    <rPh sb="50" eb="51">
      <t>オコナ</t>
    </rPh>
    <phoneticPr fontId="5"/>
  </si>
  <si>
    <t>（事業名が長く3行、4行になる場合は、3行：1行あたり30ピクセル、4行：1行あたり35ピクセルに幅を変更）</t>
    <rPh sb="23" eb="24">
      <t>ギョウ</t>
    </rPh>
    <rPh sb="38" eb="39">
      <t>ギョウ</t>
    </rPh>
    <phoneticPr fontId="5"/>
  </si>
  <si>
    <t>事業概要説明資料</t>
    <rPh sb="0" eb="2">
      <t>ジギョウ</t>
    </rPh>
    <rPh sb="2" eb="4">
      <t>ガイヨウ</t>
    </rPh>
    <rPh sb="4" eb="6">
      <t>セツメイ</t>
    </rPh>
    <rPh sb="6" eb="8">
      <t>シリョウ</t>
    </rPh>
    <phoneticPr fontId="5"/>
  </si>
  <si>
    <t>○○事業</t>
    <phoneticPr fontId="2"/>
  </si>
  <si>
    <t>××××××××××××××××××××××事業</t>
    <phoneticPr fontId="2"/>
  </si>
  <si>
    <t>①+②</t>
    <phoneticPr fontId="2"/>
  </si>
  <si>
    <t>会計の備考欄「区ＣＭ」の所属計の金額を合計した額と一致する。）</t>
    <rPh sb="12" eb="14">
      <t>ショゾク</t>
    </rPh>
    <rPh sb="14" eb="15">
      <t>ケイ</t>
    </rPh>
    <rPh sb="17" eb="18">
      <t>ガク</t>
    </rPh>
    <rPh sb="19" eb="21">
      <t>ゴウケイ</t>
    </rPh>
    <rPh sb="23" eb="24">
      <t>ガク</t>
    </rPh>
    <rPh sb="25" eb="27">
      <t>イッチ</t>
    </rPh>
    <phoneticPr fontId="5"/>
  </si>
  <si>
    <t>⇒　　同様の目的を達成するための事業であれば、まとめることで、事業の概要が伝わりやすい場合も（一定額の予算規模をイメージしつつ）</t>
    <phoneticPr fontId="5"/>
  </si>
  <si>
    <t>→</t>
    <phoneticPr fontId="5"/>
  </si>
  <si>
    <t>…</t>
    <phoneticPr fontId="5"/>
  </si>
  <si>
    <t>⇒　　事業の概要が伝わるような名称を</t>
    <phoneticPr fontId="5"/>
  </si>
  <si>
    <t>→</t>
    <phoneticPr fontId="5"/>
  </si>
  <si>
    <t>一般会計歳入予算一覧</t>
    <rPh sb="0" eb="2">
      <t>イッパン</t>
    </rPh>
    <rPh sb="2" eb="4">
      <t>カイケイ</t>
    </rPh>
    <rPh sb="4" eb="6">
      <t>サイニュウ</t>
    </rPh>
    <rPh sb="8" eb="10">
      <t>イチラン</t>
    </rPh>
    <phoneticPr fontId="2"/>
  </si>
  <si>
    <t>(単位：千円)</t>
    <phoneticPr fontId="2"/>
  </si>
  <si>
    <t>通し
番号</t>
    <rPh sb="0" eb="1">
      <t>トオ</t>
    </rPh>
    <rPh sb="3" eb="5">
      <t>バンゴウ</t>
    </rPh>
    <phoneticPr fontId="27"/>
  </si>
  <si>
    <t>備  考</t>
    <phoneticPr fontId="2"/>
  </si>
  <si>
    <t>目</t>
    <rPh sb="0" eb="1">
      <t>モク</t>
    </rPh>
    <phoneticPr fontId="27"/>
  </si>
  <si>
    <t>節</t>
    <rPh sb="0" eb="1">
      <t>セツ</t>
    </rPh>
    <phoneticPr fontId="27"/>
  </si>
  <si>
    <t>事項</t>
    <rPh sb="0" eb="2">
      <t>ジコウ</t>
    </rPh>
    <phoneticPr fontId="27"/>
  </si>
  <si>
    <t>（②-①）</t>
    <phoneticPr fontId="2"/>
  </si>
  <si>
    <t>1項　使用料</t>
    <rPh sb="1" eb="2">
      <t>コウ</t>
    </rPh>
    <rPh sb="3" eb="6">
      <t>シヨウリョウ</t>
    </rPh>
    <phoneticPr fontId="27"/>
  </si>
  <si>
    <t>1目　総務使用料</t>
    <rPh sb="1" eb="2">
      <t>モク</t>
    </rPh>
    <rPh sb="3" eb="5">
      <t>ソウム</t>
    </rPh>
    <rPh sb="5" eb="8">
      <t>シヨウリョウ</t>
    </rPh>
    <phoneticPr fontId="27"/>
  </si>
  <si>
    <t>1節　○○使用料</t>
    <rPh sb="1" eb="2">
      <t>セツ</t>
    </rPh>
    <rPh sb="5" eb="8">
      <t>シヨウリョウ</t>
    </rPh>
    <phoneticPr fontId="27"/>
  </si>
  <si>
    <t>△△局</t>
    <rPh sb="2" eb="3">
      <t>キョク</t>
    </rPh>
    <phoneticPr fontId="27"/>
  </si>
  <si>
    <t>※</t>
    <phoneticPr fontId="27"/>
  </si>
  <si>
    <t>財</t>
    <rPh sb="0" eb="1">
      <t>ザイ</t>
    </rPh>
    <phoneticPr fontId="27"/>
  </si>
  <si>
    <t>2節　□□使用料</t>
    <rPh sb="1" eb="2">
      <t>セツ</t>
    </rPh>
    <rPh sb="5" eb="8">
      <t>シヨウリョウ</t>
    </rPh>
    <phoneticPr fontId="27"/>
  </si>
  <si>
    <t>2項　国庫補助金</t>
    <rPh sb="1" eb="2">
      <t>コウ</t>
    </rPh>
    <rPh sb="3" eb="5">
      <t>コッコ</t>
    </rPh>
    <rPh sb="5" eb="8">
      <t>ホジョキン</t>
    </rPh>
    <phoneticPr fontId="27"/>
  </si>
  <si>
    <t>1目　総務費国庫補助金</t>
    <rPh sb="1" eb="2">
      <t>モク</t>
    </rPh>
    <rPh sb="3" eb="5">
      <t>ソウム</t>
    </rPh>
    <rPh sb="5" eb="6">
      <t>ヒ</t>
    </rPh>
    <rPh sb="6" eb="8">
      <t>コッコ</t>
    </rPh>
    <rPh sb="8" eb="11">
      <t>ホジョキン</t>
    </rPh>
    <phoneticPr fontId="27"/>
  </si>
  <si>
    <t>1節　▽▽補助金</t>
    <rPh sb="1" eb="2">
      <t>セツ</t>
    </rPh>
    <rPh sb="5" eb="8">
      <t>ホジョキン</t>
    </rPh>
    <phoneticPr fontId="27"/>
  </si>
  <si>
    <t>◇◇事業に対する補助金</t>
    <rPh sb="2" eb="4">
      <t>ジギョウ</t>
    </rPh>
    <rPh sb="5" eb="6">
      <t>タイ</t>
    </rPh>
    <rPh sb="8" eb="11">
      <t>ホジョキン</t>
    </rPh>
    <phoneticPr fontId="27"/>
  </si>
  <si>
    <t>××事業に対する補助金</t>
    <rPh sb="2" eb="4">
      <t>ジギョウ</t>
    </rPh>
    <rPh sb="5" eb="6">
      <t>タイ</t>
    </rPh>
    <rPh sb="8" eb="11">
      <t>ホジョキン</t>
    </rPh>
    <phoneticPr fontId="27"/>
  </si>
  <si>
    <t>（◆◆事業に対する補助金）</t>
    <rPh sb="3" eb="5">
      <t>ジギョウ</t>
    </rPh>
    <rPh sb="6" eb="7">
      <t>タイ</t>
    </rPh>
    <rPh sb="9" eb="12">
      <t>ホジョキン</t>
    </rPh>
    <phoneticPr fontId="27"/>
  </si>
  <si>
    <t>・・・</t>
    <phoneticPr fontId="27"/>
  </si>
  <si>
    <t>6項　雑入</t>
    <rPh sb="1" eb="2">
      <t>コウ</t>
    </rPh>
    <rPh sb="3" eb="5">
      <t>ザツニュウ</t>
    </rPh>
    <phoneticPr fontId="27"/>
  </si>
  <si>
    <t>1節　雑収</t>
    <rPh sb="1" eb="2">
      <t>セツ</t>
    </rPh>
    <rPh sb="3" eb="4">
      <t>ザツ</t>
    </rPh>
    <rPh sb="4" eb="5">
      <t>シュウ</t>
    </rPh>
    <phoneticPr fontId="27"/>
  </si>
  <si>
    <t>局</t>
    <rPh sb="0" eb="1">
      <t>キョク</t>
    </rPh>
    <phoneticPr fontId="27"/>
  </si>
  <si>
    <t>■■収入</t>
    <rPh sb="2" eb="4">
      <t>シュウニュウ</t>
    </rPh>
    <phoneticPr fontId="27"/>
  </si>
  <si>
    <t>▲▲収入</t>
    <rPh sb="2" eb="4">
      <t>シュウニュウ</t>
    </rPh>
    <phoneticPr fontId="27"/>
  </si>
  <si>
    <t>所属計</t>
    <rPh sb="0" eb="2">
      <t>ショゾク</t>
    </rPh>
    <rPh sb="2" eb="3">
      <t>ケイ</t>
    </rPh>
    <phoneticPr fontId="27"/>
  </si>
  <si>
    <t>（注）</t>
    <rPh sb="1" eb="2">
      <t>チュウ</t>
    </rPh>
    <phoneticPr fontId="27"/>
  </si>
  <si>
    <t>4　担当所属欄には、局・室又は区役所名を記載すること。</t>
    <rPh sb="2" eb="4">
      <t>タントウ</t>
    </rPh>
    <rPh sb="4" eb="6">
      <t>ショゾク</t>
    </rPh>
    <rPh sb="6" eb="7">
      <t>ラン</t>
    </rPh>
    <rPh sb="10" eb="11">
      <t>キョク</t>
    </rPh>
    <rPh sb="12" eb="13">
      <t>シツ</t>
    </rPh>
    <rPh sb="13" eb="14">
      <t>マタ</t>
    </rPh>
    <rPh sb="15" eb="18">
      <t>クヤクショ</t>
    </rPh>
    <rPh sb="18" eb="19">
      <t>メイ</t>
    </rPh>
    <rPh sb="20" eb="22">
      <t>キサイ</t>
    </rPh>
    <phoneticPr fontId="27"/>
  </si>
  <si>
    <t>国庫支出金・府支出金</t>
    <rPh sb="0" eb="2">
      <t>コッコ</t>
    </rPh>
    <rPh sb="2" eb="5">
      <t>シシュツキン</t>
    </rPh>
    <rPh sb="6" eb="7">
      <t>フ</t>
    </rPh>
    <rPh sb="7" eb="9">
      <t>シシュツ</t>
    </rPh>
    <rPh sb="9" eb="10">
      <t>キン</t>
    </rPh>
    <phoneticPr fontId="5"/>
  </si>
  <si>
    <t>○事項立ての考え方</t>
    <rPh sb="1" eb="3">
      <t>ジコウ</t>
    </rPh>
    <rPh sb="3" eb="4">
      <t>ダ</t>
    </rPh>
    <rPh sb="6" eb="7">
      <t>カンガ</t>
    </rPh>
    <rPh sb="8" eb="9">
      <t>カタ</t>
    </rPh>
    <phoneticPr fontId="5"/>
  </si>
  <si>
    <t>事項立ての考え方</t>
    <rPh sb="0" eb="2">
      <t>ジコウ</t>
    </rPh>
    <rPh sb="2" eb="3">
      <t>タ</t>
    </rPh>
    <rPh sb="5" eb="6">
      <t>カンガ</t>
    </rPh>
    <rPh sb="7" eb="8">
      <t>カタ</t>
    </rPh>
    <phoneticPr fontId="5"/>
  </si>
  <si>
    <r>
      <t>　</t>
    </r>
    <r>
      <rPr>
        <u/>
        <sz val="9"/>
        <rFont val="ＭＳ ゴシック"/>
        <family val="3"/>
        <charset val="128"/>
      </rPr>
      <t>対応する歳出ごと</t>
    </r>
    <r>
      <rPr>
        <sz val="9"/>
        <rFont val="ＭＳ ゴシック"/>
        <family val="3"/>
        <charset val="128"/>
      </rPr>
      <t>に新規・廃止となるものは、別途事項立て</t>
    </r>
    <rPh sb="1" eb="3">
      <t>タイオウ</t>
    </rPh>
    <rPh sb="5" eb="7">
      <t>サイシュツ</t>
    </rPh>
    <rPh sb="10" eb="12">
      <t>シンキ</t>
    </rPh>
    <rPh sb="13" eb="15">
      <t>ハイシ</t>
    </rPh>
    <rPh sb="22" eb="24">
      <t>ベット</t>
    </rPh>
    <rPh sb="24" eb="26">
      <t>ジコウ</t>
    </rPh>
    <rPh sb="26" eb="27">
      <t>ダ</t>
    </rPh>
    <phoneticPr fontId="5"/>
  </si>
  <si>
    <r>
      <t>　雑収：</t>
    </r>
    <r>
      <rPr>
        <u/>
        <sz val="9"/>
        <rFont val="ＭＳ ゴシック"/>
        <family val="3"/>
        <charset val="128"/>
      </rPr>
      <t>単独の事項で1億円以上</t>
    </r>
    <r>
      <rPr>
        <sz val="9"/>
        <rFont val="ＭＳ ゴシック"/>
        <family val="3"/>
        <charset val="128"/>
      </rPr>
      <t>のものは、別途事項立て
　上記以外：「広告収入・私用光熱水費に係る収入等」としてまとめて事項立て</t>
    </r>
    <rPh sb="1" eb="2">
      <t>ザツ</t>
    </rPh>
    <rPh sb="2" eb="3">
      <t>オサム</t>
    </rPh>
    <rPh sb="4" eb="6">
      <t>タンドク</t>
    </rPh>
    <rPh sb="7" eb="9">
      <t>ジコウ</t>
    </rPh>
    <rPh sb="11" eb="13">
      <t>オクエン</t>
    </rPh>
    <rPh sb="13" eb="15">
      <t>イジョウ</t>
    </rPh>
    <rPh sb="20" eb="22">
      <t>ベット</t>
    </rPh>
    <rPh sb="22" eb="24">
      <t>ジコウ</t>
    </rPh>
    <rPh sb="24" eb="25">
      <t>ダ</t>
    </rPh>
    <rPh sb="28" eb="30">
      <t>ジョウキ</t>
    </rPh>
    <rPh sb="30" eb="32">
      <t>イガイ</t>
    </rPh>
    <rPh sb="34" eb="36">
      <t>コウコク</t>
    </rPh>
    <rPh sb="36" eb="38">
      <t>シュウニュウ</t>
    </rPh>
    <rPh sb="39" eb="41">
      <t>シヨウ</t>
    </rPh>
    <rPh sb="41" eb="45">
      <t>コウネツスイヒ</t>
    </rPh>
    <rPh sb="46" eb="47">
      <t>カカ</t>
    </rPh>
    <rPh sb="48" eb="50">
      <t>シュウニュウ</t>
    </rPh>
    <rPh sb="50" eb="51">
      <t>ナド</t>
    </rPh>
    <rPh sb="59" eb="61">
      <t>ジコウ</t>
    </rPh>
    <rPh sb="61" eb="62">
      <t>ダ</t>
    </rPh>
    <phoneticPr fontId="5"/>
  </si>
  <si>
    <r>
      <t>　</t>
    </r>
    <r>
      <rPr>
        <u/>
        <sz val="9"/>
        <rFont val="ＭＳ ゴシック"/>
        <family val="3"/>
        <charset val="128"/>
      </rPr>
      <t>使用料・手数料の新規設定・廃止を含むもの</t>
    </r>
    <r>
      <rPr>
        <sz val="9"/>
        <rFont val="ＭＳ ゴシック"/>
        <family val="3"/>
        <charset val="128"/>
      </rPr>
      <t>は、別途事項立て</t>
    </r>
    <rPh sb="1" eb="4">
      <t>シヨウリョウ</t>
    </rPh>
    <rPh sb="5" eb="8">
      <t>テスウリョウ</t>
    </rPh>
    <rPh sb="9" eb="11">
      <t>シンキ</t>
    </rPh>
    <rPh sb="11" eb="13">
      <t>セッテイ</t>
    </rPh>
    <rPh sb="14" eb="16">
      <t>ハイシ</t>
    </rPh>
    <rPh sb="15" eb="16">
      <t>カイハイ</t>
    </rPh>
    <rPh sb="17" eb="18">
      <t>フク</t>
    </rPh>
    <rPh sb="23" eb="25">
      <t>ベット</t>
    </rPh>
    <rPh sb="25" eb="27">
      <t>ジコウ</t>
    </rPh>
    <rPh sb="27" eb="28">
      <t>タテ</t>
    </rPh>
    <phoneticPr fontId="5"/>
  </si>
  <si>
    <t xml:space="preserve">　・廃止などで皆減となるものについては、款～節及び事項のそれぞれで（　　）書きとし、各項目の最後に記載すること。
</t>
    <phoneticPr fontId="5"/>
  </si>
  <si>
    <t>　・原則「一つの節に対し１事項」のみ説明を記載することとし、節内に複数の事項が含まれる場合は「等」で括ること。</t>
    <rPh sb="2" eb="4">
      <t>ゲンソク</t>
    </rPh>
    <rPh sb="5" eb="6">
      <t>ヒト</t>
    </rPh>
    <rPh sb="8" eb="9">
      <t>セツ</t>
    </rPh>
    <rPh sb="10" eb="11">
      <t>タイ</t>
    </rPh>
    <rPh sb="13" eb="15">
      <t>ジコウ</t>
    </rPh>
    <rPh sb="18" eb="20">
      <t>セツメイ</t>
    </rPh>
    <rPh sb="21" eb="23">
      <t>キサイ</t>
    </rPh>
    <rPh sb="30" eb="31">
      <t>セツ</t>
    </rPh>
    <rPh sb="31" eb="32">
      <t>ナイ</t>
    </rPh>
    <rPh sb="33" eb="35">
      <t>フクスウ</t>
    </rPh>
    <rPh sb="36" eb="38">
      <t>ジコウ</t>
    </rPh>
    <rPh sb="39" eb="40">
      <t>フク</t>
    </rPh>
    <rPh sb="43" eb="45">
      <t>バアイ</t>
    </rPh>
    <rPh sb="47" eb="48">
      <t>ナド</t>
    </rPh>
    <rPh sb="50" eb="51">
      <t>クク</t>
    </rPh>
    <phoneticPr fontId="5"/>
  </si>
  <si>
    <t>科　　　　目</t>
    <rPh sb="0" eb="1">
      <t>カ</t>
    </rPh>
    <rPh sb="5" eb="6">
      <t>モク</t>
    </rPh>
    <phoneticPr fontId="2"/>
  </si>
  <si>
    <t>説　　　　明</t>
    <rPh sb="0" eb="1">
      <t>セツ</t>
    </rPh>
    <rPh sb="5" eb="6">
      <t>メイ</t>
    </rPh>
    <phoneticPr fontId="5"/>
  </si>
  <si>
    <t>担 当 所 属</t>
    <rPh sb="0" eb="1">
      <t>タン</t>
    </rPh>
    <rPh sb="2" eb="3">
      <t>トウ</t>
    </rPh>
    <rPh sb="4" eb="5">
      <t>ショ</t>
    </rPh>
    <rPh sb="6" eb="7">
      <t>ゾク</t>
    </rPh>
    <phoneticPr fontId="2"/>
  </si>
  <si>
    <t>当　初①</t>
    <rPh sb="0" eb="1">
      <t>トウ</t>
    </rPh>
    <rPh sb="2" eb="3">
      <t>ハツ</t>
    </rPh>
    <phoneticPr fontId="2"/>
  </si>
  <si>
    <t>算　定②</t>
    <rPh sb="0" eb="1">
      <t>サン</t>
    </rPh>
    <rPh sb="2" eb="3">
      <t>サダム</t>
    </rPh>
    <phoneticPr fontId="2"/>
  </si>
  <si>
    <t>増　　減</t>
    <rPh sb="0" eb="1">
      <t>ゾウ</t>
    </rPh>
    <rPh sb="3" eb="4">
      <t>ゲン</t>
    </rPh>
    <phoneticPr fontId="2"/>
  </si>
  <si>
    <t>○説明の記載について</t>
    <rPh sb="1" eb="3">
      <t>セツメイ</t>
    </rPh>
    <rPh sb="4" eb="6">
      <t>キサイ</t>
    </rPh>
    <phoneticPr fontId="5"/>
  </si>
  <si>
    <t>説明の記載</t>
    <rPh sb="0" eb="2">
      <t>セツメイ</t>
    </rPh>
    <rPh sb="3" eb="5">
      <t>キサイ</t>
    </rPh>
    <phoneticPr fontId="5"/>
  </si>
  <si>
    <t>　「～に対する」で統一</t>
    <rPh sb="4" eb="5">
      <t>タイ</t>
    </rPh>
    <rPh sb="9" eb="11">
      <t>トウイツ</t>
    </rPh>
    <phoneticPr fontId="5"/>
  </si>
  <si>
    <t>　「～からの」で統一</t>
    <rPh sb="8" eb="10">
      <t>トウイツ</t>
    </rPh>
    <phoneticPr fontId="5"/>
  </si>
  <si>
    <t>　「～事業に係る市債」で統一</t>
    <rPh sb="3" eb="5">
      <t>ジギョウ</t>
    </rPh>
    <rPh sb="6" eb="7">
      <t>カカ</t>
    </rPh>
    <rPh sb="8" eb="9">
      <t>シ</t>
    </rPh>
    <rPh sb="9" eb="10">
      <t>サイ</t>
    </rPh>
    <rPh sb="12" eb="14">
      <t>トウイツ</t>
    </rPh>
    <phoneticPr fontId="5"/>
  </si>
  <si>
    <t>　わかりやすいものとなるよう留意するとともに、以下の考え方を基本とすること。</t>
    <rPh sb="14" eb="16">
      <t>リュウイ</t>
    </rPh>
    <rPh sb="23" eb="25">
      <t>イカ</t>
    </rPh>
    <rPh sb="26" eb="27">
      <t>カンガ</t>
    </rPh>
    <rPh sb="28" eb="29">
      <t>カタ</t>
    </rPh>
    <rPh sb="30" eb="32">
      <t>キホン</t>
    </rPh>
    <phoneticPr fontId="5"/>
  </si>
  <si>
    <t>　・次の科目については、表に記載のとおりの取扱いとする。</t>
    <rPh sb="2" eb="3">
      <t>ツギ</t>
    </rPh>
    <rPh sb="4" eb="6">
      <t>カモク</t>
    </rPh>
    <rPh sb="12" eb="13">
      <t>ヒョウ</t>
    </rPh>
    <rPh sb="14" eb="16">
      <t>キサイ</t>
    </rPh>
    <rPh sb="21" eb="23">
      <t>トリアツカ</t>
    </rPh>
    <phoneticPr fontId="5"/>
  </si>
  <si>
    <t>3　各節につき、説明欄に歳入の説明を記載すること。説明の記載は市民・市会への説明責任の観点からも、当該歳入の内容が簡潔かつ</t>
    <rPh sb="2" eb="3">
      <t>カク</t>
    </rPh>
    <rPh sb="3" eb="4">
      <t>セツ</t>
    </rPh>
    <rPh sb="8" eb="10">
      <t>セツメイ</t>
    </rPh>
    <rPh sb="10" eb="11">
      <t>ラン</t>
    </rPh>
    <rPh sb="12" eb="14">
      <t>サイニュウ</t>
    </rPh>
    <rPh sb="15" eb="17">
      <t>セツメイ</t>
    </rPh>
    <rPh sb="18" eb="20">
      <t>キサイ</t>
    </rPh>
    <rPh sb="25" eb="27">
      <t>セツメイ</t>
    </rPh>
    <rPh sb="28" eb="30">
      <t>キサイ</t>
    </rPh>
    <rPh sb="31" eb="33">
      <t>シミン</t>
    </rPh>
    <rPh sb="34" eb="36">
      <t>シカイ</t>
    </rPh>
    <rPh sb="38" eb="40">
      <t>セツメイ</t>
    </rPh>
    <rPh sb="40" eb="42">
      <t>セキニン</t>
    </rPh>
    <rPh sb="43" eb="45">
      <t>カンテン</t>
    </rPh>
    <rPh sb="49" eb="51">
      <t>トウガイ</t>
    </rPh>
    <rPh sb="51" eb="53">
      <t>サイニュウ</t>
    </rPh>
    <rPh sb="54" eb="56">
      <t>ナイヨウ</t>
    </rPh>
    <rPh sb="57" eb="59">
      <t>カンケツ</t>
    </rPh>
    <phoneticPr fontId="27"/>
  </si>
  <si>
    <t>　・次の科目については、表に記載のとおりの表現で統一すること。</t>
    <rPh sb="2" eb="3">
      <t>ツギ</t>
    </rPh>
    <rPh sb="4" eb="6">
      <t>カモク</t>
    </rPh>
    <rPh sb="12" eb="13">
      <t>ヒョウ</t>
    </rPh>
    <rPh sb="14" eb="16">
      <t>キサイ</t>
    </rPh>
    <rPh sb="21" eb="23">
      <t>ヒョウゲン</t>
    </rPh>
    <rPh sb="24" eb="26">
      <t>トウイツ</t>
    </rPh>
    <phoneticPr fontId="5"/>
  </si>
  <si>
    <t>諸　収　入</t>
    <rPh sb="0" eb="1">
      <t>ショ</t>
    </rPh>
    <rPh sb="2" eb="3">
      <t>オサム</t>
    </rPh>
    <rPh sb="4" eb="5">
      <t>ニュウ</t>
    </rPh>
    <phoneticPr fontId="5"/>
  </si>
  <si>
    <t>繰　入　金</t>
    <rPh sb="0" eb="1">
      <t>クリ</t>
    </rPh>
    <rPh sb="2" eb="3">
      <t>ニュウ</t>
    </rPh>
    <rPh sb="4" eb="5">
      <t>キン</t>
    </rPh>
    <phoneticPr fontId="5"/>
  </si>
  <si>
    <t>市　　　債</t>
    <rPh sb="0" eb="1">
      <t>シ</t>
    </rPh>
    <rPh sb="4" eb="5">
      <t>サイ</t>
    </rPh>
    <phoneticPr fontId="5"/>
  </si>
  <si>
    <t>科　　　目</t>
    <rPh sb="0" eb="1">
      <t>カ</t>
    </rPh>
    <rPh sb="4" eb="5">
      <t>モク</t>
    </rPh>
    <phoneticPr fontId="5"/>
  </si>
  <si>
    <t>　使用料：使用料徴収の対象となる施設名称等を記載
　手数料：「～に係る手数料」で統一</t>
    <rPh sb="1" eb="4">
      <t>シヨウリョウ</t>
    </rPh>
    <rPh sb="5" eb="8">
      <t>シヨウリョウ</t>
    </rPh>
    <rPh sb="8" eb="10">
      <t>チョウシュウ</t>
    </rPh>
    <rPh sb="11" eb="13">
      <t>タイショウ</t>
    </rPh>
    <rPh sb="16" eb="18">
      <t>シセツ</t>
    </rPh>
    <rPh sb="18" eb="20">
      <t>メイショウ</t>
    </rPh>
    <rPh sb="20" eb="21">
      <t>ナド</t>
    </rPh>
    <rPh sb="22" eb="24">
      <t>キサイ</t>
    </rPh>
    <rPh sb="26" eb="29">
      <t>テスウリョウ</t>
    </rPh>
    <rPh sb="33" eb="34">
      <t>カカ</t>
    </rPh>
    <rPh sb="35" eb="38">
      <t>テスウリョウ</t>
    </rPh>
    <rPh sb="40" eb="42">
      <t>トウイツ</t>
    </rPh>
    <phoneticPr fontId="5"/>
  </si>
  <si>
    <r>
      <t>　　（「歳出」欄の人件費）・・・事業費支弁（はめこみ）人件費を</t>
    </r>
    <r>
      <rPr>
        <u/>
        <sz val="10.5"/>
        <rFont val="ＭＳ 明朝"/>
        <family val="1"/>
        <charset val="128"/>
      </rPr>
      <t>含む</t>
    </r>
    <r>
      <rPr>
        <sz val="10.5"/>
        <rFont val="ＭＳ 明朝"/>
        <family val="1"/>
        <charset val="128"/>
      </rPr>
      <t>全ての人件費</t>
    </r>
    <rPh sb="4" eb="6">
      <t>サイシュツ</t>
    </rPh>
    <rPh sb="7" eb="8">
      <t>ラン</t>
    </rPh>
    <rPh sb="9" eb="12">
      <t>ジンケンヒ</t>
    </rPh>
    <rPh sb="16" eb="18">
      <t>ジギョウ</t>
    </rPh>
    <rPh sb="18" eb="19">
      <t>ヒ</t>
    </rPh>
    <rPh sb="19" eb="21">
      <t>シベン</t>
    </rPh>
    <phoneticPr fontId="2"/>
  </si>
  <si>
    <r>
      <t>　　（「区分」欄の人件費）・・・事業費支弁（はめこみ）人件費を</t>
    </r>
    <r>
      <rPr>
        <u/>
        <sz val="10.5"/>
        <rFont val="ＭＳ 明朝"/>
        <family val="1"/>
        <charset val="128"/>
      </rPr>
      <t>除く</t>
    </r>
    <r>
      <rPr>
        <sz val="10.5"/>
        <rFont val="ＭＳ 明朝"/>
        <family val="1"/>
        <charset val="128"/>
      </rPr>
      <t>人件費（事業費　支弁人件費は人件費以外の区分に含む）</t>
    </r>
    <rPh sb="4" eb="6">
      <t>クブン</t>
    </rPh>
    <rPh sb="7" eb="8">
      <t>ラン</t>
    </rPh>
    <rPh sb="9" eb="12">
      <t>ジンケンヒ</t>
    </rPh>
    <phoneticPr fontId="2"/>
  </si>
  <si>
    <t>各局・室における区ＣＭ自由経費の事業については、備考欄に区ＣＭと記載した上で、歳出額及び所要一般財源を記載すること。</t>
    <rPh sb="0" eb="1">
      <t>カク</t>
    </rPh>
    <rPh sb="1" eb="2">
      <t>キョク</t>
    </rPh>
    <rPh sb="3" eb="4">
      <t>シツ</t>
    </rPh>
    <rPh sb="8" eb="9">
      <t>ク</t>
    </rPh>
    <rPh sb="11" eb="13">
      <t>ジユウ</t>
    </rPh>
    <rPh sb="13" eb="15">
      <t>ケイヒ</t>
    </rPh>
    <rPh sb="16" eb="18">
      <t>ジギョウ</t>
    </rPh>
    <rPh sb="24" eb="26">
      <t>ビコウ</t>
    </rPh>
    <rPh sb="26" eb="27">
      <t>ラン</t>
    </rPh>
    <rPh sb="28" eb="29">
      <t>ク</t>
    </rPh>
    <rPh sb="32" eb="34">
      <t>キサイ</t>
    </rPh>
    <rPh sb="36" eb="37">
      <t>ウエ</t>
    </rPh>
    <rPh sb="39" eb="41">
      <t>サイシュツ</t>
    </rPh>
    <rPh sb="41" eb="42">
      <t>ガク</t>
    </rPh>
    <rPh sb="42" eb="43">
      <t>オヨ</t>
    </rPh>
    <rPh sb="44" eb="46">
      <t>ショヨウ</t>
    </rPh>
    <rPh sb="46" eb="48">
      <t>イッパン</t>
    </rPh>
    <rPh sb="48" eb="50">
      <t>ザイゲン</t>
    </rPh>
    <rPh sb="51" eb="53">
      <t>キサイ</t>
    </rPh>
    <phoneticPr fontId="5"/>
  </si>
  <si>
    <t>なお、区ＣＭ自由経費が事業の一部（内数）の場合も事業は分割しないこと。</t>
    <rPh sb="3" eb="4">
      <t>ク</t>
    </rPh>
    <rPh sb="6" eb="8">
      <t>ジユウ</t>
    </rPh>
    <rPh sb="8" eb="10">
      <t>ケイヒ</t>
    </rPh>
    <rPh sb="11" eb="13">
      <t>ジギョウ</t>
    </rPh>
    <rPh sb="14" eb="16">
      <t>イチブ</t>
    </rPh>
    <rPh sb="17" eb="18">
      <t>ウチ</t>
    </rPh>
    <rPh sb="18" eb="19">
      <t>スウ</t>
    </rPh>
    <rPh sb="21" eb="23">
      <t>バアイ</t>
    </rPh>
    <rPh sb="24" eb="26">
      <t>ジギョウ</t>
    </rPh>
    <rPh sb="27" eb="29">
      <t>ブンカツ</t>
    </rPh>
    <phoneticPr fontId="5"/>
  </si>
  <si>
    <t>○○（施設名）</t>
    <rPh sb="3" eb="5">
      <t>シセツ</t>
    </rPh>
    <rPh sb="5" eb="6">
      <t>メイ</t>
    </rPh>
    <phoneticPr fontId="27"/>
  </si>
  <si>
    <t>□□（施設名）</t>
    <rPh sb="3" eb="5">
      <t>シセツ</t>
    </rPh>
    <rPh sb="5" eb="6">
      <t>メイ</t>
    </rPh>
    <phoneticPr fontId="27"/>
  </si>
  <si>
    <t>　 なお、データ集計の関係上、列幅等の書式については原則変更しないこと。（説明が複数行に及ぶ場合の行幅については変更可）</t>
    <rPh sb="8" eb="10">
      <t>シュウケイ</t>
    </rPh>
    <rPh sb="11" eb="14">
      <t>カンケイジョウ</t>
    </rPh>
    <rPh sb="15" eb="17">
      <t>レツハバ</t>
    </rPh>
    <rPh sb="17" eb="18">
      <t>ナド</t>
    </rPh>
    <rPh sb="19" eb="21">
      <t>ショシキ</t>
    </rPh>
    <rPh sb="26" eb="28">
      <t>ゲンソク</t>
    </rPh>
    <rPh sb="28" eb="30">
      <t>ヘンコウ</t>
    </rPh>
    <phoneticPr fontId="27"/>
  </si>
  <si>
    <r>
      <t>2　本様式は紙と合わせデータでも提出することとし、</t>
    </r>
    <r>
      <rPr>
        <u/>
        <sz val="10.5"/>
        <rFont val="ＭＳ ゴシック"/>
        <family val="3"/>
        <charset val="128"/>
      </rPr>
      <t>提出にあたっては、別途送付するデータを使用すること</t>
    </r>
    <r>
      <rPr>
        <sz val="10.5"/>
        <rFont val="ＭＳ ゴシック"/>
        <family val="3"/>
        <charset val="128"/>
      </rPr>
      <t>。</t>
    </r>
    <rPh sb="2" eb="3">
      <t>ホン</t>
    </rPh>
    <rPh sb="3" eb="5">
      <t>ヨウシキ</t>
    </rPh>
    <rPh sb="6" eb="7">
      <t>カミ</t>
    </rPh>
    <rPh sb="8" eb="9">
      <t>ア</t>
    </rPh>
    <rPh sb="16" eb="18">
      <t>テイシュツ</t>
    </rPh>
    <rPh sb="25" eb="27">
      <t>テイシュツ</t>
    </rPh>
    <rPh sb="34" eb="36">
      <t>ベット</t>
    </rPh>
    <rPh sb="36" eb="38">
      <t>ソウフ</t>
    </rPh>
    <rPh sb="44" eb="46">
      <t>シヨウ</t>
    </rPh>
    <phoneticPr fontId="27"/>
  </si>
  <si>
    <t>広告収入、私用光熱水費に係る収入等</t>
    <rPh sb="5" eb="6">
      <t>ワタクシ</t>
    </rPh>
    <rPh sb="6" eb="7">
      <t>ヨウ</t>
    </rPh>
    <rPh sb="7" eb="11">
      <t>コウネツスイヒ</t>
    </rPh>
    <rPh sb="12" eb="13">
      <t>カカ</t>
    </rPh>
    <rPh sb="14" eb="16">
      <t>シュウニュウ</t>
    </rPh>
    <phoneticPr fontId="27"/>
  </si>
  <si>
    <t>人 件 費</t>
    <rPh sb="0" eb="1">
      <t>ジン</t>
    </rPh>
    <phoneticPr fontId="2"/>
  </si>
  <si>
    <t>本様式は、予算要求段階、予算案プレス発表時に公表予定。（詳細は別途通知）</t>
    <rPh sb="0" eb="1">
      <t>ホン</t>
    </rPh>
    <rPh sb="1" eb="3">
      <t>ヨウシキ</t>
    </rPh>
    <rPh sb="5" eb="7">
      <t>ヨサン</t>
    </rPh>
    <rPh sb="7" eb="9">
      <t>ヨウキュウ</t>
    </rPh>
    <rPh sb="9" eb="11">
      <t>ダンカイ</t>
    </rPh>
    <phoneticPr fontId="5"/>
  </si>
  <si>
    <t>※1　本様式は、区CMの指示により局・室が作成のうえ、提出すること。なお、予算要求段階、予算案プレス発表時に公表予定。（詳細は別途通知）</t>
    <rPh sb="3" eb="4">
      <t>ホン</t>
    </rPh>
    <rPh sb="4" eb="6">
      <t>ヨウシキ</t>
    </rPh>
    <rPh sb="37" eb="39">
      <t>ヨサン</t>
    </rPh>
    <rPh sb="39" eb="41">
      <t>ヨウキュウ</t>
    </rPh>
    <rPh sb="41" eb="43">
      <t>ダンカイ</t>
    </rPh>
    <rPh sb="44" eb="46">
      <t>ヨサン</t>
    </rPh>
    <rPh sb="46" eb="47">
      <t>アン</t>
    </rPh>
    <rPh sb="50" eb="52">
      <t>ハッピョウ</t>
    </rPh>
    <rPh sb="52" eb="53">
      <t>ジ</t>
    </rPh>
    <rPh sb="54" eb="56">
      <t>コウヒョウ</t>
    </rPh>
    <rPh sb="56" eb="58">
      <t>ヨテイ</t>
    </rPh>
    <rPh sb="60" eb="62">
      <t>ショウサイ</t>
    </rPh>
    <rPh sb="63" eb="65">
      <t>ベット</t>
    </rPh>
    <rPh sb="65" eb="67">
      <t>ツウチ</t>
    </rPh>
    <phoneticPr fontId="5"/>
  </si>
  <si>
    <r>
      <t>　　従って、</t>
    </r>
    <r>
      <rPr>
        <u/>
        <sz val="10.5"/>
        <rFont val="ＭＳ 明朝"/>
        <family val="1"/>
        <charset val="128"/>
      </rPr>
      <t>「歳出」欄の人件費合計と「区分」欄の人件費では、事業費支弁人件費分の</t>
    </r>
    <r>
      <rPr>
        <sz val="10.5"/>
        <rFont val="ＭＳ 明朝"/>
        <family val="1"/>
        <charset val="128"/>
      </rPr>
      <t xml:space="preserve">  </t>
    </r>
    <r>
      <rPr>
        <u/>
        <sz val="10.5"/>
        <rFont val="ＭＳ 明朝"/>
        <family val="1"/>
        <charset val="128"/>
      </rPr>
      <t>み差が生じることとなる</t>
    </r>
    <r>
      <rPr>
        <sz val="10.5"/>
        <rFont val="ＭＳ 明朝"/>
        <family val="1"/>
        <charset val="128"/>
      </rPr>
      <t>ので留意すること。</t>
    </r>
    <rPh sb="2" eb="3">
      <t>シタガ</t>
    </rPh>
    <rPh sb="15" eb="17">
      <t>ゴウケイ</t>
    </rPh>
    <rPh sb="35" eb="38">
      <t>ジンケンヒ</t>
    </rPh>
    <rPh sb="38" eb="39">
      <t>ブン</t>
    </rPh>
    <rPh sb="43" eb="44">
      <t>サ</t>
    </rPh>
    <rPh sb="45" eb="46">
      <t>ショウ</t>
    </rPh>
    <rPh sb="55" eb="57">
      <t>リュウイ</t>
    </rPh>
    <phoneticPr fontId="2"/>
  </si>
  <si>
    <t>　 イ欄には、新たに実施する政策的な市税の軽減措置に係る減収見込額を記入すること。（配分減算）</t>
    <rPh sb="3" eb="4">
      <t>ラン</t>
    </rPh>
    <rPh sb="7" eb="8">
      <t>アラ</t>
    </rPh>
    <rPh sb="10" eb="12">
      <t>ジッシ</t>
    </rPh>
    <rPh sb="14" eb="17">
      <t>セイサクテキ</t>
    </rPh>
    <rPh sb="18" eb="20">
      <t>シゼイ</t>
    </rPh>
    <rPh sb="21" eb="23">
      <t>ケイゲン</t>
    </rPh>
    <rPh sb="23" eb="25">
      <t>ソチ</t>
    </rPh>
    <rPh sb="26" eb="27">
      <t>カカ</t>
    </rPh>
    <rPh sb="28" eb="30">
      <t>ゲンシュウ</t>
    </rPh>
    <rPh sb="30" eb="32">
      <t>ミコ</t>
    </rPh>
    <rPh sb="32" eb="33">
      <t>ガク</t>
    </rPh>
    <rPh sb="33" eb="34">
      <t>ゲンガク</t>
    </rPh>
    <rPh sb="34" eb="35">
      <t>キ</t>
    </rPh>
    <rPh sb="44" eb="46">
      <t>ゲンサン</t>
    </rPh>
    <phoneticPr fontId="2"/>
  </si>
  <si>
    <t>22目　雑収</t>
    <rPh sb="2" eb="3">
      <t>モク</t>
    </rPh>
    <rPh sb="4" eb="5">
      <t>ザツ</t>
    </rPh>
    <rPh sb="5" eb="6">
      <t>シュウ</t>
    </rPh>
    <phoneticPr fontId="27"/>
  </si>
  <si>
    <t>　 ウ欄には、次の配分加算、配分減算の合計額を記入すること。</t>
    <rPh sb="3" eb="4">
      <t>ラン</t>
    </rPh>
    <rPh sb="7" eb="8">
      <t>ツギ</t>
    </rPh>
    <rPh sb="9" eb="11">
      <t>ハイブン</t>
    </rPh>
    <rPh sb="11" eb="13">
      <t>カサン</t>
    </rPh>
    <rPh sb="14" eb="16">
      <t>ハイブン</t>
    </rPh>
    <rPh sb="16" eb="18">
      <t>ゲンサン</t>
    </rPh>
    <rPh sb="19" eb="21">
      <t>ゴウケイ</t>
    </rPh>
    <rPh sb="21" eb="22">
      <t>ガク</t>
    </rPh>
    <rPh sb="23" eb="25">
      <t>キニュウ</t>
    </rPh>
    <phoneticPr fontId="2"/>
  </si>
  <si>
    <t>　 　・未利用地売却促進インセンティブ制度による配分加算</t>
    <phoneticPr fontId="2"/>
  </si>
  <si>
    <t>を参考として作成し、「政令等」は運営費と施設整備費に、「準公」は収益的収支と資本的収支</t>
    <phoneticPr fontId="2"/>
  </si>
  <si>
    <t>3　特別会計のある場合は、政令等特別会計、準公営企業会計それぞれについて、上記様式</t>
    <phoneticPr fontId="2"/>
  </si>
  <si>
    <t>　　なお、投資的経費にかかる人件費は、旧2部人件費のうち選挙費などの臨時的な事業に　かかる人件費を除いたものとすること。</t>
    <rPh sb="5" eb="8">
      <t>トウシテキ</t>
    </rPh>
    <rPh sb="8" eb="10">
      <t>ケイヒ</t>
    </rPh>
    <rPh sb="14" eb="17">
      <t>ジンケンヒ</t>
    </rPh>
    <rPh sb="19" eb="20">
      <t>キュウ</t>
    </rPh>
    <rPh sb="21" eb="22">
      <t>ブ</t>
    </rPh>
    <rPh sb="22" eb="25">
      <t>ジンケンヒ</t>
    </rPh>
    <rPh sb="28" eb="30">
      <t>センキョ</t>
    </rPh>
    <rPh sb="30" eb="31">
      <t>ヒ</t>
    </rPh>
    <rPh sb="34" eb="37">
      <t>リンジテキ</t>
    </rPh>
    <rPh sb="38" eb="40">
      <t>ジギョウ</t>
    </rPh>
    <rPh sb="45" eb="48">
      <t>ジンケンヒ</t>
    </rPh>
    <rPh sb="49" eb="50">
      <t>ノゾ</t>
    </rPh>
    <phoneticPr fontId="2"/>
  </si>
  <si>
    <t>　　　※様式2（区用）については、区CM自由経費と区長自由経費を合わせた配分額を記　 入すること。</t>
    <rPh sb="4" eb="6">
      <t>ヨウシキ</t>
    </rPh>
    <rPh sb="8" eb="9">
      <t>ク</t>
    </rPh>
    <rPh sb="9" eb="10">
      <t>ヨウ</t>
    </rPh>
    <rPh sb="17" eb="18">
      <t>ク</t>
    </rPh>
    <rPh sb="20" eb="22">
      <t>ジユウ</t>
    </rPh>
    <rPh sb="22" eb="24">
      <t>ケイヒ</t>
    </rPh>
    <rPh sb="25" eb="27">
      <t>クチョウ</t>
    </rPh>
    <rPh sb="27" eb="29">
      <t>ジユウ</t>
    </rPh>
    <rPh sb="29" eb="31">
      <t>ケイヒ</t>
    </rPh>
    <rPh sb="32" eb="33">
      <t>ア</t>
    </rPh>
    <rPh sb="36" eb="38">
      <t>ハイブン</t>
    </rPh>
    <rPh sb="38" eb="39">
      <t>ガク</t>
    </rPh>
    <rPh sb="40" eb="41">
      <t>キ</t>
    </rPh>
    <rPh sb="43" eb="44">
      <t>イリ</t>
    </rPh>
    <phoneticPr fontId="2"/>
  </si>
  <si>
    <t>　 とし、それ以外を「非裁量経費Ｂ」とする。</t>
    <rPh sb="7" eb="9">
      <t>イガイ</t>
    </rPh>
    <rPh sb="11" eb="12">
      <t>ヒ</t>
    </rPh>
    <rPh sb="12" eb="14">
      <t>サイリョウ</t>
    </rPh>
    <rPh sb="14" eb="16">
      <t>ケイヒ</t>
    </rPh>
    <phoneticPr fontId="5"/>
  </si>
  <si>
    <t>４．投資的経費に該当する事項については、「投資的」欄に「○」を記入すること。</t>
    <rPh sb="2" eb="5">
      <t>トウシテキ</t>
    </rPh>
    <rPh sb="5" eb="7">
      <t>ケイヒ</t>
    </rPh>
    <rPh sb="8" eb="10">
      <t>ガイトウ</t>
    </rPh>
    <rPh sb="12" eb="14">
      <t>ジコウ</t>
    </rPh>
    <rPh sb="21" eb="24">
      <t>トウシテキ</t>
    </rPh>
    <rPh sb="25" eb="26">
      <t>ラン</t>
    </rPh>
    <rPh sb="31" eb="33">
      <t>キニュウ</t>
    </rPh>
    <phoneticPr fontId="5"/>
  </si>
  <si>
    <t>（様式 4 付属資料①）</t>
    <rPh sb="1" eb="3">
      <t>ヨウシキ</t>
    </rPh>
    <rPh sb="6" eb="8">
      <t>フゾク</t>
    </rPh>
    <rPh sb="8" eb="10">
      <t>シリョウ</t>
    </rPh>
    <phoneticPr fontId="2"/>
  </si>
  <si>
    <t>（様式 4 付属資料②）</t>
    <rPh sb="1" eb="3">
      <t>ヨウシキ</t>
    </rPh>
    <rPh sb="6" eb="8">
      <t>フゾク</t>
    </rPh>
    <rPh sb="8" eb="10">
      <t>シリョウ</t>
    </rPh>
    <phoneticPr fontId="2"/>
  </si>
  <si>
    <t>（様式4）</t>
    <rPh sb="1" eb="3">
      <t>ヨウシキ</t>
    </rPh>
    <phoneticPr fontId="5"/>
  </si>
  <si>
    <t>（様式4付属資料①）</t>
    <rPh sb="1" eb="3">
      <t>ヨウシキ</t>
    </rPh>
    <rPh sb="4" eb="6">
      <t>フゾク</t>
    </rPh>
    <rPh sb="6" eb="8">
      <t>シリョウ</t>
    </rPh>
    <phoneticPr fontId="5"/>
  </si>
  <si>
    <t>（様式4付属資料②）</t>
    <rPh sb="1" eb="3">
      <t>ヨウシキ</t>
    </rPh>
    <rPh sb="4" eb="6">
      <t>フゾク</t>
    </rPh>
    <rPh sb="6" eb="8">
      <t>シリョウ</t>
    </rPh>
    <phoneticPr fontId="5"/>
  </si>
  <si>
    <t>※2　区合計の局計は、様式4予算事業一覧の備考欄「区ＣＭ」の所属計の金額と一致する。（ただし、複数の会計がある局については、すべての</t>
    <rPh sb="3" eb="4">
      <t>ク</t>
    </rPh>
    <rPh sb="4" eb="6">
      <t>ゴウケイ</t>
    </rPh>
    <rPh sb="7" eb="8">
      <t>キョク</t>
    </rPh>
    <rPh sb="8" eb="9">
      <t>ケイ</t>
    </rPh>
    <rPh sb="11" eb="13">
      <t>ヨウシキ</t>
    </rPh>
    <rPh sb="14" eb="16">
      <t>ヨサン</t>
    </rPh>
    <rPh sb="16" eb="18">
      <t>ジギョウ</t>
    </rPh>
    <rPh sb="18" eb="20">
      <t>イチラン</t>
    </rPh>
    <rPh sb="21" eb="23">
      <t>ビコウ</t>
    </rPh>
    <rPh sb="23" eb="24">
      <t>ラン</t>
    </rPh>
    <rPh sb="25" eb="26">
      <t>ク</t>
    </rPh>
    <rPh sb="30" eb="32">
      <t>ショゾク</t>
    </rPh>
    <rPh sb="32" eb="33">
      <t>ケイ</t>
    </rPh>
    <rPh sb="34" eb="36">
      <t>キンガク</t>
    </rPh>
    <rPh sb="37" eb="39">
      <t>イッチ</t>
    </rPh>
    <rPh sb="47" eb="49">
      <t>フクスウ</t>
    </rPh>
    <rPh sb="50" eb="52">
      <t>カイケイ</t>
    </rPh>
    <rPh sb="55" eb="56">
      <t>キョク</t>
    </rPh>
    <phoneticPr fontId="5"/>
  </si>
  <si>
    <t>（様式5）</t>
    <rPh sb="1" eb="3">
      <t>ヨウシキ</t>
    </rPh>
    <phoneticPr fontId="27"/>
  </si>
  <si>
    <t>非裁量経費C</t>
    <rPh sb="0" eb="1">
      <t>ヒ</t>
    </rPh>
    <rPh sb="1" eb="3">
      <t>サイリョウ</t>
    </rPh>
    <rPh sb="3" eb="5">
      <t>ケイヒ</t>
    </rPh>
    <phoneticPr fontId="5"/>
  </si>
  <si>
    <t>裁量経費B</t>
    <rPh sb="0" eb="2">
      <t>サイリョウ</t>
    </rPh>
    <rPh sb="2" eb="4">
      <t>ケイヒ</t>
    </rPh>
    <phoneticPr fontId="5"/>
  </si>
  <si>
    <t>　 キ欄には、森林環境譲与税にかかる調整額を記入すること。（配分加算）</t>
    <rPh sb="3" eb="4">
      <t>ラン</t>
    </rPh>
    <rPh sb="7" eb="9">
      <t>シンリン</t>
    </rPh>
    <rPh sb="9" eb="11">
      <t>カンキョウ</t>
    </rPh>
    <rPh sb="11" eb="14">
      <t>ジョウヨゼイ</t>
    </rPh>
    <rPh sb="18" eb="20">
      <t>チョウセイ</t>
    </rPh>
    <rPh sb="20" eb="21">
      <t>ガク</t>
    </rPh>
    <rPh sb="22" eb="24">
      <t>キニュウ</t>
    </rPh>
    <phoneticPr fontId="2"/>
  </si>
  <si>
    <t>16款　使用料及手数料</t>
    <rPh sb="2" eb="3">
      <t>カン</t>
    </rPh>
    <rPh sb="4" eb="7">
      <t>シヨウリョウ</t>
    </rPh>
    <rPh sb="7" eb="8">
      <t>オヨ</t>
    </rPh>
    <rPh sb="8" eb="11">
      <t>テスウリョウ</t>
    </rPh>
    <phoneticPr fontId="27"/>
  </si>
  <si>
    <t>17款　国庫支出金</t>
    <rPh sb="2" eb="3">
      <t>カン</t>
    </rPh>
    <rPh sb="4" eb="6">
      <t>コッコ</t>
    </rPh>
    <rPh sb="6" eb="9">
      <t>シシュツキン</t>
    </rPh>
    <phoneticPr fontId="27"/>
  </si>
  <si>
    <t>16使用料及手数料</t>
  </si>
  <si>
    <t>16使用料及手数料</t>
    <phoneticPr fontId="27"/>
  </si>
  <si>
    <t>17国庫支出金</t>
    <rPh sb="2" eb="4">
      <t>コッコ</t>
    </rPh>
    <rPh sb="4" eb="7">
      <t>シシュツキン</t>
    </rPh>
    <phoneticPr fontId="27"/>
  </si>
  <si>
    <t>23款　諸収入</t>
    <rPh sb="2" eb="3">
      <t>カン</t>
    </rPh>
    <rPh sb="4" eb="5">
      <t>ショ</t>
    </rPh>
    <rPh sb="5" eb="7">
      <t>シュウニュウ</t>
    </rPh>
    <phoneticPr fontId="27"/>
  </si>
  <si>
    <t>23諸収入</t>
    <rPh sb="2" eb="3">
      <t>ショ</t>
    </rPh>
    <rPh sb="3" eb="5">
      <t>シュウニュウ</t>
    </rPh>
    <phoneticPr fontId="27"/>
  </si>
  <si>
    <t>11　一般会計の公債費等欄には、以下を計上。なお、新規項目については財務部担当者と</t>
    <rPh sb="3" eb="5">
      <t>イッパン</t>
    </rPh>
    <rPh sb="5" eb="7">
      <t>カイケイ</t>
    </rPh>
    <rPh sb="8" eb="11">
      <t>コウサイヒ</t>
    </rPh>
    <rPh sb="11" eb="12">
      <t>トウ</t>
    </rPh>
    <rPh sb="12" eb="13">
      <t>ラン</t>
    </rPh>
    <rPh sb="16" eb="18">
      <t>イカ</t>
    </rPh>
    <rPh sb="19" eb="21">
      <t>ケイジョウ</t>
    </rPh>
    <rPh sb="25" eb="27">
      <t>シンキ</t>
    </rPh>
    <rPh sb="27" eb="29">
      <t>コウモク</t>
    </rPh>
    <rPh sb="34" eb="37">
      <t>ザイムブ</t>
    </rPh>
    <rPh sb="37" eb="38">
      <t>ニナ</t>
    </rPh>
    <rPh sb="39" eb="40">
      <t>モノ</t>
    </rPh>
    <phoneticPr fontId="2"/>
  </si>
  <si>
    <t>12　｢準公」様式中、表頭「その他費用」欄は、現金支出を伴わない経費のみに限ること。</t>
    <phoneticPr fontId="2"/>
  </si>
  <si>
    <t>13　特別債の欄には、財源対策債、施設整備事業債、緊急防災・減災事業債を記入するこ  と。</t>
    <rPh sb="3" eb="5">
      <t>トクベツ</t>
    </rPh>
    <rPh sb="5" eb="6">
      <t>サイ</t>
    </rPh>
    <rPh sb="7" eb="8">
      <t>ラン</t>
    </rPh>
    <rPh sb="17" eb="19">
      <t>シセツ</t>
    </rPh>
    <rPh sb="19" eb="21">
      <t>セイビ</t>
    </rPh>
    <rPh sb="21" eb="23">
      <t>ジギョウ</t>
    </rPh>
    <rPh sb="23" eb="24">
      <t>サイ</t>
    </rPh>
    <rPh sb="25" eb="27">
      <t>キンキュウ</t>
    </rPh>
    <rPh sb="27" eb="29">
      <t>ボウサイ</t>
    </rPh>
    <rPh sb="30" eb="32">
      <t>ゲンサイ</t>
    </rPh>
    <rPh sb="32" eb="34">
      <t>ジギョウ</t>
    </rPh>
    <rPh sb="34" eb="35">
      <t>サイ</t>
    </rPh>
    <rPh sb="36" eb="38">
      <t>キニュウ</t>
    </rPh>
    <phoneticPr fontId="2"/>
  </si>
  <si>
    <t>14　区CM自由経費については、様式1・様式2それぞれの該当欄に区CMの指示に基づき算定　した額を記入すること。</t>
    <phoneticPr fontId="2"/>
  </si>
  <si>
    <t>重点施策推進経費</t>
    <rPh sb="0" eb="2">
      <t>ジュウテン</t>
    </rPh>
    <rPh sb="2" eb="4">
      <t>シサク</t>
    </rPh>
    <rPh sb="4" eb="6">
      <t>スイシン</t>
    </rPh>
    <rPh sb="6" eb="8">
      <t>ケイヒ</t>
    </rPh>
    <phoneticPr fontId="2"/>
  </si>
  <si>
    <t>重点施策推進経費</t>
    <rPh sb="0" eb="2">
      <t>ジュウテン</t>
    </rPh>
    <rPh sb="2" eb="3">
      <t>セ</t>
    </rPh>
    <rPh sb="3" eb="4">
      <t>サク</t>
    </rPh>
    <rPh sb="4" eb="6">
      <t>スイシン</t>
    </rPh>
    <rPh sb="6" eb="8">
      <t>ケイヒ</t>
    </rPh>
    <phoneticPr fontId="2"/>
  </si>
  <si>
    <t>重点施策推進経費</t>
    <rPh sb="0" eb="2">
      <t>ジュウテン</t>
    </rPh>
    <rPh sb="2" eb="4">
      <t>シサク</t>
    </rPh>
    <rPh sb="4" eb="6">
      <t>スイシン</t>
    </rPh>
    <rPh sb="6" eb="8">
      <t>ケイヒ</t>
    </rPh>
    <phoneticPr fontId="5"/>
  </si>
  <si>
    <t>（下記ア～クの合計）</t>
    <rPh sb="1" eb="3">
      <t>カキ</t>
    </rPh>
    <rPh sb="7" eb="9">
      <t>ゴウケイ</t>
    </rPh>
    <rPh sb="8" eb="9">
      <t>ケイ</t>
    </rPh>
    <phoneticPr fontId="2"/>
  </si>
  <si>
    <t>10　配分額については、次のア～ク欄の合計額とする。</t>
    <rPh sb="3" eb="5">
      <t>ハイブン</t>
    </rPh>
    <rPh sb="5" eb="6">
      <t>ガク</t>
    </rPh>
    <rPh sb="12" eb="13">
      <t>ツギ</t>
    </rPh>
    <rPh sb="17" eb="18">
      <t>ラン</t>
    </rPh>
    <rPh sb="19" eb="21">
      <t>ゴウケイ</t>
    </rPh>
    <rPh sb="21" eb="22">
      <t>ガク</t>
    </rPh>
    <phoneticPr fontId="2"/>
  </si>
  <si>
    <t>住宅供給公社貸付金返還金</t>
    <rPh sb="0" eb="2">
      <t>ジュウタク</t>
    </rPh>
    <rPh sb="2" eb="4">
      <t>キョウキュウ</t>
    </rPh>
    <rPh sb="4" eb="6">
      <t>コウシャ</t>
    </rPh>
    <rPh sb="6" eb="8">
      <t>カシツケ</t>
    </rPh>
    <rPh sb="8" eb="9">
      <t>キン</t>
    </rPh>
    <rPh sb="9" eb="12">
      <t>ヘンカンキン</t>
    </rPh>
    <phoneticPr fontId="2"/>
  </si>
  <si>
    <t>・還付金</t>
    <rPh sb="1" eb="4">
      <t>カンプキン</t>
    </rPh>
    <phoneticPr fontId="2"/>
  </si>
  <si>
    <t>公 債 費 等　⑤</t>
    <rPh sb="6" eb="7">
      <t>トウ</t>
    </rPh>
    <phoneticPr fontId="2"/>
  </si>
  <si>
    <t>区長自由経費、公債費等　合計
（ ①　+　⑤ ）</t>
    <rPh sb="0" eb="2">
      <t>クチョウ</t>
    </rPh>
    <rPh sb="2" eb="4">
      <t>ジユウ</t>
    </rPh>
    <rPh sb="4" eb="6">
      <t>ケイヒ</t>
    </rPh>
    <rPh sb="7" eb="11">
      <t>コウサイヒトウ</t>
    </rPh>
    <rPh sb="12" eb="14">
      <t>ゴウケイ</t>
    </rPh>
    <phoneticPr fontId="2"/>
  </si>
  <si>
    <t>　 エ欄には、局所管財産を活用して区が実施する広告事業に係る配分加算額（区）、また は配分減算額（局・室）を記入すること。</t>
    <rPh sb="3" eb="4">
      <t>ラン</t>
    </rPh>
    <rPh sb="10" eb="12">
      <t>ザイサン</t>
    </rPh>
    <rPh sb="17" eb="18">
      <t>ク</t>
    </rPh>
    <rPh sb="19" eb="21">
      <t>ジッシ</t>
    </rPh>
    <rPh sb="28" eb="29">
      <t>カカ</t>
    </rPh>
    <rPh sb="30" eb="32">
      <t>ハイブン</t>
    </rPh>
    <rPh sb="32" eb="35">
      <t>カサンガク</t>
    </rPh>
    <rPh sb="36" eb="37">
      <t>ク</t>
    </rPh>
    <rPh sb="45" eb="47">
      <t>ゲンサン</t>
    </rPh>
    <rPh sb="47" eb="48">
      <t>ガク</t>
    </rPh>
    <phoneticPr fontId="2"/>
  </si>
  <si>
    <t>　 カ欄には、財政効果創出インセンティブ制度において、新規取組事項の追加や既認定事 項にかかる配分額の精査により、予算編成通知以降に配分調整を行った額を記入すること。（配分加算・減算）</t>
    <rPh sb="3" eb="4">
      <t>ラン</t>
    </rPh>
    <rPh sb="7" eb="9">
      <t>ザイセイ</t>
    </rPh>
    <rPh sb="9" eb="11">
      <t>コウカ</t>
    </rPh>
    <rPh sb="11" eb="13">
      <t>ソウシュツ</t>
    </rPh>
    <rPh sb="27" eb="29">
      <t>シンキ</t>
    </rPh>
    <rPh sb="29" eb="31">
      <t>トリクミ</t>
    </rPh>
    <rPh sb="31" eb="33">
      <t>ジコウ</t>
    </rPh>
    <rPh sb="34" eb="36">
      <t>ツイカ</t>
    </rPh>
    <rPh sb="37" eb="38">
      <t>キ</t>
    </rPh>
    <rPh sb="38" eb="40">
      <t>ニンテイ</t>
    </rPh>
    <rPh sb="40" eb="41">
      <t>コト</t>
    </rPh>
    <rPh sb="42" eb="43">
      <t>コウ</t>
    </rPh>
    <rPh sb="47" eb="49">
      <t>ハイブン</t>
    </rPh>
    <rPh sb="49" eb="50">
      <t>ガク</t>
    </rPh>
    <rPh sb="51" eb="53">
      <t>セイサ</t>
    </rPh>
    <rPh sb="57" eb="59">
      <t>ヨサン</t>
    </rPh>
    <rPh sb="59" eb="61">
      <t>ヘンセイ</t>
    </rPh>
    <rPh sb="61" eb="63">
      <t>ツウチ</t>
    </rPh>
    <rPh sb="63" eb="65">
      <t>イコウ</t>
    </rPh>
    <rPh sb="66" eb="68">
      <t>ハイブン</t>
    </rPh>
    <rPh sb="68" eb="70">
      <t>チョウセイ</t>
    </rPh>
    <rPh sb="71" eb="72">
      <t>オコナ</t>
    </rPh>
    <rPh sb="74" eb="75">
      <t>ガク</t>
    </rPh>
    <rPh sb="89" eb="91">
      <t>ゲンサン</t>
    </rPh>
    <phoneticPr fontId="2"/>
  </si>
  <si>
    <t>　 ク欄には、上記ア～キのほか配分移管等があった場合に記入すること。（配分加算・減 算）</t>
    <rPh sb="3" eb="4">
      <t>ラン</t>
    </rPh>
    <rPh sb="7" eb="9">
      <t>ジョウキ</t>
    </rPh>
    <rPh sb="15" eb="17">
      <t>ハイブン</t>
    </rPh>
    <rPh sb="17" eb="19">
      <t>イカン</t>
    </rPh>
    <rPh sb="19" eb="20">
      <t>ナド</t>
    </rPh>
    <rPh sb="24" eb="26">
      <t>バアイ</t>
    </rPh>
    <rPh sb="40" eb="41">
      <t>ゲン</t>
    </rPh>
    <rPh sb="42" eb="43">
      <t>サン</t>
    </rPh>
    <phoneticPr fontId="2"/>
  </si>
  <si>
    <t>　 にそれぞれ分別の上、一般会計様式に準じて作成すること。区CM自由経費（母子父子寡 婦福祉貸付資金、介護保険事業会計）についても作成すること。</t>
    <rPh sb="29" eb="30">
      <t>ク</t>
    </rPh>
    <rPh sb="32" eb="34">
      <t>ジユウ</t>
    </rPh>
    <rPh sb="34" eb="36">
      <t>ケイヒ</t>
    </rPh>
    <rPh sb="37" eb="39">
      <t>ボシ</t>
    </rPh>
    <rPh sb="39" eb="41">
      <t>フシ</t>
    </rPh>
    <rPh sb="41" eb="42">
      <t>ヤモメ</t>
    </rPh>
    <phoneticPr fontId="2"/>
  </si>
  <si>
    <t>※市税の軽減措置分　イ</t>
    <rPh sb="1" eb="3">
      <t>シゼイ</t>
    </rPh>
    <rPh sb="4" eb="6">
      <t>ケイゲン</t>
    </rPh>
    <rPh sb="6" eb="8">
      <t>ソチ</t>
    </rPh>
    <rPh sb="8" eb="9">
      <t>ブン</t>
    </rPh>
    <phoneticPr fontId="2"/>
  </si>
  <si>
    <t>※未利用地売却促進・
未利用地貸付
ｲﾝｾﾝﾃｨﾌﾞ制度等　ウ</t>
    <rPh sb="1" eb="5">
      <t>ミリヨウチ</t>
    </rPh>
    <rPh sb="5" eb="7">
      <t>バイキャク</t>
    </rPh>
    <rPh sb="7" eb="9">
      <t>ソクシン</t>
    </rPh>
    <rPh sb="11" eb="15">
      <t>ミリヨウチ</t>
    </rPh>
    <rPh sb="15" eb="17">
      <t>カシツケ</t>
    </rPh>
    <rPh sb="28" eb="29">
      <t>ナド</t>
    </rPh>
    <phoneticPr fontId="2"/>
  </si>
  <si>
    <t>※局所管財産を活用した区の広告事業収入　エ</t>
    <rPh sb="1" eb="2">
      <t>キョク</t>
    </rPh>
    <rPh sb="2" eb="4">
      <t>ショカン</t>
    </rPh>
    <rPh sb="4" eb="6">
      <t>ザイサン</t>
    </rPh>
    <rPh sb="7" eb="9">
      <t>カツヨウ</t>
    </rPh>
    <rPh sb="11" eb="12">
      <t>ク</t>
    </rPh>
    <rPh sb="13" eb="15">
      <t>コウコク</t>
    </rPh>
    <rPh sb="15" eb="17">
      <t>ジギョウ</t>
    </rPh>
    <rPh sb="17" eb="19">
      <t>シュウニュウ</t>
    </rPh>
    <phoneticPr fontId="2"/>
  </si>
  <si>
    <t>※節減ｲﾝｾﾝﾃｨﾌﾞ制度　オ</t>
    <rPh sb="1" eb="3">
      <t>セツゲン</t>
    </rPh>
    <rPh sb="11" eb="13">
      <t>セイド</t>
    </rPh>
    <phoneticPr fontId="2"/>
  </si>
  <si>
    <t>※財政効果創出ｲﾝｾﾝﾃｨﾌﾞ制度　カ</t>
    <phoneticPr fontId="2"/>
  </si>
  <si>
    <t>※森林環境譲与税にかかる調整　キ</t>
    <phoneticPr fontId="2"/>
  </si>
  <si>
    <t>※その他　ク</t>
    <phoneticPr fontId="2"/>
  </si>
  <si>
    <t>4当初</t>
    <rPh sb="1" eb="3">
      <t>トウショ</t>
    </rPh>
    <phoneticPr fontId="2"/>
  </si>
  <si>
    <t>5算定</t>
    <rPh sb="1" eb="3">
      <t>サンテイ</t>
    </rPh>
    <phoneticPr fontId="2"/>
  </si>
  <si>
    <t>5調整</t>
    <rPh sb="1" eb="3">
      <t>チョウセイ</t>
    </rPh>
    <phoneticPr fontId="2"/>
  </si>
  <si>
    <t>新型コロナウイルス感染症対策
関連経費・物価高騰対応経費</t>
    <rPh sb="0" eb="2">
      <t>シンガタ</t>
    </rPh>
    <rPh sb="9" eb="12">
      <t>カンセンショウ</t>
    </rPh>
    <rPh sb="12" eb="14">
      <t>タイサク</t>
    </rPh>
    <rPh sb="15" eb="17">
      <t>カンレン</t>
    </rPh>
    <rPh sb="17" eb="19">
      <t>ケイヒ</t>
    </rPh>
    <rPh sb="20" eb="26">
      <t>ブッカコウトウタイオウ</t>
    </rPh>
    <rPh sb="26" eb="28">
      <t>ケイヒ</t>
    </rPh>
    <phoneticPr fontId="2"/>
  </si>
  <si>
    <t>5　一般会計の人件費については、4当初のみ次のとおり記入すること。（5算定は記入し　ないこと）</t>
    <rPh sb="7" eb="10">
      <t>ジンケンヒ</t>
    </rPh>
    <rPh sb="17" eb="19">
      <t>トウショ</t>
    </rPh>
    <rPh sb="21" eb="22">
      <t>ツギ</t>
    </rPh>
    <rPh sb="26" eb="28">
      <t>キニュウ</t>
    </rPh>
    <rPh sb="35" eb="37">
      <t>サンテイ</t>
    </rPh>
    <rPh sb="38" eb="40">
      <t>キニュウ</t>
    </rPh>
    <phoneticPr fontId="2"/>
  </si>
  <si>
    <t>7　非裁量経費において、「令和5年度市民利用施設等の緊急安全対策について（照会）」　（令和4年9月9日）の対象事業を「非裁量経費Ｃ」（ただし、重点施策推進経費に含まれるものを除く）</t>
    <rPh sb="2" eb="3">
      <t>ヒ</t>
    </rPh>
    <rPh sb="13" eb="14">
      <t>レイ</t>
    </rPh>
    <rPh sb="14" eb="15">
      <t>ワ</t>
    </rPh>
    <rPh sb="43" eb="44">
      <t>レイ</t>
    </rPh>
    <rPh sb="44" eb="45">
      <t>ワ</t>
    </rPh>
    <phoneticPr fontId="5"/>
  </si>
  <si>
    <t>8　重点施策推進経費は、「令和5年度重点施策推進経費について（照会）」（令和4年9     月9日）の対象事業とする。</t>
    <rPh sb="2" eb="4">
      <t>ジュウテン</t>
    </rPh>
    <rPh sb="4" eb="6">
      <t>シサク</t>
    </rPh>
    <rPh sb="6" eb="8">
      <t>スイシン</t>
    </rPh>
    <rPh sb="8" eb="10">
      <t>ケイヒ</t>
    </rPh>
    <rPh sb="13" eb="14">
      <t>レイ</t>
    </rPh>
    <rPh sb="14" eb="15">
      <t>ワ</t>
    </rPh>
    <rPh sb="18" eb="20">
      <t>ジュウテン</t>
    </rPh>
    <rPh sb="20" eb="22">
      <t>シサク</t>
    </rPh>
    <rPh sb="22" eb="24">
      <t>スイシン</t>
    </rPh>
    <rPh sb="24" eb="26">
      <t>ケイヒ</t>
    </rPh>
    <rPh sb="36" eb="37">
      <t>レイ</t>
    </rPh>
    <rPh sb="37" eb="38">
      <t>ワ</t>
    </rPh>
    <phoneticPr fontId="5"/>
  </si>
  <si>
    <t>9　新型コロナウイルス感染症対策関連経費・物価高騰対応経費は、「令和5年度予算編     成における新型コロナウイルス感染症対策関連経費・物価高騰対応経費の取扱いについて（照会）」（令和4年9月9日）</t>
    <rPh sb="2" eb="4">
      <t>シンガタ</t>
    </rPh>
    <rPh sb="11" eb="14">
      <t>カンセンショウ</t>
    </rPh>
    <rPh sb="14" eb="16">
      <t>タイサク</t>
    </rPh>
    <rPh sb="16" eb="18">
      <t>カンレン</t>
    </rPh>
    <rPh sb="18" eb="20">
      <t>ケイヒ</t>
    </rPh>
    <rPh sb="27" eb="29">
      <t>ケイヒ</t>
    </rPh>
    <rPh sb="32" eb="34">
      <t>レイワ</t>
    </rPh>
    <rPh sb="35" eb="37">
      <t>ネンド</t>
    </rPh>
    <rPh sb="37" eb="39">
      <t>ヨサン</t>
    </rPh>
    <rPh sb="39" eb="40">
      <t>ヘン</t>
    </rPh>
    <rPh sb="45" eb="46">
      <t>シゲル</t>
    </rPh>
    <rPh sb="50" eb="52">
      <t>シンガタ</t>
    </rPh>
    <rPh sb="64" eb="66">
      <t>カンレン</t>
    </rPh>
    <rPh sb="66" eb="68">
      <t>ケイヒ</t>
    </rPh>
    <rPh sb="69" eb="71">
      <t>ブッカ</t>
    </rPh>
    <rPh sb="71" eb="73">
      <t>コウトウ</t>
    </rPh>
    <rPh sb="73" eb="75">
      <t>タイオウ</t>
    </rPh>
    <rPh sb="75" eb="77">
      <t>ケイヒ</t>
    </rPh>
    <rPh sb="86" eb="88">
      <t>ショウカイ</t>
    </rPh>
    <rPh sb="91" eb="92">
      <t>ネン</t>
    </rPh>
    <rPh sb="96" eb="97">
      <t>ニチ</t>
    </rPh>
    <phoneticPr fontId="5"/>
  </si>
  <si>
    <t>　 の別枠措置対象事業とする。</t>
    <phoneticPr fontId="2"/>
  </si>
  <si>
    <t>　　 ・未利用地貸付インセンティブ制度による配分加算（局・室・区）・配分減算（局・ 室）</t>
    <rPh sb="27" eb="28">
      <t>キョク</t>
    </rPh>
    <rPh sb="29" eb="30">
      <t>シツ</t>
    </rPh>
    <rPh sb="36" eb="38">
      <t>ゲンサン</t>
    </rPh>
    <phoneticPr fontId="2"/>
  </si>
  <si>
    <t>　　 ・定期借地制度等活用インセンティブによる配分加算</t>
    <rPh sb="4" eb="6">
      <t>テイキ</t>
    </rPh>
    <rPh sb="6" eb="8">
      <t>シャクチ</t>
    </rPh>
    <rPh sb="8" eb="10">
      <t>セイド</t>
    </rPh>
    <rPh sb="10" eb="11">
      <t>トウ</t>
    </rPh>
    <rPh sb="11" eb="13">
      <t>カツヨウ</t>
    </rPh>
    <rPh sb="25" eb="27">
      <t>カサン</t>
    </rPh>
    <phoneticPr fontId="2"/>
  </si>
  <si>
    <t>災害援護資金、国民年金保険料追納資金、大阪港埠頭株式会社貸付金返還金、</t>
    <rPh sb="0" eb="2">
      <t>サイガイ</t>
    </rPh>
    <rPh sb="2" eb="4">
      <t>エンゴ</t>
    </rPh>
    <rPh sb="4" eb="6">
      <t>シキン</t>
    </rPh>
    <rPh sb="7" eb="9">
      <t>コクミン</t>
    </rPh>
    <rPh sb="9" eb="11">
      <t>ネンキン</t>
    </rPh>
    <rPh sb="11" eb="14">
      <t>ホケンリョウ</t>
    </rPh>
    <rPh sb="14" eb="16">
      <t>ツイノウ</t>
    </rPh>
    <rPh sb="16" eb="18">
      <t>シキン</t>
    </rPh>
    <rPh sb="24" eb="28">
      <t>カブシキガイシャ</t>
    </rPh>
    <rPh sb="28" eb="30">
      <t>カシツケ</t>
    </rPh>
    <rPh sb="30" eb="31">
      <t>キン</t>
    </rPh>
    <rPh sb="31" eb="34">
      <t>ヘンカンキン</t>
    </rPh>
    <phoneticPr fontId="2"/>
  </si>
  <si>
    <t>　 （4年度財源対策債の対象となる地方債：公共事業等、一般廃棄物処理事業、学校教育　施設等整備事業）</t>
    <rPh sb="6" eb="8">
      <t>ザイゲン</t>
    </rPh>
    <rPh sb="8" eb="10">
      <t>タイサク</t>
    </rPh>
    <rPh sb="10" eb="11">
      <t>サイ</t>
    </rPh>
    <rPh sb="12" eb="14">
      <t>タイショウ</t>
    </rPh>
    <rPh sb="17" eb="20">
      <t>チホウサイ</t>
    </rPh>
    <rPh sb="21" eb="23">
      <t>コウキョウ</t>
    </rPh>
    <rPh sb="23" eb="26">
      <t>ジギョウトウ</t>
    </rPh>
    <rPh sb="37" eb="39">
      <t>ガッコウ</t>
    </rPh>
    <rPh sb="44" eb="45">
      <t>トウ</t>
    </rPh>
    <phoneticPr fontId="2"/>
  </si>
  <si>
    <t>15　5年度において区分の変更があったものについては、4年度も変更後の区分とすること　。</t>
    <phoneticPr fontId="2"/>
  </si>
  <si>
    <r>
      <t xml:space="preserve">人件費
</t>
    </r>
    <r>
      <rPr>
        <sz val="5.5"/>
        <rFont val="ＭＳ 明朝"/>
        <family val="1"/>
        <charset val="128"/>
      </rPr>
      <t>（事業費支弁分）</t>
    </r>
    <rPh sb="0" eb="3">
      <t>ジンケンヒ</t>
    </rPh>
    <rPh sb="5" eb="7">
      <t>ジギョウ</t>
    </rPh>
    <rPh sb="7" eb="8">
      <t>ヒ</t>
    </rPh>
    <rPh sb="8" eb="10">
      <t>シベン</t>
    </rPh>
    <rPh sb="10" eb="11">
      <t>ブン</t>
    </rPh>
    <phoneticPr fontId="5"/>
  </si>
  <si>
    <t>4  当 初　　　　　　　　　　　　　　　　　　　　　　　　　　　　　　　　　　　　　　　　　　　　　　　　　　　　　　　　　　　　</t>
    <rPh sb="3" eb="4">
      <t>トウ</t>
    </rPh>
    <rPh sb="5" eb="6">
      <t>ハツ</t>
    </rPh>
    <phoneticPr fontId="5"/>
  </si>
  <si>
    <t>5  算 定　　　　　　　　　　　　　　　　　　　　　　　　　　　　　　　　　　　　　　　　　　　　　　　　　　　　　　　　　　　　</t>
    <rPh sb="3" eb="4">
      <t>サン</t>
    </rPh>
    <rPh sb="5" eb="6">
      <t>サダム</t>
    </rPh>
    <phoneticPr fontId="5"/>
  </si>
  <si>
    <t>5   -　　4</t>
    <phoneticPr fontId="5"/>
  </si>
  <si>
    <t>4 当 初</t>
    <rPh sb="2" eb="3">
      <t>トウ</t>
    </rPh>
    <rPh sb="4" eb="5">
      <t>ハツ</t>
    </rPh>
    <phoneticPr fontId="5"/>
  </si>
  <si>
    <t>5 算 定</t>
    <rPh sb="2" eb="3">
      <t>サン</t>
    </rPh>
    <rPh sb="4" eb="5">
      <t>サダム</t>
    </rPh>
    <phoneticPr fontId="5"/>
  </si>
  <si>
    <t>新型コロナウイルス感染症対策関連経費・物価高騰対応経費</t>
    <rPh sb="0" eb="2">
      <t>シンガタ</t>
    </rPh>
    <rPh sb="9" eb="12">
      <t>カンセンショウ</t>
    </rPh>
    <rPh sb="12" eb="14">
      <t>タイサク</t>
    </rPh>
    <rPh sb="19" eb="25">
      <t>ブッカコウトウタイオウ</t>
    </rPh>
    <rPh sb="25" eb="27">
      <t>ケイヒ</t>
    </rPh>
    <phoneticPr fontId="5"/>
  </si>
  <si>
    <r>
      <t>２．本調書における人件費は、</t>
    </r>
    <r>
      <rPr>
        <u/>
        <sz val="9"/>
        <rFont val="ＭＳ 明朝"/>
        <family val="1"/>
        <charset val="128"/>
      </rPr>
      <t>事業費支弁分（はめこみ）のみ記入</t>
    </r>
    <r>
      <rPr>
        <sz val="9"/>
        <rFont val="ＭＳ 明朝"/>
        <family val="1"/>
        <charset val="128"/>
      </rPr>
      <t>すること。</t>
    </r>
    <rPh sb="2" eb="3">
      <t>ホン</t>
    </rPh>
    <rPh sb="3" eb="5">
      <t>チョウショ</t>
    </rPh>
    <rPh sb="9" eb="12">
      <t>ジンケンヒ</t>
    </rPh>
    <rPh sb="14" eb="16">
      <t>ジギョウ</t>
    </rPh>
    <rPh sb="16" eb="17">
      <t>ヒ</t>
    </rPh>
    <rPh sb="17" eb="19">
      <t>シベン</t>
    </rPh>
    <rPh sb="19" eb="20">
      <t>ブン</t>
    </rPh>
    <rPh sb="28" eb="30">
      <t>キニュウ</t>
    </rPh>
    <phoneticPr fontId="5"/>
  </si>
  <si>
    <t>4 年 度</t>
    <phoneticPr fontId="2"/>
  </si>
  <si>
    <t>5  年 度</t>
    <rPh sb="3" eb="4">
      <t>ネン</t>
    </rPh>
    <rPh sb="5" eb="6">
      <t>ド</t>
    </rPh>
    <phoneticPr fontId="5"/>
  </si>
  <si>
    <t>5  年 度</t>
    <phoneticPr fontId="5"/>
  </si>
  <si>
    <t>所属別、会計別、科目（5年度予算）別に記載する。</t>
    <rPh sb="0" eb="2">
      <t>ショゾク</t>
    </rPh>
    <rPh sb="2" eb="3">
      <t>ベツ</t>
    </rPh>
    <rPh sb="4" eb="6">
      <t>カイケイ</t>
    </rPh>
    <rPh sb="6" eb="7">
      <t>ベツ</t>
    </rPh>
    <rPh sb="8" eb="10">
      <t>カモク</t>
    </rPh>
    <rPh sb="12" eb="14">
      <t>ネンド</t>
    </rPh>
    <rPh sb="14" eb="16">
      <t>ヨサン</t>
    </rPh>
    <rPh sb="17" eb="18">
      <t>ベツ</t>
    </rPh>
    <rPh sb="19" eb="21">
      <t>キサイ</t>
    </rPh>
    <phoneticPr fontId="5"/>
  </si>
  <si>
    <r>
      <t>区については「区長自由経費」分を、局・室については「局事業</t>
    </r>
    <r>
      <rPr>
        <sz val="9"/>
        <rFont val="ＭＳ Ｐゴシック"/>
        <family val="3"/>
        <charset val="128"/>
      </rPr>
      <t>（区CM自由経費含む）</t>
    </r>
    <r>
      <rPr>
        <sz val="11"/>
        <rFont val="ＭＳ Ｐゴシック"/>
        <family val="3"/>
        <charset val="128"/>
      </rPr>
      <t>」分を記載。</t>
    </r>
    <rPh sb="0" eb="1">
      <t>ク</t>
    </rPh>
    <rPh sb="7" eb="9">
      <t>クチョウ</t>
    </rPh>
    <rPh sb="9" eb="11">
      <t>ジユウ</t>
    </rPh>
    <rPh sb="11" eb="13">
      <t>ケイヒ</t>
    </rPh>
    <rPh sb="14" eb="15">
      <t>ブン</t>
    </rPh>
    <rPh sb="17" eb="18">
      <t>キョク</t>
    </rPh>
    <rPh sb="19" eb="20">
      <t>シツ</t>
    </rPh>
    <rPh sb="26" eb="27">
      <t>キョク</t>
    </rPh>
    <rPh sb="27" eb="29">
      <t>ジギョウ</t>
    </rPh>
    <rPh sb="30" eb="31">
      <t>ク</t>
    </rPh>
    <rPh sb="33" eb="35">
      <t>ジユウ</t>
    </rPh>
    <rPh sb="35" eb="37">
      <t>ケイヒ</t>
    </rPh>
    <rPh sb="37" eb="38">
      <t>フク</t>
    </rPh>
    <rPh sb="41" eb="42">
      <t>ブン</t>
    </rPh>
    <rPh sb="43" eb="45">
      <t>キサイ</t>
    </rPh>
    <phoneticPr fontId="5"/>
  </si>
  <si>
    <r>
      <t>歳出に連動しない歳入は記載しない。(</t>
    </r>
    <r>
      <rPr>
        <u/>
        <sz val="11"/>
        <rFont val="ＭＳ Ｐゴシック"/>
        <family val="3"/>
        <charset val="128"/>
      </rPr>
      <t>所要一般財源の計と財源表の再差引市費とは合致しない</t>
    </r>
    <r>
      <rPr>
        <sz val="11"/>
        <rFont val="ＭＳ Ｐゴシック"/>
        <family val="3"/>
        <charset val="128"/>
      </rPr>
      <t>）</t>
    </r>
    <rPh sb="0" eb="2">
      <t>サイシュツ</t>
    </rPh>
    <rPh sb="3" eb="5">
      <t>レンドウ</t>
    </rPh>
    <rPh sb="8" eb="10">
      <t>サイニュウ</t>
    </rPh>
    <rPh sb="11" eb="13">
      <t>キサイ</t>
    </rPh>
    <rPh sb="18" eb="20">
      <t>ショヨウ</t>
    </rPh>
    <rPh sb="20" eb="22">
      <t>イッパン</t>
    </rPh>
    <rPh sb="22" eb="24">
      <t>ザイゲン</t>
    </rPh>
    <rPh sb="25" eb="26">
      <t>ケイ</t>
    </rPh>
    <rPh sb="27" eb="29">
      <t>ザイゲン</t>
    </rPh>
    <rPh sb="29" eb="30">
      <t>ヒョウ</t>
    </rPh>
    <rPh sb="31" eb="32">
      <t>サイ</t>
    </rPh>
    <rPh sb="32" eb="34">
      <t>サシヒキ</t>
    </rPh>
    <rPh sb="34" eb="36">
      <t>シヒ</t>
    </rPh>
    <rPh sb="38" eb="40">
      <t>ガッチ</t>
    </rPh>
    <phoneticPr fontId="5"/>
  </si>
  <si>
    <t>人件費）については、4年度当初欄にのみ金額を記載する。</t>
    <phoneticPr fontId="5"/>
  </si>
  <si>
    <t>5年度調整欄については、算定調書等提出段階（11月4日）では空欄とすること。</t>
    <rPh sb="1" eb="3">
      <t>ネンド</t>
    </rPh>
    <rPh sb="3" eb="5">
      <t>チョウセイ</t>
    </rPh>
    <rPh sb="5" eb="6">
      <t>ラン</t>
    </rPh>
    <rPh sb="12" eb="14">
      <t>サンテイ</t>
    </rPh>
    <rPh sb="14" eb="17">
      <t>チョウショトウ</t>
    </rPh>
    <rPh sb="17" eb="19">
      <t>テイシュツ</t>
    </rPh>
    <rPh sb="19" eb="21">
      <t>ダンカイ</t>
    </rPh>
    <rPh sb="24" eb="25">
      <t>ガツ</t>
    </rPh>
    <rPh sb="26" eb="27">
      <t>ニチ</t>
    </rPh>
    <rPh sb="30" eb="32">
      <t>クウラン</t>
    </rPh>
    <phoneticPr fontId="5"/>
  </si>
  <si>
    <t>上段：5算定歳出額　
(下段：5算定所要一般財源)</t>
    <rPh sb="0" eb="1">
      <t>ウワ</t>
    </rPh>
    <rPh sb="1" eb="2">
      <t>ダン</t>
    </rPh>
    <rPh sb="4" eb="6">
      <t>サンテイ</t>
    </rPh>
    <rPh sb="6" eb="8">
      <t>サイシュツ</t>
    </rPh>
    <rPh sb="8" eb="9">
      <t>ガク</t>
    </rPh>
    <rPh sb="12" eb="14">
      <t>ゲダン</t>
    </rPh>
    <rPh sb="16" eb="18">
      <t>サンテイ</t>
    </rPh>
    <rPh sb="18" eb="20">
      <t>ショヨウ</t>
    </rPh>
    <rPh sb="20" eb="22">
      <t>イッパン</t>
    </rPh>
    <rPh sb="22" eb="24">
      <t>ザイゲン</t>
    </rPh>
    <phoneticPr fontId="2"/>
  </si>
  <si>
    <t>4 年 度</t>
    <rPh sb="2" eb="3">
      <t>ネン</t>
    </rPh>
    <rPh sb="4" eb="5">
      <t>ド</t>
    </rPh>
    <phoneticPr fontId="5"/>
  </si>
  <si>
    <t>5 年 度</t>
    <rPh sb="2" eb="3">
      <t>ネン</t>
    </rPh>
    <rPh sb="4" eb="5">
      <t>ド</t>
    </rPh>
    <phoneticPr fontId="5"/>
  </si>
  <si>
    <t>1　本様式は、各所属ごとの一般会計の歳入を款項目節別に総括したものであり、予算案プレス発表時に公表を予定している。</t>
    <rPh sb="2" eb="3">
      <t>ホン</t>
    </rPh>
    <rPh sb="3" eb="5">
      <t>ヨウシキ</t>
    </rPh>
    <rPh sb="7" eb="10">
      <t>カクショゾク</t>
    </rPh>
    <rPh sb="13" eb="15">
      <t>イッパン</t>
    </rPh>
    <rPh sb="15" eb="17">
      <t>カイケイ</t>
    </rPh>
    <rPh sb="18" eb="20">
      <t>サイニュウ</t>
    </rPh>
    <rPh sb="21" eb="22">
      <t>カン</t>
    </rPh>
    <rPh sb="22" eb="23">
      <t>コウ</t>
    </rPh>
    <rPh sb="23" eb="24">
      <t>モク</t>
    </rPh>
    <rPh sb="24" eb="25">
      <t>セツ</t>
    </rPh>
    <rPh sb="25" eb="26">
      <t>ベツ</t>
    </rPh>
    <rPh sb="27" eb="29">
      <t>ソウカツ</t>
    </rPh>
    <rPh sb="37" eb="39">
      <t>ヨサン</t>
    </rPh>
    <rPh sb="39" eb="40">
      <t>アン</t>
    </rPh>
    <rPh sb="43" eb="45">
      <t>ハッピョウ</t>
    </rPh>
    <rPh sb="45" eb="46">
      <t>ジ</t>
    </rPh>
    <rPh sb="47" eb="49">
      <t>コウヒョウ</t>
    </rPh>
    <rPh sb="50" eb="52">
      <t>ヨテイ</t>
    </rPh>
    <phoneticPr fontId="27"/>
  </si>
  <si>
    <t>5　使用料・手数料の改定等（5年度新規設定・改定・廃止及び4年度既改定）を含む事項については、備考欄に「※」を記載すること。</t>
    <rPh sb="2" eb="5">
      <t>シヨウリョウ</t>
    </rPh>
    <rPh sb="6" eb="9">
      <t>テスウリョウ</t>
    </rPh>
    <rPh sb="10" eb="12">
      <t>カイテイ</t>
    </rPh>
    <rPh sb="12" eb="13">
      <t>ナド</t>
    </rPh>
    <rPh sb="15" eb="17">
      <t>ネンド</t>
    </rPh>
    <rPh sb="17" eb="19">
      <t>シンキ</t>
    </rPh>
    <rPh sb="19" eb="21">
      <t>セッテイ</t>
    </rPh>
    <rPh sb="22" eb="24">
      <t>カイテイ</t>
    </rPh>
    <rPh sb="25" eb="27">
      <t>ハイシ</t>
    </rPh>
    <rPh sb="27" eb="28">
      <t>オヨ</t>
    </rPh>
    <rPh sb="30" eb="32">
      <t>ネンド</t>
    </rPh>
    <rPh sb="32" eb="33">
      <t>スデ</t>
    </rPh>
    <rPh sb="33" eb="35">
      <t>カイテイ</t>
    </rPh>
    <rPh sb="37" eb="38">
      <t>フク</t>
    </rPh>
    <rPh sb="39" eb="41">
      <t>ジコウ</t>
    </rPh>
    <rPh sb="47" eb="49">
      <t>ビコウ</t>
    </rPh>
    <rPh sb="49" eb="50">
      <t>ラン</t>
    </rPh>
    <rPh sb="55" eb="57">
      <t>キサイ</t>
    </rPh>
    <phoneticPr fontId="27"/>
  </si>
  <si>
    <t>国庫支出金・府支出金・寄附金</t>
    <rPh sb="0" eb="2">
      <t>コッコ</t>
    </rPh>
    <rPh sb="2" eb="5">
      <t>シシュツキン</t>
    </rPh>
    <rPh sb="6" eb="7">
      <t>フ</t>
    </rPh>
    <rPh sb="7" eb="9">
      <t>シシュツ</t>
    </rPh>
    <rPh sb="9" eb="10">
      <t>キン</t>
    </rPh>
    <rPh sb="11" eb="14">
      <t>キフキン</t>
    </rPh>
    <phoneticPr fontId="5"/>
  </si>
  <si>
    <t>令和5年度　所属配分予算算定調書について</t>
    <rPh sb="0" eb="1">
      <t>レイ</t>
    </rPh>
    <rPh sb="1" eb="2">
      <t>ワ</t>
    </rPh>
    <rPh sb="3" eb="5">
      <t>ネンド</t>
    </rPh>
    <rPh sb="6" eb="8">
      <t>ショゾク</t>
    </rPh>
    <rPh sb="8" eb="10">
      <t>ハイブン</t>
    </rPh>
    <rPh sb="10" eb="12">
      <t>ヨサン</t>
    </rPh>
    <rPh sb="12" eb="14">
      <t>サンテイ</t>
    </rPh>
    <rPh sb="14" eb="16">
      <t>チョウショ</t>
    </rPh>
    <phoneticPr fontId="2"/>
  </si>
  <si>
    <t>（５）予算事業別調書付属資料</t>
    <rPh sb="10" eb="12">
      <t>フゾク</t>
    </rPh>
    <rPh sb="12" eb="14">
      <t>シリョウ</t>
    </rPh>
    <phoneticPr fontId="5"/>
  </si>
  <si>
    <t>（様式 12-1）</t>
    <rPh sb="1" eb="3">
      <t>ヨウシキ</t>
    </rPh>
    <phoneticPr fontId="2"/>
  </si>
  <si>
    <t>所属名　    　　　　　　　　</t>
    <rPh sb="0" eb="1">
      <t>ショ</t>
    </rPh>
    <rPh sb="1" eb="2">
      <t>ゾク</t>
    </rPh>
    <rPh sb="2" eb="3">
      <t>メイ</t>
    </rPh>
    <phoneticPr fontId="2"/>
  </si>
  <si>
    <t>１．前年度事業内容からの変更点</t>
    <rPh sb="2" eb="5">
      <t>ゼンネンド</t>
    </rPh>
    <rPh sb="5" eb="7">
      <t>ジギョウ</t>
    </rPh>
    <rPh sb="7" eb="9">
      <t>ナイヨウ</t>
    </rPh>
    <rPh sb="12" eb="15">
      <t>ヘンコウテン</t>
    </rPh>
    <phoneticPr fontId="2"/>
  </si>
  <si>
    <t>4年度</t>
    <rPh sb="1" eb="3">
      <t>ネンド</t>
    </rPh>
    <phoneticPr fontId="5"/>
  </si>
  <si>
    <t>5年度</t>
    <rPh sb="1" eb="3">
      <t>ネンド</t>
    </rPh>
    <phoneticPr fontId="5"/>
  </si>
  <si>
    <t>変更点</t>
    <rPh sb="0" eb="3">
      <t>ヘンコウテン</t>
    </rPh>
    <phoneticPr fontId="5"/>
  </si>
  <si>
    <t>変更
理由</t>
    <rPh sb="0" eb="2">
      <t>ヘンコウ</t>
    </rPh>
    <rPh sb="3" eb="5">
      <t>リユウ</t>
    </rPh>
    <phoneticPr fontId="5"/>
  </si>
  <si>
    <t>２．既存事業との関連性等（事業名・事業内容・所属名・関連性・相違点等）</t>
    <rPh sb="2" eb="4">
      <t>キゾン</t>
    </rPh>
    <rPh sb="4" eb="6">
      <t>ジギョウ</t>
    </rPh>
    <rPh sb="8" eb="11">
      <t>カンレンセイ</t>
    </rPh>
    <rPh sb="11" eb="12">
      <t>トウ</t>
    </rPh>
    <rPh sb="13" eb="15">
      <t>ジギョウ</t>
    </rPh>
    <rPh sb="15" eb="16">
      <t>メイ</t>
    </rPh>
    <rPh sb="17" eb="19">
      <t>ジギョウ</t>
    </rPh>
    <rPh sb="19" eb="21">
      <t>ナイヨウ</t>
    </rPh>
    <rPh sb="22" eb="25">
      <t>ショゾクメイ</t>
    </rPh>
    <rPh sb="26" eb="29">
      <t>カンレンセイ</t>
    </rPh>
    <rPh sb="30" eb="33">
      <t>ソウイテン</t>
    </rPh>
    <rPh sb="33" eb="34">
      <t>トウ</t>
    </rPh>
    <phoneticPr fontId="2"/>
  </si>
  <si>
    <t>３．他都市等の事業費負担</t>
    <rPh sb="2" eb="5">
      <t>タトシ</t>
    </rPh>
    <rPh sb="5" eb="6">
      <t>トウ</t>
    </rPh>
    <rPh sb="7" eb="10">
      <t>ジギョウヒ</t>
    </rPh>
    <rPh sb="10" eb="12">
      <t>フタン</t>
    </rPh>
    <phoneticPr fontId="5"/>
  </si>
  <si>
    <t>（単位：千円・％）</t>
    <rPh sb="1" eb="3">
      <t>タンイ</t>
    </rPh>
    <rPh sb="4" eb="6">
      <t>セ</t>
    </rPh>
    <phoneticPr fontId="5"/>
  </si>
  <si>
    <t>本市</t>
    <rPh sb="0" eb="1">
      <t>ホン</t>
    </rPh>
    <rPh sb="1" eb="2">
      <t>シ</t>
    </rPh>
    <phoneticPr fontId="5"/>
  </si>
  <si>
    <t>○○市</t>
    <rPh sb="2" eb="3">
      <t>シ</t>
    </rPh>
    <phoneticPr fontId="5"/>
  </si>
  <si>
    <t>□□府</t>
    <rPh sb="2" eb="3">
      <t>フ</t>
    </rPh>
    <phoneticPr fontId="5"/>
  </si>
  <si>
    <t>▲▲協会</t>
    <rPh sb="2" eb="4">
      <t>キョウカイ</t>
    </rPh>
    <phoneticPr fontId="5"/>
  </si>
  <si>
    <t>負担額</t>
    <rPh sb="0" eb="2">
      <t>フタン</t>
    </rPh>
    <rPh sb="2" eb="3">
      <t>ガク</t>
    </rPh>
    <phoneticPr fontId="5"/>
  </si>
  <si>
    <t>負担割合</t>
    <rPh sb="0" eb="2">
      <t>フタン</t>
    </rPh>
    <rPh sb="2" eb="4">
      <t>ワリアイ</t>
    </rPh>
    <phoneticPr fontId="5"/>
  </si>
  <si>
    <t>※　適宜、他都市等の欄を追加すること。</t>
    <rPh sb="2" eb="4">
      <t>テキギ</t>
    </rPh>
    <rPh sb="5" eb="8">
      <t>タトシ</t>
    </rPh>
    <rPh sb="8" eb="9">
      <t>ナド</t>
    </rPh>
    <rPh sb="10" eb="11">
      <t>ラン</t>
    </rPh>
    <rPh sb="12" eb="14">
      <t>ツイカ</t>
    </rPh>
    <phoneticPr fontId="5"/>
  </si>
  <si>
    <t>〔負担割合の根拠〕</t>
    <rPh sb="1" eb="3">
      <t>フタン</t>
    </rPh>
    <rPh sb="3" eb="5">
      <t>ワリアイ</t>
    </rPh>
    <rPh sb="6" eb="8">
      <t>コンキョ</t>
    </rPh>
    <phoneticPr fontId="5"/>
  </si>
  <si>
    <t>４．他都市等の状況、比較</t>
    <rPh sb="2" eb="3">
      <t>タ</t>
    </rPh>
    <rPh sb="3" eb="5">
      <t>トシ</t>
    </rPh>
    <rPh sb="5" eb="6">
      <t>トウ</t>
    </rPh>
    <rPh sb="7" eb="9">
      <t>ジョウキョウ</t>
    </rPh>
    <rPh sb="10" eb="12">
      <t>ヒカク</t>
    </rPh>
    <phoneticPr fontId="2"/>
  </si>
  <si>
    <t>△△市</t>
    <rPh sb="2" eb="3">
      <t>シ</t>
    </rPh>
    <phoneticPr fontId="5"/>
  </si>
  <si>
    <t>××市</t>
    <rPh sb="2" eb="3">
      <t>シ</t>
    </rPh>
    <phoneticPr fontId="5"/>
  </si>
  <si>
    <t>□□市</t>
    <rPh sb="2" eb="3">
      <t>シ</t>
    </rPh>
    <phoneticPr fontId="5"/>
  </si>
  <si>
    <t>※　適宜、他都市等の欄を追加すること。</t>
    <rPh sb="2" eb="4">
      <t>テキギ</t>
    </rPh>
    <rPh sb="5" eb="8">
      <t>タトシ</t>
    </rPh>
    <rPh sb="8" eb="9">
      <t>トウ</t>
    </rPh>
    <rPh sb="10" eb="11">
      <t>ラン</t>
    </rPh>
    <rPh sb="12" eb="14">
      <t>ツイカ</t>
    </rPh>
    <phoneticPr fontId="5"/>
  </si>
  <si>
    <t>本様式は、予算事業別調書を補完するものであり、必要に応じて提出のこと。</t>
    <rPh sb="0" eb="1">
      <t>ホン</t>
    </rPh>
    <rPh sb="1" eb="3">
      <t>ヨウシキ</t>
    </rPh>
    <rPh sb="5" eb="7">
      <t>ヨサン</t>
    </rPh>
    <rPh sb="7" eb="9">
      <t>ジギョウ</t>
    </rPh>
    <rPh sb="9" eb="10">
      <t>ベツ</t>
    </rPh>
    <rPh sb="10" eb="12">
      <t>チョウショ</t>
    </rPh>
    <rPh sb="13" eb="15">
      <t>ホカン</t>
    </rPh>
    <rPh sb="23" eb="25">
      <t>ヒツヨウ</t>
    </rPh>
    <rPh sb="26" eb="27">
      <t>オウ</t>
    </rPh>
    <rPh sb="29" eb="31">
      <t>テイシュツ</t>
    </rPh>
    <phoneticPr fontId="2"/>
  </si>
  <si>
    <t>（</t>
    <phoneticPr fontId="5"/>
  </si>
  <si>
    <t>○○区</t>
    <rPh sb="2" eb="3">
      <t>ク</t>
    </rPh>
    <phoneticPr fontId="5"/>
  </si>
  <si>
    <t>）</t>
    <phoneticPr fontId="5"/>
  </si>
  <si>
    <t>所属名　浪速区役所</t>
    <rPh sb="0" eb="1">
      <t>ショ</t>
    </rPh>
    <rPh sb="1" eb="2">
      <t>ゾク</t>
    </rPh>
    <rPh sb="2" eb="3">
      <t>メイ</t>
    </rPh>
    <rPh sb="4" eb="6">
      <t>ナニワ</t>
    </rPh>
    <rPh sb="6" eb="7">
      <t>ク</t>
    </rPh>
    <rPh sb="7" eb="9">
      <t>ヤクショ</t>
    </rPh>
    <phoneticPr fontId="2"/>
  </si>
  <si>
    <t>区役所附設会館等管理運営業務</t>
    <phoneticPr fontId="41"/>
  </si>
  <si>
    <t>　指定管理者制度を導入し、区役所附設会館の設置目的である市民のコミュニティ活動の拠点としての利用率の向上、地域コミュニティの活性化、効果的な施設の管理運営を目的とする。</t>
    <phoneticPr fontId="41"/>
  </si>
  <si>
    <t>・区役所附設会館管理運営代行料</t>
    <rPh sb="1" eb="4">
      <t>クヤクショ</t>
    </rPh>
    <rPh sb="4" eb="6">
      <t>フセツ</t>
    </rPh>
    <rPh sb="6" eb="8">
      <t>カイカン</t>
    </rPh>
    <rPh sb="8" eb="10">
      <t>カンリ</t>
    </rPh>
    <rPh sb="10" eb="12">
      <t>ウンエイ</t>
    </rPh>
    <rPh sb="12" eb="15">
      <t>ダイコウリョウ</t>
    </rPh>
    <phoneticPr fontId="41"/>
  </si>
  <si>
    <t>・新型コロナウイルス感染症による影響額</t>
    <rPh sb="1" eb="3">
      <t>シンガタ</t>
    </rPh>
    <rPh sb="10" eb="13">
      <t>カンセンショウ</t>
    </rPh>
    <rPh sb="16" eb="18">
      <t>エイキョウ</t>
    </rPh>
    <rPh sb="18" eb="19">
      <t>ガク</t>
    </rPh>
    <phoneticPr fontId="41"/>
  </si>
  <si>
    <t>・附設会館予約システム管理経費</t>
    <rPh sb="1" eb="5">
      <t>フセツカイカン</t>
    </rPh>
    <rPh sb="5" eb="7">
      <t>ヨヤク</t>
    </rPh>
    <rPh sb="11" eb="13">
      <t>カンリ</t>
    </rPh>
    <rPh sb="13" eb="15">
      <t>ケイヒ</t>
    </rPh>
    <phoneticPr fontId="41"/>
  </si>
  <si>
    <t>・特殊建築物等保守点検経費</t>
  </si>
  <si>
    <t>・需用費</t>
    <rPh sb="1" eb="4">
      <t>ジュヨウヒ</t>
    </rPh>
    <phoneticPr fontId="41"/>
  </si>
  <si>
    <t>・役務費</t>
    <rPh sb="1" eb="4">
      <t>エキムヒ</t>
    </rPh>
    <phoneticPr fontId="41"/>
  </si>
  <si>
    <t>5年度当初</t>
    <rPh sb="1" eb="3">
      <t>ネンド</t>
    </rPh>
    <rPh sb="3" eb="5">
      <t>トウショ</t>
    </rPh>
    <phoneticPr fontId="5"/>
  </si>
  <si>
    <t>6年度算定</t>
    <phoneticPr fontId="5"/>
  </si>
  <si>
    <t>・光熱費補填額</t>
    <rPh sb="1" eb="4">
      <t>コウネツヒ</t>
    </rPh>
    <rPh sb="4" eb="6">
      <t>ホテン</t>
    </rPh>
    <rPh sb="6" eb="7">
      <t>ガク</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</si>
</sst>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quot;△ &quot;#,##0\)"/>
    <numFmt numFmtId="179" formatCode="\(#,##0\)"/>
    <numFmt numFmtId="180" formatCode="\(#,##0\)_);\(#,##0\)"/>
    <numFmt numFmtId="181" formatCode="#,##0.0;&quot;△ &quot;#,##0.0"/>
  </numFmts>
  <fonts count="44">
    <font>
      <sz val="11"/>
      <name val="ＭＳ Ｐゴシック"/>
      <family val="3"/>
      <charset val="128"/>
    </font>
    <font>
      <sz val="10.5"/>
      <name val="明朝体"/>
      <family val="3"/>
      <charset val="128"/>
    </font>
    <font>
      <sz val="6"/>
      <name val="明朝体"/>
      <family val="3"/>
      <charset val="128"/>
    </font>
    <font>
      <sz val="10.5"/>
      <name val="ＭＳ 明朝"/>
      <family val="1"/>
      <charset val="128"/>
    </font>
    <font>
      <u/>
      <sz val="10.5"/>
      <name val="ＭＳ 明朝"/>
      <family val="1"/>
      <charset val="128"/>
    </font>
    <font>
      <sz val="6"/>
      <name val="ＭＳ Ｐゴシック"/>
      <family val="3"/>
      <charset val="128"/>
    </font>
    <font>
      <sz val="10.5"/>
      <name val="ＭＳ Ｐ明朝"/>
      <family val="1"/>
      <charset val="128"/>
    </font>
    <font>
      <u/>
      <sz val="10.5"/>
      <name val="ＭＳ Ｐ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11"/>
      <name val="ＭＳ Ｐゴシック"/>
      <family val="3"/>
      <charset val="128"/>
    </font>
    <font>
      <b/>
      <i/>
      <sz val="10.5"/>
      <name val="ＭＳ 明朝"/>
      <family val="1"/>
      <charset val="128"/>
    </font>
    <font>
      <sz val="10.5"/>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9"/>
      <color indexed="81"/>
      <name val="ＭＳ Ｐゴシック"/>
      <family val="3"/>
      <charset val="128"/>
    </font>
    <font>
      <b/>
      <sz val="12"/>
      <name val="ＭＳ Ｐゴシック"/>
      <family val="3"/>
      <charset val="128"/>
    </font>
    <font>
      <u/>
      <sz val="11"/>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u/>
      <sz val="9"/>
      <name val="ＭＳ ゴシック"/>
      <family val="3"/>
      <charset val="128"/>
    </font>
    <font>
      <u/>
      <sz val="9"/>
      <name val="ＭＳ 明朝"/>
      <family val="1"/>
      <charset val="128"/>
    </font>
    <font>
      <sz val="5.5"/>
      <name val="ＭＳ 明朝"/>
      <family val="1"/>
      <charset val="128"/>
    </font>
    <font>
      <sz val="12"/>
      <name val="ＭＳ Ｐ明朝"/>
      <family val="1"/>
      <charset val="128"/>
    </font>
    <font>
      <i/>
      <sz val="10.5"/>
      <name val="ＭＳ Ｐ明朝"/>
      <family val="1"/>
      <charset val="128"/>
    </font>
    <font>
      <i/>
      <sz val="10"/>
      <color indexed="81"/>
      <name val="ＭＳ Ｐゴシック"/>
      <family val="3"/>
      <charset val="128"/>
    </font>
    <font>
      <i/>
      <sz val="9"/>
      <color indexed="81"/>
      <name val="ＭＳ Ｐゴシック"/>
      <family val="3"/>
      <charset val="128"/>
    </font>
    <font>
      <sz val="6"/>
      <name val="ＭＳ Ｐゴシック"/>
      <family val="3"/>
      <charset val="128"/>
    </font>
    <font>
      <sz val="11"/>
      <color theme="1"/>
      <name val="ＭＳ Ｐゴシック"/>
      <family val="3"/>
      <charset val="128"/>
      <scheme val="minor"/>
    </font>
    <font>
      <sz val="10"/>
      <color theme="0"/>
      <name val="ＭＳ Ｐゴシック"/>
      <family val="3"/>
      <charset val="128"/>
    </font>
  </fonts>
  <fills count="2">
    <fill>
      <patternFill patternType="none"/>
    </fill>
    <fill>
      <patternFill patternType="gray125"/>
    </fill>
  </fills>
  <borders count="105">
    <border>
      <left/>
      <right/>
      <top/>
      <bottom/>
      <diagonal/>
    </border>
    <border>
      <left/>
      <right/>
      <top style="dotted">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dashDotDot">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style="double">
        <color indexed="64"/>
      </left>
      <right style="dashDotDot">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1">
    <xf numFmtId="0" fontId="0" fillId="0" borderId="0"/>
    <xf numFmtId="38" fontId="12" fillId="0" borderId="0" applyFont="0" applyFill="0" applyBorder="0" applyAlignment="0" applyProtection="0"/>
    <xf numFmtId="38" fontId="42" fillId="0" borderId="0" applyFont="0" applyFill="0" applyBorder="0" applyAlignment="0" applyProtection="0">
      <alignment vertical="center"/>
    </xf>
    <xf numFmtId="0" fontId="12" fillId="0" borderId="0"/>
    <xf numFmtId="0" fontId="12" fillId="0" borderId="0"/>
    <xf numFmtId="0" fontId="12" fillId="0" borderId="0"/>
    <xf numFmtId="0" fontId="42" fillId="0" borderId="0"/>
    <xf numFmtId="0" fontId="1" fillId="0" borderId="0"/>
    <xf numFmtId="0" fontId="1" fillId="0" borderId="0"/>
    <xf numFmtId="0" fontId="1" fillId="0" borderId="0"/>
    <xf numFmtId="0" fontId="1" fillId="0" borderId="0"/>
  </cellStyleXfs>
  <cellXfs count="673">
    <xf numFmtId="0" fontId="0" fillId="0" borderId="0" xfId="0"/>
    <xf numFmtId="0" fontId="6" fillId="0" borderId="0" xfId="0" applyFont="1"/>
    <xf numFmtId="0" fontId="0" fillId="0" borderId="0" xfId="0" applyAlignment="1">
      <alignment vertical="center"/>
    </xf>
    <xf numFmtId="0" fontId="6" fillId="0" borderId="0" xfId="9" applyFont="1" applyAlignment="1">
      <alignment horizontal="right" vertical="center"/>
    </xf>
    <xf numFmtId="0" fontId="7" fillId="0" borderId="0" xfId="9" applyFont="1" applyAlignment="1">
      <alignment horizontal="left" vertical="center"/>
    </xf>
    <xf numFmtId="0" fontId="6" fillId="0" borderId="0" xfId="9" applyFont="1" applyAlignment="1">
      <alignment vertical="center"/>
    </xf>
    <xf numFmtId="0" fontId="6" fillId="0" borderId="0" xfId="0" applyFont="1" applyAlignment="1">
      <alignment horizontal="right"/>
    </xf>
    <xf numFmtId="0" fontId="6" fillId="0" borderId="1" xfId="0" applyFont="1" applyBorder="1"/>
    <xf numFmtId="0" fontId="3" fillId="0" borderId="0" xfId="10" applyFont="1"/>
    <xf numFmtId="0" fontId="3" fillId="0" borderId="0" xfId="10" applyFont="1" applyAlignment="1">
      <alignment horizontal="right"/>
    </xf>
    <xf numFmtId="0" fontId="3" fillId="0" borderId="0" xfId="10" applyFont="1" applyAlignment="1">
      <alignment horizontal="left" vertical="center"/>
    </xf>
    <xf numFmtId="0" fontId="3" fillId="0" borderId="0" xfId="10" applyFont="1" applyAlignment="1">
      <alignment vertical="center"/>
    </xf>
    <xf numFmtId="0" fontId="3" fillId="0" borderId="0" xfId="7" applyFont="1"/>
    <xf numFmtId="0" fontId="3" fillId="0" borderId="0" xfId="7" applyFont="1" applyAlignment="1">
      <alignment horizontal="distributed"/>
    </xf>
    <xf numFmtId="0" fontId="3" fillId="0" borderId="0" xfId="7" applyFont="1" applyAlignment="1">
      <alignment horizontal="right" vertical="center"/>
    </xf>
    <xf numFmtId="0" fontId="8" fillId="0" borderId="0" xfId="7" applyFont="1" applyAlignment="1">
      <alignment vertical="center"/>
    </xf>
    <xf numFmtId="0" fontId="4" fillId="0" borderId="0" xfId="7" applyFont="1" applyAlignment="1">
      <alignment vertical="center"/>
    </xf>
    <xf numFmtId="0" fontId="3" fillId="0" borderId="0" xfId="7" applyFont="1" applyAlignment="1">
      <alignment vertical="center"/>
    </xf>
    <xf numFmtId="0" fontId="3" fillId="0" borderId="0" xfId="7" applyFont="1" applyAlignment="1">
      <alignment horizontal="center" vertical="center"/>
    </xf>
    <xf numFmtId="0" fontId="3" fillId="0" borderId="2" xfId="7" applyFont="1" applyBorder="1" applyAlignment="1">
      <alignment horizontal="center"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5" xfId="7" applyFont="1" applyBorder="1" applyAlignment="1">
      <alignment vertical="center"/>
    </xf>
    <xf numFmtId="0" fontId="3" fillId="0" borderId="6" xfId="7" applyFont="1" applyBorder="1" applyAlignment="1">
      <alignment horizontal="center" vertical="center"/>
    </xf>
    <xf numFmtId="0" fontId="3" fillId="0" borderId="7" xfId="7" applyFont="1" applyBorder="1" applyAlignment="1">
      <alignment vertical="center"/>
    </xf>
    <xf numFmtId="0" fontId="3" fillId="0" borderId="6" xfId="7" applyFont="1" applyBorder="1" applyAlignment="1">
      <alignment vertical="center"/>
    </xf>
    <xf numFmtId="0" fontId="3" fillId="0" borderId="8" xfId="7" applyFont="1" applyBorder="1" applyAlignment="1">
      <alignment horizontal="center" vertical="center"/>
    </xf>
    <xf numFmtId="0" fontId="3" fillId="0" borderId="9" xfId="7" applyFont="1" applyBorder="1" applyAlignment="1">
      <alignment vertical="center"/>
    </xf>
    <xf numFmtId="0" fontId="3" fillId="0" borderId="9" xfId="7" applyFont="1" applyBorder="1" applyAlignment="1">
      <alignment horizontal="center" vertical="center"/>
    </xf>
    <xf numFmtId="0" fontId="3" fillId="0" borderId="10" xfId="7" applyFont="1" applyBorder="1" applyAlignment="1">
      <alignment horizontal="center" vertical="center"/>
    </xf>
    <xf numFmtId="0" fontId="3" fillId="0" borderId="11" xfId="7" applyFont="1" applyBorder="1" applyAlignment="1">
      <alignment horizontal="center" vertical="center"/>
    </xf>
    <xf numFmtId="0" fontId="3" fillId="0" borderId="12" xfId="7" applyFont="1" applyBorder="1" applyAlignment="1">
      <alignment horizontal="distributed" vertical="center" justifyLastLine="1"/>
    </xf>
    <xf numFmtId="0" fontId="3" fillId="0" borderId="12" xfId="7" applyFont="1" applyBorder="1" applyAlignment="1">
      <alignment vertical="center"/>
    </xf>
    <xf numFmtId="0" fontId="3" fillId="0" borderId="12" xfId="7" applyFont="1" applyBorder="1" applyAlignment="1">
      <alignment horizontal="center" vertical="center"/>
    </xf>
    <xf numFmtId="0" fontId="3" fillId="0" borderId="7" xfId="7" applyFont="1" applyBorder="1" applyAlignment="1">
      <alignment horizontal="center" vertical="center"/>
    </xf>
    <xf numFmtId="0" fontId="3" fillId="0" borderId="13" xfId="7" applyFont="1" applyBorder="1" applyAlignment="1">
      <alignment horizontal="center" vertical="center"/>
    </xf>
    <xf numFmtId="0" fontId="3" fillId="0" borderId="8" xfId="7" applyFont="1" applyBorder="1" applyAlignment="1">
      <alignment horizontal="distributed" vertical="center" justifyLastLine="1"/>
    </xf>
    <xf numFmtId="0" fontId="3" fillId="0" borderId="8" xfId="7" applyFont="1" applyBorder="1" applyAlignment="1">
      <alignment vertical="center"/>
    </xf>
    <xf numFmtId="0" fontId="3" fillId="0" borderId="13" xfId="7" applyFont="1" applyBorder="1" applyAlignment="1">
      <alignment vertical="center"/>
    </xf>
    <xf numFmtId="0" fontId="3" fillId="0" borderId="14" xfId="7" applyFont="1" applyBorder="1" applyAlignment="1">
      <alignment vertical="center"/>
    </xf>
    <xf numFmtId="0" fontId="3" fillId="0" borderId="10" xfId="7" applyFont="1" applyBorder="1" applyAlignment="1">
      <alignment vertical="center"/>
    </xf>
    <xf numFmtId="0" fontId="3" fillId="0" borderId="15" xfId="7" applyFont="1" applyBorder="1" applyAlignment="1">
      <alignment vertical="center"/>
    </xf>
    <xf numFmtId="0" fontId="3" fillId="0" borderId="16" xfId="7" applyFont="1" applyBorder="1" applyAlignment="1">
      <alignment vertical="center"/>
    </xf>
    <xf numFmtId="0" fontId="3" fillId="0" borderId="17" xfId="7" applyFont="1" applyBorder="1" applyAlignment="1">
      <alignment vertical="center"/>
    </xf>
    <xf numFmtId="0" fontId="3" fillId="0" borderId="18" xfId="7" applyFont="1" applyBorder="1" applyAlignment="1">
      <alignment vertical="center"/>
    </xf>
    <xf numFmtId="0" fontId="3" fillId="0" borderId="19" xfId="7" applyFont="1" applyBorder="1" applyAlignment="1">
      <alignment vertical="center"/>
    </xf>
    <xf numFmtId="0" fontId="9" fillId="0" borderId="9" xfId="7" applyFont="1" applyBorder="1" applyAlignment="1">
      <alignment horizontal="center" vertical="center" wrapText="1"/>
    </xf>
    <xf numFmtId="0" fontId="10" fillId="0" borderId="10" xfId="7" applyFont="1" applyBorder="1" applyAlignment="1">
      <alignment horizontal="center" vertical="center" wrapText="1"/>
    </xf>
    <xf numFmtId="0" fontId="9" fillId="0" borderId="12" xfId="7" applyFont="1" applyBorder="1" applyAlignment="1">
      <alignment horizontal="center" vertical="center" wrapText="1"/>
    </xf>
    <xf numFmtId="0" fontId="10" fillId="0" borderId="7" xfId="7" applyFont="1" applyBorder="1" applyAlignment="1">
      <alignment horizontal="center" vertical="center" wrapText="1"/>
    </xf>
    <xf numFmtId="0" fontId="3" fillId="0" borderId="20" xfId="7" applyFont="1" applyBorder="1" applyAlignment="1">
      <alignment vertical="center"/>
    </xf>
    <xf numFmtId="0" fontId="3" fillId="0" borderId="21" xfId="7" applyFont="1" applyBorder="1" applyAlignment="1">
      <alignment vertical="center"/>
    </xf>
    <xf numFmtId="0" fontId="3" fillId="0" borderId="19" xfId="7" applyFont="1" applyBorder="1" applyAlignment="1">
      <alignment horizontal="distributed" vertical="center" justifyLastLine="1"/>
    </xf>
    <xf numFmtId="0" fontId="3" fillId="0" borderId="22" xfId="7" applyFont="1" applyBorder="1" applyAlignment="1">
      <alignment vertical="center"/>
    </xf>
    <xf numFmtId="0" fontId="3" fillId="0" borderId="23" xfId="7" applyFont="1" applyBorder="1" applyAlignment="1">
      <alignment vertical="center"/>
    </xf>
    <xf numFmtId="0" fontId="3" fillId="0" borderId="2" xfId="7" applyFont="1" applyBorder="1" applyAlignment="1">
      <alignment vertical="center"/>
    </xf>
    <xf numFmtId="0" fontId="3" fillId="0" borderId="2" xfId="7" applyFont="1" applyBorder="1"/>
    <xf numFmtId="0" fontId="3" fillId="0" borderId="24" xfId="7" applyFont="1" applyBorder="1" applyAlignment="1">
      <alignment horizontal="center" vertical="center"/>
    </xf>
    <xf numFmtId="0" fontId="3" fillId="0" borderId="25" xfId="7" applyFont="1" applyBorder="1" applyAlignment="1">
      <alignment horizontal="center" vertical="center"/>
    </xf>
    <xf numFmtId="0" fontId="3" fillId="0" borderId="26" xfId="7" applyFont="1" applyBorder="1" applyAlignment="1">
      <alignment vertical="center"/>
    </xf>
    <xf numFmtId="0" fontId="3" fillId="0" borderId="11" xfId="7" applyFont="1" applyBorder="1" applyAlignment="1">
      <alignment vertical="center"/>
    </xf>
    <xf numFmtId="0" fontId="3" fillId="0" borderId="0" xfId="7" applyFont="1" applyAlignment="1">
      <alignment vertical="top"/>
    </xf>
    <xf numFmtId="0" fontId="9" fillId="0" borderId="2" xfId="7" applyFont="1" applyBorder="1" applyAlignment="1">
      <alignment horizontal="center" vertical="center" wrapText="1"/>
    </xf>
    <xf numFmtId="0" fontId="10" fillId="0" borderId="24" xfId="7" applyFont="1" applyBorder="1" applyAlignment="1">
      <alignment horizontal="center" vertical="center" wrapText="1"/>
    </xf>
    <xf numFmtId="0" fontId="3" fillId="0" borderId="19" xfId="7" applyFont="1" applyBorder="1" applyAlignment="1">
      <alignment horizontal="center" vertical="center"/>
    </xf>
    <xf numFmtId="0" fontId="9" fillId="0" borderId="19" xfId="7" applyFont="1" applyBorder="1" applyAlignment="1">
      <alignment horizontal="center" vertical="center" wrapText="1"/>
    </xf>
    <xf numFmtId="0" fontId="10" fillId="0" borderId="22" xfId="7" applyFont="1" applyBorder="1" applyAlignment="1">
      <alignment horizontal="center" vertical="center" wrapText="1"/>
    </xf>
    <xf numFmtId="0" fontId="3" fillId="0" borderId="22" xfId="7" applyFont="1" applyBorder="1" applyAlignment="1">
      <alignment horizontal="center" vertical="center"/>
    </xf>
    <xf numFmtId="0" fontId="3" fillId="0" borderId="23" xfId="7" applyFont="1" applyBorder="1" applyAlignment="1">
      <alignment horizontal="center" vertical="center"/>
    </xf>
    <xf numFmtId="0" fontId="3" fillId="0" borderId="0" xfId="7" applyFont="1" applyAlignment="1">
      <alignment horizontal="center" vertical="center" shrinkToFit="1"/>
    </xf>
    <xf numFmtId="0" fontId="3" fillId="0" borderId="27" xfId="7" applyFont="1" applyBorder="1"/>
    <xf numFmtId="0" fontId="3" fillId="0" borderId="0" xfId="7" applyFont="1" applyAlignment="1">
      <alignment horizontal="center" vertical="top"/>
    </xf>
    <xf numFmtId="0" fontId="3" fillId="0" borderId="28" xfId="7" applyFont="1" applyBorder="1" applyAlignment="1">
      <alignment vertical="center"/>
    </xf>
    <xf numFmtId="0" fontId="3" fillId="0" borderId="29" xfId="7" applyFont="1" applyBorder="1" applyAlignment="1">
      <alignment vertical="center"/>
    </xf>
    <xf numFmtId="0" fontId="3" fillId="0" borderId="30" xfId="7" applyFont="1" applyBorder="1" applyAlignment="1">
      <alignment vertical="center"/>
    </xf>
    <xf numFmtId="0" fontId="14" fillId="0" borderId="0" xfId="7" applyFont="1" applyAlignment="1">
      <alignment horizontal="center"/>
    </xf>
    <xf numFmtId="0" fontId="15" fillId="0" borderId="0" xfId="7" applyFont="1" applyAlignment="1">
      <alignment horizontal="center" vertical="top"/>
    </xf>
    <xf numFmtId="0" fontId="12" fillId="0" borderId="0" xfId="0" applyFont="1" applyAlignment="1">
      <alignment horizontal="center"/>
    </xf>
    <xf numFmtId="0" fontId="12" fillId="0" borderId="0" xfId="0" applyFont="1"/>
    <xf numFmtId="0" fontId="13" fillId="0" borderId="0" xfId="10" applyFont="1" applyAlignment="1">
      <alignment horizontal="right"/>
    </xf>
    <xf numFmtId="0" fontId="3" fillId="0" borderId="4" xfId="7" applyFont="1" applyBorder="1" applyAlignment="1">
      <alignment horizontal="center" vertical="center"/>
    </xf>
    <xf numFmtId="0" fontId="3" fillId="0" borderId="17" xfId="7" applyFont="1" applyBorder="1" applyAlignment="1">
      <alignment horizontal="center" vertical="center" shrinkToFit="1"/>
    </xf>
    <xf numFmtId="0" fontId="3" fillId="0" borderId="31" xfId="7" applyFont="1" applyBorder="1" applyAlignment="1">
      <alignment horizontal="center" vertical="center"/>
    </xf>
    <xf numFmtId="0" fontId="3" fillId="0" borderId="29" xfId="7" applyFont="1" applyBorder="1" applyAlignment="1">
      <alignment horizontal="center" vertical="center"/>
    </xf>
    <xf numFmtId="0" fontId="3" fillId="0" borderId="32" xfId="7" applyFont="1" applyBorder="1" applyAlignment="1">
      <alignment vertical="center"/>
    </xf>
    <xf numFmtId="0" fontId="3" fillId="0" borderId="24" xfId="7" applyFont="1" applyBorder="1" applyAlignment="1">
      <alignment vertical="center"/>
    </xf>
    <xf numFmtId="0" fontId="3" fillId="0" borderId="33" xfId="7" applyFont="1" applyBorder="1" applyAlignment="1">
      <alignment vertical="center"/>
    </xf>
    <xf numFmtId="0" fontId="3" fillId="0" borderId="34" xfId="7" applyFont="1" applyBorder="1" applyAlignment="1">
      <alignment vertical="center"/>
    </xf>
    <xf numFmtId="0" fontId="3" fillId="0" borderId="35" xfId="7" applyFont="1" applyBorder="1" applyAlignment="1">
      <alignment vertical="center"/>
    </xf>
    <xf numFmtId="0" fontId="3" fillId="0" borderId="30" xfId="7" applyFont="1" applyBorder="1" applyAlignment="1">
      <alignment horizontal="center" vertical="center" wrapText="1"/>
    </xf>
    <xf numFmtId="0" fontId="3" fillId="0" borderId="36" xfId="7" applyFont="1" applyBorder="1" applyAlignment="1">
      <alignment vertical="center"/>
    </xf>
    <xf numFmtId="0" fontId="3" fillId="0" borderId="9" xfId="7" applyFont="1" applyBorder="1" applyAlignment="1">
      <alignment horizontal="center" vertical="center" wrapText="1"/>
    </xf>
    <xf numFmtId="0" fontId="3" fillId="0" borderId="0" xfId="7" applyFont="1" applyAlignment="1">
      <alignment horizontal="center" vertical="center" wrapText="1"/>
    </xf>
    <xf numFmtId="0" fontId="3" fillId="0" borderId="29" xfId="7" applyFont="1" applyBorder="1" applyAlignment="1">
      <alignment horizontal="center" vertical="center" wrapText="1"/>
    </xf>
    <xf numFmtId="0" fontId="3" fillId="0" borderId="37" xfId="7" applyFont="1" applyBorder="1" applyAlignment="1">
      <alignment vertical="center"/>
    </xf>
    <xf numFmtId="0" fontId="3" fillId="0" borderId="21" xfId="7" applyFont="1" applyBorder="1" applyAlignment="1">
      <alignment horizontal="center" vertical="center" wrapText="1"/>
    </xf>
    <xf numFmtId="0" fontId="3" fillId="0" borderId="38" xfId="7" applyFont="1" applyBorder="1"/>
    <xf numFmtId="0" fontId="3" fillId="0" borderId="38" xfId="7" applyFont="1" applyBorder="1" applyAlignment="1">
      <alignment horizontal="distributed"/>
    </xf>
    <xf numFmtId="0" fontId="3" fillId="0" borderId="39" xfId="7" applyFont="1" applyBorder="1"/>
    <xf numFmtId="176" fontId="11" fillId="0" borderId="0" xfId="7" applyNumberFormat="1" applyFont="1" applyAlignment="1">
      <alignment wrapText="1"/>
    </xf>
    <xf numFmtId="0" fontId="3" fillId="0" borderId="31" xfId="7" applyFont="1" applyBorder="1" applyAlignment="1">
      <alignment vertical="center"/>
    </xf>
    <xf numFmtId="0" fontId="9" fillId="0" borderId="40" xfId="7" applyFont="1" applyBorder="1" applyAlignment="1">
      <alignment vertical="center" wrapText="1"/>
    </xf>
    <xf numFmtId="0" fontId="3" fillId="0" borderId="9" xfId="7" applyFont="1" applyBorder="1" applyAlignment="1">
      <alignment horizontal="distributed" vertical="center" justifyLastLine="1"/>
    </xf>
    <xf numFmtId="0" fontId="3" fillId="0" borderId="26" xfId="7" applyFont="1" applyBorder="1" applyAlignment="1">
      <alignment horizontal="center" vertical="center"/>
    </xf>
    <xf numFmtId="0" fontId="9" fillId="0" borderId="41" xfId="7" applyFont="1" applyBorder="1" applyAlignment="1">
      <alignment vertical="center" wrapText="1"/>
    </xf>
    <xf numFmtId="0" fontId="3" fillId="0" borderId="42" xfId="7" applyFont="1" applyBorder="1" applyAlignment="1">
      <alignment horizontal="distributed" vertical="top"/>
    </xf>
    <xf numFmtId="0" fontId="3" fillId="0" borderId="2" xfId="7" applyFont="1" applyBorder="1" applyAlignment="1">
      <alignment horizontal="distributed" vertical="center" justifyLastLine="1"/>
    </xf>
    <xf numFmtId="0" fontId="3" fillId="0" borderId="43" xfId="7" applyFont="1" applyBorder="1" applyAlignment="1">
      <alignment vertical="center"/>
    </xf>
    <xf numFmtId="0" fontId="3" fillId="0" borderId="25" xfId="7" applyFont="1" applyBorder="1" applyAlignment="1">
      <alignment vertical="center"/>
    </xf>
    <xf numFmtId="0" fontId="3" fillId="0" borderId="0" xfId="7" applyFont="1" applyAlignment="1">
      <alignment horizontal="center" shrinkToFit="1"/>
    </xf>
    <xf numFmtId="0" fontId="9" fillId="0" borderId="6" xfId="7" applyFont="1" applyBorder="1" applyAlignment="1">
      <alignment vertical="center" shrinkToFit="1"/>
    </xf>
    <xf numFmtId="0" fontId="17" fillId="0" borderId="0" xfId="8" applyFont="1" applyAlignment="1">
      <alignment vertical="center"/>
    </xf>
    <xf numFmtId="0" fontId="14" fillId="0" borderId="0" xfId="8" applyFont="1" applyAlignment="1">
      <alignment vertical="center"/>
    </xf>
    <xf numFmtId="0" fontId="14" fillId="0" borderId="0" xfId="8" applyFont="1" applyAlignment="1">
      <alignment horizontal="center" vertical="center"/>
    </xf>
    <xf numFmtId="0" fontId="18" fillId="0" borderId="0" xfId="8" applyFont="1" applyAlignment="1">
      <alignment horizontal="left" vertical="center"/>
    </xf>
    <xf numFmtId="0" fontId="19" fillId="0" borderId="0" xfId="8" applyFont="1" applyAlignment="1">
      <alignment horizontal="right" vertical="center" wrapText="1"/>
    </xf>
    <xf numFmtId="0" fontId="14" fillId="0" borderId="0" xfId="8" applyFont="1" applyAlignment="1">
      <alignment horizontal="right" vertical="center"/>
    </xf>
    <xf numFmtId="0" fontId="19" fillId="0" borderId="0" xfId="8" applyFont="1" applyAlignment="1">
      <alignment horizontal="right" vertical="center"/>
    </xf>
    <xf numFmtId="0" fontId="15" fillId="0" borderId="32" xfId="8" applyFont="1" applyBorder="1" applyAlignment="1">
      <alignment horizontal="center" vertical="center"/>
    </xf>
    <xf numFmtId="0" fontId="15" fillId="0" borderId="33" xfId="8" applyFont="1" applyBorder="1" applyAlignment="1">
      <alignment horizontal="center" vertical="center"/>
    </xf>
    <xf numFmtId="0" fontId="15" fillId="0" borderId="37" xfId="8" applyFont="1" applyBorder="1" applyAlignment="1">
      <alignment horizontal="center" vertical="center"/>
    </xf>
    <xf numFmtId="0" fontId="15" fillId="0" borderId="30" xfId="8" applyFont="1" applyBorder="1" applyAlignment="1">
      <alignment horizontal="center" vertical="center"/>
    </xf>
    <xf numFmtId="177" fontId="14" fillId="0" borderId="12" xfId="8" applyNumberFormat="1" applyFont="1" applyBorder="1" applyAlignment="1">
      <alignment vertical="center" shrinkToFit="1"/>
    </xf>
    <xf numFmtId="177" fontId="14" fillId="0" borderId="9" xfId="8" applyNumberFormat="1" applyFont="1" applyBorder="1" applyAlignment="1">
      <alignment horizontal="right" vertical="center" shrinkToFit="1"/>
    </xf>
    <xf numFmtId="179" fontId="14" fillId="0" borderId="12" xfId="8" applyNumberFormat="1" applyFont="1" applyBorder="1" applyAlignment="1">
      <alignment vertical="center" shrinkToFit="1"/>
    </xf>
    <xf numFmtId="178" fontId="14" fillId="0" borderId="8" xfId="8" applyNumberFormat="1" applyFont="1" applyBorder="1" applyAlignment="1">
      <alignment vertical="center" shrinkToFit="1"/>
    </xf>
    <xf numFmtId="177" fontId="14" fillId="0" borderId="9" xfId="8" applyNumberFormat="1" applyFont="1" applyBorder="1" applyAlignment="1">
      <alignment vertical="center" shrinkToFit="1"/>
    </xf>
    <xf numFmtId="179" fontId="14" fillId="0" borderId="8" xfId="8" applyNumberFormat="1" applyFont="1" applyBorder="1" applyAlignment="1">
      <alignment vertical="center" shrinkToFit="1"/>
    </xf>
    <xf numFmtId="179" fontId="14" fillId="0" borderId="46" xfId="8" applyNumberFormat="1" applyFont="1" applyBorder="1" applyAlignment="1">
      <alignment vertical="center" shrinkToFit="1"/>
    </xf>
    <xf numFmtId="178" fontId="14" fillId="0" borderId="46" xfId="8" applyNumberFormat="1" applyFont="1" applyBorder="1" applyAlignment="1">
      <alignment vertical="center" shrinkToFit="1"/>
    </xf>
    <xf numFmtId="179" fontId="14" fillId="0" borderId="19" xfId="8" applyNumberFormat="1" applyFont="1" applyBorder="1" applyAlignment="1">
      <alignment vertical="center" shrinkToFit="1"/>
    </xf>
    <xf numFmtId="178" fontId="14" fillId="0" borderId="19" xfId="8" applyNumberFormat="1" applyFont="1" applyBorder="1" applyAlignment="1">
      <alignment vertical="center" shrinkToFit="1"/>
    </xf>
    <xf numFmtId="178" fontId="14" fillId="0" borderId="47" xfId="8" applyNumberFormat="1" applyFont="1" applyBorder="1" applyAlignment="1">
      <alignment vertical="center" shrinkToFit="1"/>
    </xf>
    <xf numFmtId="0" fontId="14" fillId="0" borderId="0" xfId="8" applyFont="1" applyAlignment="1">
      <alignment horizontal="left" vertical="center"/>
    </xf>
    <xf numFmtId="0" fontId="15" fillId="0" borderId="30" xfId="8" applyFont="1" applyBorder="1" applyAlignment="1">
      <alignment horizontal="center" vertical="center" shrinkToFit="1"/>
    </xf>
    <xf numFmtId="178" fontId="14" fillId="0" borderId="19" xfId="8" applyNumberFormat="1" applyFont="1" applyBorder="1" applyAlignment="1">
      <alignment horizontal="right" vertical="center" shrinkToFit="1"/>
    </xf>
    <xf numFmtId="0" fontId="15" fillId="0" borderId="0" xfId="8" applyFont="1" applyAlignment="1">
      <alignment vertical="center"/>
    </xf>
    <xf numFmtId="0" fontId="21" fillId="0" borderId="0" xfId="3" applyFont="1"/>
    <xf numFmtId="0" fontId="14" fillId="0" borderId="0" xfId="3" applyFont="1"/>
    <xf numFmtId="0" fontId="14" fillId="0" borderId="0" xfId="9" applyFont="1" applyAlignment="1">
      <alignment horizontal="right" vertical="center"/>
    </xf>
    <xf numFmtId="0" fontId="14" fillId="0" borderId="0" xfId="3" applyFont="1" applyAlignment="1">
      <alignment horizontal="right"/>
    </xf>
    <xf numFmtId="0" fontId="18" fillId="0" borderId="0" xfId="9" applyFont="1" applyAlignment="1">
      <alignment horizontal="left" vertical="center"/>
    </xf>
    <xf numFmtId="0" fontId="18" fillId="0" borderId="0" xfId="9" applyFont="1" applyAlignment="1">
      <alignment horizontal="right" vertical="center"/>
    </xf>
    <xf numFmtId="0" fontId="14" fillId="0" borderId="5" xfId="3" applyFont="1" applyBorder="1" applyAlignment="1">
      <alignment horizontal="left" vertical="center"/>
    </xf>
    <xf numFmtId="0" fontId="17" fillId="0" borderId="5" xfId="3" applyFont="1" applyBorder="1" applyAlignment="1">
      <alignment vertical="center"/>
    </xf>
    <xf numFmtId="0" fontId="17" fillId="0" borderId="5" xfId="3" applyFont="1" applyBorder="1" applyAlignment="1">
      <alignment horizontal="left" vertical="center"/>
    </xf>
    <xf numFmtId="0" fontId="12" fillId="0" borderId="0" xfId="3" applyAlignment="1">
      <alignment horizontal="left" vertical="center"/>
    </xf>
    <xf numFmtId="0" fontId="17" fillId="0" borderId="0" xfId="3" applyFont="1" applyAlignment="1">
      <alignment horizontal="left" vertical="center"/>
    </xf>
    <xf numFmtId="0" fontId="14" fillId="0" borderId="0" xfId="3" applyFont="1" applyAlignment="1">
      <alignment horizontal="left" vertical="center"/>
    </xf>
    <xf numFmtId="0" fontId="17" fillId="0" borderId="0" xfId="3" applyFont="1" applyAlignment="1">
      <alignment vertical="center"/>
    </xf>
    <xf numFmtId="0" fontId="14" fillId="0" borderId="48" xfId="3" applyFont="1" applyBorder="1" applyAlignment="1">
      <alignment horizontal="left" vertical="center"/>
    </xf>
    <xf numFmtId="0" fontId="17" fillId="0" borderId="49" xfId="3" applyFont="1" applyBorder="1" applyAlignment="1">
      <alignment horizontal="left" vertical="center"/>
    </xf>
    <xf numFmtId="0" fontId="14" fillId="0" borderId="0" xfId="3" applyFont="1" applyAlignment="1">
      <alignment vertical="center" wrapText="1"/>
    </xf>
    <xf numFmtId="0" fontId="17" fillId="0" borderId="43" xfId="3" applyFont="1" applyBorder="1" applyAlignment="1">
      <alignment vertical="top" wrapText="1"/>
    </xf>
    <xf numFmtId="0" fontId="17" fillId="0" borderId="42" xfId="3" applyFont="1" applyBorder="1" applyAlignment="1">
      <alignment vertical="top" wrapText="1"/>
    </xf>
    <xf numFmtId="0" fontId="17" fillId="0" borderId="47" xfId="3" applyFont="1" applyBorder="1" applyAlignment="1">
      <alignment vertical="top" wrapText="1"/>
    </xf>
    <xf numFmtId="0" fontId="14" fillId="0" borderId="0" xfId="9" applyFont="1" applyAlignment="1">
      <alignment vertical="center"/>
    </xf>
    <xf numFmtId="0" fontId="17" fillId="0" borderId="50" xfId="3" applyFont="1" applyBorder="1" applyAlignment="1">
      <alignment vertical="center"/>
    </xf>
    <xf numFmtId="0" fontId="17" fillId="0" borderId="20" xfId="3" applyFont="1" applyBorder="1" applyAlignment="1">
      <alignment vertical="center"/>
    </xf>
    <xf numFmtId="180" fontId="17" fillId="0" borderId="20" xfId="3" applyNumberFormat="1" applyFont="1" applyBorder="1" applyAlignment="1">
      <alignment vertical="center"/>
    </xf>
    <xf numFmtId="0" fontId="17" fillId="0" borderId="51" xfId="3" applyFont="1" applyBorder="1" applyAlignment="1">
      <alignment vertical="center"/>
    </xf>
    <xf numFmtId="0" fontId="17" fillId="0" borderId="45" xfId="3" applyFont="1" applyBorder="1" applyAlignment="1">
      <alignment vertical="center"/>
    </xf>
    <xf numFmtId="180" fontId="17" fillId="0" borderId="45" xfId="3" applyNumberFormat="1" applyFont="1" applyBorder="1" applyAlignment="1">
      <alignment vertical="center"/>
    </xf>
    <xf numFmtId="0" fontId="17" fillId="0" borderId="35" xfId="3" applyFont="1" applyBorder="1" applyAlignment="1">
      <alignment vertical="center"/>
    </xf>
    <xf numFmtId="0" fontId="17" fillId="0" borderId="21" xfId="3" applyFont="1" applyBorder="1" applyAlignment="1">
      <alignment vertical="center"/>
    </xf>
    <xf numFmtId="180" fontId="17" fillId="0" borderId="21" xfId="3" applyNumberFormat="1" applyFont="1" applyBorder="1" applyAlignment="1">
      <alignment vertical="center"/>
    </xf>
    <xf numFmtId="0" fontId="12" fillId="0" borderId="0" xfId="3" applyAlignment="1">
      <alignment vertical="top" wrapText="1"/>
    </xf>
    <xf numFmtId="0" fontId="14" fillId="0" borderId="0" xfId="3" applyFont="1" applyAlignment="1">
      <alignment vertical="top" wrapText="1"/>
    </xf>
    <xf numFmtId="0" fontId="19" fillId="0" borderId="0" xfId="8" applyFont="1" applyAlignment="1">
      <alignment vertical="center"/>
    </xf>
    <xf numFmtId="0" fontId="19" fillId="0" borderId="0" xfId="8" applyFont="1" applyAlignment="1">
      <alignment horizontal="center" vertical="center"/>
    </xf>
    <xf numFmtId="0" fontId="16" fillId="0" borderId="32" xfId="8" applyFont="1" applyBorder="1" applyAlignment="1">
      <alignment horizontal="center" vertical="center"/>
    </xf>
    <xf numFmtId="0" fontId="19" fillId="0" borderId="2" xfId="8" applyFont="1" applyBorder="1" applyAlignment="1">
      <alignment horizontal="center" vertical="center"/>
    </xf>
    <xf numFmtId="0" fontId="19" fillId="0" borderId="3" xfId="8" applyFont="1" applyBorder="1" applyAlignment="1">
      <alignment vertical="center"/>
    </xf>
    <xf numFmtId="0" fontId="19" fillId="0" borderId="4" xfId="8" applyFont="1" applyBorder="1" applyAlignment="1">
      <alignment vertical="center"/>
    </xf>
    <xf numFmtId="0" fontId="19" fillId="0" borderId="52" xfId="8" applyFont="1" applyBorder="1" applyAlignment="1">
      <alignment vertical="center"/>
    </xf>
    <xf numFmtId="0" fontId="16" fillId="0" borderId="37" xfId="8" applyFont="1" applyBorder="1" applyAlignment="1">
      <alignment horizontal="center" vertical="center"/>
    </xf>
    <xf numFmtId="0" fontId="19" fillId="0" borderId="8" xfId="8" applyFont="1" applyBorder="1" applyAlignment="1">
      <alignment horizontal="center" vertical="center" shrinkToFit="1"/>
    </xf>
    <xf numFmtId="0" fontId="19" fillId="0" borderId="12" xfId="8" applyFont="1" applyBorder="1" applyAlignment="1">
      <alignment horizontal="center" vertical="center"/>
    </xf>
    <xf numFmtId="0" fontId="19" fillId="0" borderId="13" xfId="8" applyFont="1" applyBorder="1" applyAlignment="1">
      <alignment horizontal="center" vertical="center"/>
    </xf>
    <xf numFmtId="177" fontId="19" fillId="0" borderId="9" xfId="8" applyNumberFormat="1" applyFont="1" applyBorder="1" applyAlignment="1">
      <alignment horizontal="right" vertical="center" shrinkToFit="1"/>
    </xf>
    <xf numFmtId="177" fontId="19" fillId="0" borderId="11" xfId="8" applyNumberFormat="1" applyFont="1" applyBorder="1" applyAlignment="1">
      <alignment horizontal="right" vertical="center" shrinkToFit="1"/>
    </xf>
    <xf numFmtId="179" fontId="19" fillId="0" borderId="8" xfId="8" applyNumberFormat="1" applyFont="1" applyBorder="1" applyAlignment="1">
      <alignment vertical="center" shrinkToFit="1"/>
    </xf>
    <xf numFmtId="178" fontId="19" fillId="0" borderId="8" xfId="8" applyNumberFormat="1" applyFont="1" applyBorder="1" applyAlignment="1">
      <alignment vertical="center" shrinkToFit="1"/>
    </xf>
    <xf numFmtId="178" fontId="19" fillId="0" borderId="17" xfId="8" applyNumberFormat="1" applyFont="1" applyBorder="1" applyAlignment="1">
      <alignment vertical="center" shrinkToFit="1"/>
    </xf>
    <xf numFmtId="177" fontId="19" fillId="0" borderId="9" xfId="8" applyNumberFormat="1" applyFont="1" applyBorder="1" applyAlignment="1">
      <alignment vertical="center" shrinkToFit="1"/>
    </xf>
    <xf numFmtId="177" fontId="19" fillId="0" borderId="12" xfId="8" applyNumberFormat="1" applyFont="1" applyBorder="1" applyAlignment="1">
      <alignment vertical="center" shrinkToFit="1"/>
    </xf>
    <xf numFmtId="179" fontId="19" fillId="0" borderId="12" xfId="8" applyNumberFormat="1" applyFont="1" applyBorder="1" applyAlignment="1">
      <alignment vertical="center" shrinkToFit="1"/>
    </xf>
    <xf numFmtId="177" fontId="19" fillId="0" borderId="11" xfId="8" applyNumberFormat="1" applyFont="1" applyBorder="1" applyAlignment="1">
      <alignment vertical="center" shrinkToFit="1"/>
    </xf>
    <xf numFmtId="179" fontId="19" fillId="0" borderId="17" xfId="8" applyNumberFormat="1" applyFont="1" applyBorder="1" applyAlignment="1">
      <alignment vertical="center" shrinkToFit="1"/>
    </xf>
    <xf numFmtId="179" fontId="19" fillId="0" borderId="19" xfId="8" applyNumberFormat="1" applyFont="1" applyBorder="1" applyAlignment="1">
      <alignment vertical="center" shrinkToFit="1"/>
    </xf>
    <xf numFmtId="179" fontId="19" fillId="0" borderId="23" xfId="8" applyNumberFormat="1" applyFont="1" applyBorder="1" applyAlignment="1">
      <alignment vertical="center" shrinkToFit="1"/>
    </xf>
    <xf numFmtId="177" fontId="19" fillId="0" borderId="2" xfId="8" applyNumberFormat="1" applyFont="1" applyBorder="1" applyAlignment="1">
      <alignment vertical="center" shrinkToFit="1"/>
    </xf>
    <xf numFmtId="177" fontId="19" fillId="0" borderId="25" xfId="8" applyNumberFormat="1" applyFont="1" applyBorder="1" applyAlignment="1">
      <alignment vertical="center" shrinkToFit="1"/>
    </xf>
    <xf numFmtId="0" fontId="19" fillId="0" borderId="0" xfId="8" applyFont="1" applyAlignment="1">
      <alignment horizontal="left" vertical="center"/>
    </xf>
    <xf numFmtId="0" fontId="0" fillId="0" borderId="53" xfId="0" applyBorder="1" applyAlignment="1">
      <alignment vertical="center"/>
    </xf>
    <xf numFmtId="0" fontId="15" fillId="0" borderId="2" xfId="8" applyFont="1" applyBorder="1" applyAlignment="1">
      <alignment horizontal="center" vertical="center"/>
    </xf>
    <xf numFmtId="0" fontId="15" fillId="0" borderId="8" xfId="8" applyFont="1" applyBorder="1" applyAlignment="1">
      <alignment horizontal="center" vertical="center"/>
    </xf>
    <xf numFmtId="0" fontId="3" fillId="0" borderId="54" xfId="7" applyFont="1" applyBorder="1"/>
    <xf numFmtId="0" fontId="18" fillId="0" borderId="0" xfId="8" applyFont="1" applyAlignment="1">
      <alignment horizontal="right" vertical="center"/>
    </xf>
    <xf numFmtId="0" fontId="14" fillId="0" borderId="36" xfId="0" applyFont="1" applyBorder="1" applyAlignment="1">
      <alignment vertical="center"/>
    </xf>
    <xf numFmtId="0" fontId="14" fillId="0" borderId="46" xfId="0" applyFont="1" applyBorder="1" applyAlignment="1">
      <alignment vertical="center"/>
    </xf>
    <xf numFmtId="177" fontId="14" fillId="0" borderId="36" xfId="8" applyNumberFormat="1" applyFont="1" applyBorder="1" applyAlignment="1">
      <alignment vertical="center" shrinkToFit="1"/>
    </xf>
    <xf numFmtId="38" fontId="14" fillId="0" borderId="36" xfId="1" applyFont="1" applyBorder="1" applyAlignment="1">
      <alignment vertical="center"/>
    </xf>
    <xf numFmtId="0" fontId="15" fillId="0" borderId="8" xfId="8" applyFont="1" applyBorder="1" applyAlignment="1">
      <alignment horizontal="center" vertical="center" shrinkToFit="1"/>
    </xf>
    <xf numFmtId="0" fontId="22" fillId="0" borderId="0" xfId="0" applyFont="1"/>
    <xf numFmtId="0" fontId="43" fillId="0" borderId="0" xfId="8" applyFont="1" applyAlignment="1">
      <alignment horizontal="center" vertical="center"/>
    </xf>
    <xf numFmtId="0" fontId="14" fillId="0" borderId="0" xfId="3" applyFont="1" applyAlignment="1">
      <alignment vertical="center"/>
    </xf>
    <xf numFmtId="0" fontId="12" fillId="0" borderId="55" xfId="0" applyFont="1" applyBorder="1" applyAlignment="1">
      <alignment horizontal="right"/>
    </xf>
    <xf numFmtId="0" fontId="12" fillId="0" borderId="56" xfId="0" applyFont="1" applyBorder="1" applyAlignment="1">
      <alignment horizontal="center"/>
    </xf>
    <xf numFmtId="0" fontId="0" fillId="0" borderId="56" xfId="0" applyBorder="1"/>
    <xf numFmtId="0" fontId="12" fillId="0" borderId="56" xfId="0" applyFont="1" applyBorder="1"/>
    <xf numFmtId="0" fontId="0" fillId="0" borderId="56" xfId="0" applyBorder="1" applyAlignment="1">
      <alignment vertical="center"/>
    </xf>
    <xf numFmtId="0" fontId="0" fillId="0" borderId="57" xfId="0" applyBorder="1" applyAlignment="1">
      <alignment vertical="center"/>
    </xf>
    <xf numFmtId="0" fontId="12" fillId="0" borderId="58" xfId="0" applyFont="1" applyBorder="1"/>
    <xf numFmtId="0" fontId="0" fillId="0" borderId="59" xfId="0" applyBorder="1" applyAlignment="1">
      <alignment vertical="center"/>
    </xf>
    <xf numFmtId="0" fontId="12" fillId="0" borderId="58" xfId="0" applyFont="1" applyBorder="1" applyAlignment="1">
      <alignment horizontal="right"/>
    </xf>
    <xf numFmtId="0" fontId="12" fillId="0" borderId="0" xfId="0" applyFont="1" applyAlignment="1">
      <alignment vertical="center" textRotation="255"/>
    </xf>
    <xf numFmtId="0" fontId="12" fillId="0" borderId="0" xfId="0" applyFont="1" applyAlignment="1">
      <alignment horizontal="right"/>
    </xf>
    <xf numFmtId="0" fontId="12" fillId="0" borderId="60" xfId="0" applyFont="1" applyBorder="1"/>
    <xf numFmtId="0" fontId="12" fillId="0" borderId="53" xfId="0" applyFont="1" applyBorder="1"/>
    <xf numFmtId="0" fontId="12" fillId="0" borderId="53" xfId="0" applyFont="1" applyBorder="1" applyAlignment="1">
      <alignment vertical="center" textRotation="255"/>
    </xf>
    <xf numFmtId="0" fontId="12" fillId="0" borderId="53" xfId="0" applyFont="1" applyBorder="1" applyAlignment="1">
      <alignment horizontal="center"/>
    </xf>
    <xf numFmtId="0" fontId="0" fillId="0" borderId="61" xfId="0" applyBorder="1" applyAlignment="1">
      <alignment vertical="center"/>
    </xf>
    <xf numFmtId="0" fontId="23" fillId="0" borderId="0" xfId="8" applyFont="1" applyAlignment="1">
      <alignment vertical="center"/>
    </xf>
    <xf numFmtId="49" fontId="24" fillId="0" borderId="0" xfId="8" applyNumberFormat="1" applyFont="1" applyAlignment="1">
      <alignment vertical="center" wrapText="1"/>
    </xf>
    <xf numFmtId="0" fontId="23" fillId="0" borderId="0" xfId="8" applyFont="1" applyAlignment="1">
      <alignment vertical="center" wrapText="1"/>
    </xf>
    <xf numFmtId="0" fontId="23" fillId="0" borderId="0" xfId="8" applyFont="1" applyAlignment="1">
      <alignment horizontal="center" vertical="center" wrapText="1"/>
    </xf>
    <xf numFmtId="0" fontId="25" fillId="0" borderId="0" xfId="8" applyFont="1" applyAlignment="1">
      <alignment vertical="center"/>
    </xf>
    <xf numFmtId="177" fontId="24" fillId="0" borderId="0" xfId="8" applyNumberFormat="1" applyFont="1" applyAlignment="1">
      <alignment horizontal="center" vertical="center"/>
    </xf>
    <xf numFmtId="177" fontId="24" fillId="0" borderId="0" xfId="8" applyNumberFormat="1" applyFont="1" applyAlignment="1">
      <alignment horizontal="right" vertical="center"/>
    </xf>
    <xf numFmtId="0" fontId="24" fillId="0" borderId="0" xfId="8" applyFont="1" applyAlignment="1">
      <alignment horizontal="center" vertical="center"/>
    </xf>
    <xf numFmtId="0" fontId="24" fillId="0" borderId="0" xfId="8" applyFont="1" applyAlignment="1">
      <alignment vertical="center"/>
    </xf>
    <xf numFmtId="0" fontId="24" fillId="0" borderId="0" xfId="8" applyFont="1" applyAlignment="1">
      <alignment horizontal="left" vertical="center"/>
    </xf>
    <xf numFmtId="0" fontId="26" fillId="0" borderId="0" xfId="8" applyFont="1" applyAlignment="1">
      <alignment horizontal="center" vertical="center" wrapText="1"/>
    </xf>
    <xf numFmtId="0" fontId="24" fillId="0" borderId="0" xfId="8" applyFont="1" applyAlignment="1">
      <alignment vertical="center" wrapText="1"/>
    </xf>
    <xf numFmtId="0" fontId="24" fillId="0" borderId="0" xfId="8" applyFont="1" applyAlignment="1">
      <alignment horizontal="center" vertical="center" wrapText="1"/>
    </xf>
    <xf numFmtId="0" fontId="28" fillId="0" borderId="0" xfId="8" applyFont="1" applyAlignment="1">
      <alignment horizontal="center" vertical="center"/>
    </xf>
    <xf numFmtId="177" fontId="24" fillId="0" borderId="0" xfId="8" applyNumberFormat="1" applyFont="1" applyAlignment="1">
      <alignment vertical="center"/>
    </xf>
    <xf numFmtId="0" fontId="25" fillId="0" borderId="0" xfId="8" applyFont="1" applyAlignment="1">
      <alignment horizontal="left" vertical="center"/>
    </xf>
    <xf numFmtId="49" fontId="24" fillId="0" borderId="0" xfId="8" applyNumberFormat="1" applyFont="1" applyAlignment="1">
      <alignment vertical="center"/>
    </xf>
    <xf numFmtId="177" fontId="29" fillId="0" borderId="0" xfId="8" applyNumberFormat="1" applyFont="1" applyAlignment="1">
      <alignment horizontal="left" vertical="center"/>
    </xf>
    <xf numFmtId="0" fontId="30" fillId="0" borderId="0" xfId="8" applyFont="1" applyAlignment="1">
      <alignment horizontal="right" vertical="center"/>
    </xf>
    <xf numFmtId="0" fontId="25" fillId="0" borderId="0" xfId="8" applyFont="1" applyAlignment="1">
      <alignment horizontal="right" vertical="center"/>
    </xf>
    <xf numFmtId="0" fontId="30" fillId="0" borderId="0" xfId="8" applyFont="1" applyAlignment="1">
      <alignment horizontal="center" vertical="center"/>
    </xf>
    <xf numFmtId="0" fontId="31" fillId="0" borderId="0" xfId="8" applyFont="1" applyAlignment="1">
      <alignment horizontal="center" vertical="center" wrapText="1"/>
    </xf>
    <xf numFmtId="0" fontId="32" fillId="0" borderId="0" xfId="8" applyFont="1" applyAlignment="1">
      <alignment vertical="center" wrapText="1"/>
    </xf>
    <xf numFmtId="177" fontId="31" fillId="0" borderId="0" xfId="8" applyNumberFormat="1" applyFont="1" applyAlignment="1">
      <alignment horizontal="right" vertical="center" wrapText="1"/>
    </xf>
    <xf numFmtId="177" fontId="26" fillId="0" borderId="0" xfId="8" applyNumberFormat="1" applyFont="1" applyAlignment="1">
      <alignment horizontal="right" vertical="center"/>
    </xf>
    <xf numFmtId="0" fontId="32" fillId="0" borderId="0" xfId="8" applyFont="1" applyAlignment="1">
      <alignment horizontal="left" vertical="center"/>
    </xf>
    <xf numFmtId="0" fontId="32" fillId="0" borderId="0" xfId="8" applyFont="1" applyAlignment="1">
      <alignment horizontal="right" vertical="center"/>
    </xf>
    <xf numFmtId="49" fontId="25" fillId="0" borderId="9" xfId="8" applyNumberFormat="1" applyFont="1" applyBorder="1" applyAlignment="1">
      <alignment horizontal="center" vertical="center" wrapText="1"/>
    </xf>
    <xf numFmtId="177" fontId="24" fillId="0" borderId="9" xfId="8" applyNumberFormat="1" applyFont="1" applyBorder="1" applyAlignment="1">
      <alignment horizontal="center" vertical="center"/>
    </xf>
    <xf numFmtId="0" fontId="24" fillId="0" borderId="8" xfId="8" applyFont="1" applyBorder="1" applyAlignment="1">
      <alignment horizontal="center" vertical="center"/>
    </xf>
    <xf numFmtId="177" fontId="24" fillId="0" borderId="8" xfId="8" applyNumberFormat="1" applyFont="1" applyBorder="1" applyAlignment="1">
      <alignment horizontal="center" vertical="center"/>
    </xf>
    <xf numFmtId="49" fontId="25" fillId="0" borderId="40" xfId="8" applyNumberFormat="1" applyFont="1" applyBorder="1" applyAlignment="1">
      <alignment vertical="center" wrapText="1"/>
    </xf>
    <xf numFmtId="38" fontId="25" fillId="0" borderId="6" xfId="1" applyFont="1" applyFill="1" applyBorder="1" applyAlignment="1">
      <alignment horizontal="left" vertical="center" wrapText="1"/>
    </xf>
    <xf numFmtId="177" fontId="25" fillId="0" borderId="6" xfId="8" applyNumberFormat="1" applyFont="1" applyBorder="1" applyAlignment="1">
      <alignment horizontal="center" vertical="center" wrapText="1"/>
    </xf>
    <xf numFmtId="177" fontId="14" fillId="0" borderId="6" xfId="8" applyNumberFormat="1" applyFont="1" applyBorder="1" applyAlignment="1">
      <alignment horizontal="right" vertical="center" shrinkToFit="1"/>
    </xf>
    <xf numFmtId="177" fontId="14" fillId="0" borderId="44" xfId="8" applyNumberFormat="1" applyFont="1" applyBorder="1" applyAlignment="1">
      <alignment horizontal="right" vertical="center" shrinkToFit="1"/>
    </xf>
    <xf numFmtId="0" fontId="23" fillId="0" borderId="44" xfId="8" applyFont="1" applyBorder="1" applyAlignment="1">
      <alignment horizontal="left" vertical="center"/>
    </xf>
    <xf numFmtId="181" fontId="24" fillId="0" borderId="0" xfId="8" applyNumberFormat="1" applyFont="1" applyAlignment="1">
      <alignment vertical="center"/>
    </xf>
    <xf numFmtId="49" fontId="25" fillId="0" borderId="28" xfId="8" applyNumberFormat="1" applyFont="1" applyBorder="1" applyAlignment="1">
      <alignment horizontal="center" vertical="center" wrapText="1"/>
    </xf>
    <xf numFmtId="49" fontId="25" fillId="0" borderId="12" xfId="8" applyNumberFormat="1" applyFont="1" applyBorder="1" applyAlignment="1">
      <alignment horizontal="center" vertical="center" wrapText="1"/>
    </xf>
    <xf numFmtId="0" fontId="25" fillId="0" borderId="6" xfId="8" applyFont="1" applyBorder="1" applyAlignment="1">
      <alignment horizontal="left" vertical="center" wrapText="1"/>
    </xf>
    <xf numFmtId="0" fontId="25" fillId="0" borderId="6" xfId="8" applyFont="1" applyBorder="1" applyAlignment="1">
      <alignment horizontal="center" vertical="center" wrapText="1"/>
    </xf>
    <xf numFmtId="49" fontId="25" fillId="0" borderId="6" xfId="8" applyNumberFormat="1" applyFont="1" applyBorder="1" applyAlignment="1">
      <alignment vertical="center" wrapText="1"/>
    </xf>
    <xf numFmtId="0" fontId="33" fillId="0" borderId="44" xfId="8" applyFont="1" applyBorder="1" applyAlignment="1">
      <alignment horizontal="left" vertical="center"/>
    </xf>
    <xf numFmtId="0" fontId="25" fillId="0" borderId="0" xfId="8" applyFont="1" applyAlignment="1">
      <alignment horizontal="center" vertical="center" wrapText="1" shrinkToFit="1"/>
    </xf>
    <xf numFmtId="177" fontId="24" fillId="0" borderId="0" xfId="8" applyNumberFormat="1" applyFont="1" applyAlignment="1">
      <alignment horizontal="left" vertical="center"/>
    </xf>
    <xf numFmtId="177" fontId="26" fillId="0" borderId="0" xfId="8" applyNumberFormat="1" applyFont="1" applyAlignment="1">
      <alignment horizontal="center" vertical="center" wrapText="1"/>
    </xf>
    <xf numFmtId="177" fontId="24" fillId="0" borderId="6" xfId="8" applyNumberFormat="1" applyFont="1" applyBorder="1" applyAlignment="1">
      <alignment horizontal="center" vertical="center"/>
    </xf>
    <xf numFmtId="177" fontId="30" fillId="0" borderId="9" xfId="8" applyNumberFormat="1" applyFont="1" applyBorder="1" applyAlignment="1">
      <alignment horizontal="left" vertical="center" wrapText="1"/>
    </xf>
    <xf numFmtId="177" fontId="30" fillId="0" borderId="8" xfId="8" applyNumberFormat="1" applyFont="1" applyBorder="1" applyAlignment="1">
      <alignment horizontal="left" vertical="center" wrapText="1"/>
    </xf>
    <xf numFmtId="177" fontId="24" fillId="0" borderId="62" xfId="8" applyNumberFormat="1" applyFont="1" applyBorder="1" applyAlignment="1">
      <alignment horizontal="center" vertical="center"/>
    </xf>
    <xf numFmtId="177" fontId="30" fillId="0" borderId="62" xfId="8" applyNumberFormat="1" applyFont="1" applyBorder="1" applyAlignment="1">
      <alignment horizontal="left" vertical="center" wrapText="1"/>
    </xf>
    <xf numFmtId="0" fontId="24" fillId="0" borderId="2" xfId="8" applyFont="1" applyBorder="1" applyAlignment="1">
      <alignment horizontal="center" vertical="center"/>
    </xf>
    <xf numFmtId="177" fontId="24" fillId="0" borderId="2" xfId="8" applyNumberFormat="1" applyFont="1" applyBorder="1" applyAlignment="1">
      <alignment horizontal="center" vertical="center"/>
    </xf>
    <xf numFmtId="0" fontId="25" fillId="0" borderId="63" xfId="8" applyFont="1" applyBorder="1" applyAlignment="1">
      <alignment horizontal="center" vertical="center"/>
    </xf>
    <xf numFmtId="177" fontId="25" fillId="0" borderId="64" xfId="8" applyNumberFormat="1" applyFont="1" applyBorder="1" applyAlignment="1">
      <alignment horizontal="right" vertical="center" shrinkToFit="1"/>
    </xf>
    <xf numFmtId="0" fontId="25" fillId="0" borderId="64" xfId="3" applyFont="1" applyBorder="1" applyAlignment="1">
      <alignment vertical="center"/>
    </xf>
    <xf numFmtId="177" fontId="14" fillId="0" borderId="65" xfId="8" applyNumberFormat="1" applyFont="1" applyBorder="1" applyAlignment="1">
      <alignment horizontal="right" vertical="center" shrinkToFit="1"/>
    </xf>
    <xf numFmtId="177" fontId="14" fillId="0" borderId="66" xfId="8" applyNumberFormat="1" applyFont="1" applyBorder="1" applyAlignment="1">
      <alignment horizontal="right" vertical="center" shrinkToFit="1"/>
    </xf>
    <xf numFmtId="0" fontId="23" fillId="0" borderId="66" xfId="8" applyFont="1" applyBorder="1" applyAlignment="1">
      <alignment horizontal="left" vertical="center"/>
    </xf>
    <xf numFmtId="0" fontId="25" fillId="0" borderId="67" xfId="3" applyFont="1" applyBorder="1" applyAlignment="1">
      <alignment vertical="center"/>
    </xf>
    <xf numFmtId="177" fontId="24" fillId="0" borderId="62" xfId="8" applyNumberFormat="1" applyFont="1" applyBorder="1" applyAlignment="1">
      <alignment horizontal="center" vertical="center" shrinkToFit="1"/>
    </xf>
    <xf numFmtId="177" fontId="24" fillId="0" borderId="12" xfId="8" applyNumberFormat="1" applyFont="1" applyBorder="1" applyAlignment="1">
      <alignment horizontal="center" vertical="center"/>
    </xf>
    <xf numFmtId="177" fontId="30" fillId="0" borderId="68" xfId="8" applyNumberFormat="1" applyFont="1" applyBorder="1" applyAlignment="1">
      <alignment horizontal="left" vertical="center" wrapText="1"/>
    </xf>
    <xf numFmtId="177" fontId="24" fillId="0" borderId="69" xfId="8" applyNumberFormat="1" applyFont="1" applyBorder="1" applyAlignment="1">
      <alignment horizontal="center" vertical="center"/>
    </xf>
    <xf numFmtId="177" fontId="30" fillId="0" borderId="69" xfId="8" applyNumberFormat="1" applyFont="1" applyBorder="1" applyAlignment="1">
      <alignment horizontal="left" vertical="center" wrapText="1"/>
    </xf>
    <xf numFmtId="0" fontId="3" fillId="0" borderId="0" xfId="7" applyFont="1" applyAlignment="1">
      <alignment horizontal="left" vertical="top"/>
    </xf>
    <xf numFmtId="0" fontId="9" fillId="0" borderId="0" xfId="0" applyFont="1" applyAlignment="1">
      <alignment vertical="center"/>
    </xf>
    <xf numFmtId="0" fontId="3" fillId="0" borderId="20" xfId="7" applyFont="1" applyBorder="1"/>
    <xf numFmtId="0" fontId="17" fillId="0" borderId="0" xfId="3" applyFont="1" applyAlignment="1">
      <alignment horizontal="right" vertical="center"/>
    </xf>
    <xf numFmtId="0" fontId="3" fillId="0" borderId="5" xfId="7" applyFont="1" applyBorder="1" applyAlignment="1">
      <alignment horizontal="center" vertical="center"/>
    </xf>
    <xf numFmtId="0" fontId="3" fillId="0" borderId="2" xfId="7" applyFont="1" applyBorder="1" applyAlignment="1">
      <alignment horizontal="right" vertical="center"/>
    </xf>
    <xf numFmtId="0" fontId="3" fillId="0" borderId="19" xfId="7" applyFont="1" applyBorder="1" applyAlignment="1">
      <alignment horizontal="right" vertical="center"/>
    </xf>
    <xf numFmtId="0" fontId="9" fillId="0" borderId="0" xfId="0" applyFont="1" applyAlignment="1">
      <alignment horizontal="right" vertical="center"/>
    </xf>
    <xf numFmtId="0" fontId="9" fillId="0" borderId="0" xfId="0" applyFont="1" applyAlignment="1">
      <alignment horizontal="left" vertical="center"/>
    </xf>
    <xf numFmtId="0" fontId="35" fillId="0" borderId="0" xfId="0" applyFont="1" applyAlignment="1">
      <alignment horizontal="right" vertical="center"/>
    </xf>
    <xf numFmtId="0" fontId="9" fillId="0" borderId="0" xfId="0" applyFont="1" applyAlignment="1">
      <alignment horizontal="center" vertical="center"/>
    </xf>
    <xf numFmtId="0" fontId="35" fillId="0" borderId="0" xfId="0" applyFont="1" applyAlignment="1">
      <alignment horizontal="center" vertical="center"/>
    </xf>
    <xf numFmtId="0" fontId="9" fillId="0" borderId="2" xfId="0" applyFont="1" applyBorder="1" applyAlignment="1">
      <alignment vertical="center"/>
    </xf>
    <xf numFmtId="0" fontId="9" fillId="0" borderId="25" xfId="0" applyFont="1" applyBorder="1" applyAlignment="1">
      <alignment vertical="center"/>
    </xf>
    <xf numFmtId="0" fontId="9" fillId="0" borderId="9" xfId="0" applyFont="1" applyBorder="1" applyAlignment="1">
      <alignment horizontal="center" vertical="center"/>
    </xf>
    <xf numFmtId="0" fontId="9" fillId="0" borderId="28" xfId="0" applyFont="1" applyBorder="1" applyAlignment="1">
      <alignment horizontal="center" vertical="center"/>
    </xf>
    <xf numFmtId="0" fontId="9" fillId="0" borderId="12" xfId="0" applyFont="1" applyBorder="1" applyAlignment="1">
      <alignment horizontal="center" vertical="center"/>
    </xf>
    <xf numFmtId="0" fontId="9" fillId="0" borderId="40"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35" xfId="0" applyFont="1" applyBorder="1" applyAlignment="1">
      <alignment vertical="center" wrapText="1"/>
    </xf>
    <xf numFmtId="0" fontId="9" fillId="0" borderId="6" xfId="0" applyFont="1" applyBorder="1" applyAlignment="1">
      <alignment vertical="center" shrinkToFit="1"/>
    </xf>
    <xf numFmtId="0" fontId="9" fillId="0" borderId="6" xfId="0" applyFont="1" applyBorder="1" applyAlignment="1">
      <alignment horizontal="center" vertical="center"/>
    </xf>
    <xf numFmtId="0" fontId="9" fillId="0" borderId="43" xfId="0" applyFont="1" applyBorder="1" applyAlignment="1">
      <alignment vertical="center"/>
    </xf>
    <xf numFmtId="0" fontId="9" fillId="0" borderId="65" xfId="0" applyFont="1" applyBorder="1" applyAlignment="1">
      <alignment vertical="center" shrinkToFit="1"/>
    </xf>
    <xf numFmtId="0" fontId="9" fillId="0" borderId="65" xfId="0" applyFont="1" applyBorder="1" applyAlignment="1">
      <alignment horizontal="center" vertical="center"/>
    </xf>
    <xf numFmtId="0" fontId="9" fillId="0" borderId="66" xfId="0" applyFont="1" applyBorder="1" applyAlignment="1">
      <alignment vertical="center"/>
    </xf>
    <xf numFmtId="0" fontId="9" fillId="0" borderId="70" xfId="0" applyFont="1" applyBorder="1" applyAlignment="1">
      <alignment vertical="center"/>
    </xf>
    <xf numFmtId="0" fontId="9" fillId="0" borderId="71" xfId="0" applyFont="1" applyBorder="1" applyAlignment="1">
      <alignment vertical="center"/>
    </xf>
    <xf numFmtId="0" fontId="9" fillId="0" borderId="65" xfId="0" applyFont="1" applyBorder="1" applyAlignment="1">
      <alignment vertical="center"/>
    </xf>
    <xf numFmtId="0" fontId="9" fillId="0" borderId="72" xfId="0" applyFont="1" applyBorder="1" applyAlignment="1">
      <alignment vertical="center"/>
    </xf>
    <xf numFmtId="0" fontId="9" fillId="0" borderId="50" xfId="0" applyFont="1" applyBorder="1" applyAlignment="1">
      <alignment vertical="center"/>
    </xf>
    <xf numFmtId="0" fontId="9" fillId="0" borderId="28" xfId="0" applyFont="1" applyBorder="1" applyAlignment="1">
      <alignment vertical="center"/>
    </xf>
    <xf numFmtId="0" fontId="9" fillId="0" borderId="35" xfId="0" applyFont="1" applyBorder="1" applyAlignment="1">
      <alignment vertical="center"/>
    </xf>
    <xf numFmtId="0" fontId="9" fillId="0" borderId="6" xfId="0" applyFont="1" applyBorder="1" applyAlignment="1">
      <alignment horizontal="center" vertical="center" shrinkToFit="1"/>
    </xf>
    <xf numFmtId="0" fontId="9" fillId="0" borderId="45" xfId="0" applyFont="1" applyBorder="1" applyAlignment="1">
      <alignment vertical="center"/>
    </xf>
    <xf numFmtId="0" fontId="9" fillId="0" borderId="40" xfId="0" applyFont="1" applyBorder="1" applyAlignment="1">
      <alignment vertical="center"/>
    </xf>
    <xf numFmtId="0" fontId="9" fillId="0" borderId="6" xfId="0" applyFont="1" applyBorder="1" applyAlignment="1">
      <alignment vertical="center"/>
    </xf>
    <xf numFmtId="0" fontId="9" fillId="0" borderId="44" xfId="0" applyFont="1" applyBorder="1" applyAlignment="1">
      <alignment vertical="center"/>
    </xf>
    <xf numFmtId="0" fontId="9" fillId="0" borderId="64" xfId="0" applyFont="1" applyBorder="1" applyAlignment="1">
      <alignment vertical="center"/>
    </xf>
    <xf numFmtId="0" fontId="9" fillId="0" borderId="31" xfId="0" applyFont="1" applyBorder="1" applyAlignment="1">
      <alignment vertical="center"/>
    </xf>
    <xf numFmtId="0" fontId="9" fillId="0" borderId="9" xfId="0" applyFont="1" applyBorder="1" applyAlignment="1">
      <alignment vertical="center"/>
    </xf>
    <xf numFmtId="0" fontId="9" fillId="0" borderId="12" xfId="0" applyFont="1" applyBorder="1" applyAlignment="1">
      <alignment vertical="center"/>
    </xf>
    <xf numFmtId="0" fontId="9" fillId="0" borderId="8" xfId="0" applyFont="1" applyBorder="1" applyAlignment="1">
      <alignment vertical="center"/>
    </xf>
    <xf numFmtId="0" fontId="9" fillId="0" borderId="7" xfId="0" applyFont="1" applyBorder="1" applyAlignment="1">
      <alignment vertical="center"/>
    </xf>
    <xf numFmtId="0" fontId="9" fillId="0" borderId="20" xfId="0" applyFont="1" applyBorder="1" applyAlignment="1">
      <alignment vertical="center"/>
    </xf>
    <xf numFmtId="0" fontId="9" fillId="0" borderId="36" xfId="0" applyFont="1" applyBorder="1" applyAlignment="1">
      <alignment vertical="center"/>
    </xf>
    <xf numFmtId="0" fontId="9" fillId="0" borderId="14"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29" xfId="0" applyFont="1" applyBorder="1" applyAlignment="1">
      <alignment vertical="center"/>
    </xf>
    <xf numFmtId="0" fontId="9" fillId="0" borderId="16" xfId="0" applyFont="1" applyBorder="1" applyAlignment="1">
      <alignment vertical="center"/>
    </xf>
    <xf numFmtId="0" fontId="9" fillId="0" borderId="70" xfId="0" applyFont="1" applyBorder="1" applyAlignment="1">
      <alignment horizontal="center" vertical="center"/>
    </xf>
    <xf numFmtId="0" fontId="9" fillId="0" borderId="67" xfId="0" applyFont="1" applyBorder="1" applyAlignment="1">
      <alignment vertical="center"/>
    </xf>
    <xf numFmtId="0" fontId="12" fillId="0" borderId="0" xfId="0" applyFont="1" applyAlignment="1">
      <alignment vertical="center"/>
    </xf>
    <xf numFmtId="0" fontId="7" fillId="0" borderId="0" xfId="9" applyFont="1" applyAlignment="1">
      <alignment horizontal="right" vertical="center"/>
    </xf>
    <xf numFmtId="0" fontId="7" fillId="0" borderId="0" xfId="9" applyFont="1" applyAlignment="1">
      <alignment vertical="center"/>
    </xf>
    <xf numFmtId="0" fontId="6" fillId="0" borderId="0" xfId="0" applyFont="1" applyAlignment="1">
      <alignment vertical="top" wrapText="1"/>
    </xf>
    <xf numFmtId="0" fontId="0" fillId="0" borderId="0" xfId="0" applyAlignment="1">
      <alignment vertical="top" wrapText="1"/>
    </xf>
    <xf numFmtId="0" fontId="7" fillId="0" borderId="0" xfId="0" applyFont="1"/>
    <xf numFmtId="0" fontId="3" fillId="0" borderId="9" xfId="7" applyFont="1" applyBorder="1" applyAlignment="1">
      <alignment vertical="center" wrapText="1"/>
    </xf>
    <xf numFmtId="0" fontId="3" fillId="0" borderId="12" xfId="7" applyFont="1" applyBorder="1" applyAlignment="1">
      <alignment vertical="center" wrapText="1"/>
    </xf>
    <xf numFmtId="176" fontId="11" fillId="0" borderId="0" xfId="7" applyNumberFormat="1" applyFont="1" applyAlignment="1">
      <alignment horizontal="left" wrapText="1"/>
    </xf>
    <xf numFmtId="176" fontId="11" fillId="0" borderId="21" xfId="7" applyNumberFormat="1" applyFont="1" applyBorder="1" applyAlignment="1">
      <alignment horizontal="left" wrapText="1"/>
    </xf>
    <xf numFmtId="0" fontId="3" fillId="0" borderId="74" xfId="7" applyFont="1" applyBorder="1" applyAlignment="1">
      <alignment horizontal="distributed" vertical="center" wrapText="1"/>
    </xf>
    <xf numFmtId="0" fontId="3" fillId="0" borderId="6" xfId="7" applyFont="1" applyBorder="1" applyAlignment="1">
      <alignment horizontal="distributed" vertical="center" wrapText="1"/>
    </xf>
    <xf numFmtId="0" fontId="3" fillId="0" borderId="48" xfId="7" applyFont="1" applyBorder="1" applyAlignment="1">
      <alignment horizontal="distributed" vertical="center" justifyLastLine="1"/>
    </xf>
    <xf numFmtId="0" fontId="3" fillId="0" borderId="5" xfId="7" applyFont="1" applyBorder="1" applyAlignment="1">
      <alignment horizontal="distributed" vertical="center" justifyLastLine="1"/>
    </xf>
    <xf numFmtId="0" fontId="3" fillId="0" borderId="31" xfId="7" applyFont="1" applyBorder="1" applyAlignment="1">
      <alignment horizontal="distributed" vertical="center" justifyLastLine="1"/>
    </xf>
    <xf numFmtId="0" fontId="3" fillId="0" borderId="0" xfId="7" applyFont="1" applyAlignment="1">
      <alignment horizontal="distributed" vertical="center" justifyLastLine="1"/>
    </xf>
    <xf numFmtId="0" fontId="3" fillId="0" borderId="35" xfId="7" applyFont="1" applyBorder="1" applyAlignment="1">
      <alignment horizontal="distributed" vertical="center" justifyLastLine="1"/>
    </xf>
    <xf numFmtId="0" fontId="3" fillId="0" borderId="21" xfId="7" applyFont="1" applyBorder="1" applyAlignment="1">
      <alignment horizontal="distributed" vertical="center" justifyLastLine="1"/>
    </xf>
    <xf numFmtId="0" fontId="3" fillId="0" borderId="19" xfId="7" applyFont="1" applyBorder="1" applyAlignment="1">
      <alignment vertical="center" wrapText="1"/>
    </xf>
    <xf numFmtId="0" fontId="3" fillId="0" borderId="74" xfId="7" applyFont="1" applyBorder="1" applyAlignment="1">
      <alignment horizontal="distributed" vertical="center"/>
    </xf>
    <xf numFmtId="0" fontId="3" fillId="0" borderId="6" xfId="7" applyFont="1" applyBorder="1" applyAlignment="1">
      <alignment horizontal="distributed" vertical="center"/>
    </xf>
    <xf numFmtId="0" fontId="3" fillId="0" borderId="74" xfId="7" applyFont="1" applyBorder="1" applyAlignment="1">
      <alignment horizontal="center" vertical="center"/>
    </xf>
    <xf numFmtId="0" fontId="3" fillId="0" borderId="6" xfId="7" applyFont="1" applyBorder="1" applyAlignment="1">
      <alignment horizontal="center" vertical="center"/>
    </xf>
    <xf numFmtId="176" fontId="11" fillId="0" borderId="20" xfId="7" applyNumberFormat="1" applyFont="1" applyBorder="1" applyAlignment="1">
      <alignment horizontal="left" wrapText="1"/>
    </xf>
    <xf numFmtId="0" fontId="3" fillId="0" borderId="9" xfId="7" applyFont="1" applyBorder="1" applyAlignment="1">
      <alignment horizontal="left" vertical="center" wrapText="1"/>
    </xf>
    <xf numFmtId="0" fontId="3" fillId="0" borderId="12" xfId="7" applyFont="1" applyBorder="1" applyAlignment="1">
      <alignment horizontal="left" vertical="center" wrapText="1"/>
    </xf>
    <xf numFmtId="0" fontId="3" fillId="0" borderId="8" xfId="7" applyFont="1" applyBorder="1" applyAlignment="1">
      <alignment horizontal="left" vertical="center" wrapText="1"/>
    </xf>
    <xf numFmtId="0" fontId="3" fillId="0" borderId="48" xfId="7" applyFont="1" applyBorder="1" applyAlignment="1">
      <alignment horizontal="center" vertical="center"/>
    </xf>
    <xf numFmtId="0" fontId="3" fillId="0" borderId="33" xfId="7" applyFont="1" applyBorder="1" applyAlignment="1">
      <alignment horizontal="center" vertical="center"/>
    </xf>
    <xf numFmtId="0" fontId="3" fillId="0" borderId="43" xfId="7" applyFont="1" applyBorder="1" applyAlignment="1">
      <alignment horizontal="center" vertical="center"/>
    </xf>
    <xf numFmtId="0" fontId="3" fillId="0" borderId="73" xfId="7" applyFont="1" applyBorder="1" applyAlignment="1">
      <alignment horizontal="center" vertical="center"/>
    </xf>
    <xf numFmtId="0" fontId="3" fillId="0" borderId="75" xfId="7" applyFont="1" applyBorder="1" applyAlignment="1">
      <alignment horizontal="center" vertical="center"/>
    </xf>
    <xf numFmtId="0" fontId="3" fillId="0" borderId="76" xfId="7" applyFont="1" applyBorder="1" applyAlignment="1">
      <alignment horizontal="center" vertical="center"/>
    </xf>
    <xf numFmtId="0" fontId="3" fillId="0" borderId="77" xfId="7" applyFont="1" applyBorder="1" applyAlignment="1">
      <alignment horizontal="center" vertical="center"/>
    </xf>
    <xf numFmtId="0" fontId="3" fillId="0" borderId="78" xfId="7" applyFont="1" applyBorder="1" applyAlignment="1">
      <alignment horizontal="center" vertical="center"/>
    </xf>
    <xf numFmtId="0" fontId="3" fillId="0" borderId="2" xfId="7" applyFont="1" applyBorder="1" applyAlignment="1">
      <alignment horizontal="distributed" vertical="center"/>
    </xf>
    <xf numFmtId="0" fontId="3" fillId="0" borderId="8" xfId="7" applyFont="1" applyBorder="1" applyAlignment="1">
      <alignment horizontal="distributed" vertical="center"/>
    </xf>
    <xf numFmtId="0" fontId="3" fillId="0" borderId="3" xfId="7" applyFont="1" applyBorder="1" applyAlignment="1">
      <alignment horizontal="center" vertical="center"/>
    </xf>
    <xf numFmtId="0" fontId="3" fillId="0" borderId="4" xfId="7" applyFont="1" applyBorder="1" applyAlignment="1">
      <alignment horizontal="center" vertical="center"/>
    </xf>
    <xf numFmtId="0" fontId="3" fillId="0" borderId="41" xfId="7" applyFont="1" applyBorder="1" applyAlignment="1">
      <alignment horizontal="center" vertical="center"/>
    </xf>
    <xf numFmtId="0" fontId="3" fillId="0" borderId="79" xfId="7" applyFont="1" applyBorder="1" applyAlignment="1">
      <alignment horizontal="center" vertical="center"/>
    </xf>
    <xf numFmtId="0" fontId="3" fillId="0" borderId="80" xfId="7" applyFont="1" applyBorder="1" applyAlignment="1">
      <alignment horizontal="center" vertical="center"/>
    </xf>
    <xf numFmtId="0" fontId="3" fillId="0" borderId="81" xfId="7" applyFont="1" applyBorder="1" applyAlignment="1">
      <alignment horizontal="center" vertical="center"/>
    </xf>
    <xf numFmtId="0" fontId="3" fillId="0" borderId="82" xfId="7" applyFont="1" applyBorder="1" applyAlignment="1">
      <alignment horizontal="center" vertical="center"/>
    </xf>
    <xf numFmtId="0" fontId="3" fillId="0" borderId="5" xfId="7" applyFont="1" applyBorder="1" applyAlignment="1">
      <alignment horizontal="center" vertical="center"/>
    </xf>
    <xf numFmtId="0" fontId="3" fillId="0" borderId="31" xfId="7" applyFont="1" applyBorder="1" applyAlignment="1">
      <alignment horizontal="center" vertical="center"/>
    </xf>
    <xf numFmtId="0" fontId="3" fillId="0" borderId="0" xfId="7" applyFont="1" applyAlignment="1">
      <alignment horizontal="center" vertical="center"/>
    </xf>
    <xf numFmtId="0" fontId="3" fillId="0" borderId="29" xfId="7" applyFont="1" applyBorder="1" applyAlignment="1">
      <alignment horizontal="center" vertical="center"/>
    </xf>
    <xf numFmtId="0" fontId="3" fillId="0" borderId="35" xfId="7" applyFont="1" applyBorder="1" applyAlignment="1">
      <alignment horizontal="center" vertical="center"/>
    </xf>
    <xf numFmtId="0" fontId="3" fillId="0" borderId="21" xfId="7" applyFont="1" applyBorder="1" applyAlignment="1">
      <alignment horizontal="center" vertical="center"/>
    </xf>
    <xf numFmtId="0" fontId="3" fillId="0" borderId="30" xfId="7" applyFont="1" applyBorder="1" applyAlignment="1">
      <alignment horizontal="center" vertical="center"/>
    </xf>
    <xf numFmtId="0" fontId="3" fillId="0" borderId="50" xfId="7" applyFont="1" applyBorder="1" applyAlignment="1">
      <alignment horizontal="distributed" vertical="center" justifyLastLine="1"/>
    </xf>
    <xf numFmtId="0" fontId="3" fillId="0" borderId="28" xfId="7" applyFont="1" applyBorder="1" applyAlignment="1">
      <alignment horizontal="distributed" vertical="center" justifyLastLine="1"/>
    </xf>
    <xf numFmtId="0" fontId="3" fillId="0" borderId="29" xfId="7" applyFont="1" applyBorder="1" applyAlignment="1">
      <alignment horizontal="distributed" vertical="center" justifyLastLine="1"/>
    </xf>
    <xf numFmtId="0" fontId="3" fillId="0" borderId="30" xfId="7" applyFont="1" applyBorder="1" applyAlignment="1">
      <alignment horizontal="distributed" vertical="center" justifyLastLine="1"/>
    </xf>
    <xf numFmtId="0" fontId="12" fillId="0" borderId="12" xfId="0" applyFont="1" applyBorder="1" applyAlignment="1">
      <alignment horizontal="distributed" vertical="center"/>
    </xf>
    <xf numFmtId="0" fontId="12" fillId="0" borderId="8" xfId="0" applyFont="1" applyBorder="1" applyAlignment="1">
      <alignment horizontal="distributed" vertical="center"/>
    </xf>
    <xf numFmtId="0" fontId="3" fillId="0" borderId="44" xfId="7" applyFont="1" applyBorder="1" applyAlignment="1">
      <alignment horizontal="distributed" vertical="center" wrapText="1"/>
    </xf>
    <xf numFmtId="0" fontId="3" fillId="0" borderId="9" xfId="7" applyFont="1" applyBorder="1" applyAlignment="1">
      <alignment horizontal="center" vertical="center"/>
    </xf>
    <xf numFmtId="0" fontId="3" fillId="0" borderId="8" xfId="7" applyFont="1" applyBorder="1" applyAlignment="1">
      <alignment horizontal="center" vertical="center"/>
    </xf>
    <xf numFmtId="0" fontId="3" fillId="0" borderId="25" xfId="7" applyFont="1" applyBorder="1" applyAlignment="1">
      <alignment horizontal="distributed" vertical="center" wrapText="1" shrinkToFit="1"/>
    </xf>
    <xf numFmtId="0" fontId="12" fillId="0" borderId="13" xfId="0" applyFont="1" applyBorder="1" applyAlignment="1">
      <alignment horizontal="distributed" vertical="center"/>
    </xf>
    <xf numFmtId="0" fontId="12" fillId="0" borderId="17" xfId="0" applyFont="1" applyBorder="1" applyAlignment="1">
      <alignment horizontal="distributed" vertical="center"/>
    </xf>
    <xf numFmtId="0" fontId="3" fillId="0" borderId="17" xfId="7" applyFont="1" applyBorder="1" applyAlignment="1">
      <alignment horizontal="distributed" vertical="center" shrinkToFit="1"/>
    </xf>
    <xf numFmtId="0" fontId="3" fillId="0" borderId="3" xfId="7" applyFont="1" applyBorder="1" applyAlignment="1">
      <alignment horizontal="distributed" vertical="center" wrapText="1"/>
    </xf>
    <xf numFmtId="0" fontId="3" fillId="0" borderId="83" xfId="7" applyFont="1" applyBorder="1" applyAlignment="1">
      <alignment horizontal="center" vertical="center"/>
    </xf>
    <xf numFmtId="0" fontId="3" fillId="0" borderId="84" xfId="7" applyFont="1" applyBorder="1" applyAlignment="1">
      <alignment horizontal="center" vertical="center"/>
    </xf>
    <xf numFmtId="0" fontId="3" fillId="0" borderId="48" xfId="7" applyFont="1" applyBorder="1" applyAlignment="1">
      <alignment horizontal="center" vertical="center" wrapText="1"/>
    </xf>
    <xf numFmtId="0" fontId="3" fillId="0" borderId="34" xfId="7" applyFont="1" applyBorder="1" applyAlignment="1">
      <alignment horizontal="center" vertical="center"/>
    </xf>
    <xf numFmtId="0" fontId="9" fillId="0" borderId="85" xfId="7" applyFont="1" applyBorder="1" applyAlignment="1">
      <alignment horizontal="center" vertical="center" wrapText="1"/>
    </xf>
    <xf numFmtId="0" fontId="12" fillId="0" borderId="86" xfId="0" applyFont="1" applyBorder="1"/>
    <xf numFmtId="0" fontId="3" fillId="0" borderId="2" xfId="7" applyFont="1" applyBorder="1" applyAlignment="1">
      <alignment horizontal="center" vertical="center"/>
    </xf>
    <xf numFmtId="0" fontId="12" fillId="0" borderId="19" xfId="0" applyFont="1" applyBorder="1"/>
    <xf numFmtId="0" fontId="3" fillId="0" borderId="31" xfId="7" applyFont="1" applyBorder="1" applyAlignment="1">
      <alignment horizontal="center" vertical="center" wrapText="1"/>
    </xf>
    <xf numFmtId="0" fontId="3" fillId="0" borderId="8" xfId="7" applyFont="1" applyBorder="1" applyAlignment="1">
      <alignment vertical="center" wrapText="1"/>
    </xf>
    <xf numFmtId="0" fontId="3" fillId="0" borderId="2" xfId="7" applyFont="1" applyBorder="1" applyAlignment="1">
      <alignment horizontal="center"/>
    </xf>
    <xf numFmtId="0" fontId="3" fillId="0" borderId="65" xfId="7" applyFont="1" applyBorder="1" applyAlignment="1">
      <alignment horizontal="center" vertical="center"/>
    </xf>
    <xf numFmtId="0" fontId="3" fillId="0" borderId="85" xfId="7" applyFont="1" applyBorder="1" applyAlignment="1">
      <alignment horizontal="center" vertical="center"/>
    </xf>
    <xf numFmtId="0" fontId="3" fillId="0" borderId="86" xfId="7" applyFont="1" applyBorder="1" applyAlignment="1">
      <alignment horizontal="center" vertical="center"/>
    </xf>
    <xf numFmtId="0" fontId="3" fillId="0" borderId="24" xfId="7" applyFont="1" applyBorder="1" applyAlignment="1">
      <alignment horizontal="center" vertical="center"/>
    </xf>
    <xf numFmtId="0" fontId="12" fillId="0" borderId="22" xfId="0" applyFont="1" applyBorder="1"/>
    <xf numFmtId="0" fontId="10" fillId="0" borderId="33" xfId="7" applyFont="1" applyBorder="1" applyAlignment="1">
      <alignment horizontal="center" vertical="center" wrapText="1"/>
    </xf>
    <xf numFmtId="0" fontId="12" fillId="0" borderId="73" xfId="0" applyFont="1" applyBorder="1"/>
    <xf numFmtId="0" fontId="3" fillId="0" borderId="2" xfId="7" applyFont="1" applyBorder="1" applyAlignment="1">
      <alignment horizontal="distributed" vertical="center" justifyLastLine="1"/>
    </xf>
    <xf numFmtId="0" fontId="3" fillId="0" borderId="19" xfId="7" applyFont="1" applyBorder="1" applyAlignment="1">
      <alignment horizontal="distributed" vertical="center" justifyLastLine="1"/>
    </xf>
    <xf numFmtId="0" fontId="3" fillId="0" borderId="87" xfId="7" applyFont="1" applyBorder="1" applyAlignment="1">
      <alignment horizontal="center" vertical="center"/>
    </xf>
    <xf numFmtId="0" fontId="12" fillId="0" borderId="88" xfId="0" applyFont="1" applyBorder="1"/>
    <xf numFmtId="0" fontId="3" fillId="0" borderId="7" xfId="7" applyFont="1" applyBorder="1" applyAlignment="1">
      <alignment horizontal="center" vertical="center"/>
    </xf>
    <xf numFmtId="0" fontId="3" fillId="0" borderId="16" xfId="7" applyFont="1" applyBorder="1" applyAlignment="1">
      <alignment horizontal="center" vertical="center"/>
    </xf>
    <xf numFmtId="0" fontId="3" fillId="0" borderId="10" xfId="7" applyFont="1" applyBorder="1" applyAlignment="1">
      <alignment horizontal="center" vertical="center"/>
    </xf>
    <xf numFmtId="0" fontId="3" fillId="0" borderId="28" xfId="7" applyFont="1" applyBorder="1" applyAlignment="1">
      <alignment horizontal="center" vertical="center"/>
    </xf>
    <xf numFmtId="0" fontId="3" fillId="0" borderId="20" xfId="7" applyFont="1" applyBorder="1" applyAlignment="1">
      <alignment horizontal="center" vertical="center"/>
    </xf>
    <xf numFmtId="0" fontId="3" fillId="0" borderId="49" xfId="7" applyFont="1" applyBorder="1" applyAlignment="1">
      <alignment horizontal="center" vertical="center"/>
    </xf>
    <xf numFmtId="0" fontId="3" fillId="0" borderId="46" xfId="7" applyFont="1" applyBorder="1" applyAlignment="1">
      <alignment horizontal="center"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41" xfId="7" applyFont="1" applyBorder="1" applyAlignment="1">
      <alignment vertical="center"/>
    </xf>
    <xf numFmtId="0" fontId="3" fillId="0" borderId="16" xfId="7" applyFont="1" applyBorder="1" applyAlignment="1">
      <alignment horizontal="center" vertical="center" wrapText="1"/>
    </xf>
    <xf numFmtId="0" fontId="3" fillId="0" borderId="30" xfId="7" applyFont="1" applyBorder="1" applyAlignment="1">
      <alignment horizontal="center" vertical="center" wrapText="1"/>
    </xf>
    <xf numFmtId="0" fontId="3" fillId="0" borderId="10" xfId="7" applyFont="1" applyBorder="1" applyAlignment="1">
      <alignment horizontal="center" vertical="center" wrapText="1"/>
    </xf>
    <xf numFmtId="0" fontId="3" fillId="0" borderId="28" xfId="7" applyFont="1" applyBorder="1" applyAlignment="1">
      <alignment horizontal="center" vertical="center" wrapText="1"/>
    </xf>
    <xf numFmtId="0" fontId="3" fillId="0" borderId="16" xfId="7" applyFont="1" applyBorder="1" applyAlignment="1">
      <alignment horizontal="center" vertical="center" shrinkToFit="1"/>
    </xf>
    <xf numFmtId="0" fontId="3" fillId="0" borderId="30" xfId="7" applyFont="1" applyBorder="1" applyAlignment="1">
      <alignment horizontal="center" vertical="center" shrinkToFit="1"/>
    </xf>
    <xf numFmtId="0" fontId="3" fillId="0" borderId="24" xfId="7" applyFont="1" applyBorder="1" applyAlignment="1">
      <alignment horizontal="center" vertical="center" wrapText="1"/>
    </xf>
    <xf numFmtId="0" fontId="3" fillId="0" borderId="33" xfId="7" applyFont="1" applyBorder="1" applyAlignment="1">
      <alignment horizontal="center" vertical="center" wrapText="1"/>
    </xf>
    <xf numFmtId="0" fontId="9" fillId="0" borderId="44" xfId="0" applyFont="1" applyBorder="1" applyAlignment="1">
      <alignment vertical="center"/>
    </xf>
    <xf numFmtId="0" fontId="9" fillId="0" borderId="40" xfId="0" applyFont="1" applyBorder="1" applyAlignment="1">
      <alignment vertical="center"/>
    </xf>
    <xf numFmtId="0" fontId="9" fillId="0" borderId="44" xfId="0" applyFont="1" applyBorder="1" applyAlignment="1">
      <alignment horizontal="left" vertical="center"/>
    </xf>
    <xf numFmtId="0" fontId="9" fillId="0" borderId="45" xfId="0" applyFont="1" applyBorder="1" applyAlignment="1">
      <alignment horizontal="left" vertical="center"/>
    </xf>
    <xf numFmtId="0" fontId="9" fillId="0" borderId="40" xfId="0" applyFont="1" applyBorder="1" applyAlignment="1">
      <alignment horizontal="left" vertical="center"/>
    </xf>
    <xf numFmtId="0" fontId="9" fillId="0" borderId="6" xfId="0" applyFont="1" applyBorder="1" applyAlignment="1">
      <alignment vertical="center"/>
    </xf>
    <xf numFmtId="56" fontId="9" fillId="0" borderId="50" xfId="0" quotePrefix="1" applyNumberFormat="1" applyFont="1" applyBorder="1" applyAlignment="1">
      <alignment horizontal="left" vertical="center"/>
    </xf>
    <xf numFmtId="56" fontId="9" fillId="0" borderId="28" xfId="0" applyNumberFormat="1" applyFont="1" applyBorder="1" applyAlignment="1">
      <alignment horizontal="left" vertical="center"/>
    </xf>
    <xf numFmtId="0" fontId="9" fillId="0" borderId="51" xfId="0" applyFont="1" applyBorder="1" applyAlignment="1">
      <alignment vertical="center" shrinkToFit="1"/>
    </xf>
    <xf numFmtId="0" fontId="9" fillId="0" borderId="45" xfId="0" applyFont="1" applyBorder="1" applyAlignment="1">
      <alignment vertical="center" shrinkToFit="1"/>
    </xf>
    <xf numFmtId="0" fontId="9" fillId="0" borderId="40" xfId="0" applyFont="1" applyBorder="1" applyAlignment="1">
      <alignment vertical="center" shrinkToFit="1"/>
    </xf>
    <xf numFmtId="0" fontId="9" fillId="0" borderId="10" xfId="0" applyFont="1" applyBorder="1" applyAlignment="1">
      <alignment horizontal="center" vertical="center"/>
    </xf>
    <xf numFmtId="0" fontId="9" fillId="0" borderId="20"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21" xfId="0" applyFont="1" applyBorder="1" applyAlignment="1">
      <alignment horizontal="center" vertical="center"/>
    </xf>
    <xf numFmtId="0" fontId="9" fillId="0" borderId="30"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66" xfId="0" applyFont="1" applyBorder="1" applyAlignment="1">
      <alignment vertical="center"/>
    </xf>
    <xf numFmtId="0" fontId="9" fillId="0" borderId="70" xfId="0" applyFont="1" applyBorder="1" applyAlignment="1">
      <alignment vertical="center"/>
    </xf>
    <xf numFmtId="0" fontId="9" fillId="0" borderId="45" xfId="0" applyFont="1" applyBorder="1" applyAlignment="1">
      <alignment vertical="center"/>
    </xf>
    <xf numFmtId="0" fontId="9" fillId="0" borderId="48" xfId="0" applyFont="1" applyBorder="1" applyAlignment="1">
      <alignment horizontal="center" vertical="center"/>
    </xf>
    <xf numFmtId="0" fontId="9" fillId="0" borderId="33" xfId="0" applyFont="1" applyBorder="1" applyAlignment="1">
      <alignment horizontal="center" vertical="center"/>
    </xf>
    <xf numFmtId="0" fontId="9" fillId="0" borderId="31" xfId="0" applyFont="1" applyBorder="1" applyAlignment="1">
      <alignment horizontal="center" vertical="center"/>
    </xf>
    <xf numFmtId="0" fontId="9" fillId="0" borderId="29" xfId="0" applyFont="1" applyBorder="1" applyAlignment="1">
      <alignment horizontal="center" vertical="center"/>
    </xf>
    <xf numFmtId="0" fontId="9" fillId="0" borderId="35" xfId="0" applyFont="1" applyBorder="1" applyAlignment="1">
      <alignment horizontal="center" vertical="center"/>
    </xf>
    <xf numFmtId="0" fontId="9" fillId="0" borderId="44" xfId="0" applyFont="1" applyBorder="1" applyAlignment="1">
      <alignment horizontal="right" vertical="center"/>
    </xf>
    <xf numFmtId="0" fontId="9" fillId="0" borderId="40" xfId="0" applyFont="1" applyBorder="1" applyAlignment="1">
      <alignment horizontal="right" vertical="center"/>
    </xf>
    <xf numFmtId="0" fontId="9" fillId="0" borderId="50" xfId="0" applyFont="1" applyBorder="1" applyAlignment="1">
      <alignment horizontal="left" vertical="center" wrapText="1"/>
    </xf>
    <xf numFmtId="0" fontId="9" fillId="0" borderId="28" xfId="0" applyFont="1" applyBorder="1" applyAlignment="1">
      <alignment horizontal="left" vertical="center" wrapText="1"/>
    </xf>
    <xf numFmtId="0" fontId="9" fillId="0" borderId="3" xfId="0" applyFont="1" applyBorder="1" applyAlignment="1">
      <alignment horizontal="distributed" vertical="center" justifyLastLine="1"/>
    </xf>
    <xf numFmtId="0" fontId="9" fillId="0" borderId="4" xfId="0" applyFont="1" applyBorder="1" applyAlignment="1">
      <alignment horizontal="distributed" vertical="center" justifyLastLine="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41" xfId="0" applyFont="1" applyBorder="1" applyAlignment="1">
      <alignment horizontal="center" vertical="center"/>
    </xf>
    <xf numFmtId="0" fontId="9" fillId="0" borderId="41" xfId="0" applyFont="1" applyBorder="1" applyAlignment="1">
      <alignment horizontal="distributed" vertical="center" justifyLastLine="1"/>
    </xf>
    <xf numFmtId="0" fontId="9" fillId="0" borderId="9" xfId="0" applyFont="1" applyBorder="1" applyAlignment="1">
      <alignment horizontal="center" vertical="center" wrapText="1"/>
    </xf>
    <xf numFmtId="0" fontId="9" fillId="0" borderId="36" xfId="0" applyFont="1" applyBorder="1" applyAlignment="1">
      <alignment horizontal="center" vertical="center"/>
    </xf>
    <xf numFmtId="0" fontId="9" fillId="0" borderId="46" xfId="0" applyFont="1" applyBorder="1" applyAlignment="1">
      <alignment horizontal="center" vertical="center"/>
    </xf>
    <xf numFmtId="0" fontId="9" fillId="0" borderId="89" xfId="0" applyFont="1" applyBorder="1" applyAlignment="1">
      <alignment horizontal="center" vertical="center"/>
    </xf>
    <xf numFmtId="0" fontId="9" fillId="0" borderId="70" xfId="0" applyFont="1" applyBorder="1" applyAlignment="1">
      <alignment horizontal="center" vertical="center"/>
    </xf>
    <xf numFmtId="0" fontId="9" fillId="0" borderId="66" xfId="0" applyFont="1" applyBorder="1" applyAlignment="1">
      <alignment horizontal="center" vertical="center"/>
    </xf>
    <xf numFmtId="0" fontId="9" fillId="0" borderId="0" xfId="0" applyFont="1" applyAlignment="1">
      <alignment horizontal="left" vertical="center"/>
    </xf>
    <xf numFmtId="0" fontId="9" fillId="0" borderId="90" xfId="0" applyFont="1" applyBorder="1" applyAlignment="1">
      <alignment horizontal="center" vertical="center"/>
    </xf>
    <xf numFmtId="0" fontId="9" fillId="0" borderId="52" xfId="0" applyFont="1" applyBorder="1" applyAlignment="1">
      <alignment horizontal="center" vertical="center"/>
    </xf>
    <xf numFmtId="0" fontId="9" fillId="0" borderId="66" xfId="0" applyFont="1" applyBorder="1" applyAlignment="1">
      <alignment horizontal="right" vertical="center"/>
    </xf>
    <xf numFmtId="0" fontId="9" fillId="0" borderId="71" xfId="0" applyFont="1" applyBorder="1" applyAlignment="1">
      <alignment horizontal="right" vertical="center"/>
    </xf>
    <xf numFmtId="0" fontId="9" fillId="0" borderId="10"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51" xfId="0" applyFont="1" applyBorder="1" applyAlignment="1">
      <alignment vertical="center"/>
    </xf>
    <xf numFmtId="0" fontId="17" fillId="0" borderId="0" xfId="8" applyFont="1" applyAlignment="1">
      <alignment vertical="center"/>
    </xf>
    <xf numFmtId="0" fontId="14" fillId="0" borderId="0" xfId="8" applyFont="1" applyAlignment="1">
      <alignment horizontal="right" vertical="center"/>
    </xf>
    <xf numFmtId="0" fontId="18" fillId="0" borderId="0" xfId="8" applyFont="1" applyAlignment="1">
      <alignment vertical="center"/>
    </xf>
    <xf numFmtId="0" fontId="19" fillId="0" borderId="42" xfId="8" applyFont="1" applyBorder="1" applyAlignment="1">
      <alignment horizontal="right" vertical="center" wrapText="1"/>
    </xf>
    <xf numFmtId="0" fontId="15" fillId="0" borderId="2" xfId="8" applyFont="1" applyBorder="1" applyAlignment="1">
      <alignment horizontal="center" vertical="center"/>
    </xf>
    <xf numFmtId="0" fontId="15" fillId="0" borderId="8" xfId="8" applyFont="1" applyBorder="1" applyAlignment="1">
      <alignment horizontal="center" vertical="center"/>
    </xf>
    <xf numFmtId="0" fontId="15" fillId="0" borderId="2" xfId="8" applyFont="1" applyBorder="1" applyAlignment="1">
      <alignment horizontal="center" vertical="center" wrapText="1"/>
    </xf>
    <xf numFmtId="0" fontId="15" fillId="0" borderId="24" xfId="8" applyFont="1" applyBorder="1" applyAlignment="1">
      <alignment horizontal="center" vertical="center"/>
    </xf>
    <xf numFmtId="0" fontId="15" fillId="0" borderId="49" xfId="8" applyFont="1" applyBorder="1" applyAlignment="1">
      <alignment horizontal="center" vertical="center"/>
    </xf>
    <xf numFmtId="0" fontId="15" fillId="0" borderId="16" xfId="8" applyFont="1" applyBorder="1" applyAlignment="1">
      <alignment horizontal="center" vertical="center"/>
    </xf>
    <xf numFmtId="0" fontId="15" fillId="0" borderId="46" xfId="8" applyFont="1" applyBorder="1" applyAlignment="1">
      <alignment horizontal="center" vertical="center"/>
    </xf>
    <xf numFmtId="177" fontId="15" fillId="0" borderId="14" xfId="8" applyNumberFormat="1" applyFont="1" applyBorder="1" applyAlignment="1">
      <alignment horizontal="center" vertical="center" wrapText="1"/>
    </xf>
    <xf numFmtId="177" fontId="15" fillId="0" borderId="37" xfId="8" applyNumberFormat="1" applyFont="1" applyBorder="1" applyAlignment="1">
      <alignment horizontal="center" vertical="center" wrapText="1"/>
    </xf>
    <xf numFmtId="49" fontId="15" fillId="0" borderId="9" xfId="8" applyNumberFormat="1" applyFont="1" applyBorder="1" applyAlignment="1">
      <alignment horizontal="center" vertical="center"/>
    </xf>
    <xf numFmtId="49" fontId="15" fillId="0" borderId="8" xfId="8" applyNumberFormat="1" applyFont="1" applyBorder="1" applyAlignment="1">
      <alignment horizontal="center" vertical="center"/>
    </xf>
    <xf numFmtId="0" fontId="15" fillId="0" borderId="9" xfId="8" applyFont="1" applyBorder="1" applyAlignment="1">
      <alignment horizontal="left" vertical="center" wrapText="1"/>
    </xf>
    <xf numFmtId="0" fontId="15" fillId="0" borderId="8" xfId="8" applyFont="1" applyBorder="1" applyAlignment="1">
      <alignment horizontal="left" vertical="center" wrapText="1"/>
    </xf>
    <xf numFmtId="177" fontId="15" fillId="0" borderId="9" xfId="8" applyNumberFormat="1" applyFont="1" applyBorder="1" applyAlignment="1">
      <alignment horizontal="center" vertical="center" wrapText="1"/>
    </xf>
    <xf numFmtId="177" fontId="15" fillId="0" borderId="8" xfId="8" applyNumberFormat="1" applyFont="1" applyBorder="1" applyAlignment="1">
      <alignment horizontal="center" vertical="center" wrapText="1"/>
    </xf>
    <xf numFmtId="0" fontId="14" fillId="0" borderId="10" xfId="8" applyFont="1" applyBorder="1" applyAlignment="1">
      <alignment horizontal="center" vertical="center"/>
    </xf>
    <xf numFmtId="0" fontId="14" fillId="0" borderId="16" xfId="8" applyFont="1" applyBorder="1" applyAlignment="1">
      <alignment horizontal="center" vertical="center"/>
    </xf>
    <xf numFmtId="176" fontId="15" fillId="0" borderId="50" xfId="8" applyNumberFormat="1" applyFont="1" applyBorder="1" applyAlignment="1">
      <alignment horizontal="center" vertical="center"/>
    </xf>
    <xf numFmtId="176" fontId="15" fillId="0" borderId="20" xfId="8" applyNumberFormat="1" applyFont="1" applyBorder="1" applyAlignment="1">
      <alignment horizontal="center" vertical="center"/>
    </xf>
    <xf numFmtId="176" fontId="15" fillId="0" borderId="28" xfId="8" applyNumberFormat="1" applyFont="1" applyBorder="1" applyAlignment="1">
      <alignment horizontal="center" vertical="center"/>
    </xf>
    <xf numFmtId="176" fontId="15" fillId="0" borderId="35" xfId="8" applyNumberFormat="1" applyFont="1" applyBorder="1" applyAlignment="1">
      <alignment horizontal="center" vertical="center"/>
    </xf>
    <xf numFmtId="176" fontId="15" fillId="0" borderId="21" xfId="8" applyNumberFormat="1" applyFont="1" applyBorder="1" applyAlignment="1">
      <alignment horizontal="center" vertical="center"/>
    </xf>
    <xf numFmtId="176" fontId="15" fillId="0" borderId="30" xfId="8" applyNumberFormat="1" applyFont="1" applyBorder="1" applyAlignment="1">
      <alignment horizontal="center" vertical="center"/>
    </xf>
    <xf numFmtId="176" fontId="15" fillId="0" borderId="9" xfId="8" applyNumberFormat="1" applyFont="1" applyBorder="1" applyAlignment="1">
      <alignment horizontal="center" vertical="center"/>
    </xf>
    <xf numFmtId="176" fontId="15" fillId="0" borderId="8" xfId="8" applyNumberFormat="1" applyFont="1" applyBorder="1" applyAlignment="1">
      <alignment horizontal="center" vertical="center"/>
    </xf>
    <xf numFmtId="0" fontId="15" fillId="0" borderId="12" xfId="8" applyFont="1" applyBorder="1" applyAlignment="1">
      <alignment horizontal="left" vertical="center" wrapText="1"/>
    </xf>
    <xf numFmtId="177" fontId="15" fillId="0" borderId="50" xfId="8" applyNumberFormat="1" applyFont="1" applyBorder="1" applyAlignment="1">
      <alignment horizontal="center" vertical="center" textRotation="255" wrapText="1"/>
    </xf>
    <xf numFmtId="177" fontId="15" fillId="0" borderId="20" xfId="8" applyNumberFormat="1" applyFont="1" applyBorder="1" applyAlignment="1">
      <alignment horizontal="center" vertical="center" textRotation="255" wrapText="1"/>
    </xf>
    <xf numFmtId="177" fontId="15" fillId="0" borderId="36" xfId="8" applyNumberFormat="1" applyFont="1" applyBorder="1" applyAlignment="1">
      <alignment horizontal="center" vertical="center" textRotation="255" wrapText="1"/>
    </xf>
    <xf numFmtId="177" fontId="15" fillId="0" borderId="31" xfId="8" applyNumberFormat="1" applyFont="1" applyBorder="1" applyAlignment="1">
      <alignment horizontal="center" vertical="center" textRotation="255" wrapText="1"/>
    </xf>
    <xf numFmtId="177" fontId="15" fillId="0" borderId="0" xfId="8" applyNumberFormat="1" applyFont="1" applyAlignment="1">
      <alignment horizontal="center" vertical="center" textRotation="255" wrapText="1"/>
    </xf>
    <xf numFmtId="177" fontId="15" fillId="0" borderId="34" xfId="8" applyNumberFormat="1" applyFont="1" applyBorder="1" applyAlignment="1">
      <alignment horizontal="center" vertical="center" textRotation="255" wrapText="1"/>
    </xf>
    <xf numFmtId="177" fontId="15" fillId="0" borderId="35" xfId="8" applyNumberFormat="1" applyFont="1" applyBorder="1" applyAlignment="1">
      <alignment horizontal="center" vertical="center" textRotation="255" wrapText="1"/>
    </xf>
    <xf numFmtId="177" fontId="15" fillId="0" borderId="21" xfId="8" applyNumberFormat="1" applyFont="1" applyBorder="1" applyAlignment="1">
      <alignment horizontal="center" vertical="center" textRotation="255" wrapText="1"/>
    </xf>
    <xf numFmtId="177" fontId="15" fillId="0" borderId="46" xfId="8" applyNumberFormat="1" applyFont="1" applyBorder="1" applyAlignment="1">
      <alignment horizontal="center" vertical="center" textRotation="255" wrapText="1"/>
    </xf>
    <xf numFmtId="0" fontId="15" fillId="0" borderId="50" xfId="8" applyFont="1" applyBorder="1" applyAlignment="1">
      <alignment horizontal="center" vertical="center"/>
    </xf>
    <xf numFmtId="0" fontId="15" fillId="0" borderId="20" xfId="8" applyFont="1" applyBorder="1" applyAlignment="1">
      <alignment horizontal="center" vertical="center"/>
    </xf>
    <xf numFmtId="0" fontId="15" fillId="0" borderId="28" xfId="8" applyFont="1" applyBorder="1" applyAlignment="1">
      <alignment horizontal="center" vertical="center"/>
    </xf>
    <xf numFmtId="0" fontId="15" fillId="0" borderId="43" xfId="8" applyFont="1" applyBorder="1" applyAlignment="1">
      <alignment horizontal="center" vertical="center"/>
    </xf>
    <xf numFmtId="0" fontId="15" fillId="0" borderId="42" xfId="8" applyFont="1" applyBorder="1" applyAlignment="1">
      <alignment horizontal="center" vertical="center"/>
    </xf>
    <xf numFmtId="0" fontId="15" fillId="0" borderId="73" xfId="8" applyFont="1" applyBorder="1" applyAlignment="1">
      <alignment horizontal="center" vertical="center"/>
    </xf>
    <xf numFmtId="0" fontId="14" fillId="0" borderId="22" xfId="8" applyFont="1" applyBorder="1" applyAlignment="1">
      <alignment horizontal="center" vertical="center"/>
    </xf>
    <xf numFmtId="0" fontId="15" fillId="0" borderId="42" xfId="8" applyFont="1" applyBorder="1" applyAlignment="1">
      <alignment vertical="center"/>
    </xf>
    <xf numFmtId="0" fontId="15" fillId="0" borderId="8" xfId="8" applyFont="1" applyBorder="1" applyAlignment="1">
      <alignment horizontal="center" vertical="center" wrapText="1"/>
    </xf>
    <xf numFmtId="176" fontId="15" fillId="0" borderId="91" xfId="8" applyNumberFormat="1" applyFont="1" applyBorder="1" applyAlignment="1">
      <alignment horizontal="center" vertical="center"/>
    </xf>
    <xf numFmtId="176" fontId="15" fillId="0" borderId="92" xfId="8" applyNumberFormat="1" applyFont="1" applyBorder="1" applyAlignment="1">
      <alignment horizontal="center" vertical="center"/>
    </xf>
    <xf numFmtId="176" fontId="15" fillId="0" borderId="80" xfId="8" applyNumberFormat="1" applyFont="1" applyBorder="1" applyAlignment="1">
      <alignment horizontal="center" vertical="center"/>
    </xf>
    <xf numFmtId="176" fontId="15" fillId="0" borderId="84" xfId="8" applyNumberFormat="1" applyFont="1" applyBorder="1" applyAlignment="1">
      <alignment horizontal="center" vertical="center"/>
    </xf>
    <xf numFmtId="0" fontId="15" fillId="0" borderId="19" xfId="8" applyFont="1" applyBorder="1" applyAlignment="1">
      <alignment horizontal="left" vertical="center" wrapText="1"/>
    </xf>
    <xf numFmtId="177" fontId="15" fillId="0" borderId="19" xfId="8" applyNumberFormat="1" applyFont="1" applyBorder="1" applyAlignment="1">
      <alignment horizontal="center" vertical="center" wrapText="1"/>
    </xf>
    <xf numFmtId="0" fontId="14" fillId="0" borderId="36" xfId="8" applyFont="1" applyBorder="1" applyAlignment="1">
      <alignment horizontal="center" vertical="center"/>
    </xf>
    <xf numFmtId="0" fontId="14" fillId="0" borderId="47" xfId="8" applyFont="1" applyBorder="1" applyAlignment="1">
      <alignment horizontal="center" vertical="center"/>
    </xf>
    <xf numFmtId="0" fontId="14" fillId="0" borderId="93" xfId="3" applyFont="1" applyBorder="1" applyAlignment="1">
      <alignment horizontal="left" vertical="center"/>
    </xf>
    <xf numFmtId="0" fontId="14" fillId="0" borderId="94" xfId="3" applyFont="1" applyBorder="1" applyAlignment="1">
      <alignment horizontal="left" vertical="center"/>
    </xf>
    <xf numFmtId="0" fontId="14" fillId="0" borderId="95" xfId="3" applyFont="1" applyBorder="1" applyAlignment="1">
      <alignment horizontal="left" vertical="center"/>
    </xf>
    <xf numFmtId="0" fontId="17" fillId="0" borderId="96" xfId="3" applyFont="1" applyBorder="1" applyAlignment="1">
      <alignment vertical="center"/>
    </xf>
    <xf numFmtId="0" fontId="17" fillId="0" borderId="97" xfId="3" applyFont="1" applyBorder="1" applyAlignment="1">
      <alignment vertical="center"/>
    </xf>
    <xf numFmtId="0" fontId="17" fillId="0" borderId="96" xfId="3" applyFont="1" applyBorder="1" applyAlignment="1">
      <alignment horizontal="left" vertical="center"/>
    </xf>
    <xf numFmtId="0" fontId="17" fillId="0" borderId="97" xfId="3" applyFont="1" applyBorder="1" applyAlignment="1">
      <alignment horizontal="left" vertical="center"/>
    </xf>
    <xf numFmtId="0" fontId="17" fillId="0" borderId="31" xfId="3" applyFont="1" applyBorder="1" applyAlignment="1">
      <alignment horizontal="left" vertical="top" wrapText="1"/>
    </xf>
    <xf numFmtId="0" fontId="17" fillId="0" borderId="0" xfId="3" applyFont="1" applyAlignment="1">
      <alignment horizontal="left" vertical="top" wrapText="1"/>
    </xf>
    <xf numFmtId="0" fontId="17" fillId="0" borderId="34" xfId="3" applyFont="1" applyBorder="1" applyAlignment="1">
      <alignment horizontal="left" vertical="top" wrapText="1"/>
    </xf>
    <xf numFmtId="0" fontId="17" fillId="0" borderId="48" xfId="3" applyFont="1" applyBorder="1" applyAlignment="1">
      <alignment horizontal="center" vertical="center"/>
    </xf>
    <xf numFmtId="0" fontId="12" fillId="0" borderId="5" xfId="0" applyFont="1" applyBorder="1" applyAlignment="1">
      <alignment horizontal="center" vertical="center"/>
    </xf>
    <xf numFmtId="0" fontId="12" fillId="0" borderId="33" xfId="0" applyFont="1" applyBorder="1" applyAlignment="1">
      <alignment horizontal="center" vertical="center"/>
    </xf>
    <xf numFmtId="0" fontId="12" fillId="0" borderId="35"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177" fontId="17" fillId="0" borderId="24" xfId="3" applyNumberFormat="1" applyFont="1" applyBorder="1" applyAlignment="1">
      <alignment horizontal="center" vertical="center"/>
    </xf>
    <xf numFmtId="0" fontId="12" fillId="0" borderId="16" xfId="0" applyFont="1" applyBorder="1" applyAlignment="1">
      <alignment horizontal="center" vertical="center"/>
    </xf>
    <xf numFmtId="0" fontId="12" fillId="0" borderId="49" xfId="0" applyFont="1" applyBorder="1" applyAlignment="1">
      <alignment horizontal="center" vertical="center"/>
    </xf>
    <xf numFmtId="0" fontId="12" fillId="0" borderId="46" xfId="0" applyFont="1" applyBorder="1" applyAlignment="1">
      <alignment horizontal="center" vertical="center"/>
    </xf>
    <xf numFmtId="177" fontId="17" fillId="0" borderId="44" xfId="3" applyNumberFormat="1" applyFont="1" applyBorder="1" applyAlignment="1">
      <alignment vertical="center"/>
    </xf>
    <xf numFmtId="0" fontId="12" fillId="0" borderId="45" xfId="3" applyBorder="1" applyAlignment="1">
      <alignment vertical="center"/>
    </xf>
    <xf numFmtId="0" fontId="12" fillId="0" borderId="40" xfId="3" applyBorder="1" applyAlignment="1">
      <alignment vertical="center"/>
    </xf>
    <xf numFmtId="0" fontId="12" fillId="0" borderId="45" xfId="0" applyFont="1" applyBorder="1" applyAlignment="1">
      <alignment vertical="center"/>
    </xf>
    <xf numFmtId="0" fontId="12" fillId="0" borderId="64" xfId="0" applyFont="1" applyBorder="1" applyAlignment="1">
      <alignment vertical="center"/>
    </xf>
    <xf numFmtId="0" fontId="12" fillId="0" borderId="45" xfId="3" applyBorder="1"/>
    <xf numFmtId="0" fontId="12" fillId="0" borderId="40" xfId="3" applyBorder="1"/>
    <xf numFmtId="177" fontId="17" fillId="0" borderId="44" xfId="3" applyNumberFormat="1" applyFont="1" applyBorder="1" applyAlignment="1">
      <alignment horizontal="center" vertical="center"/>
    </xf>
    <xf numFmtId="177" fontId="17" fillId="0" borderId="45" xfId="3" applyNumberFormat="1" applyFont="1" applyBorder="1" applyAlignment="1">
      <alignment horizontal="center" vertical="center"/>
    </xf>
    <xf numFmtId="177" fontId="17" fillId="0" borderId="64" xfId="3" applyNumberFormat="1" applyFont="1" applyBorder="1" applyAlignment="1">
      <alignment horizontal="center" vertical="center"/>
    </xf>
    <xf numFmtId="0" fontId="17" fillId="0" borderId="98" xfId="3" applyFont="1" applyBorder="1" applyAlignment="1">
      <alignment horizontal="center" vertical="center"/>
    </xf>
    <xf numFmtId="0" fontId="12" fillId="0" borderId="99" xfId="0" applyFont="1" applyBorder="1" applyAlignment="1">
      <alignment horizontal="center" vertical="center"/>
    </xf>
    <xf numFmtId="0" fontId="12" fillId="0" borderId="100" xfId="0" applyFont="1" applyBorder="1" applyAlignment="1">
      <alignment horizontal="center" vertical="center"/>
    </xf>
    <xf numFmtId="177" fontId="17" fillId="0" borderId="101" xfId="3" applyNumberFormat="1" applyFont="1" applyBorder="1" applyAlignment="1">
      <alignment vertical="center"/>
    </xf>
    <xf numFmtId="0" fontId="12" fillId="0" borderId="99" xfId="0" applyFont="1" applyBorder="1" applyAlignment="1">
      <alignment vertical="center"/>
    </xf>
    <xf numFmtId="0" fontId="12" fillId="0" borderId="100" xfId="0" applyFont="1" applyBorder="1" applyAlignment="1">
      <alignment vertical="center"/>
    </xf>
    <xf numFmtId="0" fontId="12" fillId="0" borderId="102" xfId="0" applyFont="1" applyBorder="1" applyAlignment="1">
      <alignment vertical="center"/>
    </xf>
    <xf numFmtId="0" fontId="12" fillId="0" borderId="45" xfId="0" applyFont="1" applyBorder="1" applyAlignment="1">
      <alignment horizontal="center" vertical="center"/>
    </xf>
    <xf numFmtId="0" fontId="12" fillId="0" borderId="64" xfId="0" applyFont="1" applyBorder="1" applyAlignment="1">
      <alignment horizontal="center" vertical="center"/>
    </xf>
    <xf numFmtId="0" fontId="19" fillId="0" borderId="0" xfId="8" applyFont="1" applyAlignment="1">
      <alignment horizontal="right" vertical="center"/>
    </xf>
    <xf numFmtId="0" fontId="19" fillId="0" borderId="0" xfId="8" applyFont="1" applyAlignment="1">
      <alignment horizontal="right" vertical="center" wrapText="1"/>
    </xf>
    <xf numFmtId="0" fontId="19" fillId="0" borderId="0" xfId="8" applyFont="1" applyAlignment="1">
      <alignment horizontal="distributed" vertical="center" wrapText="1"/>
    </xf>
    <xf numFmtId="0" fontId="19" fillId="0" borderId="0" xfId="8" applyFont="1" applyAlignment="1">
      <alignment horizontal="distributed" vertical="center"/>
    </xf>
    <xf numFmtId="0" fontId="19" fillId="0" borderId="2" xfId="8" applyFont="1" applyBorder="1" applyAlignment="1">
      <alignment horizontal="center" vertical="center"/>
    </xf>
    <xf numFmtId="0" fontId="12" fillId="0" borderId="8" xfId="0" applyFont="1" applyBorder="1"/>
    <xf numFmtId="0" fontId="19" fillId="0" borderId="2" xfId="8" applyFont="1" applyBorder="1" applyAlignment="1">
      <alignment horizontal="center" vertical="center" wrapText="1"/>
    </xf>
    <xf numFmtId="0" fontId="19" fillId="0" borderId="8" xfId="8" applyFont="1" applyBorder="1" applyAlignment="1">
      <alignment horizontal="center" vertical="center"/>
    </xf>
    <xf numFmtId="176" fontId="19" fillId="0" borderId="14" xfId="8" applyNumberFormat="1" applyFont="1" applyBorder="1" applyAlignment="1">
      <alignment horizontal="center" vertical="center"/>
    </xf>
    <xf numFmtId="176" fontId="19" fillId="0" borderId="37" xfId="8" applyNumberFormat="1" applyFont="1" applyBorder="1" applyAlignment="1">
      <alignment horizontal="center" vertical="center"/>
    </xf>
    <xf numFmtId="176" fontId="19" fillId="0" borderId="9" xfId="8" applyNumberFormat="1" applyFont="1" applyBorder="1" applyAlignment="1">
      <alignment horizontal="center" vertical="center" wrapText="1"/>
    </xf>
    <xf numFmtId="176" fontId="19" fillId="0" borderId="8" xfId="8" applyNumberFormat="1" applyFont="1" applyBorder="1" applyAlignment="1">
      <alignment horizontal="center" vertical="center" wrapText="1"/>
    </xf>
    <xf numFmtId="0" fontId="19" fillId="0" borderId="9" xfId="8" applyFont="1" applyBorder="1" applyAlignment="1">
      <alignment horizontal="left" vertical="center" wrapText="1"/>
    </xf>
    <xf numFmtId="0" fontId="19" fillId="0" borderId="8" xfId="8" applyFont="1" applyBorder="1" applyAlignment="1">
      <alignment horizontal="left" vertical="center" wrapText="1"/>
    </xf>
    <xf numFmtId="177" fontId="19" fillId="0" borderId="9" xfId="8" applyNumberFormat="1" applyFont="1" applyBorder="1" applyAlignment="1">
      <alignment horizontal="center" vertical="center" wrapText="1"/>
    </xf>
    <xf numFmtId="177" fontId="19" fillId="0" borderId="8" xfId="8" applyNumberFormat="1" applyFont="1" applyBorder="1" applyAlignment="1">
      <alignment horizontal="center" vertical="center" wrapText="1"/>
    </xf>
    <xf numFmtId="0" fontId="19" fillId="0" borderId="12" xfId="8" applyFont="1" applyBorder="1" applyAlignment="1">
      <alignment horizontal="left" vertical="center" wrapText="1"/>
    </xf>
    <xf numFmtId="176" fontId="19" fillId="0" borderId="50" xfId="8" applyNumberFormat="1" applyFont="1" applyBorder="1" applyAlignment="1">
      <alignment horizontal="center" vertical="center"/>
    </xf>
    <xf numFmtId="176" fontId="19" fillId="0" borderId="20" xfId="8" applyNumberFormat="1" applyFont="1" applyBorder="1" applyAlignment="1">
      <alignment horizontal="center" vertical="center"/>
    </xf>
    <xf numFmtId="176" fontId="19" fillId="0" borderId="28" xfId="8" applyNumberFormat="1" applyFont="1" applyBorder="1" applyAlignment="1">
      <alignment horizontal="center" vertical="center"/>
    </xf>
    <xf numFmtId="176" fontId="19" fillId="0" borderId="35" xfId="8" applyNumberFormat="1" applyFont="1" applyBorder="1" applyAlignment="1">
      <alignment horizontal="center" vertical="center"/>
    </xf>
    <xf numFmtId="176" fontId="19" fillId="0" borderId="21" xfId="8" applyNumberFormat="1" applyFont="1" applyBorder="1" applyAlignment="1">
      <alignment horizontal="center" vertical="center"/>
    </xf>
    <xf numFmtId="176" fontId="19" fillId="0" borderId="30" xfId="8" applyNumberFormat="1" applyFont="1" applyBorder="1" applyAlignment="1">
      <alignment horizontal="center" vertical="center"/>
    </xf>
    <xf numFmtId="176" fontId="19" fillId="0" borderId="9" xfId="8" applyNumberFormat="1" applyFont="1" applyBorder="1" applyAlignment="1">
      <alignment horizontal="center" vertical="center"/>
    </xf>
    <xf numFmtId="176" fontId="19" fillId="0" borderId="8" xfId="8" applyNumberFormat="1" applyFont="1" applyBorder="1" applyAlignment="1">
      <alignment horizontal="center" vertical="center"/>
    </xf>
    <xf numFmtId="0" fontId="19" fillId="0" borderId="48" xfId="8" applyFont="1" applyBorder="1" applyAlignment="1">
      <alignment horizontal="center" vertical="center"/>
    </xf>
    <xf numFmtId="0" fontId="19" fillId="0" borderId="5" xfId="8" applyFont="1" applyBorder="1" applyAlignment="1">
      <alignment horizontal="center" vertical="center"/>
    </xf>
    <xf numFmtId="0" fontId="19" fillId="0" borderId="33" xfId="8" applyFont="1" applyBorder="1" applyAlignment="1">
      <alignment horizontal="center" vertical="center"/>
    </xf>
    <xf numFmtId="0" fontId="19" fillId="0" borderId="43" xfId="8" applyFont="1" applyBorder="1" applyAlignment="1">
      <alignment horizontal="center" vertical="center"/>
    </xf>
    <xf numFmtId="0" fontId="19" fillId="0" borderId="42" xfId="8" applyFont="1" applyBorder="1" applyAlignment="1">
      <alignment horizontal="center" vertical="center"/>
    </xf>
    <xf numFmtId="0" fontId="19" fillId="0" borderId="73" xfId="8" applyFont="1" applyBorder="1" applyAlignment="1">
      <alignment horizontal="center" vertical="center"/>
    </xf>
    <xf numFmtId="0" fontId="19" fillId="0" borderId="50" xfId="8" applyFont="1" applyBorder="1" applyAlignment="1">
      <alignment horizontal="center" vertical="center"/>
    </xf>
    <xf numFmtId="0" fontId="19" fillId="0" borderId="20" xfId="8" applyFont="1" applyBorder="1" applyAlignment="1">
      <alignment horizontal="center" vertical="center"/>
    </xf>
    <xf numFmtId="0" fontId="19" fillId="0" borderId="28" xfId="8" applyFont="1" applyBorder="1" applyAlignment="1">
      <alignment horizontal="center" vertical="center"/>
    </xf>
    <xf numFmtId="0" fontId="25" fillId="0" borderId="35" xfId="8" applyFont="1" applyBorder="1" applyAlignment="1">
      <alignment horizontal="center" vertical="center" textRotation="255"/>
    </xf>
    <xf numFmtId="0" fontId="25" fillId="0" borderId="21" xfId="8" applyFont="1" applyBorder="1" applyAlignment="1">
      <alignment horizontal="center" vertical="center" textRotation="255"/>
    </xf>
    <xf numFmtId="0" fontId="25" fillId="0" borderId="46" xfId="8" applyFont="1" applyBorder="1" applyAlignment="1">
      <alignment horizontal="center" vertical="center" textRotation="255"/>
    </xf>
    <xf numFmtId="49" fontId="25" fillId="0" borderId="45" xfId="8" applyNumberFormat="1" applyFont="1" applyBorder="1" applyAlignment="1">
      <alignment vertical="center" wrapText="1"/>
    </xf>
    <xf numFmtId="49" fontId="25" fillId="0" borderId="40" xfId="8" applyNumberFormat="1" applyFont="1" applyBorder="1" applyAlignment="1">
      <alignment vertical="center" wrapText="1"/>
    </xf>
    <xf numFmtId="49" fontId="25" fillId="0" borderId="44" xfId="8" applyNumberFormat="1" applyFont="1" applyBorder="1" applyAlignment="1">
      <alignment vertical="center" wrapText="1"/>
    </xf>
    <xf numFmtId="0" fontId="25" fillId="0" borderId="89" xfId="8" applyFont="1" applyBorder="1" applyAlignment="1">
      <alignment horizontal="center" vertical="center"/>
    </xf>
    <xf numFmtId="0" fontId="25" fillId="0" borderId="70" xfId="8" applyFont="1" applyBorder="1" applyAlignment="1">
      <alignment horizontal="center" vertical="center"/>
    </xf>
    <xf numFmtId="0" fontId="25" fillId="0" borderId="71" xfId="8" applyFont="1" applyBorder="1" applyAlignment="1">
      <alignment horizontal="center" vertical="center"/>
    </xf>
    <xf numFmtId="0" fontId="26" fillId="0" borderId="0" xfId="8" applyFont="1" applyAlignment="1">
      <alignment horizontal="right" vertical="center"/>
    </xf>
    <xf numFmtId="0" fontId="30" fillId="0" borderId="0" xfId="8" applyFont="1" applyAlignment="1">
      <alignment horizontal="right" vertical="center" wrapText="1"/>
    </xf>
    <xf numFmtId="49" fontId="25" fillId="0" borderId="32" xfId="8" applyNumberFormat="1" applyFont="1" applyBorder="1" applyAlignment="1">
      <alignment horizontal="center" vertical="center" wrapText="1"/>
    </xf>
    <xf numFmtId="49" fontId="25" fillId="0" borderId="37" xfId="8" applyNumberFormat="1" applyFont="1" applyBorder="1" applyAlignment="1">
      <alignment horizontal="center" vertical="center" wrapText="1"/>
    </xf>
    <xf numFmtId="49" fontId="25" fillId="0" borderId="74" xfId="8" applyNumberFormat="1" applyFont="1" applyBorder="1" applyAlignment="1">
      <alignment horizontal="center" vertical="center" wrapText="1"/>
    </xf>
    <xf numFmtId="49" fontId="25" fillId="0" borderId="6" xfId="8" applyNumberFormat="1" applyFont="1" applyBorder="1" applyAlignment="1">
      <alignment horizontal="center" vertical="center" wrapText="1"/>
    </xf>
    <xf numFmtId="0" fontId="25" fillId="0" borderId="74" xfId="8" applyFont="1" applyBorder="1" applyAlignment="1">
      <alignment horizontal="center" vertical="center" wrapText="1"/>
    </xf>
    <xf numFmtId="0" fontId="25" fillId="0" borderId="6" xfId="8" applyFont="1" applyBorder="1" applyAlignment="1">
      <alignment horizontal="center" vertical="center" wrapText="1"/>
    </xf>
    <xf numFmtId="0" fontId="25" fillId="0" borderId="6" xfId="8" applyFont="1" applyBorder="1" applyAlignment="1">
      <alignment horizontal="center" vertical="center"/>
    </xf>
    <xf numFmtId="0" fontId="25" fillId="0" borderId="74" xfId="8" applyFont="1" applyBorder="1" applyAlignment="1">
      <alignment horizontal="center" vertical="center"/>
    </xf>
    <xf numFmtId="0" fontId="25" fillId="0" borderId="103" xfId="8" applyFont="1" applyBorder="1" applyAlignment="1">
      <alignment horizontal="center" vertical="center"/>
    </xf>
    <xf numFmtId="0" fontId="25" fillId="0" borderId="104" xfId="8" applyFont="1" applyBorder="1" applyAlignment="1">
      <alignment horizontal="center" vertical="center"/>
    </xf>
    <xf numFmtId="0" fontId="6" fillId="0" borderId="6" xfId="0" applyFont="1" applyBorder="1" applyAlignment="1">
      <alignment vertical="top" wrapText="1"/>
    </xf>
    <xf numFmtId="0" fontId="38" fillId="0" borderId="6" xfId="0" applyFont="1" applyBorder="1" applyAlignment="1">
      <alignment horizontal="center"/>
    </xf>
    <xf numFmtId="0" fontId="6"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6" fillId="0" borderId="6" xfId="0" applyFont="1" applyBorder="1" applyAlignment="1">
      <alignment horizontal="center"/>
    </xf>
    <xf numFmtId="177" fontId="6" fillId="0" borderId="44" xfId="0" applyNumberFormat="1" applyFont="1" applyBorder="1" applyAlignment="1">
      <alignment horizontal="center"/>
    </xf>
    <xf numFmtId="177" fontId="6" fillId="0" borderId="45" xfId="0" applyNumberFormat="1" applyFont="1" applyBorder="1" applyAlignment="1">
      <alignment horizontal="center"/>
    </xf>
    <xf numFmtId="177" fontId="6" fillId="0" borderId="40" xfId="0" applyNumberFormat="1" applyFont="1" applyBorder="1" applyAlignment="1">
      <alignment horizontal="center"/>
    </xf>
    <xf numFmtId="177" fontId="6" fillId="0" borderId="6" xfId="0" applyNumberFormat="1" applyFont="1" applyBorder="1"/>
    <xf numFmtId="0" fontId="6" fillId="0" borderId="44" xfId="0" applyFont="1" applyBorder="1" applyAlignment="1">
      <alignment horizontal="center"/>
    </xf>
    <xf numFmtId="0" fontId="6" fillId="0" borderId="45" xfId="0" applyFont="1" applyBorder="1" applyAlignment="1">
      <alignment horizontal="center"/>
    </xf>
    <xf numFmtId="0" fontId="6" fillId="0" borderId="40" xfId="0" applyFont="1" applyBorder="1" applyAlignment="1">
      <alignment horizontal="center"/>
    </xf>
    <xf numFmtId="0" fontId="6" fillId="0" borderId="6" xfId="0" applyFont="1" applyBorder="1" applyAlignment="1">
      <alignment horizontal="center" vertical="center"/>
    </xf>
    <xf numFmtId="0" fontId="6" fillId="0" borderId="6" xfId="0" applyFont="1" applyBorder="1" applyAlignment="1">
      <alignment vertical="center" wrapText="1"/>
    </xf>
    <xf numFmtId="0" fontId="6" fillId="0" borderId="6" xfId="0" applyFont="1" applyBorder="1" applyAlignment="1">
      <alignment horizontal="center" vertical="center" wrapText="1"/>
    </xf>
    <xf numFmtId="0" fontId="37" fillId="0" borderId="6" xfId="0" applyFont="1" applyBorder="1" applyAlignment="1">
      <alignment vertical="center"/>
    </xf>
    <xf numFmtId="0" fontId="37" fillId="0" borderId="6" xfId="0" applyFont="1" applyBorder="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cellXfs>
  <cellStyles count="11">
    <cellStyle name="桁区切り 2" xfId="1" xr:uid="{00000000-0005-0000-0000-000000000000}"/>
    <cellStyle name="桁区切り 4" xfId="2" xr:uid="{00000000-0005-0000-0000-000001000000}"/>
    <cellStyle name="標準" xfId="0" builtinId="0"/>
    <cellStyle name="標準 2" xfId="3" xr:uid="{00000000-0005-0000-0000-000003000000}"/>
    <cellStyle name="標準 2 3" xfId="4" xr:uid="{00000000-0005-0000-0000-000004000000}"/>
    <cellStyle name="標準 4" xfId="5" xr:uid="{00000000-0005-0000-0000-000005000000}"/>
    <cellStyle name="標準 6" xfId="6" xr:uid="{00000000-0005-0000-0000-000006000000}"/>
    <cellStyle name="標準_①会計別総括表" xfId="7" xr:uid="{00000000-0005-0000-0000-000007000000}"/>
    <cellStyle name="標準_③予算事業別調書(目次様式)" xfId="8" xr:uid="{00000000-0005-0000-0000-000008000000}"/>
    <cellStyle name="標準_④予算事業別調書(本体様式)" xfId="9" xr:uid="{00000000-0005-0000-0000-000009000000}"/>
    <cellStyle name="標準_予算要求調書について(様式照会)" xfId="10" xr:uid="{00000000-0005-0000-0000-00000A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1171575</xdr:colOff>
      <xdr:row>30</xdr:row>
      <xdr:rowOff>9525</xdr:rowOff>
    </xdr:from>
    <xdr:to>
      <xdr:col>1</xdr:col>
      <xdr:colOff>1333500</xdr:colOff>
      <xdr:row>32</xdr:row>
      <xdr:rowOff>219075</xdr:rowOff>
    </xdr:to>
    <xdr:sp macro="" textlink="">
      <xdr:nvSpPr>
        <xdr:cNvPr id="67923" name="左中かっこ 1">
          <a:extLst>
            <a:ext uri="{FF2B5EF4-FFF2-40B4-BE49-F238E27FC236}">
              <a16:creationId xmlns:a16="http://schemas.microsoft.com/office/drawing/2014/main" id="{4ACF58F1-B631-4CE3-3407-ECE52694F2D3}"/>
            </a:ext>
          </a:extLst>
        </xdr:cNvPr>
        <xdr:cNvSpPr>
          <a:spLocks/>
        </xdr:cNvSpPr>
      </xdr:nvSpPr>
      <xdr:spPr bwMode="auto">
        <a:xfrm>
          <a:off x="1743075" y="5181600"/>
          <a:ext cx="161925" cy="666750"/>
        </a:xfrm>
        <a:prstGeom prst="leftBrace">
          <a:avLst>
            <a:gd name="adj1" fmla="val 8578"/>
            <a:gd name="adj2" fmla="val 50000"/>
          </a:avLst>
        </a:prstGeom>
        <a:solidFill>
          <a:srgbClr val="FFFFFF"/>
        </a:solidFill>
        <a:ln w="9525" algn="ctr">
          <a:solidFill>
            <a:srgbClr val="000000"/>
          </a:solidFill>
          <a:round/>
          <a:headEnd/>
          <a:tailEnd/>
        </a:ln>
      </xdr:spPr>
    </xdr:sp>
    <xdr:clientData/>
  </xdr:twoCellAnchor>
  <xdr:twoCellAnchor>
    <xdr:from>
      <xdr:col>1</xdr:col>
      <xdr:colOff>276225</xdr:colOff>
      <xdr:row>34</xdr:row>
      <xdr:rowOff>0</xdr:rowOff>
    </xdr:from>
    <xdr:to>
      <xdr:col>15</xdr:col>
      <xdr:colOff>9525</xdr:colOff>
      <xdr:row>36</xdr:row>
      <xdr:rowOff>9525</xdr:rowOff>
    </xdr:to>
    <xdr:sp macro="" textlink="">
      <xdr:nvSpPr>
        <xdr:cNvPr id="67924" name="正方形/長方形 1">
          <a:extLst>
            <a:ext uri="{FF2B5EF4-FFF2-40B4-BE49-F238E27FC236}">
              <a16:creationId xmlns:a16="http://schemas.microsoft.com/office/drawing/2014/main" id="{8815B923-32E0-2EC5-2F96-17E3F0D75BDA}"/>
            </a:ext>
          </a:extLst>
        </xdr:cNvPr>
        <xdr:cNvSpPr>
          <a:spLocks noChangeArrowheads="1"/>
        </xdr:cNvSpPr>
      </xdr:nvSpPr>
      <xdr:spPr bwMode="auto">
        <a:xfrm>
          <a:off x="847725" y="6086475"/>
          <a:ext cx="9191625" cy="466725"/>
        </a:xfrm>
        <a:prstGeom prst="rect">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47</xdr:row>
          <xdr:rowOff>85725</xdr:rowOff>
        </xdr:from>
        <xdr:to>
          <xdr:col>10</xdr:col>
          <xdr:colOff>342900</xdr:colOff>
          <xdr:row>58</xdr:row>
          <xdr:rowOff>9525</xdr:rowOff>
        </xdr:to>
        <xdr:pic>
          <xdr:nvPicPr>
            <xdr:cNvPr id="59244" name="図 2">
              <a:extLst>
                <a:ext uri="{FF2B5EF4-FFF2-40B4-BE49-F238E27FC236}">
                  <a16:creationId xmlns:a16="http://schemas.microsoft.com/office/drawing/2014/main" id="{51F9322E-FF30-586A-0D18-B8A00EF5C0F6}"/>
                </a:ext>
              </a:extLst>
            </xdr:cNvPr>
            <xdr:cNvPicPr>
              <a:picLocks noChangeAspect="1" noChangeArrowheads="1"/>
              <a:extLst>
                <a:ext uri="{84589F7E-364E-4C9E-8A38-B11213B215E9}">
                  <a14:cameraTool cellRange="カメラ!$B$3:$Q$19" spid="_x0000_s59246"/>
                </a:ext>
              </a:extLst>
            </xdr:cNvPicPr>
          </xdr:nvPicPr>
          <xdr:blipFill>
            <a:blip xmlns:r="http://schemas.openxmlformats.org/officeDocument/2006/relationships" r:embed="rId1"/>
            <a:srcRect/>
            <a:stretch>
              <a:fillRect/>
            </a:stretch>
          </xdr:blipFill>
          <xdr:spPr bwMode="auto">
            <a:xfrm>
              <a:off x="295275" y="9248775"/>
              <a:ext cx="8715375" cy="21240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8</xdr:col>
          <xdr:colOff>228600</xdr:colOff>
          <xdr:row>42</xdr:row>
          <xdr:rowOff>66675</xdr:rowOff>
        </xdr:to>
        <xdr:pic>
          <xdr:nvPicPr>
            <xdr:cNvPr id="66172" name="図 5">
              <a:extLst>
                <a:ext uri="{FF2B5EF4-FFF2-40B4-BE49-F238E27FC236}">
                  <a16:creationId xmlns:a16="http://schemas.microsoft.com/office/drawing/2014/main" id="{62DABFA2-0B12-F430-076A-EAA135492A6D}"/>
                </a:ext>
              </a:extLst>
            </xdr:cNvPr>
            <xdr:cNvPicPr>
              <a:picLocks noChangeAspect="1" noChangeArrowheads="1"/>
              <a:extLst>
                <a:ext uri="{84589F7E-364E-4C9E-8A38-B11213B215E9}">
                  <a14:cameraTool cellRange="$W$55:$X$58" spid="_x0000_s66176"/>
                </a:ext>
              </a:extLst>
            </xdr:cNvPicPr>
          </xdr:nvPicPr>
          <xdr:blipFill>
            <a:blip xmlns:r="http://schemas.openxmlformats.org/officeDocument/2006/relationships" r:embed="rId1"/>
            <a:srcRect/>
            <a:stretch>
              <a:fillRect/>
            </a:stretch>
          </xdr:blipFill>
          <xdr:spPr bwMode="auto">
            <a:xfrm>
              <a:off x="1019175" y="11982450"/>
              <a:ext cx="6191250"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28575</xdr:rowOff>
        </xdr:from>
        <xdr:to>
          <xdr:col>8</xdr:col>
          <xdr:colOff>219075</xdr:colOff>
          <xdr:row>49</xdr:row>
          <xdr:rowOff>57150</xdr:rowOff>
        </xdr:to>
        <xdr:pic>
          <xdr:nvPicPr>
            <xdr:cNvPr id="66173" name="図 6">
              <a:extLst>
                <a:ext uri="{FF2B5EF4-FFF2-40B4-BE49-F238E27FC236}">
                  <a16:creationId xmlns:a16="http://schemas.microsoft.com/office/drawing/2014/main" id="{4CB8A663-95B4-213C-3A71-2A91CA67BF48}"/>
                </a:ext>
              </a:extLst>
            </xdr:cNvPr>
            <xdr:cNvPicPr>
              <a:picLocks noChangeAspect="1" noChangeArrowheads="1"/>
              <a:extLst>
                <a:ext uri="{84589F7E-364E-4C9E-8A38-B11213B215E9}">
                  <a14:cameraTool cellRange="$W$60:$X$64" spid="_x0000_s66177"/>
                </a:ext>
              </a:extLst>
            </xdr:cNvPicPr>
          </xdr:nvPicPr>
          <xdr:blipFill>
            <a:blip xmlns:r="http://schemas.openxmlformats.org/officeDocument/2006/relationships" r:embed="rId2"/>
            <a:srcRect/>
            <a:stretch>
              <a:fillRect/>
            </a:stretch>
          </xdr:blipFill>
          <xdr:spPr bwMode="auto">
            <a:xfrm>
              <a:off x="1019175" y="13877925"/>
              <a:ext cx="6181725"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H47"/>
  <sheetViews>
    <sheetView view="pageBreakPreview" zoomScaleNormal="100" workbookViewId="0">
      <selection activeCell="E8" sqref="E8"/>
    </sheetView>
  </sheetViews>
  <sheetFormatPr defaultColWidth="8.625" defaultRowHeight="12.75"/>
  <cols>
    <col min="1" max="1" width="11.875" style="8" customWidth="1"/>
    <col min="2" max="7" width="9.375" style="8" customWidth="1"/>
    <col min="8" max="8" width="12.625" style="8" customWidth="1"/>
    <col min="9" max="16384" width="8.625" style="8"/>
  </cols>
  <sheetData>
    <row r="1" spans="1:8">
      <c r="H1" s="9" t="s">
        <v>104</v>
      </c>
    </row>
    <row r="2" spans="1:8">
      <c r="C2" s="10" t="s">
        <v>493</v>
      </c>
      <c r="D2" s="10"/>
      <c r="E2" s="10"/>
      <c r="F2" s="10"/>
    </row>
    <row r="3" spans="1:8" ht="12.6" customHeight="1"/>
    <row r="4" spans="1:8" ht="12.6" customHeight="1"/>
    <row r="5" spans="1:8" ht="12.6" customHeight="1">
      <c r="A5" s="11" t="s">
        <v>11</v>
      </c>
    </row>
    <row r="6" spans="1:8">
      <c r="A6" s="9"/>
      <c r="B6" s="8" t="s">
        <v>132</v>
      </c>
    </row>
    <row r="7" spans="1:8" ht="12.6" customHeight="1"/>
    <row r="8" spans="1:8">
      <c r="B8" s="11" t="s">
        <v>142</v>
      </c>
      <c r="G8" s="8" t="s">
        <v>8</v>
      </c>
    </row>
    <row r="9" spans="1:8" ht="12.6" customHeight="1"/>
    <row r="10" spans="1:8">
      <c r="B10" s="11" t="s">
        <v>133</v>
      </c>
      <c r="G10" s="8" t="s">
        <v>154</v>
      </c>
    </row>
    <row r="11" spans="1:8" ht="12.6" customHeight="1"/>
    <row r="12" spans="1:8">
      <c r="B12" s="11" t="s">
        <v>12</v>
      </c>
      <c r="G12" s="8" t="s">
        <v>9</v>
      </c>
    </row>
    <row r="13" spans="1:8" ht="12.6" customHeight="1"/>
    <row r="14" spans="1:8">
      <c r="B14" s="8" t="s">
        <v>130</v>
      </c>
    </row>
    <row r="15" spans="1:8" ht="12.6" customHeight="1"/>
    <row r="16" spans="1:8" ht="12.6" customHeight="1">
      <c r="B16" s="11" t="s">
        <v>129</v>
      </c>
      <c r="G16" s="8" t="s">
        <v>10</v>
      </c>
    </row>
    <row r="17" spans="1:8" ht="12.6" customHeight="1"/>
    <row r="18" spans="1:8">
      <c r="B18" s="11" t="s">
        <v>127</v>
      </c>
      <c r="G18" s="8" t="s">
        <v>416</v>
      </c>
    </row>
    <row r="19" spans="1:8" ht="12.6" customHeight="1"/>
    <row r="20" spans="1:8">
      <c r="B20" s="11" t="s">
        <v>128</v>
      </c>
      <c r="G20" s="8" t="s">
        <v>417</v>
      </c>
    </row>
    <row r="21" spans="1:8" ht="12.6" customHeight="1"/>
    <row r="22" spans="1:8" ht="12.6" customHeight="1">
      <c r="B22" s="11" t="s">
        <v>280</v>
      </c>
      <c r="G22" s="8" t="s">
        <v>106</v>
      </c>
    </row>
    <row r="23" spans="1:8" ht="12.6" customHeight="1"/>
    <row r="24" spans="1:8">
      <c r="B24" s="11" t="s">
        <v>131</v>
      </c>
      <c r="G24" s="8" t="s">
        <v>134</v>
      </c>
    </row>
    <row r="25" spans="1:8" ht="12.6" customHeight="1"/>
    <row r="26" spans="1:8" ht="12.6" customHeight="1">
      <c r="H26" s="79"/>
    </row>
    <row r="27" spans="1:8" ht="12" customHeight="1"/>
    <row r="28" spans="1:8">
      <c r="A28" s="11" t="s">
        <v>13</v>
      </c>
    </row>
    <row r="29" spans="1:8" ht="12.6" customHeight="1"/>
    <row r="30" spans="1:8">
      <c r="A30" s="11" t="s">
        <v>0</v>
      </c>
    </row>
    <row r="31" spans="1:8" ht="12.6" customHeight="1"/>
    <row r="32" spans="1:8" ht="12.6" customHeight="1"/>
    <row r="33" spans="1:2">
      <c r="A33" s="11" t="s">
        <v>1</v>
      </c>
    </row>
    <row r="34" spans="1:2" ht="12.6" customHeight="1"/>
    <row r="35" spans="1:2">
      <c r="B35" s="11" t="s">
        <v>155</v>
      </c>
    </row>
    <row r="36" spans="1:2" ht="12.6" customHeight="1"/>
    <row r="37" spans="1:2">
      <c r="B37" s="11" t="s">
        <v>105</v>
      </c>
    </row>
    <row r="38" spans="1:2">
      <c r="A38" s="11" t="s">
        <v>2</v>
      </c>
    </row>
    <row r="39" spans="1:2">
      <c r="B39" s="11" t="s">
        <v>103</v>
      </c>
    </row>
    <row r="40" spans="1:2" ht="12.6" customHeight="1"/>
    <row r="41" spans="1:2" ht="12.6" customHeight="1"/>
    <row r="42" spans="1:2">
      <c r="A42" s="11" t="s">
        <v>3</v>
      </c>
    </row>
    <row r="43" spans="1:2" ht="12.6" customHeight="1"/>
    <row r="44" spans="1:2" ht="12.6" customHeight="1"/>
    <row r="45" spans="1:2">
      <c r="A45" s="11" t="s">
        <v>4</v>
      </c>
    </row>
    <row r="46" spans="1:2" ht="12.6" customHeight="1"/>
    <row r="47" spans="1:2" ht="12.6" customHeight="1"/>
  </sheetData>
  <phoneticPr fontId="2"/>
  <pageMargins left="0.78740157480314965" right="0.59055118110236227" top="0.78740157480314965" bottom="0.59055118110236227" header="0" footer="0"/>
  <pageSetup paperSize="9" firstPageNumber="5"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C66"/>
  <sheetViews>
    <sheetView workbookViewId="0">
      <selection activeCell="BE19" sqref="BE19"/>
    </sheetView>
  </sheetViews>
  <sheetFormatPr defaultRowHeight="12.75"/>
  <cols>
    <col min="1" max="115" width="1.625" style="1" customWidth="1"/>
    <col min="116" max="16384" width="9" style="1"/>
  </cols>
  <sheetData>
    <row r="1" spans="1:55">
      <c r="A1" s="1" t="s">
        <v>494</v>
      </c>
      <c r="BA1" s="3"/>
      <c r="BC1" s="3" t="s">
        <v>495</v>
      </c>
    </row>
    <row r="3" spans="1:55">
      <c r="AI3" s="4"/>
      <c r="AM3" s="4"/>
      <c r="AS3" s="4"/>
      <c r="BB3" s="344" t="s">
        <v>496</v>
      </c>
    </row>
    <row r="4" spans="1:55">
      <c r="AI4" s="4"/>
      <c r="AM4" s="4"/>
      <c r="AS4" s="4"/>
    </row>
    <row r="5" spans="1:55" ht="15" customHeight="1">
      <c r="A5" s="666" t="s">
        <v>15</v>
      </c>
      <c r="B5" s="666"/>
      <c r="C5" s="666"/>
      <c r="D5" s="666"/>
      <c r="E5" s="666"/>
      <c r="F5" s="666"/>
      <c r="G5" s="666"/>
      <c r="H5" s="666"/>
      <c r="I5" s="666"/>
      <c r="J5" s="666"/>
      <c r="K5" s="666"/>
      <c r="L5" s="669"/>
      <c r="M5" s="669"/>
      <c r="N5" s="669"/>
      <c r="O5" s="669"/>
      <c r="P5" s="666" t="s">
        <v>16</v>
      </c>
      <c r="Q5" s="666"/>
      <c r="R5" s="666"/>
      <c r="S5" s="666"/>
      <c r="T5" s="666"/>
      <c r="U5" s="666"/>
      <c r="V5" s="670"/>
      <c r="W5" s="670"/>
      <c r="X5" s="670"/>
      <c r="Y5" s="670"/>
      <c r="Z5" s="670"/>
      <c r="AA5" s="670"/>
      <c r="AB5" s="670"/>
      <c r="AC5" s="670"/>
      <c r="AD5" s="670"/>
      <c r="AE5" s="670"/>
      <c r="AF5" s="670"/>
      <c r="AG5" s="670"/>
      <c r="AH5" s="670"/>
      <c r="AI5" s="670"/>
      <c r="AJ5" s="670"/>
      <c r="AK5" s="670"/>
      <c r="AL5" s="670"/>
      <c r="AM5" s="670"/>
      <c r="AN5" s="670"/>
      <c r="AO5" s="670"/>
      <c r="AP5" s="670"/>
      <c r="AQ5" s="670"/>
      <c r="AR5" s="670"/>
      <c r="AS5" s="670"/>
      <c r="AT5" s="670"/>
      <c r="AU5" s="670"/>
      <c r="AV5" s="670"/>
      <c r="AW5" s="670"/>
      <c r="AX5" s="670"/>
      <c r="AY5" s="670"/>
      <c r="AZ5" s="670"/>
      <c r="BA5" s="670"/>
      <c r="BB5" s="670"/>
    </row>
    <row r="6" spans="1:55">
      <c r="AI6" s="4"/>
      <c r="AM6" s="4"/>
      <c r="AS6" s="4"/>
    </row>
    <row r="8" spans="1:55">
      <c r="B8" s="345" t="s">
        <v>497</v>
      </c>
      <c r="C8" s="345"/>
    </row>
    <row r="10" spans="1:55">
      <c r="C10" s="658"/>
      <c r="D10" s="658"/>
      <c r="E10" s="658"/>
      <c r="F10" s="658"/>
      <c r="G10" s="658" t="s">
        <v>498</v>
      </c>
      <c r="H10" s="658"/>
      <c r="I10" s="658"/>
      <c r="J10" s="658"/>
      <c r="K10" s="658"/>
      <c r="L10" s="658"/>
      <c r="M10" s="658"/>
      <c r="N10" s="658"/>
      <c r="O10" s="658"/>
      <c r="P10" s="658"/>
      <c r="Q10" s="658"/>
      <c r="R10" s="658"/>
      <c r="S10" s="658"/>
      <c r="T10" s="658"/>
      <c r="U10" s="658"/>
      <c r="V10" s="658"/>
      <c r="W10" s="658"/>
      <c r="X10" s="658"/>
      <c r="Y10" s="658"/>
      <c r="Z10" s="658"/>
      <c r="AA10" s="658"/>
      <c r="AB10" s="658"/>
      <c r="AC10" s="658"/>
      <c r="AD10" s="658"/>
      <c r="AE10" s="658" t="s">
        <v>499</v>
      </c>
      <c r="AF10" s="658"/>
      <c r="AG10" s="658"/>
      <c r="AH10" s="658"/>
      <c r="AI10" s="658"/>
      <c r="AJ10" s="658"/>
      <c r="AK10" s="658"/>
      <c r="AL10" s="658"/>
      <c r="AM10" s="658"/>
      <c r="AN10" s="658"/>
      <c r="AO10" s="658"/>
      <c r="AP10" s="658"/>
      <c r="AQ10" s="658"/>
      <c r="AR10" s="658"/>
      <c r="AS10" s="658"/>
      <c r="AT10" s="658"/>
      <c r="AU10" s="658"/>
      <c r="AV10" s="658"/>
      <c r="AW10" s="658"/>
      <c r="AX10" s="658"/>
      <c r="AY10" s="658"/>
      <c r="AZ10" s="658"/>
      <c r="BA10" s="658"/>
      <c r="BB10" s="658"/>
    </row>
    <row r="11" spans="1:55" ht="12.75" customHeight="1">
      <c r="C11" s="666" t="s">
        <v>500</v>
      </c>
      <c r="D11" s="666"/>
      <c r="E11" s="666"/>
      <c r="F11" s="666"/>
      <c r="G11" s="667"/>
      <c r="H11" s="667"/>
      <c r="I11" s="667"/>
      <c r="J11" s="667"/>
      <c r="K11" s="667"/>
      <c r="L11" s="667"/>
      <c r="M11" s="667"/>
      <c r="N11" s="667"/>
      <c r="O11" s="667"/>
      <c r="P11" s="667"/>
      <c r="Q11" s="667"/>
      <c r="R11" s="667"/>
      <c r="S11" s="667"/>
      <c r="T11" s="667"/>
      <c r="U11" s="667"/>
      <c r="V11" s="667"/>
      <c r="W11" s="667"/>
      <c r="X11" s="667"/>
      <c r="Y11" s="667"/>
      <c r="Z11" s="667"/>
      <c r="AA11" s="667"/>
      <c r="AB11" s="667"/>
      <c r="AC11" s="667"/>
      <c r="AD11" s="667"/>
      <c r="AE11" s="667"/>
      <c r="AF11" s="667"/>
      <c r="AG11" s="667"/>
      <c r="AH11" s="667"/>
      <c r="AI11" s="667"/>
      <c r="AJ11" s="667"/>
      <c r="AK11" s="667"/>
      <c r="AL11" s="667"/>
      <c r="AM11" s="667"/>
      <c r="AN11" s="667"/>
      <c r="AO11" s="667"/>
      <c r="AP11" s="667"/>
      <c r="AQ11" s="667"/>
      <c r="AR11" s="667"/>
      <c r="AS11" s="667"/>
      <c r="AT11" s="667"/>
      <c r="AU11" s="667"/>
      <c r="AV11" s="667"/>
      <c r="AW11" s="667"/>
      <c r="AX11" s="667"/>
      <c r="AY11" s="667"/>
      <c r="AZ11" s="667"/>
      <c r="BA11" s="667"/>
      <c r="BB11" s="667"/>
    </row>
    <row r="12" spans="1:55">
      <c r="C12" s="666"/>
      <c r="D12" s="666"/>
      <c r="E12" s="666"/>
      <c r="F12" s="666"/>
      <c r="G12" s="667"/>
      <c r="H12" s="667"/>
      <c r="I12" s="667"/>
      <c r="J12" s="667"/>
      <c r="K12" s="667"/>
      <c r="L12" s="667"/>
      <c r="M12" s="667"/>
      <c r="N12" s="667"/>
      <c r="O12" s="667"/>
      <c r="P12" s="667"/>
      <c r="Q12" s="667"/>
      <c r="R12" s="667"/>
      <c r="S12" s="667"/>
      <c r="T12" s="667"/>
      <c r="U12" s="667"/>
      <c r="V12" s="667"/>
      <c r="W12" s="667"/>
      <c r="X12" s="667"/>
      <c r="Y12" s="667"/>
      <c r="Z12" s="667"/>
      <c r="AA12" s="667"/>
      <c r="AB12" s="667"/>
      <c r="AC12" s="667"/>
      <c r="AD12" s="667"/>
      <c r="AE12" s="667"/>
      <c r="AF12" s="667"/>
      <c r="AG12" s="667"/>
      <c r="AH12" s="667"/>
      <c r="AI12" s="667"/>
      <c r="AJ12" s="667"/>
      <c r="AK12" s="667"/>
      <c r="AL12" s="667"/>
      <c r="AM12" s="667"/>
      <c r="AN12" s="667"/>
      <c r="AO12" s="667"/>
      <c r="AP12" s="667"/>
      <c r="AQ12" s="667"/>
      <c r="AR12" s="667"/>
      <c r="AS12" s="667"/>
      <c r="AT12" s="667"/>
      <c r="AU12" s="667"/>
      <c r="AV12" s="667"/>
      <c r="AW12" s="667"/>
      <c r="AX12" s="667"/>
      <c r="AY12" s="667"/>
      <c r="AZ12" s="667"/>
      <c r="BA12" s="667"/>
      <c r="BB12" s="667"/>
    </row>
    <row r="13" spans="1:55" ht="12.75" customHeight="1">
      <c r="C13" s="666"/>
      <c r="D13" s="666"/>
      <c r="E13" s="666"/>
      <c r="F13" s="666"/>
      <c r="G13" s="667"/>
      <c r="H13" s="667"/>
      <c r="I13" s="667"/>
      <c r="J13" s="667"/>
      <c r="K13" s="667"/>
      <c r="L13" s="667"/>
      <c r="M13" s="667"/>
      <c r="N13" s="667"/>
      <c r="O13" s="667"/>
      <c r="P13" s="667"/>
      <c r="Q13" s="667"/>
      <c r="R13" s="667"/>
      <c r="S13" s="667"/>
      <c r="T13" s="667"/>
      <c r="U13" s="667"/>
      <c r="V13" s="667"/>
      <c r="W13" s="667"/>
      <c r="X13" s="667"/>
      <c r="Y13" s="667"/>
      <c r="Z13" s="667"/>
      <c r="AA13" s="667"/>
      <c r="AB13" s="667"/>
      <c r="AC13" s="667"/>
      <c r="AD13" s="667"/>
      <c r="AE13" s="667"/>
      <c r="AF13" s="667"/>
      <c r="AG13" s="667"/>
      <c r="AH13" s="667"/>
      <c r="AI13" s="667"/>
      <c r="AJ13" s="667"/>
      <c r="AK13" s="667"/>
      <c r="AL13" s="667"/>
      <c r="AM13" s="667"/>
      <c r="AN13" s="667"/>
      <c r="AO13" s="667"/>
      <c r="AP13" s="667"/>
      <c r="AQ13" s="667"/>
      <c r="AR13" s="667"/>
      <c r="AS13" s="667"/>
      <c r="AT13" s="667"/>
      <c r="AU13" s="667"/>
      <c r="AV13" s="667"/>
      <c r="AW13" s="667"/>
      <c r="AX13" s="667"/>
      <c r="AY13" s="667"/>
      <c r="AZ13" s="667"/>
      <c r="BA13" s="667"/>
      <c r="BB13" s="667"/>
    </row>
    <row r="14" spans="1:55" ht="12.75" customHeight="1">
      <c r="C14" s="668" t="s">
        <v>501</v>
      </c>
      <c r="D14" s="666"/>
      <c r="E14" s="666"/>
      <c r="F14" s="666"/>
      <c r="G14" s="667"/>
      <c r="H14" s="667"/>
      <c r="I14" s="667"/>
      <c r="J14" s="667"/>
      <c r="K14" s="667"/>
      <c r="L14" s="667"/>
      <c r="M14" s="667"/>
      <c r="N14" s="667"/>
      <c r="O14" s="667"/>
      <c r="P14" s="667"/>
      <c r="Q14" s="667"/>
      <c r="R14" s="667"/>
      <c r="S14" s="667"/>
      <c r="T14" s="667"/>
      <c r="U14" s="667"/>
      <c r="V14" s="667"/>
      <c r="W14" s="667"/>
      <c r="X14" s="667"/>
      <c r="Y14" s="667"/>
      <c r="Z14" s="667"/>
      <c r="AA14" s="667"/>
      <c r="AB14" s="667"/>
      <c r="AC14" s="667"/>
      <c r="AD14" s="667"/>
      <c r="AE14" s="667"/>
      <c r="AF14" s="667"/>
      <c r="AG14" s="667"/>
      <c r="AH14" s="667"/>
      <c r="AI14" s="667"/>
      <c r="AJ14" s="667"/>
      <c r="AK14" s="667"/>
      <c r="AL14" s="667"/>
      <c r="AM14" s="667"/>
      <c r="AN14" s="667"/>
      <c r="AO14" s="667"/>
      <c r="AP14" s="667"/>
      <c r="AQ14" s="667"/>
      <c r="AR14" s="667"/>
      <c r="AS14" s="667"/>
      <c r="AT14" s="667"/>
      <c r="AU14" s="667"/>
      <c r="AV14" s="667"/>
      <c r="AW14" s="667"/>
      <c r="AX14" s="667"/>
      <c r="AY14" s="667"/>
      <c r="AZ14" s="667"/>
      <c r="BA14" s="667"/>
      <c r="BB14" s="667"/>
    </row>
    <row r="15" spans="1:55" ht="12.75" customHeight="1">
      <c r="C15" s="666"/>
      <c r="D15" s="666"/>
      <c r="E15" s="666"/>
      <c r="F15" s="666"/>
      <c r="G15" s="667"/>
      <c r="H15" s="667"/>
      <c r="I15" s="667"/>
      <c r="J15" s="667"/>
      <c r="K15" s="667"/>
      <c r="L15" s="667"/>
      <c r="M15" s="667"/>
      <c r="N15" s="667"/>
      <c r="O15" s="667"/>
      <c r="P15" s="667"/>
      <c r="Q15" s="667"/>
      <c r="R15" s="667"/>
      <c r="S15" s="667"/>
      <c r="T15" s="667"/>
      <c r="U15" s="667"/>
      <c r="V15" s="667"/>
      <c r="W15" s="667"/>
      <c r="X15" s="667"/>
      <c r="Y15" s="667"/>
      <c r="Z15" s="667"/>
      <c r="AA15" s="667"/>
      <c r="AB15" s="667"/>
      <c r="AC15" s="667"/>
      <c r="AD15" s="667"/>
      <c r="AE15" s="667"/>
      <c r="AF15" s="667"/>
      <c r="AG15" s="667"/>
      <c r="AH15" s="667"/>
      <c r="AI15" s="667"/>
      <c r="AJ15" s="667"/>
      <c r="AK15" s="667"/>
      <c r="AL15" s="667"/>
      <c r="AM15" s="667"/>
      <c r="AN15" s="667"/>
      <c r="AO15" s="667"/>
      <c r="AP15" s="667"/>
      <c r="AQ15" s="667"/>
      <c r="AR15" s="667"/>
      <c r="AS15" s="667"/>
      <c r="AT15" s="667"/>
      <c r="AU15" s="667"/>
      <c r="AV15" s="667"/>
      <c r="AW15" s="667"/>
      <c r="AX15" s="667"/>
      <c r="AY15" s="667"/>
      <c r="AZ15" s="667"/>
      <c r="BA15" s="667"/>
      <c r="BB15" s="667"/>
    </row>
    <row r="18" spans="2:54">
      <c r="B18" s="345" t="s">
        <v>502</v>
      </c>
      <c r="C18" s="345"/>
    </row>
    <row r="20" spans="2:54" ht="12.75" customHeight="1">
      <c r="C20" s="655"/>
      <c r="D20" s="657"/>
      <c r="E20" s="657"/>
      <c r="F20" s="657"/>
      <c r="G20" s="657"/>
      <c r="H20" s="657"/>
      <c r="I20" s="657"/>
      <c r="J20" s="657"/>
      <c r="K20" s="657"/>
      <c r="L20" s="657"/>
      <c r="M20" s="657"/>
      <c r="N20" s="657"/>
      <c r="O20" s="657"/>
      <c r="P20" s="657"/>
      <c r="Q20" s="657"/>
      <c r="R20" s="657"/>
      <c r="S20" s="657"/>
      <c r="T20" s="657"/>
      <c r="U20" s="657"/>
      <c r="V20" s="657"/>
      <c r="W20" s="657"/>
      <c r="X20" s="657"/>
      <c r="Y20" s="657"/>
      <c r="Z20" s="657"/>
      <c r="AA20" s="657"/>
      <c r="AB20" s="657"/>
      <c r="AC20" s="657"/>
      <c r="AD20" s="657"/>
      <c r="AE20" s="657"/>
      <c r="AF20" s="657"/>
      <c r="AG20" s="657"/>
      <c r="AH20" s="657"/>
      <c r="AI20" s="657"/>
      <c r="AJ20" s="657"/>
      <c r="AK20" s="657"/>
      <c r="AL20" s="657"/>
      <c r="AM20" s="657"/>
      <c r="AN20" s="657"/>
      <c r="AO20" s="657"/>
      <c r="AP20" s="657"/>
      <c r="AQ20" s="657"/>
      <c r="AR20" s="657"/>
      <c r="AS20" s="657"/>
      <c r="AT20" s="657"/>
      <c r="AU20" s="657"/>
      <c r="AV20" s="657"/>
      <c r="AW20" s="657"/>
      <c r="AX20" s="657"/>
      <c r="AY20" s="657"/>
      <c r="AZ20" s="657"/>
      <c r="BA20" s="657"/>
      <c r="BB20" s="657"/>
    </row>
    <row r="21" spans="2:54" ht="12.75" customHeight="1">
      <c r="C21" s="657"/>
      <c r="D21" s="657"/>
      <c r="E21" s="657"/>
      <c r="F21" s="657"/>
      <c r="G21" s="657"/>
      <c r="H21" s="657"/>
      <c r="I21" s="657"/>
      <c r="J21" s="657"/>
      <c r="K21" s="657"/>
      <c r="L21" s="657"/>
      <c r="M21" s="657"/>
      <c r="N21" s="657"/>
      <c r="O21" s="657"/>
      <c r="P21" s="657"/>
      <c r="Q21" s="657"/>
      <c r="R21" s="657"/>
      <c r="S21" s="657"/>
      <c r="T21" s="657"/>
      <c r="U21" s="657"/>
      <c r="V21" s="657"/>
      <c r="W21" s="657"/>
      <c r="X21" s="657"/>
      <c r="Y21" s="657"/>
      <c r="Z21" s="657"/>
      <c r="AA21" s="657"/>
      <c r="AB21" s="657"/>
      <c r="AC21" s="657"/>
      <c r="AD21" s="657"/>
      <c r="AE21" s="657"/>
      <c r="AF21" s="657"/>
      <c r="AG21" s="657"/>
      <c r="AH21" s="657"/>
      <c r="AI21" s="657"/>
      <c r="AJ21" s="657"/>
      <c r="AK21" s="657"/>
      <c r="AL21" s="657"/>
      <c r="AM21" s="657"/>
      <c r="AN21" s="657"/>
      <c r="AO21" s="657"/>
      <c r="AP21" s="657"/>
      <c r="AQ21" s="657"/>
      <c r="AR21" s="657"/>
      <c r="AS21" s="657"/>
      <c r="AT21" s="657"/>
      <c r="AU21" s="657"/>
      <c r="AV21" s="657"/>
      <c r="AW21" s="657"/>
      <c r="AX21" s="657"/>
      <c r="AY21" s="657"/>
      <c r="AZ21" s="657"/>
      <c r="BA21" s="657"/>
      <c r="BB21" s="657"/>
    </row>
    <row r="22" spans="2:54" ht="12.75" customHeight="1">
      <c r="C22" s="657"/>
      <c r="D22" s="657"/>
      <c r="E22" s="657"/>
      <c r="F22" s="657"/>
      <c r="G22" s="657"/>
      <c r="H22" s="657"/>
      <c r="I22" s="657"/>
      <c r="J22" s="657"/>
      <c r="K22" s="657"/>
      <c r="L22" s="657"/>
      <c r="M22" s="657"/>
      <c r="N22" s="657"/>
      <c r="O22" s="657"/>
      <c r="P22" s="657"/>
      <c r="Q22" s="657"/>
      <c r="R22" s="657"/>
      <c r="S22" s="657"/>
      <c r="T22" s="657"/>
      <c r="U22" s="657"/>
      <c r="V22" s="657"/>
      <c r="W22" s="657"/>
      <c r="X22" s="657"/>
      <c r="Y22" s="657"/>
      <c r="Z22" s="657"/>
      <c r="AA22" s="657"/>
      <c r="AB22" s="657"/>
      <c r="AC22" s="657"/>
      <c r="AD22" s="657"/>
      <c r="AE22" s="657"/>
      <c r="AF22" s="657"/>
      <c r="AG22" s="657"/>
      <c r="AH22" s="657"/>
      <c r="AI22" s="657"/>
      <c r="AJ22" s="657"/>
      <c r="AK22" s="657"/>
      <c r="AL22" s="657"/>
      <c r="AM22" s="657"/>
      <c r="AN22" s="657"/>
      <c r="AO22" s="657"/>
      <c r="AP22" s="657"/>
      <c r="AQ22" s="657"/>
      <c r="AR22" s="657"/>
      <c r="AS22" s="657"/>
      <c r="AT22" s="657"/>
      <c r="AU22" s="657"/>
      <c r="AV22" s="657"/>
      <c r="AW22" s="657"/>
      <c r="AX22" s="657"/>
      <c r="AY22" s="657"/>
      <c r="AZ22" s="657"/>
      <c r="BA22" s="657"/>
      <c r="BB22" s="657"/>
    </row>
    <row r="23" spans="2:54">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6"/>
      <c r="AT23" s="346"/>
      <c r="AU23" s="346"/>
      <c r="AV23" s="346"/>
      <c r="AW23" s="346"/>
      <c r="AX23" s="346"/>
      <c r="AY23" s="346"/>
      <c r="AZ23" s="346"/>
      <c r="BA23" s="346"/>
      <c r="BB23" s="346"/>
    </row>
    <row r="24" spans="2:54">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346"/>
      <c r="AM24" s="346"/>
      <c r="AN24" s="346"/>
      <c r="AO24" s="346"/>
      <c r="AP24" s="346"/>
      <c r="AQ24" s="346"/>
      <c r="AR24" s="346"/>
      <c r="AS24" s="346"/>
      <c r="AT24" s="346"/>
      <c r="AU24" s="346"/>
      <c r="AV24" s="346"/>
      <c r="AW24" s="346"/>
      <c r="AX24" s="346"/>
      <c r="AY24" s="346"/>
      <c r="AZ24" s="346"/>
      <c r="BA24" s="346"/>
      <c r="BB24" s="346"/>
    </row>
    <row r="25" spans="2:54">
      <c r="B25" s="348" t="s">
        <v>503</v>
      </c>
    </row>
    <row r="26" spans="2:54">
      <c r="AX26" s="6" t="s">
        <v>504</v>
      </c>
      <c r="AZ26" s="6"/>
    </row>
    <row r="27" spans="2:54">
      <c r="C27" s="658"/>
      <c r="D27" s="658"/>
      <c r="E27" s="658"/>
      <c r="F27" s="658"/>
      <c r="G27" s="658"/>
      <c r="H27" s="658"/>
      <c r="I27" s="658"/>
      <c r="J27" s="658"/>
      <c r="K27" s="658" t="s">
        <v>505</v>
      </c>
      <c r="L27" s="658"/>
      <c r="M27" s="658"/>
      <c r="N27" s="658"/>
      <c r="O27" s="658"/>
      <c r="P27" s="658"/>
      <c r="Q27" s="658"/>
      <c r="R27" s="658"/>
      <c r="S27" s="658" t="s">
        <v>506</v>
      </c>
      <c r="T27" s="658"/>
      <c r="U27" s="658"/>
      <c r="V27" s="658"/>
      <c r="W27" s="658"/>
      <c r="X27" s="658"/>
      <c r="Y27" s="658"/>
      <c r="Z27" s="658"/>
      <c r="AA27" s="663" t="s">
        <v>507</v>
      </c>
      <c r="AB27" s="664"/>
      <c r="AC27" s="664"/>
      <c r="AD27" s="664"/>
      <c r="AE27" s="664"/>
      <c r="AF27" s="664"/>
      <c r="AG27" s="664"/>
      <c r="AH27" s="665"/>
      <c r="AI27" s="663" t="s">
        <v>508</v>
      </c>
      <c r="AJ27" s="664"/>
      <c r="AK27" s="664"/>
      <c r="AL27" s="664"/>
      <c r="AM27" s="664"/>
      <c r="AN27" s="664"/>
      <c r="AO27" s="664"/>
      <c r="AP27" s="665"/>
      <c r="AQ27" s="658" t="s">
        <v>233</v>
      </c>
      <c r="AR27" s="658"/>
      <c r="AS27" s="658"/>
      <c r="AT27" s="658"/>
      <c r="AU27" s="658"/>
      <c r="AV27" s="658"/>
      <c r="AW27" s="658"/>
      <c r="AX27" s="658"/>
    </row>
    <row r="28" spans="2:54">
      <c r="C28" s="659" t="s">
        <v>509</v>
      </c>
      <c r="D28" s="660"/>
      <c r="E28" s="660"/>
      <c r="F28" s="660"/>
      <c r="G28" s="660"/>
      <c r="H28" s="660"/>
      <c r="I28" s="660"/>
      <c r="J28" s="661"/>
      <c r="K28" s="662"/>
      <c r="L28" s="662"/>
      <c r="M28" s="662"/>
      <c r="N28" s="662"/>
      <c r="O28" s="662"/>
      <c r="P28" s="662"/>
      <c r="Q28" s="662"/>
      <c r="R28" s="662"/>
      <c r="S28" s="662"/>
      <c r="T28" s="662"/>
      <c r="U28" s="662"/>
      <c r="V28" s="662"/>
      <c r="W28" s="662"/>
      <c r="X28" s="662"/>
      <c r="Y28" s="662"/>
      <c r="Z28" s="662"/>
      <c r="AA28" s="662"/>
      <c r="AB28" s="662"/>
      <c r="AC28" s="662"/>
      <c r="AD28" s="662"/>
      <c r="AE28" s="662"/>
      <c r="AF28" s="662"/>
      <c r="AG28" s="662"/>
      <c r="AH28" s="662"/>
      <c r="AI28" s="662"/>
      <c r="AJ28" s="662"/>
      <c r="AK28" s="662"/>
      <c r="AL28" s="662"/>
      <c r="AM28" s="662"/>
      <c r="AN28" s="662"/>
      <c r="AO28" s="662"/>
      <c r="AP28" s="662"/>
      <c r="AQ28" s="662">
        <f>SUM(C28:AP28)</f>
        <v>0</v>
      </c>
      <c r="AR28" s="662"/>
      <c r="AS28" s="662"/>
      <c r="AT28" s="662"/>
      <c r="AU28" s="662"/>
      <c r="AV28" s="662"/>
      <c r="AW28" s="662"/>
      <c r="AX28" s="662"/>
    </row>
    <row r="29" spans="2:54">
      <c r="C29" s="659" t="s">
        <v>510</v>
      </c>
      <c r="D29" s="660"/>
      <c r="E29" s="660"/>
      <c r="F29" s="660"/>
      <c r="G29" s="660"/>
      <c r="H29" s="660"/>
      <c r="I29" s="660"/>
      <c r="J29" s="661"/>
      <c r="K29" s="662" t="e">
        <f>ROUND(K28/$AQ28*100,1)</f>
        <v>#DIV/0!</v>
      </c>
      <c r="L29" s="662"/>
      <c r="M29" s="662"/>
      <c r="N29" s="662"/>
      <c r="O29" s="662"/>
      <c r="P29" s="662"/>
      <c r="Q29" s="662"/>
      <c r="R29" s="662"/>
      <c r="S29" s="662" t="e">
        <f>ROUND(S28/$AQ28*100,1)</f>
        <v>#DIV/0!</v>
      </c>
      <c r="T29" s="662"/>
      <c r="U29" s="662"/>
      <c r="V29" s="662"/>
      <c r="W29" s="662"/>
      <c r="X29" s="662"/>
      <c r="Y29" s="662"/>
      <c r="Z29" s="662"/>
      <c r="AA29" s="662" t="e">
        <f>ROUND(AA28/$AQ28*100,1)</f>
        <v>#DIV/0!</v>
      </c>
      <c r="AB29" s="662"/>
      <c r="AC29" s="662"/>
      <c r="AD29" s="662"/>
      <c r="AE29" s="662"/>
      <c r="AF29" s="662"/>
      <c r="AG29" s="662"/>
      <c r="AH29" s="662"/>
      <c r="AI29" s="662" t="e">
        <f>ROUND(AI28/$AQ28*100,1)</f>
        <v>#DIV/0!</v>
      </c>
      <c r="AJ29" s="662"/>
      <c r="AK29" s="662"/>
      <c r="AL29" s="662"/>
      <c r="AM29" s="662"/>
      <c r="AN29" s="662"/>
      <c r="AO29" s="662"/>
      <c r="AP29" s="662"/>
      <c r="AQ29" s="662" t="e">
        <f>SUM(C29:AP29)</f>
        <v>#DIV/0!</v>
      </c>
      <c r="AR29" s="662"/>
      <c r="AS29" s="662"/>
      <c r="AT29" s="662"/>
      <c r="AU29" s="662"/>
      <c r="AV29" s="662"/>
      <c r="AW29" s="662"/>
      <c r="AX29" s="662"/>
    </row>
    <row r="30" spans="2:54">
      <c r="G30" s="1" t="s">
        <v>511</v>
      </c>
    </row>
    <row r="32" spans="2:54">
      <c r="C32" s="1" t="s">
        <v>512</v>
      </c>
    </row>
    <row r="33" spans="2:54" ht="12.75" customHeight="1">
      <c r="D33" s="655"/>
      <c r="E33" s="655"/>
      <c r="F33" s="655"/>
      <c r="G33" s="655"/>
      <c r="H33" s="655"/>
      <c r="I33" s="655"/>
      <c r="J33" s="655"/>
      <c r="K33" s="655"/>
      <c r="L33" s="655"/>
      <c r="M33" s="655"/>
      <c r="N33" s="655"/>
      <c r="O33" s="655"/>
      <c r="P33" s="655"/>
      <c r="Q33" s="655"/>
      <c r="R33" s="655"/>
      <c r="S33" s="655"/>
      <c r="T33" s="655"/>
      <c r="U33" s="655"/>
      <c r="V33" s="655"/>
      <c r="W33" s="655"/>
      <c r="X33" s="655"/>
      <c r="Y33" s="655"/>
      <c r="Z33" s="655"/>
      <c r="AA33" s="655"/>
      <c r="AB33" s="655"/>
      <c r="AC33" s="655"/>
      <c r="AD33" s="655"/>
      <c r="AE33" s="655"/>
      <c r="AF33" s="655"/>
      <c r="AG33" s="655"/>
      <c r="AH33" s="655"/>
      <c r="AI33" s="655"/>
      <c r="AJ33" s="655"/>
      <c r="AK33" s="655"/>
      <c r="AL33" s="655"/>
      <c r="AM33" s="655"/>
      <c r="AN33" s="655"/>
      <c r="AO33" s="655"/>
      <c r="AP33" s="655"/>
      <c r="AQ33" s="655"/>
      <c r="AR33" s="655"/>
      <c r="AS33" s="655"/>
      <c r="AT33" s="655"/>
      <c r="AU33" s="655"/>
      <c r="AV33" s="655"/>
      <c r="AW33" s="655"/>
      <c r="AX33" s="655"/>
      <c r="AY33" s="655"/>
      <c r="AZ33" s="655"/>
      <c r="BA33" s="655"/>
      <c r="BB33" s="656"/>
    </row>
    <row r="34" spans="2:54" ht="12.75" customHeight="1">
      <c r="D34" s="657"/>
      <c r="E34" s="657"/>
      <c r="F34" s="657"/>
      <c r="G34" s="657"/>
      <c r="H34" s="657"/>
      <c r="I34" s="657"/>
      <c r="J34" s="657"/>
      <c r="K34" s="657"/>
      <c r="L34" s="657"/>
      <c r="M34" s="657"/>
      <c r="N34" s="657"/>
      <c r="O34" s="657"/>
      <c r="P34" s="657"/>
      <c r="Q34" s="657"/>
      <c r="R34" s="657"/>
      <c r="S34" s="657"/>
      <c r="T34" s="657"/>
      <c r="U34" s="657"/>
      <c r="V34" s="657"/>
      <c r="W34" s="657"/>
      <c r="X34" s="657"/>
      <c r="Y34" s="657"/>
      <c r="Z34" s="657"/>
      <c r="AA34" s="657"/>
      <c r="AB34" s="657"/>
      <c r="AC34" s="657"/>
      <c r="AD34" s="657"/>
      <c r="AE34" s="657"/>
      <c r="AF34" s="657"/>
      <c r="AG34" s="657"/>
      <c r="AH34" s="657"/>
      <c r="AI34" s="657"/>
      <c r="AJ34" s="657"/>
      <c r="AK34" s="657"/>
      <c r="AL34" s="657"/>
      <c r="AM34" s="657"/>
      <c r="AN34" s="657"/>
      <c r="AO34" s="657"/>
      <c r="AP34" s="657"/>
      <c r="AQ34" s="657"/>
      <c r="AR34" s="657"/>
      <c r="AS34" s="657"/>
      <c r="AT34" s="657"/>
      <c r="AU34" s="657"/>
      <c r="AV34" s="657"/>
      <c r="AW34" s="657"/>
      <c r="AX34" s="657"/>
      <c r="AY34" s="657"/>
      <c r="AZ34" s="657"/>
      <c r="BA34" s="657"/>
      <c r="BB34" s="656"/>
    </row>
    <row r="35" spans="2:54" ht="13.5">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c r="AW35" s="347"/>
      <c r="AX35" s="347"/>
      <c r="AY35" s="347"/>
      <c r="AZ35" s="347"/>
      <c r="BA35" s="347"/>
      <c r="BB35" s="347"/>
    </row>
    <row r="36" spans="2:54" ht="13.5">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W36" s="347"/>
      <c r="AX36" s="347"/>
      <c r="AY36" s="347"/>
      <c r="AZ36" s="347"/>
      <c r="BA36" s="347"/>
      <c r="BB36" s="347"/>
    </row>
    <row r="37" spans="2:54">
      <c r="B37" s="345" t="s">
        <v>513</v>
      </c>
      <c r="C37" s="345"/>
    </row>
    <row r="38" spans="2:54"/>
    <row r="39" spans="2:54">
      <c r="C39" s="658" t="s">
        <v>505</v>
      </c>
      <c r="D39" s="658"/>
      <c r="E39" s="658"/>
      <c r="F39" s="658"/>
      <c r="G39" s="658"/>
      <c r="H39" s="658"/>
      <c r="I39" s="658"/>
      <c r="J39" s="658"/>
      <c r="K39" s="658"/>
      <c r="L39" s="658"/>
      <c r="M39" s="658" t="s">
        <v>506</v>
      </c>
      <c r="N39" s="658"/>
      <c r="O39" s="658"/>
      <c r="P39" s="658"/>
      <c r="Q39" s="658"/>
      <c r="R39" s="658"/>
      <c r="S39" s="658"/>
      <c r="T39" s="658"/>
      <c r="U39" s="658"/>
      <c r="V39" s="658"/>
      <c r="W39" s="658" t="s">
        <v>514</v>
      </c>
      <c r="X39" s="658"/>
      <c r="Y39" s="658"/>
      <c r="Z39" s="658"/>
      <c r="AA39" s="658"/>
      <c r="AB39" s="658"/>
      <c r="AC39" s="658"/>
      <c r="AD39" s="658"/>
      <c r="AE39" s="658"/>
      <c r="AF39" s="658"/>
      <c r="AG39" s="658" t="s">
        <v>515</v>
      </c>
      <c r="AH39" s="658"/>
      <c r="AI39" s="658"/>
      <c r="AJ39" s="658"/>
      <c r="AK39" s="658"/>
      <c r="AL39" s="658"/>
      <c r="AM39" s="658"/>
      <c r="AN39" s="658"/>
      <c r="AO39" s="658"/>
      <c r="AP39" s="658"/>
      <c r="AQ39" s="658" t="s">
        <v>516</v>
      </c>
      <c r="AR39" s="658"/>
      <c r="AS39" s="658"/>
      <c r="AT39" s="658"/>
      <c r="AU39" s="658"/>
      <c r="AV39" s="658"/>
      <c r="AW39" s="658"/>
      <c r="AX39" s="658"/>
      <c r="AY39" s="658"/>
      <c r="AZ39" s="658"/>
    </row>
    <row r="40" spans="2:54">
      <c r="C40" s="653"/>
      <c r="D40" s="653"/>
      <c r="E40" s="653"/>
      <c r="F40" s="653"/>
      <c r="G40" s="653"/>
      <c r="H40" s="653"/>
      <c r="I40" s="653"/>
      <c r="J40" s="653"/>
      <c r="K40" s="653"/>
      <c r="L40" s="653"/>
      <c r="M40" s="653"/>
      <c r="N40" s="653"/>
      <c r="O40" s="653"/>
      <c r="P40" s="653"/>
      <c r="Q40" s="653"/>
      <c r="R40" s="653"/>
      <c r="S40" s="653"/>
      <c r="T40" s="653"/>
      <c r="U40" s="653"/>
      <c r="V40" s="653"/>
      <c r="W40" s="653"/>
      <c r="X40" s="653"/>
      <c r="Y40" s="653"/>
      <c r="Z40" s="653"/>
      <c r="AA40" s="653"/>
      <c r="AB40" s="653"/>
      <c r="AC40" s="653"/>
      <c r="AD40" s="653"/>
      <c r="AE40" s="653"/>
      <c r="AF40" s="653"/>
      <c r="AG40" s="653"/>
      <c r="AH40" s="653"/>
      <c r="AI40" s="653"/>
      <c r="AJ40" s="653"/>
      <c r="AK40" s="653"/>
      <c r="AL40" s="653"/>
      <c r="AM40" s="653"/>
      <c r="AN40" s="653"/>
      <c r="AO40" s="653"/>
      <c r="AP40" s="653"/>
      <c r="AQ40" s="653"/>
      <c r="AR40" s="653"/>
      <c r="AS40" s="653"/>
      <c r="AT40" s="653"/>
      <c r="AU40" s="653"/>
      <c r="AV40" s="653"/>
      <c r="AW40" s="653"/>
      <c r="AX40" s="653"/>
      <c r="AY40" s="653"/>
      <c r="AZ40" s="653"/>
    </row>
    <row r="41" spans="2:54">
      <c r="C41" s="653"/>
      <c r="D41" s="653"/>
      <c r="E41" s="653"/>
      <c r="F41" s="653"/>
      <c r="G41" s="653"/>
      <c r="H41" s="653"/>
      <c r="I41" s="653"/>
      <c r="J41" s="653"/>
      <c r="K41" s="653"/>
      <c r="L41" s="653"/>
      <c r="M41" s="653"/>
      <c r="N41" s="653"/>
      <c r="O41" s="653"/>
      <c r="P41" s="653"/>
      <c r="Q41" s="653"/>
      <c r="R41" s="653"/>
      <c r="S41" s="653"/>
      <c r="T41" s="653"/>
      <c r="U41" s="653"/>
      <c r="V41" s="653"/>
      <c r="W41" s="653"/>
      <c r="X41" s="653"/>
      <c r="Y41" s="653"/>
      <c r="Z41" s="653"/>
      <c r="AA41" s="653"/>
      <c r="AB41" s="653"/>
      <c r="AC41" s="653"/>
      <c r="AD41" s="653"/>
      <c r="AE41" s="653"/>
      <c r="AF41" s="653"/>
      <c r="AG41" s="653"/>
      <c r="AH41" s="653"/>
      <c r="AI41" s="653"/>
      <c r="AJ41" s="653"/>
      <c r="AK41" s="653"/>
      <c r="AL41" s="653"/>
      <c r="AM41" s="653"/>
      <c r="AN41" s="653"/>
      <c r="AO41" s="653"/>
      <c r="AP41" s="653"/>
      <c r="AQ41" s="653"/>
      <c r="AR41" s="653"/>
      <c r="AS41" s="653"/>
      <c r="AT41" s="653"/>
      <c r="AU41" s="653"/>
      <c r="AV41" s="653"/>
      <c r="AW41" s="653"/>
      <c r="AX41" s="653"/>
      <c r="AY41" s="653"/>
      <c r="AZ41" s="653"/>
    </row>
    <row r="42" spans="2:54">
      <c r="C42" s="653"/>
      <c r="D42" s="653"/>
      <c r="E42" s="653"/>
      <c r="F42" s="653"/>
      <c r="G42" s="653"/>
      <c r="H42" s="653"/>
      <c r="I42" s="653"/>
      <c r="J42" s="653"/>
      <c r="K42" s="653"/>
      <c r="L42" s="653"/>
      <c r="M42" s="653"/>
      <c r="N42" s="653"/>
      <c r="O42" s="653"/>
      <c r="P42" s="653"/>
      <c r="Q42" s="653"/>
      <c r="R42" s="653"/>
      <c r="S42" s="653"/>
      <c r="T42" s="653"/>
      <c r="U42" s="653"/>
      <c r="V42" s="653"/>
      <c r="W42" s="653"/>
      <c r="X42" s="653"/>
      <c r="Y42" s="653"/>
      <c r="Z42" s="653"/>
      <c r="AA42" s="653"/>
      <c r="AB42" s="653"/>
      <c r="AC42" s="653"/>
      <c r="AD42" s="653"/>
      <c r="AE42" s="653"/>
      <c r="AF42" s="653"/>
      <c r="AG42" s="653"/>
      <c r="AH42" s="653"/>
      <c r="AI42" s="653"/>
      <c r="AJ42" s="653"/>
      <c r="AK42" s="653"/>
      <c r="AL42" s="653"/>
      <c r="AM42" s="653"/>
      <c r="AN42" s="653"/>
      <c r="AO42" s="653"/>
      <c r="AP42" s="653"/>
      <c r="AQ42" s="653"/>
      <c r="AR42" s="653"/>
      <c r="AS42" s="653"/>
      <c r="AT42" s="653"/>
      <c r="AU42" s="653"/>
      <c r="AV42" s="653"/>
      <c r="AW42" s="653"/>
      <c r="AX42" s="653"/>
      <c r="AY42" s="653"/>
      <c r="AZ42" s="653"/>
    </row>
    <row r="43" spans="2:54">
      <c r="C43" s="653"/>
      <c r="D43" s="653"/>
      <c r="E43" s="653"/>
      <c r="F43" s="653"/>
      <c r="G43" s="653"/>
      <c r="H43" s="653"/>
      <c r="I43" s="653"/>
      <c r="J43" s="653"/>
      <c r="K43" s="653"/>
      <c r="L43" s="653"/>
      <c r="M43" s="653"/>
      <c r="N43" s="653"/>
      <c r="O43" s="653"/>
      <c r="P43" s="653"/>
      <c r="Q43" s="653"/>
      <c r="R43" s="653"/>
      <c r="S43" s="653"/>
      <c r="T43" s="653"/>
      <c r="U43" s="653"/>
      <c r="V43" s="653"/>
      <c r="W43" s="653"/>
      <c r="X43" s="653"/>
      <c r="Y43" s="653"/>
      <c r="Z43" s="653"/>
      <c r="AA43" s="653"/>
      <c r="AB43" s="653"/>
      <c r="AC43" s="653"/>
      <c r="AD43" s="653"/>
      <c r="AE43" s="653"/>
      <c r="AF43" s="653"/>
      <c r="AG43" s="653"/>
      <c r="AH43" s="653"/>
      <c r="AI43" s="653"/>
      <c r="AJ43" s="653"/>
      <c r="AK43" s="653"/>
      <c r="AL43" s="653"/>
      <c r="AM43" s="653"/>
      <c r="AN43" s="653"/>
      <c r="AO43" s="653"/>
      <c r="AP43" s="653"/>
      <c r="AQ43" s="653"/>
      <c r="AR43" s="653"/>
      <c r="AS43" s="653"/>
      <c r="AT43" s="653"/>
      <c r="AU43" s="653"/>
      <c r="AV43" s="653"/>
      <c r="AW43" s="653"/>
      <c r="AX43" s="653"/>
      <c r="AY43" s="653"/>
      <c r="AZ43" s="653"/>
    </row>
    <row r="44" spans="2:54">
      <c r="G44" s="1" t="s">
        <v>517</v>
      </c>
    </row>
    <row r="47" spans="2:54">
      <c r="B47" s="345"/>
    </row>
    <row r="48" spans="2:54">
      <c r="B48" s="345"/>
    </row>
    <row r="49" spans="1:55">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6"/>
      <c r="AY49" s="346"/>
      <c r="AZ49" s="346"/>
      <c r="BA49" s="346"/>
      <c r="BB49" s="346"/>
    </row>
    <row r="51" spans="1:5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row>
    <row r="52" spans="1:55">
      <c r="A52" s="5" t="s">
        <v>7</v>
      </c>
      <c r="D52" s="5" t="s">
        <v>518</v>
      </c>
    </row>
    <row r="66" spans="2:53">
      <c r="B66" s="1" t="s">
        <v>519</v>
      </c>
      <c r="C66" s="654" t="s">
        <v>520</v>
      </c>
      <c r="D66" s="654"/>
      <c r="E66" s="654"/>
      <c r="F66" s="654"/>
      <c r="G66" s="654"/>
      <c r="H66" s="654"/>
      <c r="I66" s="654"/>
      <c r="J66" s="654"/>
      <c r="K66" s="654"/>
      <c r="L66" s="654"/>
      <c r="M66" s="654" t="s">
        <v>505</v>
      </c>
      <c r="N66" s="654"/>
      <c r="O66" s="654"/>
      <c r="P66" s="654"/>
      <c r="Q66" s="654"/>
      <c r="R66" s="654"/>
      <c r="S66" s="654"/>
      <c r="T66" s="654"/>
      <c r="U66" s="654"/>
      <c r="V66" s="654"/>
      <c r="W66" s="654" t="s">
        <v>506</v>
      </c>
      <c r="X66" s="654"/>
      <c r="Y66" s="654"/>
      <c r="Z66" s="654"/>
      <c r="AA66" s="654"/>
      <c r="AB66" s="654"/>
      <c r="AC66" s="654"/>
      <c r="AD66" s="654"/>
      <c r="AE66" s="654"/>
      <c r="AF66" s="654"/>
      <c r="AG66" s="654" t="s">
        <v>514</v>
      </c>
      <c r="AH66" s="654"/>
      <c r="AI66" s="654"/>
      <c r="AJ66" s="654"/>
      <c r="AK66" s="654"/>
      <c r="AL66" s="654"/>
      <c r="AM66" s="654"/>
      <c r="AN66" s="654"/>
      <c r="AO66" s="654"/>
      <c r="AP66" s="654"/>
      <c r="AQ66" s="654" t="s">
        <v>516</v>
      </c>
      <c r="AR66" s="654"/>
      <c r="AS66" s="654"/>
      <c r="AT66" s="654"/>
      <c r="AU66" s="654"/>
      <c r="AV66" s="654"/>
      <c r="AW66" s="654"/>
      <c r="AX66" s="654"/>
      <c r="AY66" s="654"/>
      <c r="AZ66" s="654"/>
      <c r="BA66" s="1" t="s">
        <v>521</v>
      </c>
    </row>
  </sheetData>
  <mergeCells count="47">
    <mergeCell ref="A5:K5"/>
    <mergeCell ref="L5:O5"/>
    <mergeCell ref="P5:U5"/>
    <mergeCell ref="V5:BB5"/>
    <mergeCell ref="C10:F10"/>
    <mergeCell ref="G10:AD10"/>
    <mergeCell ref="AE10:BB10"/>
    <mergeCell ref="AQ27:AX27"/>
    <mergeCell ref="C11:F13"/>
    <mergeCell ref="G11:AD13"/>
    <mergeCell ref="AE11:BB13"/>
    <mergeCell ref="C14:F15"/>
    <mergeCell ref="G14:BB15"/>
    <mergeCell ref="C20:BB22"/>
    <mergeCell ref="C27:J27"/>
    <mergeCell ref="K27:R27"/>
    <mergeCell ref="S27:Z27"/>
    <mergeCell ref="AA27:AH27"/>
    <mergeCell ref="AI27:AP27"/>
    <mergeCell ref="AQ29:AX29"/>
    <mergeCell ref="C28:J28"/>
    <mergeCell ref="K28:R28"/>
    <mergeCell ref="S28:Z28"/>
    <mergeCell ref="AA28:AH28"/>
    <mergeCell ref="AI28:AP28"/>
    <mergeCell ref="AQ28:AX28"/>
    <mergeCell ref="C29:J29"/>
    <mergeCell ref="K29:R29"/>
    <mergeCell ref="S29:Z29"/>
    <mergeCell ref="AA29:AH29"/>
    <mergeCell ref="AI29:AP29"/>
    <mergeCell ref="D33:BB34"/>
    <mergeCell ref="C39:L39"/>
    <mergeCell ref="M39:V39"/>
    <mergeCell ref="W39:AF39"/>
    <mergeCell ref="AG39:AP39"/>
    <mergeCell ref="AQ39:AZ39"/>
    <mergeCell ref="C66:L66"/>
    <mergeCell ref="M66:V66"/>
    <mergeCell ref="W66:AF66"/>
    <mergeCell ref="AG66:AP66"/>
    <mergeCell ref="AQ66:AZ66"/>
    <mergeCell ref="C40:L43"/>
    <mergeCell ref="M40:V43"/>
    <mergeCell ref="W40:AF43"/>
    <mergeCell ref="AG40:AP43"/>
    <mergeCell ref="AQ40:AZ43"/>
  </mergeCells>
  <phoneticPr fontId="5"/>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Q21"/>
  <sheetViews>
    <sheetView showGridLines="0" workbookViewId="0">
      <selection activeCell="O29" sqref="O29"/>
    </sheetView>
  </sheetViews>
  <sheetFormatPr defaultRowHeight="13.5"/>
  <cols>
    <col min="1" max="1" width="6.875" style="2" customWidth="1"/>
    <col min="2" max="2" width="5.125" style="2" customWidth="1"/>
    <col min="3" max="3" width="7" style="2" customWidth="1"/>
    <col min="4" max="13" width="9" style="2"/>
    <col min="14" max="14" width="1.5" style="2" customWidth="1"/>
    <col min="15" max="16384" width="9" style="2"/>
  </cols>
  <sheetData>
    <row r="3" spans="2:17">
      <c r="B3" s="207" t="s">
        <v>110</v>
      </c>
      <c r="C3" s="208" t="s">
        <v>111</v>
      </c>
      <c r="D3" s="209" t="s">
        <v>333</v>
      </c>
      <c r="E3" s="210"/>
      <c r="F3" s="210"/>
      <c r="G3" s="210"/>
      <c r="H3" s="210"/>
      <c r="I3" s="210"/>
      <c r="J3" s="210"/>
      <c r="K3" s="211"/>
      <c r="L3" s="211"/>
      <c r="M3" s="211"/>
      <c r="N3" s="211"/>
      <c r="O3" s="211"/>
      <c r="P3" s="211"/>
      <c r="Q3" s="212"/>
    </row>
    <row r="4" spans="2:17" ht="3.75" customHeight="1">
      <c r="B4" s="213"/>
      <c r="C4" s="77"/>
      <c r="D4" s="78"/>
      <c r="E4" s="78"/>
      <c r="F4" s="78"/>
      <c r="G4" s="78"/>
      <c r="H4" s="78"/>
      <c r="I4" s="78"/>
      <c r="J4" s="78"/>
      <c r="Q4" s="214"/>
    </row>
    <row r="5" spans="2:17">
      <c r="B5" s="213"/>
      <c r="C5" s="77"/>
      <c r="D5" s="78" t="s">
        <v>112</v>
      </c>
      <c r="E5" s="78"/>
      <c r="F5" s="78"/>
      <c r="G5" s="78"/>
      <c r="H5" s="77" t="s">
        <v>334</v>
      </c>
      <c r="I5" s="78" t="s">
        <v>113</v>
      </c>
      <c r="J5" s="78"/>
      <c r="Q5" s="214"/>
    </row>
    <row r="6" spans="2:17" ht="4.5" customHeight="1">
      <c r="B6" s="213"/>
      <c r="C6" s="77"/>
      <c r="D6" s="78"/>
      <c r="E6" s="78"/>
      <c r="F6" s="78"/>
      <c r="G6" s="78"/>
      <c r="H6" s="78"/>
      <c r="I6" s="78"/>
      <c r="J6" s="78"/>
      <c r="Q6" s="214"/>
    </row>
    <row r="7" spans="2:17">
      <c r="B7" s="215" t="s">
        <v>114</v>
      </c>
      <c r="C7" s="77" t="s">
        <v>115</v>
      </c>
      <c r="D7" t="s">
        <v>330</v>
      </c>
      <c r="E7"/>
      <c r="F7" s="78"/>
      <c r="G7" s="78"/>
      <c r="H7" s="78"/>
      <c r="I7" s="78"/>
      <c r="J7" s="78"/>
      <c r="Q7" s="214"/>
    </row>
    <row r="8" spans="2:17" ht="3.75" customHeight="1">
      <c r="B8" s="213"/>
      <c r="C8" s="78"/>
      <c r="D8" s="78"/>
      <c r="E8" s="78"/>
      <c r="F8" s="78"/>
      <c r="G8" s="78"/>
      <c r="H8" s="78"/>
      <c r="I8" s="78"/>
      <c r="J8" s="78"/>
      <c r="Q8" s="214"/>
    </row>
    <row r="9" spans="2:17">
      <c r="B9" s="213"/>
      <c r="C9" s="78"/>
      <c r="D9" s="78" t="s">
        <v>116</v>
      </c>
      <c r="E9" s="78"/>
      <c r="F9" s="78"/>
      <c r="G9" s="78"/>
      <c r="H9" s="78"/>
      <c r="I9" s="78"/>
      <c r="J9" s="78"/>
      <c r="Q9" s="214"/>
    </row>
    <row r="10" spans="2:17" ht="12.75" customHeight="1">
      <c r="B10" s="213"/>
      <c r="C10" s="78"/>
      <c r="D10" s="78" t="s">
        <v>117</v>
      </c>
      <c r="E10" s="78"/>
      <c r="F10" s="78"/>
      <c r="G10" s="78"/>
      <c r="H10" s="78"/>
      <c r="I10" s="78"/>
      <c r="J10" s="78"/>
      <c r="Q10" s="214"/>
    </row>
    <row r="11" spans="2:17" ht="12.75" customHeight="1">
      <c r="B11" s="213"/>
      <c r="C11" s="78"/>
      <c r="D11" s="78" t="s">
        <v>118</v>
      </c>
      <c r="E11" s="78"/>
      <c r="F11" s="78"/>
      <c r="G11" s="78"/>
      <c r="H11" s="77" t="s">
        <v>331</v>
      </c>
      <c r="I11" s="78" t="s">
        <v>119</v>
      </c>
      <c r="J11" s="78"/>
      <c r="Q11" s="214"/>
    </row>
    <row r="12" spans="2:17" ht="12.75" customHeight="1">
      <c r="B12" s="213"/>
      <c r="C12" s="78"/>
      <c r="D12" s="78" t="s">
        <v>120</v>
      </c>
      <c r="E12" s="78"/>
      <c r="F12" s="78"/>
      <c r="G12" s="78"/>
      <c r="H12" s="77"/>
      <c r="I12" s="78"/>
      <c r="J12" s="78"/>
      <c r="Q12" s="214"/>
    </row>
    <row r="13" spans="2:17" ht="12.75" customHeight="1">
      <c r="B13" s="213"/>
      <c r="C13" s="78"/>
      <c r="D13" s="78" t="s">
        <v>121</v>
      </c>
      <c r="E13" s="78"/>
      <c r="F13" s="78"/>
      <c r="G13" s="78"/>
      <c r="H13" s="77"/>
      <c r="I13" s="78"/>
      <c r="J13" s="78"/>
      <c r="Q13" s="214"/>
    </row>
    <row r="14" spans="2:17" ht="12.75" customHeight="1">
      <c r="B14" s="213"/>
      <c r="C14" s="78"/>
      <c r="D14" s="216" t="s">
        <v>332</v>
      </c>
      <c r="E14" s="78"/>
      <c r="F14" s="78"/>
      <c r="G14" s="78"/>
      <c r="H14" s="77"/>
      <c r="I14" s="78"/>
      <c r="J14" s="78"/>
      <c r="Q14" s="214"/>
    </row>
    <row r="15" spans="2:17" ht="4.5" customHeight="1">
      <c r="B15" s="213"/>
      <c r="C15" s="78"/>
      <c r="D15" s="78"/>
      <c r="E15" s="78"/>
      <c r="F15" s="78"/>
      <c r="G15" s="78"/>
      <c r="H15" s="77"/>
      <c r="I15" s="78"/>
      <c r="J15" s="217"/>
      <c r="Q15" s="214"/>
    </row>
    <row r="16" spans="2:17">
      <c r="B16" s="213"/>
      <c r="C16" s="78"/>
      <c r="D16" s="78" t="s">
        <v>122</v>
      </c>
      <c r="E16" s="78"/>
      <c r="F16" s="78"/>
      <c r="G16" s="78"/>
      <c r="H16" s="77"/>
      <c r="I16" s="78"/>
      <c r="J16" s="78"/>
      <c r="Q16" s="214"/>
    </row>
    <row r="17" spans="2:17">
      <c r="B17" s="213"/>
      <c r="C17" s="78"/>
      <c r="D17" s="78" t="s">
        <v>123</v>
      </c>
      <c r="E17" s="78"/>
      <c r="F17" s="78"/>
      <c r="G17" s="78"/>
      <c r="H17" s="671" t="s">
        <v>331</v>
      </c>
      <c r="I17" s="672" t="s">
        <v>124</v>
      </c>
      <c r="J17" s="672"/>
      <c r="K17" s="672"/>
      <c r="Q17" s="214"/>
    </row>
    <row r="18" spans="2:17">
      <c r="B18" s="213"/>
      <c r="C18" s="78"/>
      <c r="D18" s="78" t="s">
        <v>125</v>
      </c>
      <c r="E18" s="78"/>
      <c r="F18" s="78"/>
      <c r="G18" s="78"/>
      <c r="H18" s="671"/>
      <c r="I18" s="672"/>
      <c r="J18" s="672"/>
      <c r="K18" s="672"/>
      <c r="Q18" s="214"/>
    </row>
    <row r="19" spans="2:17" ht="15">
      <c r="B19" s="218"/>
      <c r="C19" s="219"/>
      <c r="D19" s="220" t="s">
        <v>332</v>
      </c>
      <c r="E19" s="219"/>
      <c r="F19" s="219"/>
      <c r="G19" s="219"/>
      <c r="H19" s="221"/>
      <c r="I19" s="219"/>
      <c r="J19" s="219"/>
      <c r="K19" s="194"/>
      <c r="L19" s="194"/>
      <c r="M19" s="194"/>
      <c r="N19" s="194"/>
      <c r="O19" s="194"/>
      <c r="P19" s="194"/>
      <c r="Q19" s="222"/>
    </row>
    <row r="20" spans="2:17" ht="13.5" customHeight="1">
      <c r="B20" s="78"/>
      <c r="C20" s="78"/>
      <c r="D20" s="78"/>
      <c r="E20" s="78"/>
      <c r="F20" s="78"/>
      <c r="G20" s="78"/>
      <c r="H20" s="77"/>
      <c r="I20" s="78"/>
      <c r="J20" s="78"/>
    </row>
    <row r="21" spans="2:17">
      <c r="B21" s="78"/>
      <c r="C21" s="78"/>
      <c r="D21" s="78"/>
      <c r="E21" s="78"/>
      <c r="F21" s="78"/>
      <c r="G21" s="78"/>
      <c r="H21" s="78"/>
      <c r="I21" s="78"/>
      <c r="J21" s="78"/>
    </row>
  </sheetData>
  <mergeCells count="2">
    <mergeCell ref="H17:H18"/>
    <mergeCell ref="I17:K18"/>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U66"/>
  <sheetViews>
    <sheetView view="pageBreakPreview" zoomScaleNormal="100" zoomScaleSheetLayoutView="100" workbookViewId="0">
      <selection activeCell="E8" sqref="E8"/>
    </sheetView>
  </sheetViews>
  <sheetFormatPr defaultColWidth="8.625" defaultRowHeight="14.1" customHeight="1"/>
  <cols>
    <col min="1" max="1" width="3.125" style="12" customWidth="1"/>
    <col min="2" max="2" width="30" style="12" customWidth="1"/>
    <col min="3" max="3" width="9.375" style="13" customWidth="1"/>
    <col min="4" max="8" width="9.5" style="12" customWidth="1"/>
    <col min="9" max="9" width="0.625" style="12" customWidth="1"/>
    <col min="10" max="15" width="8.75" style="12" customWidth="1"/>
    <col min="16" max="17" width="9.875" style="12" customWidth="1"/>
    <col min="18" max="18" width="8.75" style="12" customWidth="1"/>
    <col min="19" max="20" width="1.125" style="12" customWidth="1"/>
    <col min="21" max="21" width="16.625" style="12" customWidth="1"/>
    <col min="22" max="16384" width="8.625" style="12"/>
  </cols>
  <sheetData>
    <row r="1" spans="1:21" ht="13.5" customHeight="1">
      <c r="R1" s="14" t="s">
        <v>8</v>
      </c>
      <c r="S1" s="14"/>
    </row>
    <row r="2" spans="1:21" ht="14.25" customHeight="1">
      <c r="A2" s="15" t="s">
        <v>143</v>
      </c>
    </row>
    <row r="3" spans="1:21" ht="14.25" customHeight="1">
      <c r="O3" s="16" t="s">
        <v>135</v>
      </c>
    </row>
    <row r="4" spans="1:21" ht="14.25" customHeight="1">
      <c r="O4" s="16"/>
    </row>
    <row r="5" spans="1:21" ht="14.25" customHeight="1" thickBot="1">
      <c r="A5" s="17"/>
      <c r="B5" s="17" t="s">
        <v>34</v>
      </c>
      <c r="I5" s="17"/>
      <c r="J5" s="17"/>
      <c r="R5" s="14" t="s">
        <v>17</v>
      </c>
      <c r="S5" s="14"/>
    </row>
    <row r="6" spans="1:21" ht="17.25" customHeight="1">
      <c r="A6" s="370" t="s">
        <v>51</v>
      </c>
      <c r="B6" s="387"/>
      <c r="C6" s="371"/>
      <c r="D6" s="380" t="s">
        <v>52</v>
      </c>
      <c r="E6" s="381"/>
      <c r="F6" s="381"/>
      <c r="G6" s="381"/>
      <c r="H6" s="382"/>
      <c r="I6" s="18"/>
      <c r="J6" s="380" t="s">
        <v>18</v>
      </c>
      <c r="K6" s="381"/>
      <c r="L6" s="382"/>
      <c r="M6" s="378" t="s">
        <v>53</v>
      </c>
      <c r="N6" s="20"/>
      <c r="O6" s="21"/>
      <c r="P6" s="22"/>
      <c r="Q6" s="22"/>
      <c r="R6" s="403" t="s">
        <v>159</v>
      </c>
      <c r="S6" s="69"/>
      <c r="T6" s="70"/>
    </row>
    <row r="7" spans="1:21" ht="17.25" customHeight="1">
      <c r="A7" s="388"/>
      <c r="B7" s="389"/>
      <c r="C7" s="390"/>
      <c r="D7" s="363" t="s">
        <v>156</v>
      </c>
      <c r="E7" s="363" t="s">
        <v>54</v>
      </c>
      <c r="F7" s="363" t="s">
        <v>55</v>
      </c>
      <c r="G7" s="354" t="s">
        <v>56</v>
      </c>
      <c r="H7" s="365" t="s">
        <v>57</v>
      </c>
      <c r="I7" s="18"/>
      <c r="J7" s="401"/>
      <c r="K7" s="401"/>
      <c r="L7" s="401" t="s">
        <v>57</v>
      </c>
      <c r="M7" s="398"/>
      <c r="N7" s="400" t="s">
        <v>157</v>
      </c>
      <c r="O7" s="101"/>
      <c r="P7" s="354" t="s">
        <v>19</v>
      </c>
      <c r="Q7" s="354" t="s">
        <v>20</v>
      </c>
      <c r="R7" s="404"/>
      <c r="S7" s="69"/>
      <c r="T7" s="70"/>
    </row>
    <row r="8" spans="1:21" ht="17.25" customHeight="1">
      <c r="A8" s="391"/>
      <c r="B8" s="392"/>
      <c r="C8" s="393"/>
      <c r="D8" s="363"/>
      <c r="E8" s="363"/>
      <c r="F8" s="363"/>
      <c r="G8" s="354"/>
      <c r="H8" s="365"/>
      <c r="I8" s="24"/>
      <c r="J8" s="402"/>
      <c r="K8" s="402"/>
      <c r="L8" s="402"/>
      <c r="M8" s="399"/>
      <c r="N8" s="354"/>
      <c r="O8" s="110" t="s">
        <v>158</v>
      </c>
      <c r="P8" s="354"/>
      <c r="Q8" s="354"/>
      <c r="R8" s="405"/>
      <c r="S8" s="69"/>
      <c r="T8" s="70"/>
    </row>
    <row r="9" spans="1:21" ht="17.25" customHeight="1">
      <c r="A9" s="394" t="s">
        <v>167</v>
      </c>
      <c r="B9" s="395"/>
      <c r="C9" s="102" t="s">
        <v>457</v>
      </c>
      <c r="D9" s="72"/>
      <c r="E9" s="72"/>
      <c r="F9" s="27"/>
      <c r="G9" s="27"/>
      <c r="H9" s="27"/>
      <c r="I9" s="24"/>
      <c r="J9" s="27"/>
      <c r="K9" s="27"/>
      <c r="L9" s="28"/>
      <c r="M9" s="28"/>
      <c r="N9" s="46"/>
      <c r="O9" s="47"/>
      <c r="P9" s="28"/>
      <c r="Q9" s="29"/>
      <c r="R9" s="30"/>
      <c r="S9" s="18"/>
      <c r="T9" s="70"/>
    </row>
    <row r="10" spans="1:21" ht="17.25" customHeight="1">
      <c r="A10" s="357"/>
      <c r="B10" s="396"/>
      <c r="C10" s="31" t="s">
        <v>458</v>
      </c>
      <c r="D10" s="73"/>
      <c r="E10" s="73"/>
      <c r="F10" s="32"/>
      <c r="G10" s="32"/>
      <c r="H10" s="32"/>
      <c r="I10" s="24"/>
      <c r="J10" s="32"/>
      <c r="K10" s="32"/>
      <c r="L10" s="33"/>
      <c r="M10" s="33"/>
      <c r="N10" s="48"/>
      <c r="O10" s="49"/>
      <c r="P10" s="33"/>
      <c r="Q10" s="34"/>
      <c r="R10" s="35"/>
      <c r="S10" s="18"/>
      <c r="T10" s="70"/>
    </row>
    <row r="11" spans="1:21" ht="17.25" customHeight="1">
      <c r="A11" s="359"/>
      <c r="B11" s="397"/>
      <c r="C11" s="36" t="s">
        <v>459</v>
      </c>
      <c r="D11" s="74"/>
      <c r="E11" s="74"/>
      <c r="F11" s="37"/>
      <c r="G11" s="37"/>
      <c r="H11" s="37"/>
      <c r="I11" s="24"/>
      <c r="J11" s="37"/>
      <c r="K11" s="37"/>
      <c r="L11" s="37"/>
      <c r="M11" s="37"/>
      <c r="N11" s="32"/>
      <c r="O11" s="42"/>
      <c r="P11" s="37"/>
      <c r="Q11" s="24"/>
      <c r="R11" s="38"/>
      <c r="S11" s="17"/>
      <c r="T11" s="70"/>
      <c r="U11" s="75" t="s">
        <v>22</v>
      </c>
    </row>
    <row r="12" spans="1:21" ht="17.25" customHeight="1" thickBot="1">
      <c r="A12" s="39"/>
      <c r="B12" s="367" t="s">
        <v>21</v>
      </c>
      <c r="C12" s="102" t="s">
        <v>457</v>
      </c>
      <c r="D12" s="27"/>
      <c r="E12" s="27"/>
      <c r="F12" s="27"/>
      <c r="G12" s="27"/>
      <c r="H12" s="27"/>
      <c r="I12" s="24"/>
      <c r="J12" s="27"/>
      <c r="K12" s="27"/>
      <c r="L12" s="27"/>
      <c r="M12" s="27"/>
      <c r="N12" s="27"/>
      <c r="O12" s="50"/>
      <c r="P12" s="27"/>
      <c r="Q12" s="40"/>
      <c r="R12" s="30"/>
      <c r="S12" s="18"/>
      <c r="T12" s="70"/>
      <c r="U12" s="76" t="s">
        <v>440</v>
      </c>
    </row>
    <row r="13" spans="1:21" ht="17.25" customHeight="1" thickTop="1" thickBot="1">
      <c r="A13" s="41"/>
      <c r="B13" s="368"/>
      <c r="C13" s="31" t="s">
        <v>458</v>
      </c>
      <c r="D13" s="32"/>
      <c r="E13" s="32"/>
      <c r="F13" s="32"/>
      <c r="G13" s="32"/>
      <c r="H13" s="32"/>
      <c r="I13" s="24"/>
      <c r="J13" s="32"/>
      <c r="K13" s="32"/>
      <c r="L13" s="32"/>
      <c r="M13" s="24"/>
      <c r="N13" s="59"/>
      <c r="O13" s="17"/>
      <c r="P13" s="32"/>
      <c r="Q13" s="24"/>
      <c r="R13" s="103"/>
      <c r="S13" s="18"/>
      <c r="T13" s="70"/>
      <c r="U13" s="59"/>
    </row>
    <row r="14" spans="1:21" ht="17.25" customHeight="1" thickTop="1">
      <c r="A14" s="41"/>
      <c r="B14" s="369"/>
      <c r="C14" s="36" t="s">
        <v>459</v>
      </c>
      <c r="D14" s="32"/>
      <c r="E14" s="37"/>
      <c r="F14" s="37"/>
      <c r="G14" s="37"/>
      <c r="H14" s="37"/>
      <c r="I14" s="24"/>
      <c r="J14" s="37"/>
      <c r="K14" s="37"/>
      <c r="L14" s="37"/>
      <c r="M14" s="37"/>
      <c r="N14" s="37"/>
      <c r="O14" s="51"/>
      <c r="P14" s="37"/>
      <c r="Q14" s="42"/>
      <c r="R14" s="43"/>
      <c r="S14" s="17"/>
      <c r="T14" s="70"/>
      <c r="U14" s="71"/>
    </row>
    <row r="15" spans="1:21" ht="17.25" customHeight="1">
      <c r="A15" s="41"/>
      <c r="B15" s="367" t="s">
        <v>166</v>
      </c>
      <c r="C15" s="102" t="s">
        <v>457</v>
      </c>
      <c r="D15" s="383"/>
      <c r="E15" s="384"/>
      <c r="F15" s="384"/>
      <c r="G15" s="384"/>
      <c r="H15" s="384"/>
      <c r="I15" s="24"/>
      <c r="J15" s="27"/>
      <c r="K15" s="27"/>
      <c r="L15" s="27"/>
      <c r="M15" s="27"/>
      <c r="N15" s="384"/>
      <c r="O15" s="384"/>
      <c r="P15" s="384"/>
      <c r="Q15" s="384"/>
      <c r="R15" s="30"/>
      <c r="S15" s="18"/>
      <c r="T15" s="70"/>
      <c r="U15" s="289" t="s">
        <v>108</v>
      </c>
    </row>
    <row r="16" spans="1:21" ht="17.25" customHeight="1">
      <c r="A16" s="41"/>
      <c r="B16" s="368"/>
      <c r="C16" s="31" t="s">
        <v>458</v>
      </c>
      <c r="D16" s="383"/>
      <c r="E16" s="385"/>
      <c r="F16" s="385"/>
      <c r="G16" s="385"/>
      <c r="H16" s="385"/>
      <c r="I16" s="24"/>
      <c r="J16" s="32"/>
      <c r="K16" s="32"/>
      <c r="L16" s="32"/>
      <c r="M16" s="32"/>
      <c r="N16" s="385"/>
      <c r="O16" s="385"/>
      <c r="P16" s="385"/>
      <c r="Q16" s="385"/>
      <c r="R16" s="35"/>
      <c r="S16" s="18"/>
      <c r="T16" s="70"/>
      <c r="U16" s="25"/>
    </row>
    <row r="17" spans="1:21" ht="17.25" customHeight="1">
      <c r="A17" s="41"/>
      <c r="B17" s="369"/>
      <c r="C17" s="36" t="s">
        <v>459</v>
      </c>
      <c r="D17" s="384"/>
      <c r="E17" s="386"/>
      <c r="F17" s="386"/>
      <c r="G17" s="386"/>
      <c r="H17" s="386"/>
      <c r="I17" s="24"/>
      <c r="J17" s="37"/>
      <c r="K17" s="37"/>
      <c r="L17" s="37"/>
      <c r="M17" s="37"/>
      <c r="N17" s="386"/>
      <c r="O17" s="386"/>
      <c r="P17" s="386"/>
      <c r="Q17" s="386"/>
      <c r="R17" s="43"/>
      <c r="S17" s="17"/>
      <c r="T17" s="70"/>
      <c r="U17" s="366" t="s">
        <v>450</v>
      </c>
    </row>
    <row r="18" spans="1:21" ht="17.25" customHeight="1">
      <c r="A18" s="41"/>
      <c r="B18" s="367" t="s">
        <v>35</v>
      </c>
      <c r="C18" s="102" t="s">
        <v>457</v>
      </c>
      <c r="D18" s="27"/>
      <c r="E18" s="27"/>
      <c r="F18" s="27"/>
      <c r="G18" s="27"/>
      <c r="H18" s="27"/>
      <c r="I18" s="24"/>
      <c r="J18" s="27"/>
      <c r="K18" s="27"/>
      <c r="L18" s="27"/>
      <c r="M18" s="27"/>
      <c r="N18" s="28"/>
      <c r="O18" s="28"/>
      <c r="P18" s="27"/>
      <c r="Q18" s="40"/>
      <c r="R18" s="30"/>
      <c r="S18" s="18"/>
      <c r="T18" s="70"/>
      <c r="U18" s="351"/>
    </row>
    <row r="19" spans="1:21" ht="17.25" customHeight="1">
      <c r="A19" s="41"/>
      <c r="B19" s="368"/>
      <c r="C19" s="31" t="s">
        <v>458</v>
      </c>
      <c r="D19" s="32"/>
      <c r="E19" s="32"/>
      <c r="F19" s="32"/>
      <c r="G19" s="32"/>
      <c r="H19" s="32"/>
      <c r="I19" s="24"/>
      <c r="J19" s="32"/>
      <c r="K19" s="32"/>
      <c r="L19" s="32"/>
      <c r="M19" s="32"/>
      <c r="N19" s="33"/>
      <c r="O19" s="33"/>
      <c r="P19" s="32"/>
      <c r="Q19" s="24"/>
      <c r="R19" s="35"/>
      <c r="S19" s="18"/>
      <c r="T19" s="70"/>
      <c r="U19" s="25"/>
    </row>
    <row r="20" spans="1:21" ht="17.25" customHeight="1">
      <c r="A20" s="41"/>
      <c r="B20" s="369"/>
      <c r="C20" s="36" t="s">
        <v>459</v>
      </c>
      <c r="D20" s="32"/>
      <c r="E20" s="37"/>
      <c r="F20" s="37"/>
      <c r="G20" s="37"/>
      <c r="H20" s="37"/>
      <c r="I20" s="24"/>
      <c r="J20" s="37"/>
      <c r="K20" s="37"/>
      <c r="L20" s="37"/>
      <c r="M20" s="37"/>
      <c r="N20" s="26"/>
      <c r="O20" s="26"/>
      <c r="P20" s="37"/>
      <c r="Q20" s="42"/>
      <c r="R20" s="43"/>
      <c r="S20" s="17"/>
      <c r="T20" s="70"/>
      <c r="U20" s="366" t="s">
        <v>451</v>
      </c>
    </row>
    <row r="21" spans="1:21" ht="17.25" customHeight="1">
      <c r="A21" s="41"/>
      <c r="B21" s="349" t="s">
        <v>437</v>
      </c>
      <c r="C21" s="102" t="s">
        <v>457</v>
      </c>
      <c r="D21" s="27"/>
      <c r="E21" s="27"/>
      <c r="F21" s="27"/>
      <c r="G21" s="27"/>
      <c r="H21" s="27"/>
      <c r="I21" s="24"/>
      <c r="J21" s="27"/>
      <c r="K21" s="27"/>
      <c r="L21" s="27"/>
      <c r="M21" s="27"/>
      <c r="N21" s="28"/>
      <c r="O21" s="28"/>
      <c r="P21" s="27"/>
      <c r="Q21" s="24"/>
      <c r="R21" s="38"/>
      <c r="S21" s="17"/>
      <c r="T21" s="70"/>
      <c r="U21" s="351"/>
    </row>
    <row r="22" spans="1:21" ht="17.25" customHeight="1">
      <c r="A22" s="41"/>
      <c r="B22" s="350"/>
      <c r="C22" s="31" t="s">
        <v>458</v>
      </c>
      <c r="D22" s="32"/>
      <c r="E22" s="32"/>
      <c r="F22" s="32"/>
      <c r="G22" s="32"/>
      <c r="H22" s="32"/>
      <c r="I22" s="24"/>
      <c r="J22" s="32"/>
      <c r="K22" s="32"/>
      <c r="L22" s="32"/>
      <c r="M22" s="32"/>
      <c r="N22" s="33"/>
      <c r="O22" s="33"/>
      <c r="P22" s="32"/>
      <c r="Q22" s="24"/>
      <c r="R22" s="38"/>
      <c r="S22" s="17"/>
      <c r="T22" s="70"/>
      <c r="U22" s="351"/>
    </row>
    <row r="23" spans="1:21" ht="17.25" customHeight="1">
      <c r="A23" s="41"/>
      <c r="B23" s="350"/>
      <c r="C23" s="36" t="s">
        <v>459</v>
      </c>
      <c r="D23" s="32"/>
      <c r="E23" s="32"/>
      <c r="F23" s="32"/>
      <c r="G23" s="32"/>
      <c r="H23" s="32"/>
      <c r="I23" s="24"/>
      <c r="J23" s="37"/>
      <c r="K23" s="37"/>
      <c r="L23" s="37"/>
      <c r="M23" s="37"/>
      <c r="N23" s="26"/>
      <c r="O23" s="26"/>
      <c r="P23" s="32"/>
      <c r="Q23" s="42"/>
      <c r="R23" s="43"/>
      <c r="S23" s="17"/>
      <c r="T23" s="70"/>
      <c r="U23" s="25"/>
    </row>
    <row r="24" spans="1:21" ht="17.25" customHeight="1">
      <c r="A24" s="41"/>
      <c r="B24" s="349" t="s">
        <v>460</v>
      </c>
      <c r="C24" s="102" t="s">
        <v>457</v>
      </c>
      <c r="D24" s="27"/>
      <c r="E24" s="27"/>
      <c r="F24" s="27"/>
      <c r="G24" s="27"/>
      <c r="H24" s="27"/>
      <c r="I24" s="24"/>
      <c r="J24" s="27"/>
      <c r="K24" s="27"/>
      <c r="L24" s="27"/>
      <c r="M24" s="27"/>
      <c r="N24" s="28"/>
      <c r="O24" s="28"/>
      <c r="P24" s="27"/>
      <c r="Q24" s="24"/>
      <c r="R24" s="38"/>
      <c r="S24" s="17"/>
      <c r="T24" s="70"/>
      <c r="U24" s="17"/>
    </row>
    <row r="25" spans="1:21" ht="17.25" customHeight="1">
      <c r="A25" s="41"/>
      <c r="B25" s="350"/>
      <c r="C25" s="31" t="s">
        <v>458</v>
      </c>
      <c r="D25" s="32"/>
      <c r="E25" s="32"/>
      <c r="F25" s="32"/>
      <c r="G25" s="32"/>
      <c r="H25" s="32"/>
      <c r="I25" s="24"/>
      <c r="J25" s="32"/>
      <c r="K25" s="32"/>
      <c r="L25" s="32"/>
      <c r="M25" s="32"/>
      <c r="N25" s="33"/>
      <c r="O25" s="33"/>
      <c r="P25" s="32"/>
      <c r="Q25" s="24"/>
      <c r="R25" s="38"/>
      <c r="S25" s="17"/>
      <c r="T25" s="70"/>
      <c r="U25" s="351" t="s">
        <v>452</v>
      </c>
    </row>
    <row r="26" spans="1:21" ht="17.25" customHeight="1">
      <c r="A26" s="41"/>
      <c r="B26" s="350"/>
      <c r="C26" s="36" t="s">
        <v>459</v>
      </c>
      <c r="D26" s="32"/>
      <c r="E26" s="32"/>
      <c r="F26" s="32"/>
      <c r="G26" s="32"/>
      <c r="H26" s="32"/>
      <c r="I26" s="24"/>
      <c r="J26" s="37"/>
      <c r="K26" s="37"/>
      <c r="L26" s="37"/>
      <c r="M26" s="37"/>
      <c r="N26" s="26"/>
      <c r="O26" s="26"/>
      <c r="P26" s="32"/>
      <c r="Q26" s="42"/>
      <c r="R26" s="43"/>
      <c r="S26" s="17"/>
      <c r="T26" s="70"/>
      <c r="U26" s="351"/>
    </row>
    <row r="27" spans="1:21" ht="17.25" customHeight="1">
      <c r="A27" s="41"/>
      <c r="B27" s="349" t="s">
        <v>204</v>
      </c>
      <c r="C27" s="102" t="s">
        <v>457</v>
      </c>
      <c r="D27" s="27"/>
      <c r="E27" s="384"/>
      <c r="F27" s="384"/>
      <c r="G27" s="384"/>
      <c r="H27" s="27"/>
      <c r="I27" s="24"/>
      <c r="J27" s="27"/>
      <c r="K27" s="32"/>
      <c r="L27" s="27"/>
      <c r="M27" s="27"/>
      <c r="N27" s="28"/>
      <c r="O27" s="28"/>
      <c r="P27" s="27"/>
      <c r="Q27" s="24"/>
      <c r="R27" s="38"/>
      <c r="S27" s="17"/>
      <c r="T27" s="70"/>
      <c r="U27" s="25"/>
    </row>
    <row r="28" spans="1:21" ht="17.25" customHeight="1">
      <c r="A28" s="41"/>
      <c r="B28" s="350"/>
      <c r="C28" s="31" t="s">
        <v>458</v>
      </c>
      <c r="D28" s="32"/>
      <c r="E28" s="385"/>
      <c r="F28" s="385"/>
      <c r="G28" s="385"/>
      <c r="H28" s="32"/>
      <c r="I28" s="24"/>
      <c r="J28" s="32"/>
      <c r="K28" s="32"/>
      <c r="L28" s="32"/>
      <c r="M28" s="32"/>
      <c r="N28" s="33"/>
      <c r="O28" s="33"/>
      <c r="P28" s="32"/>
      <c r="Q28" s="24"/>
      <c r="R28" s="38"/>
      <c r="S28" s="17"/>
      <c r="T28" s="70"/>
      <c r="U28" s="351" t="s">
        <v>453</v>
      </c>
    </row>
    <row r="29" spans="1:21" ht="17.25" customHeight="1">
      <c r="A29" s="41"/>
      <c r="B29" s="350"/>
      <c r="C29" s="36" t="s">
        <v>459</v>
      </c>
      <c r="D29" s="32"/>
      <c r="E29" s="386"/>
      <c r="F29" s="386"/>
      <c r="G29" s="386"/>
      <c r="H29" s="37"/>
      <c r="I29" s="24"/>
      <c r="J29" s="37"/>
      <c r="K29" s="37"/>
      <c r="L29" s="37"/>
      <c r="M29" s="37"/>
      <c r="N29" s="26"/>
      <c r="O29" s="26"/>
      <c r="P29" s="32"/>
      <c r="Q29" s="24"/>
      <c r="R29" s="38"/>
      <c r="S29" s="17"/>
      <c r="T29" s="70"/>
      <c r="U29" s="352"/>
    </row>
    <row r="30" spans="1:21" ht="17.25" customHeight="1">
      <c r="A30" s="41"/>
      <c r="B30" s="349" t="s">
        <v>126</v>
      </c>
      <c r="C30" s="102" t="s">
        <v>457</v>
      </c>
      <c r="D30" s="27"/>
      <c r="E30" s="27"/>
      <c r="F30" s="27"/>
      <c r="G30" s="27"/>
      <c r="H30" s="27"/>
      <c r="I30" s="24"/>
      <c r="J30" s="32"/>
      <c r="K30" s="32"/>
      <c r="L30" s="32"/>
      <c r="M30" s="32"/>
      <c r="N30" s="46"/>
      <c r="O30" s="47"/>
      <c r="P30" s="28"/>
      <c r="Q30" s="29"/>
      <c r="R30" s="30"/>
      <c r="S30" s="17"/>
      <c r="T30" s="70"/>
      <c r="U30" s="25"/>
    </row>
    <row r="31" spans="1:21" ht="17.25" customHeight="1">
      <c r="A31" s="41"/>
      <c r="B31" s="350"/>
      <c r="C31" s="31" t="s">
        <v>458</v>
      </c>
      <c r="D31" s="32"/>
      <c r="E31" s="32"/>
      <c r="F31" s="32"/>
      <c r="G31" s="32"/>
      <c r="H31" s="32"/>
      <c r="I31" s="24"/>
      <c r="J31" s="32"/>
      <c r="K31" s="32"/>
      <c r="L31" s="32"/>
      <c r="M31" s="32"/>
      <c r="N31" s="48"/>
      <c r="O31" s="49"/>
      <c r="P31" s="33"/>
      <c r="Q31" s="34"/>
      <c r="R31" s="35"/>
      <c r="S31" s="17"/>
      <c r="T31" s="70"/>
      <c r="U31" s="291"/>
    </row>
    <row r="32" spans="1:21" ht="17.25" customHeight="1" thickBot="1">
      <c r="A32" s="44"/>
      <c r="B32" s="361"/>
      <c r="C32" s="36" t="s">
        <v>459</v>
      </c>
      <c r="D32" s="32"/>
      <c r="E32" s="32"/>
      <c r="F32" s="32"/>
      <c r="G32" s="32"/>
      <c r="H32" s="32"/>
      <c r="I32" s="24"/>
      <c r="J32" s="32"/>
      <c r="K32" s="32"/>
      <c r="L32" s="32"/>
      <c r="M32" s="32"/>
      <c r="N32" s="32"/>
      <c r="O32" s="24"/>
      <c r="P32" s="32"/>
      <c r="Q32" s="24"/>
      <c r="R32" s="54"/>
      <c r="S32" s="17"/>
      <c r="T32" s="70"/>
      <c r="U32" s="351" t="s">
        <v>454</v>
      </c>
    </row>
    <row r="33" spans="1:21" ht="17.25" customHeight="1">
      <c r="A33" s="355" t="s">
        <v>160</v>
      </c>
      <c r="B33" s="356"/>
      <c r="C33" s="19"/>
      <c r="D33" s="362" t="s">
        <v>156</v>
      </c>
      <c r="E33" s="362" t="s">
        <v>40</v>
      </c>
      <c r="F33" s="362" t="s">
        <v>55</v>
      </c>
      <c r="G33" s="353" t="s">
        <v>36</v>
      </c>
      <c r="H33" s="364" t="s">
        <v>26</v>
      </c>
      <c r="I33" s="18"/>
      <c r="J33" s="380" t="s">
        <v>18</v>
      </c>
      <c r="K33" s="381"/>
      <c r="L33" s="382"/>
      <c r="M33" s="378" t="s">
        <v>53</v>
      </c>
      <c r="N33" s="407" t="s">
        <v>157</v>
      </c>
      <c r="O33" s="104"/>
      <c r="P33" s="353" t="s">
        <v>19</v>
      </c>
      <c r="Q33" s="353" t="s">
        <v>20</v>
      </c>
      <c r="R33" s="403" t="s">
        <v>159</v>
      </c>
      <c r="S33" s="69"/>
      <c r="T33" s="70"/>
      <c r="U33" s="352"/>
    </row>
    <row r="34" spans="1:21" ht="17.25" customHeight="1">
      <c r="A34" s="357"/>
      <c r="B34" s="358"/>
      <c r="C34" s="26"/>
      <c r="D34" s="363"/>
      <c r="E34" s="363"/>
      <c r="F34" s="363"/>
      <c r="G34" s="354"/>
      <c r="H34" s="365"/>
      <c r="I34" s="24"/>
      <c r="J34" s="25"/>
      <c r="K34" s="25"/>
      <c r="L34" s="23" t="s">
        <v>26</v>
      </c>
      <c r="M34" s="379"/>
      <c r="N34" s="354"/>
      <c r="O34" s="110" t="s">
        <v>158</v>
      </c>
      <c r="P34" s="354"/>
      <c r="Q34" s="354"/>
      <c r="R34" s="406"/>
      <c r="S34" s="69"/>
      <c r="T34" s="70"/>
      <c r="U34" s="25"/>
    </row>
    <row r="35" spans="1:21" ht="17.25" customHeight="1">
      <c r="A35" s="357"/>
      <c r="B35" s="358"/>
      <c r="C35" s="102" t="s">
        <v>457</v>
      </c>
      <c r="D35" s="72"/>
      <c r="E35" s="72"/>
      <c r="F35" s="27"/>
      <c r="G35" s="27"/>
      <c r="H35" s="27"/>
      <c r="I35" s="24"/>
      <c r="J35" s="27"/>
      <c r="K35" s="27"/>
      <c r="L35" s="28"/>
      <c r="M35" s="28"/>
      <c r="N35" s="46"/>
      <c r="O35" s="47"/>
      <c r="P35" s="28"/>
      <c r="Q35" s="29"/>
      <c r="R35" s="30"/>
      <c r="S35" s="18"/>
      <c r="T35" s="70"/>
      <c r="U35" s="351" t="s">
        <v>455</v>
      </c>
    </row>
    <row r="36" spans="1:21" ht="17.25" customHeight="1">
      <c r="A36" s="357"/>
      <c r="B36" s="358"/>
      <c r="C36" s="31" t="s">
        <v>458</v>
      </c>
      <c r="D36" s="73"/>
      <c r="E36" s="73"/>
      <c r="F36" s="32"/>
      <c r="G36" s="32"/>
      <c r="H36" s="32"/>
      <c r="I36" s="24"/>
      <c r="J36" s="32"/>
      <c r="K36" s="32"/>
      <c r="L36" s="33"/>
      <c r="M36" s="33"/>
      <c r="N36" s="48"/>
      <c r="O36" s="49"/>
      <c r="P36" s="33"/>
      <c r="Q36" s="34"/>
      <c r="R36" s="35"/>
      <c r="S36" s="18"/>
      <c r="T36" s="70"/>
      <c r="U36" s="352"/>
    </row>
    <row r="37" spans="1:21" ht="17.25" customHeight="1">
      <c r="A37" s="359"/>
      <c r="B37" s="360"/>
      <c r="C37" s="36" t="s">
        <v>459</v>
      </c>
      <c r="D37" s="74"/>
      <c r="E37" s="74"/>
      <c r="F37" s="37"/>
      <c r="G37" s="37"/>
      <c r="H37" s="37"/>
      <c r="I37" s="24"/>
      <c r="J37" s="37"/>
      <c r="K37" s="37"/>
      <c r="L37" s="37"/>
      <c r="M37" s="37"/>
      <c r="N37" s="32"/>
      <c r="O37" s="42"/>
      <c r="P37" s="37"/>
      <c r="Q37" s="24"/>
      <c r="R37" s="38"/>
      <c r="S37" s="17"/>
      <c r="T37" s="70"/>
      <c r="U37" s="25"/>
    </row>
    <row r="38" spans="1:21" ht="17.25" customHeight="1">
      <c r="A38" s="39"/>
      <c r="B38" s="367" t="s">
        <v>161</v>
      </c>
      <c r="C38" s="102" t="s">
        <v>457</v>
      </c>
      <c r="D38" s="27"/>
      <c r="E38" s="27"/>
      <c r="F38" s="27"/>
      <c r="G38" s="27"/>
      <c r="H38" s="27"/>
      <c r="I38" s="24"/>
      <c r="J38" s="27"/>
      <c r="K38" s="27"/>
      <c r="L38" s="27"/>
      <c r="M38" s="27"/>
      <c r="N38" s="28"/>
      <c r="O38" s="28"/>
      <c r="P38" s="27"/>
      <c r="Q38" s="40"/>
      <c r="R38" s="60"/>
      <c r="S38" s="18"/>
      <c r="T38" s="70"/>
      <c r="U38" s="366" t="s">
        <v>456</v>
      </c>
    </row>
    <row r="39" spans="1:21" ht="17.25" customHeight="1">
      <c r="A39" s="41"/>
      <c r="B39" s="368"/>
      <c r="C39" s="31" t="s">
        <v>458</v>
      </c>
      <c r="D39" s="32"/>
      <c r="E39" s="32"/>
      <c r="F39" s="32"/>
      <c r="G39" s="32"/>
      <c r="H39" s="32"/>
      <c r="I39" s="24"/>
      <c r="J39" s="32"/>
      <c r="K39" s="32"/>
      <c r="L39" s="32"/>
      <c r="M39" s="24"/>
      <c r="N39" s="33"/>
      <c r="O39" s="33"/>
      <c r="P39" s="32"/>
      <c r="Q39" s="24"/>
      <c r="R39" s="38"/>
      <c r="S39" s="18"/>
      <c r="T39" s="70"/>
      <c r="U39" s="352"/>
    </row>
    <row r="40" spans="1:21" ht="17.25" customHeight="1">
      <c r="A40" s="41"/>
      <c r="B40" s="369"/>
      <c r="C40" s="36" t="s">
        <v>459</v>
      </c>
      <c r="D40" s="32"/>
      <c r="E40" s="37"/>
      <c r="F40" s="37"/>
      <c r="G40" s="37"/>
      <c r="H40" s="37"/>
      <c r="I40" s="24"/>
      <c r="J40" s="37"/>
      <c r="K40" s="37"/>
      <c r="L40" s="37"/>
      <c r="M40" s="37"/>
      <c r="N40" s="26"/>
      <c r="O40" s="26"/>
      <c r="P40" s="32"/>
      <c r="Q40" s="24"/>
      <c r="R40" s="38"/>
      <c r="S40" s="17"/>
      <c r="T40" s="70"/>
      <c r="U40" s="25"/>
    </row>
    <row r="41" spans="1:21" ht="17.25" customHeight="1">
      <c r="A41" s="41"/>
      <c r="B41" s="367" t="s">
        <v>162</v>
      </c>
      <c r="C41" s="102" t="s">
        <v>457</v>
      </c>
      <c r="D41" s="27"/>
      <c r="E41" s="27"/>
      <c r="F41" s="27"/>
      <c r="G41" s="27"/>
      <c r="H41" s="27"/>
      <c r="I41" s="24"/>
      <c r="J41" s="27"/>
      <c r="K41" s="27"/>
      <c r="L41" s="27"/>
      <c r="M41" s="27"/>
      <c r="N41" s="28"/>
      <c r="O41" s="28"/>
      <c r="P41" s="27"/>
      <c r="Q41" s="40"/>
      <c r="R41" s="60"/>
      <c r="S41" s="18"/>
      <c r="T41" s="70"/>
      <c r="U41" s="366"/>
    </row>
    <row r="42" spans="1:21" ht="17.25" customHeight="1">
      <c r="A42" s="41"/>
      <c r="B42" s="368"/>
      <c r="C42" s="31" t="s">
        <v>458</v>
      </c>
      <c r="D42" s="32"/>
      <c r="E42" s="32"/>
      <c r="F42" s="32"/>
      <c r="G42" s="32"/>
      <c r="H42" s="32"/>
      <c r="I42" s="24"/>
      <c r="J42" s="32"/>
      <c r="K42" s="32"/>
      <c r="L42" s="32"/>
      <c r="M42" s="24"/>
      <c r="N42" s="33"/>
      <c r="O42" s="33"/>
      <c r="P42" s="32"/>
      <c r="Q42" s="24"/>
      <c r="R42" s="38"/>
      <c r="S42" s="18"/>
      <c r="T42" s="70"/>
      <c r="U42" s="351"/>
    </row>
    <row r="43" spans="1:21" ht="17.25" customHeight="1">
      <c r="A43" s="41"/>
      <c r="B43" s="369"/>
      <c r="C43" s="36" t="s">
        <v>459</v>
      </c>
      <c r="D43" s="32"/>
      <c r="E43" s="37"/>
      <c r="F43" s="37"/>
      <c r="G43" s="37"/>
      <c r="H43" s="37"/>
      <c r="I43" s="24"/>
      <c r="J43" s="37"/>
      <c r="K43" s="37"/>
      <c r="L43" s="37"/>
      <c r="M43" s="37"/>
      <c r="N43" s="26"/>
      <c r="O43" s="26"/>
      <c r="P43" s="32"/>
      <c r="Q43" s="24"/>
      <c r="R43" s="38"/>
      <c r="S43" s="17"/>
      <c r="T43" s="70"/>
      <c r="U43" s="17"/>
    </row>
    <row r="44" spans="1:21" ht="17.25" customHeight="1">
      <c r="A44" s="41"/>
      <c r="B44" s="367" t="s">
        <v>178</v>
      </c>
      <c r="C44" s="102" t="s">
        <v>457</v>
      </c>
      <c r="D44" s="27"/>
      <c r="E44" s="27"/>
      <c r="F44" s="27"/>
      <c r="G44" s="27"/>
      <c r="H44" s="27"/>
      <c r="I44" s="24"/>
      <c r="J44" s="27"/>
      <c r="K44" s="27"/>
      <c r="L44" s="27"/>
      <c r="M44" s="27"/>
      <c r="N44" s="28"/>
      <c r="O44" s="28"/>
      <c r="P44" s="27"/>
      <c r="Q44" s="40"/>
      <c r="R44" s="30"/>
      <c r="S44" s="18"/>
      <c r="T44" s="70"/>
      <c r="U44" s="351"/>
    </row>
    <row r="45" spans="1:21" ht="17.25" customHeight="1">
      <c r="A45" s="41"/>
      <c r="B45" s="368"/>
      <c r="C45" s="31" t="s">
        <v>458</v>
      </c>
      <c r="D45" s="32"/>
      <c r="E45" s="32"/>
      <c r="F45" s="32"/>
      <c r="G45" s="32"/>
      <c r="H45" s="32"/>
      <c r="I45" s="24"/>
      <c r="J45" s="32"/>
      <c r="K45" s="32"/>
      <c r="L45" s="32"/>
      <c r="M45" s="32"/>
      <c r="N45" s="33"/>
      <c r="O45" s="33"/>
      <c r="P45" s="32"/>
      <c r="Q45" s="24"/>
      <c r="R45" s="35"/>
      <c r="S45" s="18"/>
      <c r="T45" s="70"/>
      <c r="U45" s="351"/>
    </row>
    <row r="46" spans="1:21" ht="17.25" customHeight="1">
      <c r="A46" s="41"/>
      <c r="B46" s="369"/>
      <c r="C46" s="36" t="s">
        <v>459</v>
      </c>
      <c r="D46" s="32"/>
      <c r="E46" s="37"/>
      <c r="F46" s="37"/>
      <c r="G46" s="37"/>
      <c r="H46" s="37"/>
      <c r="I46" s="24"/>
      <c r="J46" s="37"/>
      <c r="K46" s="37"/>
      <c r="L46" s="37"/>
      <c r="M46" s="37"/>
      <c r="N46" s="26"/>
      <c r="O46" s="26"/>
      <c r="P46" s="37"/>
      <c r="Q46" s="42"/>
      <c r="R46" s="43"/>
      <c r="S46" s="17"/>
      <c r="T46" s="70"/>
      <c r="U46" s="17"/>
    </row>
    <row r="47" spans="1:21" ht="17.25" customHeight="1">
      <c r="A47" s="41"/>
      <c r="B47" s="349" t="s">
        <v>163</v>
      </c>
      <c r="C47" s="102" t="s">
        <v>457</v>
      </c>
      <c r="D47" s="27"/>
      <c r="E47" s="27"/>
      <c r="F47" s="27"/>
      <c r="G47" s="27"/>
      <c r="H47" s="27"/>
      <c r="I47" s="24"/>
      <c r="J47" s="27"/>
      <c r="K47" s="27"/>
      <c r="L47" s="27"/>
      <c r="M47" s="27"/>
      <c r="N47" s="28"/>
      <c r="O47" s="28"/>
      <c r="P47" s="27"/>
      <c r="Q47" s="24"/>
      <c r="R47" s="38"/>
      <c r="S47" s="17"/>
      <c r="T47" s="70"/>
    </row>
    <row r="48" spans="1:21" ht="17.25" customHeight="1">
      <c r="A48" s="41"/>
      <c r="B48" s="350"/>
      <c r="C48" s="31" t="s">
        <v>458</v>
      </c>
      <c r="D48" s="32"/>
      <c r="E48" s="32"/>
      <c r="F48" s="32"/>
      <c r="G48" s="32"/>
      <c r="H48" s="32"/>
      <c r="I48" s="24"/>
      <c r="J48" s="32"/>
      <c r="K48" s="32"/>
      <c r="L48" s="32"/>
      <c r="M48" s="32"/>
      <c r="N48" s="33"/>
      <c r="O48" s="33"/>
      <c r="P48" s="32"/>
      <c r="Q48" s="24"/>
      <c r="R48" s="38"/>
      <c r="S48" s="17"/>
      <c r="T48" s="70"/>
    </row>
    <row r="49" spans="1:21" ht="17.25" customHeight="1">
      <c r="A49" s="41"/>
      <c r="B49" s="350"/>
      <c r="C49" s="36" t="s">
        <v>459</v>
      </c>
      <c r="D49" s="32"/>
      <c r="E49" s="32"/>
      <c r="F49" s="32"/>
      <c r="G49" s="32"/>
      <c r="H49" s="32"/>
      <c r="I49" s="24"/>
      <c r="J49" s="37"/>
      <c r="K49" s="37"/>
      <c r="L49" s="37"/>
      <c r="M49" s="37"/>
      <c r="N49" s="26"/>
      <c r="O49" s="26"/>
      <c r="P49" s="32"/>
      <c r="Q49" s="24"/>
      <c r="R49" s="38"/>
      <c r="S49" s="17"/>
      <c r="T49" s="70"/>
    </row>
    <row r="50" spans="1:21" ht="17.25" customHeight="1">
      <c r="A50" s="41"/>
      <c r="B50" s="349" t="s">
        <v>164</v>
      </c>
      <c r="C50" s="102" t="s">
        <v>457</v>
      </c>
      <c r="D50" s="27"/>
      <c r="E50" s="27"/>
      <c r="F50" s="27"/>
      <c r="G50" s="27"/>
      <c r="H50" s="27"/>
      <c r="I50" s="24"/>
      <c r="J50" s="32"/>
      <c r="K50" s="32"/>
      <c r="L50" s="32"/>
      <c r="M50" s="32"/>
      <c r="N50" s="46"/>
      <c r="O50" s="47"/>
      <c r="P50" s="28"/>
      <c r="Q50" s="29"/>
      <c r="R50" s="30"/>
      <c r="S50" s="18"/>
      <c r="T50" s="70"/>
    </row>
    <row r="51" spans="1:21" ht="17.25" customHeight="1">
      <c r="A51" s="41"/>
      <c r="B51" s="350"/>
      <c r="C51" s="31" t="s">
        <v>458</v>
      </c>
      <c r="D51" s="32"/>
      <c r="E51" s="32"/>
      <c r="F51" s="32"/>
      <c r="G51" s="32"/>
      <c r="H51" s="32"/>
      <c r="I51" s="24"/>
      <c r="J51" s="32"/>
      <c r="K51" s="32"/>
      <c r="L51" s="32"/>
      <c r="M51" s="32"/>
      <c r="N51" s="48"/>
      <c r="O51" s="49"/>
      <c r="P51" s="33"/>
      <c r="Q51" s="34"/>
      <c r="R51" s="35"/>
      <c r="S51" s="18"/>
      <c r="T51" s="70"/>
      <c r="U51" s="99"/>
    </row>
    <row r="52" spans="1:21" ht="17.25" customHeight="1" thickBot="1">
      <c r="A52" s="44"/>
      <c r="B52" s="361"/>
      <c r="C52" s="52" t="s">
        <v>459</v>
      </c>
      <c r="D52" s="45"/>
      <c r="E52" s="45"/>
      <c r="F52" s="45"/>
      <c r="G52" s="45"/>
      <c r="H52" s="45"/>
      <c r="I52" s="24"/>
      <c r="J52" s="45"/>
      <c r="K52" s="45"/>
      <c r="L52" s="45"/>
      <c r="M52" s="45"/>
      <c r="N52" s="45"/>
      <c r="O52" s="53"/>
      <c r="P52" s="45"/>
      <c r="Q52" s="45"/>
      <c r="R52" s="54"/>
      <c r="S52" s="17"/>
      <c r="T52" s="70"/>
      <c r="U52" s="99"/>
    </row>
    <row r="53" spans="1:21" ht="17.25" customHeight="1" thickBot="1">
      <c r="A53" s="61"/>
      <c r="B53" s="61"/>
      <c r="C53" s="105"/>
      <c r="D53" s="61"/>
      <c r="E53" s="61"/>
      <c r="F53" s="61"/>
      <c r="G53" s="61"/>
      <c r="H53" s="61"/>
      <c r="I53" s="61"/>
      <c r="J53" s="61"/>
      <c r="K53" s="61"/>
      <c r="L53" s="61"/>
      <c r="M53" s="61"/>
      <c r="N53" s="61"/>
      <c r="O53" s="61"/>
      <c r="P53" s="61"/>
      <c r="Q53" s="61"/>
      <c r="R53" s="61"/>
      <c r="S53" s="61"/>
      <c r="T53" s="70"/>
      <c r="U53" s="17"/>
    </row>
    <row r="54" spans="1:21" ht="17.25" customHeight="1">
      <c r="A54" s="370" t="s">
        <v>23</v>
      </c>
      <c r="B54" s="371"/>
      <c r="C54" s="102" t="s">
        <v>457</v>
      </c>
      <c r="D54" s="374"/>
      <c r="E54" s="294"/>
      <c r="F54" s="374"/>
      <c r="G54" s="376"/>
      <c r="H54" s="56"/>
      <c r="I54" s="24"/>
      <c r="J54" s="55"/>
      <c r="K54" s="55"/>
      <c r="L54" s="19"/>
      <c r="M54" s="19"/>
      <c r="N54" s="62"/>
      <c r="O54" s="63"/>
      <c r="P54" s="19"/>
      <c r="Q54" s="57"/>
      <c r="R54" s="58"/>
      <c r="S54" s="61"/>
      <c r="T54" s="70"/>
    </row>
    <row r="55" spans="1:21" ht="17.25" customHeight="1" thickBot="1">
      <c r="A55" s="372"/>
      <c r="B55" s="373"/>
      <c r="C55" s="52" t="s">
        <v>458</v>
      </c>
      <c r="D55" s="375"/>
      <c r="E55" s="295"/>
      <c r="F55" s="375"/>
      <c r="G55" s="377"/>
      <c r="H55" s="45"/>
      <c r="I55" s="24"/>
      <c r="J55" s="45"/>
      <c r="K55" s="45"/>
      <c r="L55" s="64"/>
      <c r="M55" s="64"/>
      <c r="N55" s="65"/>
      <c r="O55" s="66"/>
      <c r="P55" s="64"/>
      <c r="Q55" s="67"/>
      <c r="R55" s="68"/>
      <c r="S55" s="61"/>
      <c r="T55" s="70"/>
      <c r="U55" s="99"/>
    </row>
    <row r="56" spans="1:21" ht="17.25" customHeight="1" thickBot="1">
      <c r="S56" s="61"/>
      <c r="T56" s="70"/>
    </row>
    <row r="57" spans="1:21" ht="17.25" customHeight="1">
      <c r="A57" s="370" t="s">
        <v>165</v>
      </c>
      <c r="B57" s="371"/>
      <c r="C57" s="106" t="s">
        <v>457</v>
      </c>
      <c r="D57" s="374"/>
      <c r="E57" s="374"/>
      <c r="F57" s="374"/>
      <c r="G57" s="376"/>
      <c r="H57" s="56"/>
      <c r="I57" s="24"/>
      <c r="J57" s="55"/>
      <c r="K57" s="55"/>
      <c r="L57" s="19"/>
      <c r="M57" s="19"/>
      <c r="N57" s="62"/>
      <c r="O57" s="63"/>
      <c r="P57" s="19"/>
      <c r="Q57" s="57"/>
      <c r="R57" s="58"/>
      <c r="S57" s="18"/>
      <c r="T57" s="70"/>
    </row>
    <row r="58" spans="1:21" ht="17.25" customHeight="1" thickBot="1">
      <c r="A58" s="372"/>
      <c r="B58" s="373"/>
      <c r="C58" s="52" t="s">
        <v>458</v>
      </c>
      <c r="D58" s="375"/>
      <c r="E58" s="375"/>
      <c r="F58" s="375"/>
      <c r="G58" s="377"/>
      <c r="H58" s="45"/>
      <c r="I58" s="24"/>
      <c r="J58" s="45"/>
      <c r="K58" s="45"/>
      <c r="L58" s="45"/>
      <c r="M58" s="45"/>
      <c r="N58" s="45"/>
      <c r="O58" s="53"/>
      <c r="P58" s="45"/>
      <c r="Q58" s="53"/>
      <c r="R58" s="54"/>
      <c r="S58" s="17"/>
      <c r="T58" s="70"/>
    </row>
    <row r="59" spans="1:21" ht="14.25" customHeight="1"/>
    <row r="60" spans="1:21" ht="14.25" customHeight="1"/>
    <row r="61" spans="1:21" ht="14.25" customHeight="1"/>
    <row r="62" spans="1:21" ht="13.5" customHeight="1"/>
    <row r="63" spans="1:21" ht="13.5" customHeight="1"/>
    <row r="64" spans="1:21" ht="13.5" customHeight="1"/>
    <row r="65" ht="13.5" customHeight="1"/>
    <row r="66" ht="13.5" customHeight="1"/>
  </sheetData>
  <mergeCells count="71">
    <mergeCell ref="U17:U18"/>
    <mergeCell ref="U20:U22"/>
    <mergeCell ref="U25:U26"/>
    <mergeCell ref="Q15:Q17"/>
    <mergeCell ref="N33:N34"/>
    <mergeCell ref="P33:P34"/>
    <mergeCell ref="Q7:Q8"/>
    <mergeCell ref="R6:R8"/>
    <mergeCell ref="O15:O17"/>
    <mergeCell ref="N15:N17"/>
    <mergeCell ref="R33:R34"/>
    <mergeCell ref="P15:P17"/>
    <mergeCell ref="M6:M8"/>
    <mergeCell ref="P7:P8"/>
    <mergeCell ref="N7:N8"/>
    <mergeCell ref="E27:E29"/>
    <mergeCell ref="J7:J8"/>
    <mergeCell ref="L7:L8"/>
    <mergeCell ref="H7:H8"/>
    <mergeCell ref="H15:H17"/>
    <mergeCell ref="G7:G8"/>
    <mergeCell ref="F15:F17"/>
    <mergeCell ref="J6:L6"/>
    <mergeCell ref="K7:K8"/>
    <mergeCell ref="E7:E8"/>
    <mergeCell ref="A6:C8"/>
    <mergeCell ref="F7:F8"/>
    <mergeCell ref="F27:F29"/>
    <mergeCell ref="G27:G29"/>
    <mergeCell ref="B15:B17"/>
    <mergeCell ref="D7:D8"/>
    <mergeCell ref="A9:B11"/>
    <mergeCell ref="B12:B14"/>
    <mergeCell ref="D6:H6"/>
    <mergeCell ref="E15:E17"/>
    <mergeCell ref="D15:D17"/>
    <mergeCell ref="A57:B58"/>
    <mergeCell ref="G15:G17"/>
    <mergeCell ref="B41:B43"/>
    <mergeCell ref="D57:D58"/>
    <mergeCell ref="G33:G34"/>
    <mergeCell ref="D54:D55"/>
    <mergeCell ref="B27:B29"/>
    <mergeCell ref="B18:B20"/>
    <mergeCell ref="B21:B23"/>
    <mergeCell ref="E57:E58"/>
    <mergeCell ref="F57:F58"/>
    <mergeCell ref="G57:G58"/>
    <mergeCell ref="M33:M34"/>
    <mergeCell ref="J33:L33"/>
    <mergeCell ref="G54:G55"/>
    <mergeCell ref="F54:F55"/>
    <mergeCell ref="F33:F34"/>
    <mergeCell ref="U41:U42"/>
    <mergeCell ref="B38:B40"/>
    <mergeCell ref="A54:B55"/>
    <mergeCell ref="B44:B46"/>
    <mergeCell ref="B50:B52"/>
    <mergeCell ref="U38:U39"/>
    <mergeCell ref="B47:B49"/>
    <mergeCell ref="U44:U45"/>
    <mergeCell ref="B24:B26"/>
    <mergeCell ref="U28:U29"/>
    <mergeCell ref="Q33:Q34"/>
    <mergeCell ref="A33:B37"/>
    <mergeCell ref="B30:B32"/>
    <mergeCell ref="D33:D34"/>
    <mergeCell ref="E33:E34"/>
    <mergeCell ref="U32:U33"/>
    <mergeCell ref="H33:H34"/>
    <mergeCell ref="U35:U36"/>
  </mergeCells>
  <phoneticPr fontId="2"/>
  <printOptions horizontalCentered="1"/>
  <pageMargins left="0.78740157480314965" right="0.59055118110236227" top="0.59055118110236227" bottom="0.59055118110236227" header="0" footer="0"/>
  <pageSetup paperSize="9" scale="79" firstPageNumber="6" fitToWidth="2" orientation="portrait" r:id="rId1"/>
  <headerFooter alignWithMargins="0">
    <oddFooter xml:space="preserve">&amp;C
</oddFooter>
  </headerFooter>
  <colBreaks count="1" manualBreakCount="1">
    <brk id="9" max="6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V78"/>
  <sheetViews>
    <sheetView view="pageBreakPreview" zoomScale="115" zoomScaleNormal="100" zoomScaleSheetLayoutView="115" workbookViewId="0">
      <selection activeCell="E8" sqref="E8"/>
    </sheetView>
  </sheetViews>
  <sheetFormatPr defaultColWidth="8.625" defaultRowHeight="14.1" customHeight="1"/>
  <cols>
    <col min="1" max="1" width="2.625" style="12" bestFit="1" customWidth="1"/>
    <col min="2" max="2" width="3.125" style="12" customWidth="1"/>
    <col min="3" max="3" width="33" style="12" customWidth="1"/>
    <col min="4" max="4" width="9.375" style="13" customWidth="1"/>
    <col min="5" max="7" width="9.375" style="12" customWidth="1"/>
    <col min="8" max="8" width="8.875" style="12" customWidth="1"/>
    <col min="9" max="9" width="9.375" style="12" customWidth="1"/>
    <col min="10" max="10" width="0.5" style="12" customWidth="1"/>
    <col min="11" max="16" width="8.75" style="12" customWidth="1"/>
    <col min="17" max="18" width="9.875" style="12" customWidth="1"/>
    <col min="19" max="19" width="8.75" style="12" customWidth="1"/>
    <col min="20" max="21" width="1.125" style="12" customWidth="1"/>
    <col min="22" max="22" width="16.625" style="12" customWidth="1"/>
    <col min="23" max="16384" width="8.625" style="12"/>
  </cols>
  <sheetData>
    <row r="1" spans="2:22" ht="13.5" customHeight="1">
      <c r="S1" s="14" t="s">
        <v>154</v>
      </c>
      <c r="T1" s="14"/>
    </row>
    <row r="2" spans="2:22" ht="13.5" customHeight="1">
      <c r="B2" s="15" t="s">
        <v>144</v>
      </c>
    </row>
    <row r="3" spans="2:22" ht="13.5" customHeight="1">
      <c r="P3" s="16" t="s">
        <v>136</v>
      </c>
    </row>
    <row r="4" spans="2:22" ht="8.25" customHeight="1">
      <c r="P4" s="16"/>
    </row>
    <row r="5" spans="2:22" ht="13.5" customHeight="1" thickBot="1">
      <c r="B5" s="17"/>
      <c r="C5" s="17" t="s">
        <v>169</v>
      </c>
      <c r="J5" s="17"/>
      <c r="K5" s="17"/>
      <c r="S5" s="14" t="s">
        <v>17</v>
      </c>
      <c r="T5" s="14"/>
    </row>
    <row r="6" spans="2:22" ht="14.25" customHeight="1">
      <c r="B6" s="370" t="s">
        <v>51</v>
      </c>
      <c r="C6" s="387"/>
      <c r="D6" s="371"/>
      <c r="E6" s="380" t="s">
        <v>52</v>
      </c>
      <c r="F6" s="381"/>
      <c r="G6" s="381"/>
      <c r="H6" s="381"/>
      <c r="I6" s="382"/>
      <c r="J6" s="18"/>
      <c r="K6" s="380" t="s">
        <v>18</v>
      </c>
      <c r="L6" s="381"/>
      <c r="M6" s="382"/>
      <c r="N6" s="378" t="s">
        <v>53</v>
      </c>
      <c r="O6" s="20"/>
      <c r="P6" s="21"/>
      <c r="Q6" s="22"/>
      <c r="R6" s="22"/>
      <c r="S6" s="403" t="s">
        <v>159</v>
      </c>
      <c r="T6" s="69"/>
      <c r="U6" s="70"/>
      <c r="V6" s="71"/>
    </row>
    <row r="7" spans="2:22" ht="14.25" customHeight="1">
      <c r="B7" s="388"/>
      <c r="C7" s="389"/>
      <c r="D7" s="390"/>
      <c r="E7" s="401" t="s">
        <v>156</v>
      </c>
      <c r="F7" s="401" t="s">
        <v>40</v>
      </c>
      <c r="G7" s="401" t="s">
        <v>55</v>
      </c>
      <c r="H7" s="384"/>
      <c r="I7" s="401" t="s">
        <v>26</v>
      </c>
      <c r="J7" s="18"/>
      <c r="K7" s="401"/>
      <c r="L7" s="401"/>
      <c r="M7" s="401" t="s">
        <v>26</v>
      </c>
      <c r="N7" s="398"/>
      <c r="O7" s="400" t="s">
        <v>157</v>
      </c>
      <c r="P7" s="101"/>
      <c r="Q7" s="354" t="s">
        <v>19</v>
      </c>
      <c r="R7" s="354" t="s">
        <v>20</v>
      </c>
      <c r="S7" s="404"/>
      <c r="T7" s="69"/>
      <c r="U7" s="70"/>
      <c r="V7" s="109"/>
    </row>
    <row r="8" spans="2:22" ht="14.25" customHeight="1">
      <c r="B8" s="391"/>
      <c r="C8" s="392"/>
      <c r="D8" s="393"/>
      <c r="E8" s="402"/>
      <c r="F8" s="402"/>
      <c r="G8" s="402"/>
      <c r="H8" s="385"/>
      <c r="I8" s="402"/>
      <c r="J8" s="24"/>
      <c r="K8" s="402"/>
      <c r="L8" s="402"/>
      <c r="M8" s="402"/>
      <c r="N8" s="399"/>
      <c r="O8" s="354"/>
      <c r="P8" s="110" t="s">
        <v>158</v>
      </c>
      <c r="Q8" s="354"/>
      <c r="R8" s="354"/>
      <c r="S8" s="405"/>
      <c r="T8" s="69"/>
      <c r="U8" s="70"/>
      <c r="V8" s="17"/>
    </row>
    <row r="9" spans="2:22" ht="14.25" customHeight="1">
      <c r="B9" s="394" t="s">
        <v>168</v>
      </c>
      <c r="C9" s="395"/>
      <c r="D9" s="102" t="s">
        <v>457</v>
      </c>
      <c r="E9" s="72"/>
      <c r="F9" s="72"/>
      <c r="G9" s="27"/>
      <c r="H9" s="385"/>
      <c r="I9" s="27"/>
      <c r="J9" s="24"/>
      <c r="K9" s="27"/>
      <c r="L9" s="27"/>
      <c r="M9" s="28"/>
      <c r="N9" s="28"/>
      <c r="O9" s="46"/>
      <c r="P9" s="47"/>
      <c r="Q9" s="28"/>
      <c r="R9" s="29"/>
      <c r="S9" s="30"/>
      <c r="T9" s="18"/>
      <c r="U9" s="70"/>
    </row>
    <row r="10" spans="2:22" ht="14.25" customHeight="1">
      <c r="B10" s="357"/>
      <c r="C10" s="396"/>
      <c r="D10" s="31" t="s">
        <v>458</v>
      </c>
      <c r="E10" s="73"/>
      <c r="F10" s="73"/>
      <c r="G10" s="32"/>
      <c r="H10" s="385"/>
      <c r="I10" s="32"/>
      <c r="J10" s="24"/>
      <c r="K10" s="32"/>
      <c r="L10" s="32"/>
      <c r="M10" s="33"/>
      <c r="N10" s="33"/>
      <c r="O10" s="48"/>
      <c r="P10" s="49"/>
      <c r="Q10" s="33"/>
      <c r="R10" s="34"/>
      <c r="S10" s="35"/>
      <c r="T10" s="18"/>
      <c r="U10" s="70"/>
      <c r="V10" s="99"/>
    </row>
    <row r="11" spans="2:22" ht="14.25" customHeight="1">
      <c r="B11" s="359"/>
      <c r="C11" s="397"/>
      <c r="D11" s="36" t="s">
        <v>459</v>
      </c>
      <c r="E11" s="74"/>
      <c r="F11" s="74"/>
      <c r="G11" s="37"/>
      <c r="H11" s="386"/>
      <c r="I11" s="37"/>
      <c r="J11" s="24"/>
      <c r="K11" s="37"/>
      <c r="L11" s="37"/>
      <c r="M11" s="37"/>
      <c r="N11" s="37"/>
      <c r="O11" s="32"/>
      <c r="P11" s="42"/>
      <c r="Q11" s="37"/>
      <c r="R11" s="24"/>
      <c r="S11" s="38"/>
      <c r="T11" s="17"/>
      <c r="U11" s="70"/>
      <c r="V11" s="99"/>
    </row>
    <row r="12" spans="2:22" ht="14.25" customHeight="1">
      <c r="B12" s="39"/>
      <c r="C12" s="367" t="s">
        <v>172</v>
      </c>
      <c r="D12" s="102" t="s">
        <v>457</v>
      </c>
      <c r="E12" s="27"/>
      <c r="F12" s="27"/>
      <c r="G12" s="27"/>
      <c r="H12" s="383"/>
      <c r="I12" s="27"/>
      <c r="J12" s="24"/>
      <c r="K12" s="27"/>
      <c r="L12" s="27"/>
      <c r="M12" s="27"/>
      <c r="N12" s="27"/>
      <c r="O12" s="27"/>
      <c r="P12" s="50"/>
      <c r="Q12" s="27"/>
      <c r="R12" s="40"/>
      <c r="S12" s="30"/>
      <c r="T12" s="18"/>
      <c r="U12" s="70"/>
      <c r="V12" s="17"/>
    </row>
    <row r="13" spans="2:22" ht="14.25" customHeight="1">
      <c r="B13" s="41"/>
      <c r="C13" s="368"/>
      <c r="D13" s="31" t="s">
        <v>458</v>
      </c>
      <c r="E13" s="32"/>
      <c r="F13" s="32"/>
      <c r="G13" s="32"/>
      <c r="H13" s="383"/>
      <c r="I13" s="32"/>
      <c r="J13" s="24"/>
      <c r="K13" s="32"/>
      <c r="L13" s="32"/>
      <c r="M13" s="32"/>
      <c r="N13" s="32"/>
      <c r="O13" s="32"/>
      <c r="P13" s="17"/>
      <c r="Q13" s="32"/>
      <c r="R13" s="24"/>
      <c r="S13" s="35"/>
      <c r="T13" s="18"/>
      <c r="U13" s="70"/>
    </row>
    <row r="14" spans="2:22" ht="14.25" customHeight="1">
      <c r="B14" s="41"/>
      <c r="C14" s="369"/>
      <c r="D14" s="36" t="s">
        <v>459</v>
      </c>
      <c r="E14" s="37"/>
      <c r="F14" s="37"/>
      <c r="G14" s="37"/>
      <c r="H14" s="384"/>
      <c r="I14" s="37"/>
      <c r="J14" s="24"/>
      <c r="K14" s="37"/>
      <c r="L14" s="37"/>
      <c r="M14" s="37"/>
      <c r="N14" s="37"/>
      <c r="O14" s="37"/>
      <c r="P14" s="51"/>
      <c r="Q14" s="37"/>
      <c r="R14" s="42"/>
      <c r="S14" s="43"/>
      <c r="T14" s="17"/>
      <c r="U14" s="70"/>
      <c r="V14" s="99"/>
    </row>
    <row r="15" spans="2:22" ht="14.25" customHeight="1">
      <c r="B15" s="41"/>
      <c r="C15" s="367" t="s">
        <v>35</v>
      </c>
      <c r="D15" s="102" t="s">
        <v>457</v>
      </c>
      <c r="E15" s="27"/>
      <c r="F15" s="27"/>
      <c r="G15" s="27"/>
      <c r="H15" s="383"/>
      <c r="I15" s="27"/>
      <c r="J15" s="24"/>
      <c r="K15" s="27"/>
      <c r="L15" s="27"/>
      <c r="M15" s="27"/>
      <c r="N15" s="27"/>
      <c r="O15" s="28"/>
      <c r="P15" s="28"/>
      <c r="Q15" s="27"/>
      <c r="R15" s="40"/>
      <c r="S15" s="30"/>
      <c r="T15" s="18"/>
      <c r="U15" s="70"/>
      <c r="V15" s="99"/>
    </row>
    <row r="16" spans="2:22" ht="14.25" customHeight="1">
      <c r="B16" s="41"/>
      <c r="C16" s="368"/>
      <c r="D16" s="31" t="s">
        <v>458</v>
      </c>
      <c r="E16" s="32"/>
      <c r="F16" s="32"/>
      <c r="G16" s="32"/>
      <c r="H16" s="383"/>
      <c r="I16" s="32"/>
      <c r="J16" s="24"/>
      <c r="K16" s="32"/>
      <c r="L16" s="32"/>
      <c r="M16" s="32"/>
      <c r="N16" s="32"/>
      <c r="O16" s="33"/>
      <c r="P16" s="33"/>
      <c r="Q16" s="32"/>
      <c r="R16" s="24"/>
      <c r="S16" s="35"/>
      <c r="T16" s="18"/>
      <c r="U16" s="70"/>
      <c r="V16" s="99"/>
    </row>
    <row r="17" spans="2:22" ht="14.25" customHeight="1">
      <c r="B17" s="41"/>
      <c r="C17" s="369"/>
      <c r="D17" s="36" t="s">
        <v>459</v>
      </c>
      <c r="E17" s="37"/>
      <c r="F17" s="37"/>
      <c r="G17" s="37"/>
      <c r="H17" s="384"/>
      <c r="I17" s="37"/>
      <c r="J17" s="24"/>
      <c r="K17" s="37"/>
      <c r="L17" s="37"/>
      <c r="M17" s="37"/>
      <c r="N17" s="37"/>
      <c r="O17" s="26"/>
      <c r="P17" s="26"/>
      <c r="Q17" s="37"/>
      <c r="R17" s="42"/>
      <c r="S17" s="43"/>
      <c r="T17" s="17"/>
      <c r="U17" s="70"/>
      <c r="V17" s="17"/>
    </row>
    <row r="18" spans="2:22" ht="14.25" customHeight="1">
      <c r="B18" s="41"/>
      <c r="C18" s="349" t="s">
        <v>438</v>
      </c>
      <c r="D18" s="102" t="s">
        <v>457</v>
      </c>
      <c r="E18" s="27"/>
      <c r="F18" s="27"/>
      <c r="G18" s="27"/>
      <c r="H18" s="383"/>
      <c r="I18" s="27"/>
      <c r="J18" s="24"/>
      <c r="K18" s="27"/>
      <c r="L18" s="32"/>
      <c r="M18" s="27"/>
      <c r="N18" s="27"/>
      <c r="O18" s="48"/>
      <c r="P18" s="49"/>
      <c r="Q18" s="27"/>
      <c r="R18" s="24"/>
      <c r="S18" s="38"/>
      <c r="T18" s="17"/>
      <c r="U18" s="70"/>
    </row>
    <row r="19" spans="2:22" ht="14.25" customHeight="1">
      <c r="B19" s="41"/>
      <c r="C19" s="350"/>
      <c r="D19" s="31" t="s">
        <v>458</v>
      </c>
      <c r="E19" s="32"/>
      <c r="F19" s="32"/>
      <c r="G19" s="32"/>
      <c r="H19" s="383"/>
      <c r="I19" s="32"/>
      <c r="J19" s="24"/>
      <c r="K19" s="32"/>
      <c r="L19" s="32"/>
      <c r="M19" s="32"/>
      <c r="N19" s="32"/>
      <c r="O19" s="48"/>
      <c r="P19" s="49"/>
      <c r="Q19" s="32"/>
      <c r="R19" s="24"/>
      <c r="S19" s="38"/>
      <c r="T19" s="17"/>
      <c r="U19" s="70"/>
      <c r="V19" s="99"/>
    </row>
    <row r="20" spans="2:22" ht="14.25" customHeight="1">
      <c r="B20" s="41"/>
      <c r="C20" s="417"/>
      <c r="D20" s="36" t="s">
        <v>459</v>
      </c>
      <c r="E20" s="32"/>
      <c r="F20" s="32"/>
      <c r="G20" s="32"/>
      <c r="H20" s="384"/>
      <c r="I20" s="32"/>
      <c r="J20" s="24"/>
      <c r="K20" s="32"/>
      <c r="L20" s="37"/>
      <c r="M20" s="32"/>
      <c r="N20" s="32"/>
      <c r="O20" s="37"/>
      <c r="P20" s="42"/>
      <c r="Q20" s="32"/>
      <c r="R20" s="42"/>
      <c r="S20" s="43"/>
      <c r="T20" s="17"/>
      <c r="U20" s="70"/>
      <c r="V20" s="99"/>
    </row>
    <row r="21" spans="2:22" ht="14.25" customHeight="1">
      <c r="B21" s="41"/>
      <c r="C21" s="349" t="s">
        <v>460</v>
      </c>
      <c r="D21" s="102" t="s">
        <v>457</v>
      </c>
      <c r="E21" s="27"/>
      <c r="F21" s="27"/>
      <c r="G21" s="27"/>
      <c r="H21" s="383"/>
      <c r="I21" s="27"/>
      <c r="J21" s="24"/>
      <c r="K21" s="27"/>
      <c r="L21" s="32"/>
      <c r="M21" s="27"/>
      <c r="N21" s="27"/>
      <c r="O21" s="48"/>
      <c r="P21" s="49"/>
      <c r="Q21" s="27"/>
      <c r="R21" s="24"/>
      <c r="S21" s="38"/>
      <c r="T21" s="17"/>
      <c r="U21" s="70"/>
    </row>
    <row r="22" spans="2:22" ht="14.25" customHeight="1">
      <c r="B22" s="41"/>
      <c r="C22" s="350"/>
      <c r="D22" s="31" t="s">
        <v>458</v>
      </c>
      <c r="E22" s="32"/>
      <c r="F22" s="32"/>
      <c r="G22" s="32"/>
      <c r="H22" s="383"/>
      <c r="I22" s="32"/>
      <c r="J22" s="24"/>
      <c r="K22" s="32"/>
      <c r="L22" s="32"/>
      <c r="M22" s="32"/>
      <c r="N22" s="32"/>
      <c r="O22" s="48"/>
      <c r="P22" s="49"/>
      <c r="Q22" s="32"/>
      <c r="R22" s="24"/>
      <c r="S22" s="38"/>
      <c r="T22" s="17"/>
      <c r="U22" s="70"/>
      <c r="V22" s="99"/>
    </row>
    <row r="23" spans="2:22" ht="14.25" customHeight="1">
      <c r="B23" s="41"/>
      <c r="C23" s="417"/>
      <c r="D23" s="36" t="s">
        <v>459</v>
      </c>
      <c r="E23" s="32"/>
      <c r="F23" s="32"/>
      <c r="G23" s="32"/>
      <c r="H23" s="384"/>
      <c r="I23" s="32"/>
      <c r="J23" s="24"/>
      <c r="K23" s="32"/>
      <c r="L23" s="37"/>
      <c r="M23" s="32"/>
      <c r="N23" s="32"/>
      <c r="O23" s="37"/>
      <c r="P23" s="42"/>
      <c r="Q23" s="32"/>
      <c r="R23" s="42"/>
      <c r="S23" s="43"/>
      <c r="T23" s="17"/>
      <c r="U23" s="70"/>
      <c r="V23" s="99"/>
    </row>
    <row r="24" spans="2:22" ht="14.25" customHeight="1">
      <c r="B24" s="100"/>
      <c r="C24" s="349" t="s">
        <v>204</v>
      </c>
      <c r="D24" s="102" t="s">
        <v>457</v>
      </c>
      <c r="E24" s="27"/>
      <c r="F24" s="384"/>
      <c r="G24" s="384"/>
      <c r="H24" s="384"/>
      <c r="I24" s="27"/>
      <c r="J24" s="24"/>
      <c r="K24" s="27"/>
      <c r="L24" s="32"/>
      <c r="M24" s="27"/>
      <c r="N24" s="27"/>
      <c r="O24" s="28"/>
      <c r="P24" s="28"/>
      <c r="Q24" s="27"/>
      <c r="R24" s="24"/>
      <c r="S24" s="38"/>
      <c r="T24" s="17"/>
      <c r="U24" s="70"/>
      <c r="V24" s="99"/>
    </row>
    <row r="25" spans="2:22" ht="14.25" customHeight="1">
      <c r="B25" s="100"/>
      <c r="C25" s="350"/>
      <c r="D25" s="31" t="s">
        <v>458</v>
      </c>
      <c r="E25" s="32"/>
      <c r="F25" s="385"/>
      <c r="G25" s="385"/>
      <c r="H25" s="385"/>
      <c r="I25" s="32"/>
      <c r="J25" s="24"/>
      <c r="K25" s="32"/>
      <c r="L25" s="32"/>
      <c r="M25" s="32"/>
      <c r="N25" s="32"/>
      <c r="O25" s="33"/>
      <c r="P25" s="33"/>
      <c r="Q25" s="32"/>
      <c r="R25" s="24"/>
      <c r="S25" s="38"/>
      <c r="T25" s="17"/>
      <c r="U25" s="70"/>
      <c r="V25" s="99"/>
    </row>
    <row r="26" spans="2:22" ht="14.25" customHeight="1" thickBot="1">
      <c r="B26" s="100"/>
      <c r="C26" s="361"/>
      <c r="D26" s="36" t="s">
        <v>459</v>
      </c>
      <c r="E26" s="32"/>
      <c r="F26" s="409"/>
      <c r="G26" s="409"/>
      <c r="H26" s="409"/>
      <c r="I26" s="37"/>
      <c r="J26" s="24"/>
      <c r="K26" s="37"/>
      <c r="L26" s="37"/>
      <c r="M26" s="37"/>
      <c r="N26" s="37"/>
      <c r="O26" s="26"/>
      <c r="P26" s="26"/>
      <c r="Q26" s="32"/>
      <c r="R26" s="24"/>
      <c r="S26" s="38"/>
      <c r="T26" s="17"/>
      <c r="U26" s="70"/>
      <c r="V26" s="99"/>
    </row>
    <row r="27" spans="2:22" ht="14.25" customHeight="1">
      <c r="B27" s="355" t="s">
        <v>160</v>
      </c>
      <c r="C27" s="356"/>
      <c r="D27" s="19"/>
      <c r="E27" s="414" t="s">
        <v>402</v>
      </c>
      <c r="F27" s="414" t="s">
        <v>40</v>
      </c>
      <c r="G27" s="414" t="s">
        <v>55</v>
      </c>
      <c r="H27" s="408"/>
      <c r="I27" s="414" t="s">
        <v>26</v>
      </c>
      <c r="J27" s="18"/>
      <c r="K27" s="380" t="s">
        <v>18</v>
      </c>
      <c r="L27" s="381"/>
      <c r="M27" s="382"/>
      <c r="N27" s="378" t="s">
        <v>53</v>
      </c>
      <c r="O27" s="407" t="s">
        <v>157</v>
      </c>
      <c r="P27" s="104"/>
      <c r="Q27" s="353" t="s">
        <v>19</v>
      </c>
      <c r="R27" s="353" t="s">
        <v>20</v>
      </c>
      <c r="S27" s="403" t="s">
        <v>159</v>
      </c>
      <c r="T27" s="69"/>
      <c r="U27" s="70"/>
      <c r="V27" s="99"/>
    </row>
    <row r="28" spans="2:22" ht="14.25" customHeight="1">
      <c r="B28" s="357"/>
      <c r="C28" s="358"/>
      <c r="D28" s="26"/>
      <c r="E28" s="402"/>
      <c r="F28" s="402"/>
      <c r="G28" s="402"/>
      <c r="H28" s="385"/>
      <c r="I28" s="402"/>
      <c r="J28" s="24"/>
      <c r="K28" s="25"/>
      <c r="L28" s="25"/>
      <c r="M28" s="23" t="s">
        <v>26</v>
      </c>
      <c r="N28" s="379"/>
      <c r="O28" s="354"/>
      <c r="P28" s="110" t="s">
        <v>158</v>
      </c>
      <c r="Q28" s="354"/>
      <c r="R28" s="354"/>
      <c r="S28" s="406"/>
      <c r="T28" s="69"/>
      <c r="U28" s="70"/>
      <c r="V28" s="17"/>
    </row>
    <row r="29" spans="2:22" ht="14.25" customHeight="1">
      <c r="B29" s="357"/>
      <c r="C29" s="358"/>
      <c r="D29" s="102" t="s">
        <v>457</v>
      </c>
      <c r="E29" s="72"/>
      <c r="F29" s="72"/>
      <c r="G29" s="27"/>
      <c r="H29" s="385"/>
      <c r="I29" s="27"/>
      <c r="J29" s="24"/>
      <c r="K29" s="27"/>
      <c r="L29" s="27"/>
      <c r="M29" s="28"/>
      <c r="N29" s="28"/>
      <c r="O29" s="46"/>
      <c r="P29" s="47"/>
      <c r="Q29" s="28"/>
      <c r="R29" s="29"/>
      <c r="S29" s="30"/>
      <c r="T29" s="18"/>
      <c r="U29" s="70"/>
    </row>
    <row r="30" spans="2:22" ht="14.25" customHeight="1">
      <c r="B30" s="357"/>
      <c r="C30" s="358"/>
      <c r="D30" s="31" t="s">
        <v>458</v>
      </c>
      <c r="E30" s="73"/>
      <c r="F30" s="73"/>
      <c r="G30" s="32"/>
      <c r="H30" s="385"/>
      <c r="I30" s="32"/>
      <c r="J30" s="24"/>
      <c r="K30" s="32"/>
      <c r="L30" s="32"/>
      <c r="M30" s="33"/>
      <c r="N30" s="33"/>
      <c r="O30" s="48"/>
      <c r="P30" s="49"/>
      <c r="Q30" s="33"/>
      <c r="R30" s="34"/>
      <c r="S30" s="35"/>
      <c r="T30" s="18"/>
      <c r="U30" s="70"/>
      <c r="V30" s="99"/>
    </row>
    <row r="31" spans="2:22" ht="14.25" customHeight="1">
      <c r="B31" s="359"/>
      <c r="C31" s="360"/>
      <c r="D31" s="36" t="s">
        <v>459</v>
      </c>
      <c r="E31" s="74"/>
      <c r="F31" s="74"/>
      <c r="G31" s="37"/>
      <c r="H31" s="386"/>
      <c r="I31" s="37"/>
      <c r="J31" s="24"/>
      <c r="K31" s="37"/>
      <c r="L31" s="37"/>
      <c r="M31" s="37"/>
      <c r="N31" s="37"/>
      <c r="O31" s="32"/>
      <c r="P31" s="42"/>
      <c r="Q31" s="37"/>
      <c r="R31" s="24"/>
      <c r="S31" s="38"/>
      <c r="T31" s="17"/>
      <c r="U31" s="70"/>
      <c r="V31" s="99"/>
    </row>
    <row r="32" spans="2:22" ht="14.25" customHeight="1">
      <c r="B32" s="39"/>
      <c r="C32" s="367" t="s">
        <v>161</v>
      </c>
      <c r="D32" s="102" t="s">
        <v>457</v>
      </c>
      <c r="E32" s="27"/>
      <c r="F32" s="27"/>
      <c r="G32" s="27"/>
      <c r="H32" s="383"/>
      <c r="I32" s="27"/>
      <c r="J32" s="24"/>
      <c r="K32" s="27"/>
      <c r="L32" s="27"/>
      <c r="M32" s="27"/>
      <c r="N32" s="40"/>
      <c r="O32" s="27"/>
      <c r="P32" s="50"/>
      <c r="Q32" s="27"/>
      <c r="R32" s="40"/>
      <c r="S32" s="30"/>
      <c r="T32" s="18"/>
      <c r="U32" s="70"/>
      <c r="V32" s="71" t="s">
        <v>108</v>
      </c>
    </row>
    <row r="33" spans="2:22" ht="14.25" customHeight="1">
      <c r="B33" s="41"/>
      <c r="C33" s="368"/>
      <c r="D33" s="31" t="s">
        <v>458</v>
      </c>
      <c r="E33" s="32"/>
      <c r="F33" s="32"/>
      <c r="G33" s="32"/>
      <c r="H33" s="383"/>
      <c r="I33" s="32"/>
      <c r="J33" s="24"/>
      <c r="K33" s="32"/>
      <c r="L33" s="32"/>
      <c r="M33" s="32"/>
      <c r="N33" s="24"/>
      <c r="O33" s="32"/>
      <c r="P33" s="17"/>
      <c r="Q33" s="32"/>
      <c r="R33" s="24"/>
      <c r="S33" s="35"/>
      <c r="T33" s="18"/>
      <c r="U33" s="70"/>
      <c r="V33" s="109" t="s">
        <v>137</v>
      </c>
    </row>
    <row r="34" spans="2:22" ht="14.25" customHeight="1">
      <c r="B34" s="41"/>
      <c r="C34" s="369"/>
      <c r="D34" s="36" t="s">
        <v>459</v>
      </c>
      <c r="E34" s="37"/>
      <c r="F34" s="37"/>
      <c r="G34" s="37"/>
      <c r="H34" s="384"/>
      <c r="I34" s="37"/>
      <c r="J34" s="24"/>
      <c r="K34" s="37"/>
      <c r="L34" s="37"/>
      <c r="M34" s="37"/>
      <c r="N34" s="42"/>
      <c r="O34" s="37"/>
      <c r="P34" s="51"/>
      <c r="Q34" s="37"/>
      <c r="R34" s="42"/>
      <c r="S34" s="43"/>
      <c r="T34" s="17"/>
      <c r="U34" s="70"/>
      <c r="V34" s="25"/>
    </row>
    <row r="35" spans="2:22" ht="14.25" customHeight="1">
      <c r="B35" s="41"/>
      <c r="C35" s="367" t="s">
        <v>162</v>
      </c>
      <c r="D35" s="102" t="s">
        <v>457</v>
      </c>
      <c r="E35" s="27"/>
      <c r="F35" s="27"/>
      <c r="G35" s="27"/>
      <c r="H35" s="383"/>
      <c r="I35" s="27"/>
      <c r="J35" s="24"/>
      <c r="K35" s="27"/>
      <c r="L35" s="27"/>
      <c r="M35" s="27"/>
      <c r="N35" s="27"/>
      <c r="O35" s="28"/>
      <c r="P35" s="28"/>
      <c r="Q35" s="27"/>
      <c r="R35" s="40"/>
      <c r="S35" s="30"/>
      <c r="T35" s="18"/>
      <c r="U35" s="70"/>
      <c r="V35" s="366" t="s">
        <v>450</v>
      </c>
    </row>
    <row r="36" spans="2:22" ht="14.25" customHeight="1">
      <c r="B36" s="41"/>
      <c r="C36" s="368"/>
      <c r="D36" s="31" t="s">
        <v>458</v>
      </c>
      <c r="E36" s="32"/>
      <c r="F36" s="32"/>
      <c r="G36" s="32"/>
      <c r="H36" s="383"/>
      <c r="I36" s="32"/>
      <c r="J36" s="24"/>
      <c r="K36" s="32"/>
      <c r="L36" s="32"/>
      <c r="M36" s="32"/>
      <c r="N36" s="32"/>
      <c r="O36" s="33"/>
      <c r="P36" s="33"/>
      <c r="Q36" s="32"/>
      <c r="R36" s="24"/>
      <c r="S36" s="35"/>
      <c r="T36" s="18"/>
      <c r="U36" s="70"/>
      <c r="V36" s="352"/>
    </row>
    <row r="37" spans="2:22" ht="14.25" customHeight="1">
      <c r="B37" s="41"/>
      <c r="C37" s="369"/>
      <c r="D37" s="36" t="s">
        <v>459</v>
      </c>
      <c r="E37" s="37"/>
      <c r="F37" s="37"/>
      <c r="G37" s="37"/>
      <c r="H37" s="384"/>
      <c r="I37" s="37"/>
      <c r="J37" s="24"/>
      <c r="K37" s="37"/>
      <c r="L37" s="37"/>
      <c r="M37" s="37"/>
      <c r="N37" s="37"/>
      <c r="O37" s="26"/>
      <c r="P37" s="26"/>
      <c r="Q37" s="37"/>
      <c r="R37" s="42"/>
      <c r="S37" s="43"/>
      <c r="T37" s="17"/>
      <c r="U37" s="70"/>
      <c r="V37" s="25"/>
    </row>
    <row r="38" spans="2:22" ht="14.25" customHeight="1">
      <c r="B38" s="100"/>
      <c r="C38" s="349" t="s">
        <v>163</v>
      </c>
      <c r="D38" s="102" t="s">
        <v>457</v>
      </c>
      <c r="E38" s="32"/>
      <c r="F38" s="32"/>
      <c r="G38" s="32"/>
      <c r="H38" s="383"/>
      <c r="I38" s="32"/>
      <c r="J38" s="24"/>
      <c r="K38" s="32"/>
      <c r="L38" s="32"/>
      <c r="M38" s="33"/>
      <c r="N38" s="33"/>
      <c r="O38" s="48"/>
      <c r="P38" s="49"/>
      <c r="Q38" s="33"/>
      <c r="R38" s="34"/>
      <c r="S38" s="35"/>
      <c r="T38" s="17"/>
      <c r="U38" s="70"/>
      <c r="V38" s="366" t="s">
        <v>451</v>
      </c>
    </row>
    <row r="39" spans="2:22" ht="14.25" customHeight="1">
      <c r="B39" s="100"/>
      <c r="C39" s="350"/>
      <c r="D39" s="31" t="s">
        <v>458</v>
      </c>
      <c r="E39" s="32"/>
      <c r="F39" s="32"/>
      <c r="G39" s="32"/>
      <c r="H39" s="383"/>
      <c r="I39" s="32"/>
      <c r="J39" s="24"/>
      <c r="K39" s="32"/>
      <c r="L39" s="32"/>
      <c r="M39" s="33"/>
      <c r="N39" s="33"/>
      <c r="O39" s="48"/>
      <c r="P39" s="49"/>
      <c r="Q39" s="33"/>
      <c r="R39" s="34"/>
      <c r="S39" s="35"/>
      <c r="T39" s="17"/>
      <c r="U39" s="70"/>
      <c r="V39" s="351"/>
    </row>
    <row r="40" spans="2:22" ht="14.25" customHeight="1" thickBot="1">
      <c r="B40" s="107"/>
      <c r="C40" s="361"/>
      <c r="D40" s="52" t="s">
        <v>459</v>
      </c>
      <c r="E40" s="45"/>
      <c r="F40" s="45"/>
      <c r="G40" s="45"/>
      <c r="H40" s="375"/>
      <c r="I40" s="45"/>
      <c r="J40" s="24"/>
      <c r="K40" s="45"/>
      <c r="L40" s="45"/>
      <c r="M40" s="45"/>
      <c r="N40" s="45"/>
      <c r="O40" s="45"/>
      <c r="P40" s="53"/>
      <c r="Q40" s="45"/>
      <c r="R40" s="53"/>
      <c r="S40" s="54"/>
      <c r="T40" s="17"/>
      <c r="U40" s="70"/>
      <c r="V40" s="352"/>
    </row>
    <row r="41" spans="2:22" ht="15" customHeight="1">
      <c r="U41" s="70"/>
      <c r="V41" s="25"/>
    </row>
    <row r="42" spans="2:22" ht="15" customHeight="1" thickBot="1">
      <c r="B42" s="17"/>
      <c r="C42" s="17" t="s">
        <v>170</v>
      </c>
      <c r="J42" s="17"/>
      <c r="K42" s="17"/>
      <c r="S42" s="14" t="s">
        <v>17</v>
      </c>
      <c r="T42" s="14"/>
      <c r="V42" s="351" t="s">
        <v>452</v>
      </c>
    </row>
    <row r="43" spans="2:22" ht="14.25" customHeight="1">
      <c r="B43" s="370" t="s">
        <v>51</v>
      </c>
      <c r="C43" s="387"/>
      <c r="D43" s="371"/>
      <c r="E43" s="380" t="s">
        <v>52</v>
      </c>
      <c r="F43" s="381"/>
      <c r="G43" s="381"/>
      <c r="H43" s="387"/>
      <c r="I43" s="382"/>
      <c r="J43" s="293"/>
      <c r="K43" s="380" t="s">
        <v>18</v>
      </c>
      <c r="L43" s="381"/>
      <c r="M43" s="382"/>
      <c r="N43" s="378" t="s">
        <v>53</v>
      </c>
      <c r="O43" s="20"/>
      <c r="P43" s="21"/>
      <c r="Q43" s="22"/>
      <c r="R43" s="22"/>
      <c r="S43" s="403" t="s">
        <v>159</v>
      </c>
      <c r="T43" s="69"/>
      <c r="U43" s="70"/>
      <c r="V43" s="352"/>
    </row>
    <row r="44" spans="2:22" ht="14.25" customHeight="1">
      <c r="B44" s="388"/>
      <c r="C44" s="389"/>
      <c r="D44" s="390"/>
      <c r="E44" s="384"/>
      <c r="F44" s="401" t="s">
        <v>40</v>
      </c>
      <c r="G44" s="401" t="s">
        <v>55</v>
      </c>
      <c r="H44" s="354" t="s">
        <v>36</v>
      </c>
      <c r="I44" s="401" t="s">
        <v>26</v>
      </c>
      <c r="J44" s="18"/>
      <c r="K44" s="401"/>
      <c r="L44" s="401"/>
      <c r="M44" s="401" t="s">
        <v>26</v>
      </c>
      <c r="N44" s="398"/>
      <c r="O44" s="400" t="s">
        <v>157</v>
      </c>
      <c r="P44" s="101"/>
      <c r="Q44" s="354" t="s">
        <v>19</v>
      </c>
      <c r="R44" s="354" t="s">
        <v>20</v>
      </c>
      <c r="S44" s="404"/>
      <c r="T44" s="69"/>
      <c r="U44" s="70"/>
      <c r="V44" s="25"/>
    </row>
    <row r="45" spans="2:22" ht="14.25" customHeight="1">
      <c r="B45" s="391"/>
      <c r="C45" s="392"/>
      <c r="D45" s="393"/>
      <c r="E45" s="385"/>
      <c r="F45" s="402"/>
      <c r="G45" s="402"/>
      <c r="H45" s="354"/>
      <c r="I45" s="402"/>
      <c r="J45" s="24"/>
      <c r="K45" s="402"/>
      <c r="L45" s="402"/>
      <c r="M45" s="402"/>
      <c r="N45" s="399"/>
      <c r="O45" s="354"/>
      <c r="P45" s="110" t="s">
        <v>158</v>
      </c>
      <c r="Q45" s="354"/>
      <c r="R45" s="354"/>
      <c r="S45" s="405"/>
      <c r="T45" s="69"/>
      <c r="U45" s="70"/>
      <c r="V45" s="366" t="s">
        <v>453</v>
      </c>
    </row>
    <row r="46" spans="2:22" ht="14.25" customHeight="1">
      <c r="B46" s="394" t="s">
        <v>171</v>
      </c>
      <c r="C46" s="395"/>
      <c r="D46" s="102" t="s">
        <v>457</v>
      </c>
      <c r="E46" s="385"/>
      <c r="F46" s="72"/>
      <c r="G46" s="27"/>
      <c r="H46" s="27"/>
      <c r="I46" s="27"/>
      <c r="J46" s="24"/>
      <c r="K46" s="27"/>
      <c r="L46" s="27"/>
      <c r="M46" s="28"/>
      <c r="N46" s="28"/>
      <c r="O46" s="46"/>
      <c r="P46" s="47"/>
      <c r="Q46" s="28"/>
      <c r="R46" s="29"/>
      <c r="S46" s="30"/>
      <c r="T46" s="18"/>
      <c r="U46" s="70"/>
      <c r="V46" s="352"/>
    </row>
    <row r="47" spans="2:22" ht="14.25" customHeight="1">
      <c r="B47" s="357"/>
      <c r="C47" s="396"/>
      <c r="D47" s="31" t="s">
        <v>458</v>
      </c>
      <c r="E47" s="385"/>
      <c r="F47" s="73"/>
      <c r="G47" s="32"/>
      <c r="H47" s="32"/>
      <c r="I47" s="32"/>
      <c r="J47" s="24"/>
      <c r="K47" s="32"/>
      <c r="L47" s="32"/>
      <c r="M47" s="33"/>
      <c r="N47" s="33"/>
      <c r="O47" s="48"/>
      <c r="P47" s="49"/>
      <c r="Q47" s="33"/>
      <c r="R47" s="34"/>
      <c r="S47" s="35"/>
      <c r="T47" s="18"/>
      <c r="U47" s="70"/>
      <c r="V47" s="25"/>
    </row>
    <row r="48" spans="2:22" ht="14.25" customHeight="1">
      <c r="B48" s="359"/>
      <c r="C48" s="397"/>
      <c r="D48" s="36" t="s">
        <v>459</v>
      </c>
      <c r="E48" s="386"/>
      <c r="F48" s="74"/>
      <c r="G48" s="37"/>
      <c r="H48" s="37"/>
      <c r="I48" s="37"/>
      <c r="J48" s="24"/>
      <c r="K48" s="37"/>
      <c r="L48" s="37"/>
      <c r="M48" s="37"/>
      <c r="N48" s="37"/>
      <c r="O48" s="32"/>
      <c r="P48" s="42"/>
      <c r="Q48" s="37"/>
      <c r="R48" s="24"/>
      <c r="S48" s="38"/>
      <c r="T48" s="17"/>
      <c r="U48" s="70"/>
      <c r="V48" s="351" t="s">
        <v>454</v>
      </c>
    </row>
    <row r="49" spans="2:22" ht="14.25" customHeight="1">
      <c r="B49" s="39"/>
      <c r="C49" s="367" t="s">
        <v>173</v>
      </c>
      <c r="D49" s="102" t="s">
        <v>457</v>
      </c>
      <c r="E49" s="383"/>
      <c r="F49" s="27"/>
      <c r="G49" s="27"/>
      <c r="H49" s="27"/>
      <c r="I49" s="27"/>
      <c r="J49" s="24"/>
      <c r="K49" s="27"/>
      <c r="L49" s="27"/>
      <c r="M49" s="27"/>
      <c r="N49" s="27"/>
      <c r="O49" s="27"/>
      <c r="P49" s="50"/>
      <c r="Q49" s="27"/>
      <c r="R49" s="40"/>
      <c r="S49" s="30"/>
      <c r="T49" s="18"/>
      <c r="U49" s="70"/>
      <c r="V49" s="352"/>
    </row>
    <row r="50" spans="2:22" ht="14.25" customHeight="1">
      <c r="B50" s="41"/>
      <c r="C50" s="368"/>
      <c r="D50" s="31" t="s">
        <v>458</v>
      </c>
      <c r="E50" s="383"/>
      <c r="F50" s="32"/>
      <c r="G50" s="32"/>
      <c r="H50" s="32"/>
      <c r="I50" s="32"/>
      <c r="J50" s="24"/>
      <c r="K50" s="32"/>
      <c r="L50" s="32"/>
      <c r="M50" s="32"/>
      <c r="N50" s="32"/>
      <c r="O50" s="32"/>
      <c r="P50" s="17"/>
      <c r="Q50" s="32"/>
      <c r="R50" s="24"/>
      <c r="S50" s="35"/>
      <c r="T50" s="18"/>
      <c r="U50" s="70"/>
      <c r="V50" s="25"/>
    </row>
    <row r="51" spans="2:22" ht="14.25" customHeight="1">
      <c r="B51" s="41"/>
      <c r="C51" s="369"/>
      <c r="D51" s="36" t="s">
        <v>459</v>
      </c>
      <c r="E51" s="384"/>
      <c r="F51" s="37"/>
      <c r="G51" s="37"/>
      <c r="H51" s="37"/>
      <c r="I51" s="37"/>
      <c r="J51" s="24"/>
      <c r="K51" s="37"/>
      <c r="L51" s="37"/>
      <c r="M51" s="37"/>
      <c r="N51" s="37"/>
      <c r="O51" s="37"/>
      <c r="P51" s="51"/>
      <c r="Q51" s="37"/>
      <c r="R51" s="42"/>
      <c r="S51" s="43"/>
      <c r="T51" s="17"/>
      <c r="U51" s="70"/>
      <c r="V51" s="351" t="s">
        <v>455</v>
      </c>
    </row>
    <row r="52" spans="2:22" ht="14.25" customHeight="1">
      <c r="B52" s="41"/>
      <c r="C52" s="367" t="s">
        <v>35</v>
      </c>
      <c r="D52" s="102" t="s">
        <v>457</v>
      </c>
      <c r="E52" s="383"/>
      <c r="F52" s="27"/>
      <c r="G52" s="27"/>
      <c r="H52" s="27"/>
      <c r="I52" s="27"/>
      <c r="J52" s="24"/>
      <c r="K52" s="27"/>
      <c r="L52" s="27"/>
      <c r="M52" s="27"/>
      <c r="N52" s="27"/>
      <c r="O52" s="28"/>
      <c r="P52" s="28"/>
      <c r="Q52" s="27"/>
      <c r="R52" s="40"/>
      <c r="S52" s="30"/>
      <c r="T52" s="18"/>
      <c r="U52" s="70"/>
      <c r="V52" s="352"/>
    </row>
    <row r="53" spans="2:22" ht="14.25" customHeight="1">
      <c r="B53" s="41"/>
      <c r="C53" s="368"/>
      <c r="D53" s="31" t="s">
        <v>458</v>
      </c>
      <c r="E53" s="383"/>
      <c r="F53" s="32"/>
      <c r="G53" s="32"/>
      <c r="H53" s="32"/>
      <c r="I53" s="32"/>
      <c r="J53" s="24"/>
      <c r="K53" s="32"/>
      <c r="L53" s="32"/>
      <c r="M53" s="32"/>
      <c r="N53" s="32"/>
      <c r="O53" s="33"/>
      <c r="P53" s="33"/>
      <c r="Q53" s="32"/>
      <c r="R53" s="24"/>
      <c r="S53" s="35"/>
      <c r="T53" s="18"/>
      <c r="U53" s="70"/>
      <c r="V53" s="25"/>
    </row>
    <row r="54" spans="2:22" ht="14.25" customHeight="1">
      <c r="B54" s="41"/>
      <c r="C54" s="369"/>
      <c r="D54" s="36" t="s">
        <v>459</v>
      </c>
      <c r="E54" s="384"/>
      <c r="F54" s="37"/>
      <c r="G54" s="37"/>
      <c r="H54" s="37"/>
      <c r="I54" s="37"/>
      <c r="J54" s="24"/>
      <c r="K54" s="37"/>
      <c r="L54" s="37"/>
      <c r="M54" s="37"/>
      <c r="N54" s="37"/>
      <c r="O54" s="26"/>
      <c r="P54" s="26"/>
      <c r="Q54" s="37"/>
      <c r="R54" s="42"/>
      <c r="S54" s="43"/>
      <c r="T54" s="17"/>
      <c r="U54" s="70"/>
      <c r="V54" s="366" t="s">
        <v>456</v>
      </c>
    </row>
    <row r="55" spans="2:22" ht="14.25" customHeight="1">
      <c r="B55" s="41"/>
      <c r="C55" s="349" t="s">
        <v>438</v>
      </c>
      <c r="D55" s="102" t="s">
        <v>457</v>
      </c>
      <c r="E55" s="383"/>
      <c r="F55" s="27"/>
      <c r="G55" s="27"/>
      <c r="H55" s="27"/>
      <c r="I55" s="27"/>
      <c r="J55" s="24"/>
      <c r="K55" s="27"/>
      <c r="L55" s="32"/>
      <c r="M55" s="27"/>
      <c r="N55" s="27"/>
      <c r="O55" s="48"/>
      <c r="P55" s="49"/>
      <c r="Q55" s="27"/>
      <c r="R55" s="24"/>
      <c r="S55" s="38"/>
      <c r="T55" s="17"/>
      <c r="U55" s="70"/>
      <c r="V55" s="352"/>
    </row>
    <row r="56" spans="2:22" ht="14.25" customHeight="1">
      <c r="B56" s="41"/>
      <c r="C56" s="350"/>
      <c r="D56" s="31" t="s">
        <v>458</v>
      </c>
      <c r="E56" s="383"/>
      <c r="F56" s="32"/>
      <c r="G56" s="32"/>
      <c r="H56" s="32"/>
      <c r="I56" s="32"/>
      <c r="J56" s="24"/>
      <c r="K56" s="32"/>
      <c r="L56" s="32"/>
      <c r="M56" s="32"/>
      <c r="N56" s="32"/>
      <c r="O56" s="48"/>
      <c r="P56" s="49"/>
      <c r="Q56" s="32"/>
      <c r="R56" s="24"/>
      <c r="S56" s="38"/>
      <c r="T56" s="17"/>
      <c r="U56" s="70"/>
      <c r="V56" s="25"/>
    </row>
    <row r="57" spans="2:22" ht="14.25" customHeight="1">
      <c r="B57" s="41"/>
      <c r="C57" s="417"/>
      <c r="D57" s="36" t="s">
        <v>459</v>
      </c>
      <c r="E57" s="383"/>
      <c r="F57" s="37"/>
      <c r="G57" s="37"/>
      <c r="H57" s="37"/>
      <c r="I57" s="37"/>
      <c r="J57" s="42"/>
      <c r="K57" s="37"/>
      <c r="L57" s="37"/>
      <c r="M57" s="37"/>
      <c r="N57" s="37"/>
      <c r="O57" s="37"/>
      <c r="P57" s="42"/>
      <c r="Q57" s="37"/>
      <c r="R57" s="42"/>
      <c r="S57" s="43"/>
      <c r="T57" s="17"/>
      <c r="U57" s="70"/>
      <c r="V57" s="351"/>
    </row>
    <row r="58" spans="2:22" ht="14.25" customHeight="1">
      <c r="B58" s="41"/>
      <c r="C58" s="350" t="s">
        <v>460</v>
      </c>
      <c r="D58" s="31" t="s">
        <v>457</v>
      </c>
      <c r="E58" s="32"/>
      <c r="F58" s="32"/>
      <c r="G58" s="32"/>
      <c r="H58" s="386"/>
      <c r="I58" s="32"/>
      <c r="J58" s="24"/>
      <c r="K58" s="32"/>
      <c r="L58" s="32"/>
      <c r="M58" s="32"/>
      <c r="N58" s="32"/>
      <c r="O58" s="48"/>
      <c r="P58" s="49"/>
      <c r="Q58" s="32"/>
      <c r="R58" s="24"/>
      <c r="S58" s="38"/>
      <c r="T58" s="17"/>
      <c r="U58" s="70"/>
      <c r="V58" s="351"/>
    </row>
    <row r="59" spans="2:22" ht="14.25" customHeight="1">
      <c r="B59" s="41"/>
      <c r="C59" s="350"/>
      <c r="D59" s="31" t="s">
        <v>458</v>
      </c>
      <c r="E59" s="32"/>
      <c r="F59" s="32"/>
      <c r="G59" s="32"/>
      <c r="H59" s="383"/>
      <c r="I59" s="32"/>
      <c r="J59" s="24"/>
      <c r="K59" s="32"/>
      <c r="L59" s="32"/>
      <c r="M59" s="32"/>
      <c r="N59" s="32"/>
      <c r="O59" s="48"/>
      <c r="P59" s="49"/>
      <c r="Q59" s="32"/>
      <c r="R59" s="24"/>
      <c r="S59" s="38"/>
      <c r="T59" s="17"/>
      <c r="U59" s="70"/>
      <c r="V59" s="17"/>
    </row>
    <row r="60" spans="2:22" ht="14.25" customHeight="1" thickBot="1">
      <c r="B60" s="44"/>
      <c r="C60" s="361"/>
      <c r="D60" s="52" t="s">
        <v>459</v>
      </c>
      <c r="E60" s="45"/>
      <c r="F60" s="45"/>
      <c r="G60" s="45"/>
      <c r="H60" s="375"/>
      <c r="I60" s="45"/>
      <c r="J60" s="53"/>
      <c r="K60" s="45"/>
      <c r="L60" s="45"/>
      <c r="M60" s="45"/>
      <c r="N60" s="45"/>
      <c r="O60" s="45"/>
      <c r="P60" s="53"/>
      <c r="Q60" s="45"/>
      <c r="R60" s="53"/>
      <c r="S60" s="54"/>
      <c r="T60" s="17"/>
      <c r="U60" s="70"/>
      <c r="V60" s="99"/>
    </row>
    <row r="61" spans="2:22" ht="15" customHeight="1" thickBot="1">
      <c r="U61" s="70"/>
      <c r="V61" s="99"/>
    </row>
    <row r="62" spans="2:22" ht="15" customHeight="1">
      <c r="B62" s="410" t="s">
        <v>181</v>
      </c>
      <c r="C62" s="371"/>
      <c r="D62" s="106" t="s">
        <v>457</v>
      </c>
      <c r="E62" s="55"/>
      <c r="F62" s="55"/>
      <c r="G62" s="55"/>
      <c r="H62" s="55"/>
      <c r="I62" s="55"/>
      <c r="J62" s="24"/>
      <c r="K62" s="55"/>
      <c r="L62" s="55"/>
      <c r="M62" s="55"/>
      <c r="N62" s="55"/>
      <c r="O62" s="62"/>
      <c r="P62" s="63"/>
      <c r="Q62" s="55"/>
      <c r="R62" s="85"/>
      <c r="S62" s="108"/>
      <c r="U62" s="70"/>
      <c r="V62" s="99"/>
    </row>
    <row r="63" spans="2:22" ht="15" customHeight="1">
      <c r="B63" s="416"/>
      <c r="C63" s="390"/>
      <c r="D63" s="31" t="s">
        <v>458</v>
      </c>
      <c r="E63" s="32"/>
      <c r="F63" s="32"/>
      <c r="G63" s="32"/>
      <c r="H63" s="32"/>
      <c r="I63" s="32"/>
      <c r="J63" s="24"/>
      <c r="K63" s="32"/>
      <c r="L63" s="32"/>
      <c r="M63" s="32"/>
      <c r="N63" s="32"/>
      <c r="O63" s="48"/>
      <c r="P63" s="49"/>
      <c r="Q63" s="32"/>
      <c r="R63" s="24"/>
      <c r="S63" s="38"/>
      <c r="U63" s="70"/>
      <c r="V63" s="99"/>
    </row>
    <row r="64" spans="2:22" ht="15" customHeight="1" thickBot="1">
      <c r="B64" s="372"/>
      <c r="C64" s="373"/>
      <c r="D64" s="52" t="s">
        <v>459</v>
      </c>
      <c r="E64" s="45"/>
      <c r="F64" s="45"/>
      <c r="G64" s="45"/>
      <c r="H64" s="45"/>
      <c r="I64" s="45"/>
      <c r="J64" s="24"/>
      <c r="K64" s="45"/>
      <c r="L64" s="45"/>
      <c r="M64" s="45"/>
      <c r="N64" s="45"/>
      <c r="O64" s="45"/>
      <c r="P64" s="53"/>
      <c r="Q64" s="45"/>
      <c r="R64" s="53"/>
      <c r="S64" s="54"/>
      <c r="U64" s="70"/>
    </row>
    <row r="65" spans="1:22" ht="15" customHeight="1">
      <c r="U65" s="70"/>
    </row>
    <row r="66" spans="1:22" ht="15" customHeight="1" thickBot="1">
      <c r="B66" s="96"/>
      <c r="C66" s="96"/>
      <c r="D66" s="97"/>
      <c r="E66" s="96"/>
      <c r="F66" s="96"/>
      <c r="G66" s="96"/>
      <c r="H66" s="96"/>
      <c r="I66" s="96"/>
      <c r="J66" s="96"/>
      <c r="K66" s="96"/>
      <c r="L66" s="96"/>
      <c r="M66" s="96"/>
      <c r="N66" s="96"/>
      <c r="O66" s="96"/>
      <c r="P66" s="96"/>
      <c r="Q66" s="96"/>
      <c r="R66" s="96"/>
      <c r="S66" s="96"/>
      <c r="T66" s="98"/>
      <c r="U66" s="70"/>
      <c r="V66" s="75" t="s">
        <v>22</v>
      </c>
    </row>
    <row r="67" spans="1:22" ht="15" customHeight="1" thickTop="1">
      <c r="A67" s="411"/>
      <c r="B67" s="410" t="s">
        <v>182</v>
      </c>
      <c r="C67" s="371"/>
      <c r="D67" s="426" t="s">
        <v>458</v>
      </c>
      <c r="E67" s="364"/>
      <c r="F67" s="364"/>
      <c r="G67" s="364"/>
      <c r="H67" s="364"/>
      <c r="I67" s="418"/>
      <c r="J67" s="24"/>
      <c r="K67" s="414"/>
      <c r="L67" s="414"/>
      <c r="M67" s="414"/>
      <c r="N67" s="422"/>
      <c r="O67" s="412"/>
      <c r="P67" s="424"/>
      <c r="Q67" s="414"/>
      <c r="R67" s="428"/>
      <c r="S67" s="420"/>
      <c r="T67" s="197"/>
      <c r="U67" s="70"/>
      <c r="V67" s="420"/>
    </row>
    <row r="68" spans="1:22" ht="15" customHeight="1" thickBot="1">
      <c r="A68" s="411"/>
      <c r="B68" s="372"/>
      <c r="C68" s="373"/>
      <c r="D68" s="427"/>
      <c r="E68" s="419"/>
      <c r="F68" s="419"/>
      <c r="G68" s="419"/>
      <c r="H68" s="419"/>
      <c r="I68" s="415"/>
      <c r="J68" s="24"/>
      <c r="K68" s="415"/>
      <c r="L68" s="415"/>
      <c r="M68" s="415"/>
      <c r="N68" s="423"/>
      <c r="O68" s="413"/>
      <c r="P68" s="425"/>
      <c r="Q68" s="415"/>
      <c r="R68" s="429"/>
      <c r="S68" s="413"/>
      <c r="U68" s="70"/>
      <c r="V68" s="421"/>
    </row>
    <row r="69" spans="1:22" ht="13.5" customHeight="1" thickBot="1"/>
    <row r="70" spans="1:22" ht="17.25" customHeight="1">
      <c r="B70" s="370" t="s">
        <v>444</v>
      </c>
      <c r="C70" s="371"/>
      <c r="D70" s="106" t="s">
        <v>457</v>
      </c>
      <c r="E70" s="408"/>
      <c r="F70" s="294"/>
      <c r="G70" s="408"/>
      <c r="H70" s="408"/>
      <c r="I70" s="56"/>
      <c r="J70" s="24"/>
      <c r="K70" s="55"/>
      <c r="L70" s="55"/>
      <c r="M70" s="19"/>
      <c r="N70" s="19"/>
      <c r="O70" s="62"/>
      <c r="P70" s="63"/>
      <c r="Q70" s="19"/>
      <c r="R70" s="57"/>
      <c r="S70" s="58"/>
      <c r="T70" s="61"/>
      <c r="U70" s="70"/>
    </row>
    <row r="71" spans="1:22" ht="17.25" customHeight="1" thickBot="1">
      <c r="B71" s="372"/>
      <c r="C71" s="373"/>
      <c r="D71" s="52" t="s">
        <v>458</v>
      </c>
      <c r="E71" s="409"/>
      <c r="F71" s="295"/>
      <c r="G71" s="409"/>
      <c r="H71" s="409"/>
      <c r="I71" s="45"/>
      <c r="J71" s="24"/>
      <c r="K71" s="45"/>
      <c r="L71" s="45"/>
      <c r="M71" s="64"/>
      <c r="N71" s="64"/>
      <c r="O71" s="65"/>
      <c r="P71" s="66"/>
      <c r="Q71" s="64"/>
      <c r="R71" s="67"/>
      <c r="S71" s="68"/>
      <c r="T71" s="61"/>
      <c r="U71" s="70"/>
      <c r="V71" s="99"/>
    </row>
    <row r="72" spans="1:22" ht="14.25" customHeight="1" thickBot="1">
      <c r="C72" s="13"/>
      <c r="D72" s="12"/>
      <c r="S72" s="61"/>
      <c r="T72" s="70"/>
    </row>
    <row r="73" spans="1:22" ht="17.25" customHeight="1">
      <c r="B73" s="410" t="s">
        <v>445</v>
      </c>
      <c r="C73" s="371"/>
      <c r="D73" s="106" t="s">
        <v>457</v>
      </c>
      <c r="E73" s="408"/>
      <c r="F73" s="294"/>
      <c r="G73" s="408"/>
      <c r="H73" s="408"/>
      <c r="I73" s="56"/>
      <c r="J73" s="24"/>
      <c r="K73" s="55"/>
      <c r="L73" s="55"/>
      <c r="M73" s="19"/>
      <c r="N73" s="19"/>
      <c r="O73" s="62"/>
      <c r="P73" s="63"/>
      <c r="Q73" s="19"/>
      <c r="R73" s="57"/>
      <c r="S73" s="58"/>
      <c r="T73" s="61"/>
      <c r="U73" s="70"/>
    </row>
    <row r="74" spans="1:22" ht="17.25" customHeight="1" thickBot="1">
      <c r="B74" s="372"/>
      <c r="C74" s="373"/>
      <c r="D74" s="52" t="s">
        <v>458</v>
      </c>
      <c r="E74" s="409"/>
      <c r="F74" s="295"/>
      <c r="G74" s="409"/>
      <c r="H74" s="409"/>
      <c r="I74" s="45"/>
      <c r="J74" s="24"/>
      <c r="K74" s="45"/>
      <c r="L74" s="45"/>
      <c r="M74" s="64"/>
      <c r="N74" s="64"/>
      <c r="O74" s="65"/>
      <c r="P74" s="66"/>
      <c r="Q74" s="64"/>
      <c r="R74" s="67"/>
      <c r="S74" s="68"/>
      <c r="T74" s="61"/>
      <c r="U74" s="70"/>
      <c r="V74" s="99"/>
    </row>
    <row r="75" spans="1:22" ht="13.5" customHeight="1">
      <c r="V75" s="75"/>
    </row>
    <row r="76" spans="1:22" ht="13.5" customHeight="1">
      <c r="V76" s="76"/>
    </row>
    <row r="77" spans="1:22" ht="13.5" customHeight="1">
      <c r="D77" s="12"/>
      <c r="V77" s="17"/>
    </row>
    <row r="78" spans="1:22" ht="14.1" customHeight="1">
      <c r="D78" s="12"/>
      <c r="V78" s="17"/>
    </row>
  </sheetData>
  <mergeCells count="107">
    <mergeCell ref="R44:R45"/>
    <mergeCell ref="H58:H60"/>
    <mergeCell ref="V67:V68"/>
    <mergeCell ref="C55:C57"/>
    <mergeCell ref="E55:E57"/>
    <mergeCell ref="G67:G68"/>
    <mergeCell ref="N67:N68"/>
    <mergeCell ref="P67:P68"/>
    <mergeCell ref="D67:D68"/>
    <mergeCell ref="R67:R68"/>
    <mergeCell ref="C58:C60"/>
    <mergeCell ref="S6:S8"/>
    <mergeCell ref="M7:M8"/>
    <mergeCell ref="Q7:Q8"/>
    <mergeCell ref="R27:R28"/>
    <mergeCell ref="K6:M6"/>
    <mergeCell ref="I27:I28"/>
    <mergeCell ref="R7:R8"/>
    <mergeCell ref="O7:O8"/>
    <mergeCell ref="H32:H34"/>
    <mergeCell ref="H12:H14"/>
    <mergeCell ref="H15:H17"/>
    <mergeCell ref="N6:N8"/>
    <mergeCell ref="I7:I8"/>
    <mergeCell ref="K7:K8"/>
    <mergeCell ref="L7:L8"/>
    <mergeCell ref="G7:G8"/>
    <mergeCell ref="B6:D8"/>
    <mergeCell ref="E6:I6"/>
    <mergeCell ref="E7:E8"/>
    <mergeCell ref="E27:E28"/>
    <mergeCell ref="F7:F8"/>
    <mergeCell ref="G27:G28"/>
    <mergeCell ref="H7:H11"/>
    <mergeCell ref="F27:F28"/>
    <mergeCell ref="C24:C26"/>
    <mergeCell ref="H21:H23"/>
    <mergeCell ref="H18:H20"/>
    <mergeCell ref="H24:H26"/>
    <mergeCell ref="C21:C23"/>
    <mergeCell ref="S27:S28"/>
    <mergeCell ref="C15:C17"/>
    <mergeCell ref="B9:C11"/>
    <mergeCell ref="C12:C14"/>
    <mergeCell ref="C18:C20"/>
    <mergeCell ref="Q27:Q28"/>
    <mergeCell ref="F24:F26"/>
    <mergeCell ref="G24:G26"/>
    <mergeCell ref="N27:N28"/>
    <mergeCell ref="K27:M27"/>
    <mergeCell ref="O27:O28"/>
    <mergeCell ref="C35:C37"/>
    <mergeCell ref="B27:C31"/>
    <mergeCell ref="B62:C64"/>
    <mergeCell ref="B46:C48"/>
    <mergeCell ref="H27:H31"/>
    <mergeCell ref="C32:C34"/>
    <mergeCell ref="H38:H40"/>
    <mergeCell ref="E49:E51"/>
    <mergeCell ref="C49:C51"/>
    <mergeCell ref="E43:I43"/>
    <mergeCell ref="E52:E54"/>
    <mergeCell ref="O44:O45"/>
    <mergeCell ref="H44:H45"/>
    <mergeCell ref="I44:I45"/>
    <mergeCell ref="B43:D45"/>
    <mergeCell ref="K43:M43"/>
    <mergeCell ref="L44:L45"/>
    <mergeCell ref="N43:N45"/>
    <mergeCell ref="H35:H37"/>
    <mergeCell ref="V35:V36"/>
    <mergeCell ref="V45:V46"/>
    <mergeCell ref="V38:V40"/>
    <mergeCell ref="V42:V43"/>
    <mergeCell ref="M44:M45"/>
    <mergeCell ref="A67:A68"/>
    <mergeCell ref="C38:C40"/>
    <mergeCell ref="B67:C68"/>
    <mergeCell ref="O67:O68"/>
    <mergeCell ref="M67:M68"/>
    <mergeCell ref="K44:K45"/>
    <mergeCell ref="E44:E48"/>
    <mergeCell ref="F44:F45"/>
    <mergeCell ref="C52:C54"/>
    <mergeCell ref="G44:G45"/>
    <mergeCell ref="I67:I68"/>
    <mergeCell ref="H67:H68"/>
    <mergeCell ref="S43:S45"/>
    <mergeCell ref="K67:K68"/>
    <mergeCell ref="E67:E68"/>
    <mergeCell ref="Q44:Q45"/>
    <mergeCell ref="Q67:Q68"/>
    <mergeCell ref="F67:F68"/>
    <mergeCell ref="B70:C71"/>
    <mergeCell ref="E70:E71"/>
    <mergeCell ref="G70:G71"/>
    <mergeCell ref="H70:H71"/>
    <mergeCell ref="B73:C74"/>
    <mergeCell ref="E73:E74"/>
    <mergeCell ref="G73:G74"/>
    <mergeCell ref="H73:H74"/>
    <mergeCell ref="V48:V49"/>
    <mergeCell ref="V51:V52"/>
    <mergeCell ref="V54:V55"/>
    <mergeCell ref="V57:V58"/>
    <mergeCell ref="S67:S68"/>
    <mergeCell ref="L67:L68"/>
  </mergeCells>
  <phoneticPr fontId="5"/>
  <pageMargins left="0.78740157480314965" right="0.59055118110236227" top="0.59055118110236227" bottom="0.59055118110236227" header="0" footer="0"/>
  <pageSetup paperSize="9" scale="79" firstPageNumber="6" fitToWidth="2" pageOrder="overThenDown" orientation="portrait" r:id="rId1"/>
  <headerFooter alignWithMargins="0">
    <oddFooter xml:space="preserve">&amp;C
</oddFooter>
  </headerFooter>
  <colBreaks count="1" manualBreakCount="1">
    <brk id="10"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V77"/>
  <sheetViews>
    <sheetView view="pageBreakPreview" zoomScale="145" zoomScaleNormal="75" zoomScaleSheetLayoutView="145" workbookViewId="0">
      <selection activeCell="E8" sqref="E8"/>
    </sheetView>
  </sheetViews>
  <sheetFormatPr defaultColWidth="8.625" defaultRowHeight="18" customHeight="1"/>
  <cols>
    <col min="1" max="1" width="7.5" style="17" customWidth="1"/>
    <col min="2" max="2" width="19.375" style="17" customWidth="1"/>
    <col min="3" max="3" width="10.75" style="17" customWidth="1"/>
    <col min="4" max="5" width="11.75" style="17" customWidth="1"/>
    <col min="6" max="7" width="11.625" style="17" customWidth="1"/>
    <col min="8" max="8" width="8.75" style="17" customWidth="1"/>
    <col min="9" max="9" width="2.5" style="17" customWidth="1"/>
    <col min="10" max="10" width="7" style="17" customWidth="1"/>
    <col min="11" max="11" width="6" style="17" customWidth="1"/>
    <col min="12" max="12" width="4.875" style="17" customWidth="1"/>
    <col min="13" max="13" width="7.375" style="17" customWidth="1"/>
    <col min="14" max="14" width="1.25" style="17" customWidth="1"/>
    <col min="15" max="15" width="9.5" style="17" customWidth="1"/>
    <col min="16" max="16" width="1.25" style="17" customWidth="1"/>
    <col min="17" max="17" width="8.25" style="17" customWidth="1"/>
    <col min="18" max="18" width="4.875" style="17" customWidth="1"/>
    <col min="19" max="19" width="5" style="17" customWidth="1"/>
    <col min="20" max="20" width="6.25" style="17" customWidth="1"/>
    <col min="21" max="21" width="2.5" style="17" customWidth="1"/>
    <col min="22" max="22" width="12.375" style="17" customWidth="1"/>
    <col min="23" max="23" width="10" style="17" customWidth="1"/>
    <col min="24" max="24" width="8.625" style="17" customWidth="1"/>
    <col min="25" max="16384" width="8.625" style="17"/>
  </cols>
  <sheetData>
    <row r="1" spans="1:22" ht="18" customHeight="1" thickBot="1">
      <c r="A1" s="17" t="s">
        <v>88</v>
      </c>
      <c r="V1" s="14" t="s">
        <v>17</v>
      </c>
    </row>
    <row r="2" spans="1:22" ht="18" customHeight="1">
      <c r="B2" s="84"/>
      <c r="C2" s="380" t="s">
        <v>89</v>
      </c>
      <c r="D2" s="381"/>
      <c r="E2" s="381"/>
      <c r="F2" s="381"/>
      <c r="G2" s="382"/>
      <c r="H2" s="380" t="s">
        <v>90</v>
      </c>
      <c r="I2" s="381"/>
      <c r="J2" s="381"/>
      <c r="K2" s="381"/>
      <c r="L2" s="381"/>
      <c r="M2" s="382"/>
      <c r="N2" s="85"/>
      <c r="O2" s="22"/>
      <c r="P2" s="86"/>
      <c r="Q2" s="437"/>
      <c r="R2" s="438"/>
      <c r="S2" s="438"/>
      <c r="T2" s="439"/>
      <c r="U2" s="422" t="s">
        <v>37</v>
      </c>
      <c r="V2" s="435"/>
    </row>
    <row r="3" spans="1:22" ht="18" customHeight="1">
      <c r="B3" s="82" t="s">
        <v>38</v>
      </c>
      <c r="C3" s="401" t="s">
        <v>39</v>
      </c>
      <c r="D3" s="401" t="s">
        <v>40</v>
      </c>
      <c r="E3" s="401" t="s">
        <v>91</v>
      </c>
      <c r="F3" s="401" t="s">
        <v>41</v>
      </c>
      <c r="G3" s="401" t="s">
        <v>26</v>
      </c>
      <c r="H3" s="442" t="s">
        <v>92</v>
      </c>
      <c r="I3" s="443"/>
      <c r="J3" s="432" t="s">
        <v>93</v>
      </c>
      <c r="K3" s="433"/>
      <c r="L3" s="432" t="s">
        <v>45</v>
      </c>
      <c r="M3" s="433"/>
      <c r="N3" s="430" t="s">
        <v>53</v>
      </c>
      <c r="O3" s="389"/>
      <c r="P3" s="390"/>
      <c r="Q3" s="432" t="s">
        <v>94</v>
      </c>
      <c r="R3" s="433"/>
      <c r="S3" s="432" t="s">
        <v>95</v>
      </c>
      <c r="T3" s="433"/>
      <c r="U3" s="24"/>
      <c r="V3" s="87"/>
    </row>
    <row r="4" spans="1:22" ht="18" customHeight="1">
      <c r="B4" s="88"/>
      <c r="C4" s="402"/>
      <c r="D4" s="402"/>
      <c r="E4" s="402"/>
      <c r="F4" s="402"/>
      <c r="G4" s="402"/>
      <c r="H4" s="440" t="s">
        <v>96</v>
      </c>
      <c r="I4" s="441"/>
      <c r="J4" s="431"/>
      <c r="K4" s="393"/>
      <c r="L4" s="431"/>
      <c r="M4" s="393"/>
      <c r="N4" s="431"/>
      <c r="O4" s="392"/>
      <c r="P4" s="393"/>
      <c r="Q4" s="431"/>
      <c r="R4" s="393"/>
      <c r="S4" s="431"/>
      <c r="T4" s="393"/>
      <c r="U4" s="431" t="s">
        <v>97</v>
      </c>
      <c r="V4" s="436"/>
    </row>
    <row r="5" spans="1:22" ht="18" customHeight="1">
      <c r="B5" s="39"/>
      <c r="C5" s="27"/>
      <c r="D5" s="27"/>
      <c r="E5" s="27"/>
      <c r="F5" s="27"/>
      <c r="G5" s="27"/>
      <c r="H5" s="40"/>
      <c r="I5" s="72"/>
      <c r="J5" s="40"/>
      <c r="K5" s="72"/>
      <c r="L5" s="40"/>
      <c r="M5" s="72"/>
      <c r="N5" s="40"/>
      <c r="O5" s="50"/>
      <c r="P5" s="72"/>
      <c r="Q5" s="40"/>
      <c r="R5" s="72"/>
      <c r="S5" s="40"/>
      <c r="T5" s="72"/>
      <c r="U5" s="40"/>
      <c r="V5" s="90"/>
    </row>
    <row r="6" spans="1:22" ht="6.75" customHeight="1">
      <c r="A6" s="17" t="s">
        <v>24</v>
      </c>
    </row>
    <row r="7" spans="1:22" ht="18" hidden="1" customHeight="1"/>
    <row r="8" spans="1:22" ht="18" customHeight="1" thickBot="1">
      <c r="A8" s="17" t="s">
        <v>98</v>
      </c>
      <c r="V8" s="14" t="s">
        <v>17</v>
      </c>
    </row>
    <row r="9" spans="1:22" ht="18" customHeight="1">
      <c r="B9" s="84"/>
      <c r="C9" s="380" t="s">
        <v>89</v>
      </c>
      <c r="D9" s="381"/>
      <c r="E9" s="381"/>
      <c r="F9" s="381"/>
      <c r="G9" s="382"/>
      <c r="H9" s="380" t="s">
        <v>99</v>
      </c>
      <c r="I9" s="381"/>
      <c r="J9" s="381"/>
      <c r="K9" s="381"/>
      <c r="L9" s="382"/>
      <c r="M9" s="446" t="s">
        <v>100</v>
      </c>
      <c r="N9" s="447"/>
      <c r="O9" s="20"/>
      <c r="P9" s="21"/>
      <c r="Q9" s="80"/>
      <c r="R9" s="21"/>
      <c r="S9" s="21"/>
      <c r="T9" s="422" t="s">
        <v>25</v>
      </c>
      <c r="U9" s="371"/>
      <c r="V9" s="58" t="s">
        <v>37</v>
      </c>
    </row>
    <row r="10" spans="1:22" ht="18" customHeight="1">
      <c r="B10" s="82" t="s">
        <v>38</v>
      </c>
      <c r="C10" s="401" t="s">
        <v>39</v>
      </c>
      <c r="D10" s="401" t="s">
        <v>40</v>
      </c>
      <c r="E10" s="401" t="s">
        <v>41</v>
      </c>
      <c r="F10" s="401" t="s">
        <v>42</v>
      </c>
      <c r="G10" s="401" t="s">
        <v>26</v>
      </c>
      <c r="H10" s="401" t="s">
        <v>43</v>
      </c>
      <c r="I10" s="432" t="s">
        <v>44</v>
      </c>
      <c r="J10" s="433"/>
      <c r="K10" s="432" t="s">
        <v>45</v>
      </c>
      <c r="L10" s="433"/>
      <c r="M10" s="34"/>
      <c r="N10" s="83"/>
      <c r="O10" s="91" t="s">
        <v>46</v>
      </c>
      <c r="P10" s="92"/>
      <c r="Q10" s="93"/>
      <c r="R10" s="432" t="s">
        <v>27</v>
      </c>
      <c r="S10" s="434"/>
      <c r="T10" s="430" t="s">
        <v>47</v>
      </c>
      <c r="U10" s="390"/>
      <c r="V10" s="38"/>
    </row>
    <row r="11" spans="1:22" ht="18" customHeight="1">
      <c r="B11" s="94"/>
      <c r="C11" s="402"/>
      <c r="D11" s="402"/>
      <c r="E11" s="402"/>
      <c r="F11" s="402"/>
      <c r="G11" s="402"/>
      <c r="H11" s="402"/>
      <c r="I11" s="431"/>
      <c r="J11" s="393"/>
      <c r="K11" s="431"/>
      <c r="L11" s="393"/>
      <c r="M11" s="444" t="s">
        <v>48</v>
      </c>
      <c r="N11" s="445"/>
      <c r="O11" s="26" t="s">
        <v>28</v>
      </c>
      <c r="P11" s="95"/>
      <c r="Q11" s="89"/>
      <c r="R11" s="431"/>
      <c r="S11" s="392"/>
      <c r="T11" s="431" t="s">
        <v>49</v>
      </c>
      <c r="U11" s="393"/>
      <c r="V11" s="81" t="s">
        <v>48</v>
      </c>
    </row>
    <row r="12" spans="1:22" ht="18" customHeight="1">
      <c r="B12" s="39"/>
      <c r="C12" s="27"/>
      <c r="D12" s="27"/>
      <c r="E12" s="27"/>
      <c r="F12" s="27"/>
      <c r="G12" s="27"/>
      <c r="H12" s="27"/>
      <c r="K12" s="24"/>
      <c r="L12" s="73"/>
      <c r="O12" s="27"/>
      <c r="P12" s="50"/>
      <c r="Q12" s="72"/>
      <c r="T12" s="40"/>
      <c r="U12" s="72"/>
      <c r="V12" s="60"/>
    </row>
    <row r="13" spans="1:22" ht="18" hidden="1" customHeight="1"/>
    <row r="14" spans="1:22" ht="3.75" customHeight="1"/>
    <row r="15" spans="1:22" ht="18" customHeight="1">
      <c r="A15" s="17" t="s">
        <v>50</v>
      </c>
      <c r="B15" s="17" t="s">
        <v>174</v>
      </c>
    </row>
    <row r="16" spans="1:22" ht="3.75" customHeight="1"/>
    <row r="17" spans="2:8" ht="18" customHeight="1">
      <c r="B17" s="17" t="s">
        <v>192</v>
      </c>
    </row>
    <row r="18" spans="2:8" ht="3.75" customHeight="1"/>
    <row r="19" spans="2:8" ht="18" customHeight="1">
      <c r="B19" s="17" t="s">
        <v>411</v>
      </c>
      <c r="H19" s="17" t="s">
        <v>410</v>
      </c>
    </row>
    <row r="20" spans="2:8" ht="18" customHeight="1">
      <c r="B20" s="17" t="s">
        <v>449</v>
      </c>
    </row>
    <row r="21" spans="2:8" ht="3.75" customHeight="1"/>
    <row r="22" spans="2:8" ht="18" customHeight="1">
      <c r="B22" s="17" t="s">
        <v>281</v>
      </c>
    </row>
    <row r="23" spans="2:8" ht="3.75" customHeight="1"/>
    <row r="24" spans="2:8" ht="18" customHeight="1">
      <c r="B24" s="17" t="s">
        <v>461</v>
      </c>
    </row>
    <row r="25" spans="2:8" ht="18" customHeight="1">
      <c r="B25" s="17" t="s">
        <v>393</v>
      </c>
    </row>
    <row r="26" spans="2:8" ht="18" customHeight="1">
      <c r="B26" s="17" t="s">
        <v>394</v>
      </c>
    </row>
    <row r="27" spans="2:8" ht="18" customHeight="1">
      <c r="B27" s="17" t="s">
        <v>405</v>
      </c>
    </row>
    <row r="28" spans="2:8" ht="18" customHeight="1">
      <c r="B28" s="17" t="s">
        <v>412</v>
      </c>
    </row>
    <row r="29" spans="2:8" ht="3.75" customHeight="1"/>
    <row r="30" spans="2:8" ht="18" customHeight="1">
      <c r="B30" s="17" t="s">
        <v>175</v>
      </c>
    </row>
    <row r="31" spans="2:8" ht="18" customHeight="1">
      <c r="B31" s="17" t="s">
        <v>141</v>
      </c>
      <c r="C31" s="17" t="s">
        <v>193</v>
      </c>
    </row>
    <row r="32" spans="2:8" ht="18" customHeight="1">
      <c r="B32" s="17" t="s">
        <v>176</v>
      </c>
      <c r="C32" s="17" t="s">
        <v>194</v>
      </c>
    </row>
    <row r="33" spans="2:14" ht="18" customHeight="1">
      <c r="C33" s="17" t="s">
        <v>195</v>
      </c>
    </row>
    <row r="34" spans="2:14" ht="18" customHeight="1">
      <c r="B34" s="17" t="s">
        <v>177</v>
      </c>
    </row>
    <row r="35" spans="2:14" ht="18" customHeight="1">
      <c r="B35" s="17" t="s">
        <v>203</v>
      </c>
    </row>
    <row r="36" spans="2:14" ht="18" customHeight="1">
      <c r="B36" s="17" t="s">
        <v>202</v>
      </c>
    </row>
    <row r="37" spans="2:14" ht="9.75" customHeight="1"/>
    <row r="38" spans="2:14" s="290" customFormat="1" ht="18" customHeight="1">
      <c r="B38" s="17" t="s">
        <v>462</v>
      </c>
      <c r="D38" s="17"/>
      <c r="L38" s="17"/>
      <c r="M38" s="17"/>
      <c r="N38" s="17"/>
    </row>
    <row r="39" spans="2:14" s="290" customFormat="1" ht="18" customHeight="1">
      <c r="B39" s="17" t="s">
        <v>414</v>
      </c>
      <c r="D39" s="17"/>
      <c r="L39" s="17"/>
      <c r="M39" s="17"/>
      <c r="N39" s="17"/>
    </row>
    <row r="40" spans="2:14" s="290" customFormat="1" ht="3.75" customHeight="1">
      <c r="B40" s="17"/>
      <c r="C40" s="17"/>
      <c r="D40" s="17"/>
      <c r="L40" s="17"/>
      <c r="M40" s="17"/>
      <c r="N40" s="17"/>
    </row>
    <row r="41" spans="2:14" s="290" customFormat="1" ht="18" customHeight="1">
      <c r="B41" s="17" t="s">
        <v>463</v>
      </c>
      <c r="D41" s="17"/>
      <c r="L41" s="17"/>
      <c r="M41" s="17"/>
      <c r="N41" s="17"/>
    </row>
    <row r="42" spans="2:14" s="290" customFormat="1" ht="18" customHeight="1">
      <c r="B42" s="17" t="s">
        <v>464</v>
      </c>
      <c r="D42" s="17"/>
      <c r="L42" s="17"/>
      <c r="M42" s="17"/>
      <c r="N42" s="17"/>
    </row>
    <row r="43" spans="2:14" s="290" customFormat="1" ht="18" customHeight="1">
      <c r="B43" s="17" t="s">
        <v>465</v>
      </c>
      <c r="D43" s="17"/>
      <c r="L43" s="17"/>
      <c r="M43" s="17"/>
      <c r="N43" s="17"/>
    </row>
    <row r="44" spans="2:14" ht="18" customHeight="1">
      <c r="B44" s="17" t="s">
        <v>441</v>
      </c>
    </row>
    <row r="45" spans="2:14" ht="18" customHeight="1">
      <c r="B45" s="17" t="s">
        <v>138</v>
      </c>
    </row>
    <row r="46" spans="2:14" ht="18" customHeight="1">
      <c r="B46" s="17" t="s">
        <v>149</v>
      </c>
    </row>
    <row r="47" spans="2:14" ht="18" customHeight="1">
      <c r="B47" s="17" t="s">
        <v>413</v>
      </c>
    </row>
    <row r="48" spans="2:14" ht="18" customHeight="1">
      <c r="B48" s="17" t="s">
        <v>406</v>
      </c>
    </row>
    <row r="49" spans="2:15" ht="18" customHeight="1">
      <c r="B49" s="17" t="s">
        <v>408</v>
      </c>
    </row>
    <row r="50" spans="2:15" ht="18" customHeight="1">
      <c r="B50" s="17" t="s">
        <v>409</v>
      </c>
    </row>
    <row r="51" spans="2:15" ht="18" customHeight="1">
      <c r="B51" s="17" t="s">
        <v>466</v>
      </c>
    </row>
    <row r="52" spans="2:15" ht="18" customHeight="1">
      <c r="B52" s="17" t="s">
        <v>467</v>
      </c>
    </row>
    <row r="53" spans="2:15" ht="18" customHeight="1">
      <c r="B53" s="17" t="s">
        <v>446</v>
      </c>
    </row>
    <row r="54" spans="2:15" ht="18" customHeight="1">
      <c r="B54" s="17" t="s">
        <v>153</v>
      </c>
    </row>
    <row r="55" spans="2:15" ht="18" customHeight="1">
      <c r="B55" s="17" t="s">
        <v>447</v>
      </c>
    </row>
    <row r="56" spans="2:15" ht="3.75" customHeight="1"/>
    <row r="57" spans="2:15" ht="18" customHeight="1">
      <c r="B57" s="17" t="s">
        <v>425</v>
      </c>
    </row>
    <row r="58" spans="2:15" ht="3.75" customHeight="1"/>
    <row r="59" spans="2:15" ht="18" customHeight="1">
      <c r="B59" s="17" t="s">
        <v>448</v>
      </c>
    </row>
    <row r="60" spans="2:15" ht="3.75" customHeight="1"/>
    <row r="61" spans="2:15" ht="18" customHeight="1">
      <c r="B61" s="17" t="s">
        <v>433</v>
      </c>
      <c r="H61" s="17" t="s">
        <v>139</v>
      </c>
    </row>
    <row r="62" spans="2:15" ht="18" customHeight="1">
      <c r="D62" s="17" t="s">
        <v>29</v>
      </c>
      <c r="E62" s="17" t="s">
        <v>30</v>
      </c>
      <c r="H62" s="17" t="s">
        <v>31</v>
      </c>
      <c r="I62" s="17" t="s">
        <v>32</v>
      </c>
    </row>
    <row r="63" spans="2:15" ht="18" customHeight="1">
      <c r="E63" s="17" t="s">
        <v>151</v>
      </c>
      <c r="J63" s="17" t="s">
        <v>147</v>
      </c>
      <c r="O63" s="17" t="s">
        <v>179</v>
      </c>
    </row>
    <row r="64" spans="2:15" ht="18" customHeight="1">
      <c r="E64" s="17" t="s">
        <v>443</v>
      </c>
      <c r="J64" s="17" t="s">
        <v>145</v>
      </c>
      <c r="O64" s="17" t="s">
        <v>180</v>
      </c>
    </row>
    <row r="65" spans="2:22" ht="18" customHeight="1">
      <c r="J65" s="17" t="s">
        <v>146</v>
      </c>
    </row>
    <row r="66" spans="2:22" ht="18" customHeight="1">
      <c r="K66" s="17" t="s">
        <v>468</v>
      </c>
    </row>
    <row r="67" spans="2:22" ht="18" customHeight="1">
      <c r="K67" s="17" t="s">
        <v>442</v>
      </c>
      <c r="V67" s="17" t="s">
        <v>140</v>
      </c>
    </row>
    <row r="68" spans="2:22" ht="18" customHeight="1">
      <c r="I68" s="17" t="s">
        <v>152</v>
      </c>
    </row>
    <row r="69" spans="2:22" ht="3.75" customHeight="1"/>
    <row r="70" spans="2:22" ht="18" customHeight="1">
      <c r="B70" s="17" t="s">
        <v>434</v>
      </c>
    </row>
    <row r="71" spans="2:22" ht="3.75" customHeight="1">
      <c r="H71" s="17" t="s">
        <v>33</v>
      </c>
    </row>
    <row r="72" spans="2:22" ht="18" customHeight="1">
      <c r="B72" s="17" t="s">
        <v>435</v>
      </c>
    </row>
    <row r="73" spans="2:22" ht="18" customHeight="1">
      <c r="B73" s="17" t="s">
        <v>469</v>
      </c>
    </row>
    <row r="74" spans="2:22" ht="3.75" customHeight="1"/>
    <row r="75" spans="2:22" ht="18" customHeight="1">
      <c r="B75" s="17" t="s">
        <v>436</v>
      </c>
    </row>
    <row r="76" spans="2:22" ht="3.75" customHeight="1"/>
    <row r="77" spans="2:22" ht="18" customHeight="1">
      <c r="B77" s="17" t="s">
        <v>470</v>
      </c>
    </row>
  </sheetData>
  <mergeCells count="34">
    <mergeCell ref="H2:M2"/>
    <mergeCell ref="H3:I3"/>
    <mergeCell ref="J3:K4"/>
    <mergeCell ref="L3:M4"/>
    <mergeCell ref="M11:N11"/>
    <mergeCell ref="M9:N9"/>
    <mergeCell ref="H9:L9"/>
    <mergeCell ref="H10:H11"/>
    <mergeCell ref="I10:J11"/>
    <mergeCell ref="K10:L11"/>
    <mergeCell ref="H4:I4"/>
    <mergeCell ref="U2:V2"/>
    <mergeCell ref="U4:V4"/>
    <mergeCell ref="Q2:T2"/>
    <mergeCell ref="G3:G4"/>
    <mergeCell ref="C10:C11"/>
    <mergeCell ref="D10:D11"/>
    <mergeCell ref="E10:E11"/>
    <mergeCell ref="F10:F11"/>
    <mergeCell ref="G10:G11"/>
    <mergeCell ref="C2:G2"/>
    <mergeCell ref="C9:G9"/>
    <mergeCell ref="N4:P4"/>
    <mergeCell ref="C3:C4"/>
    <mergeCell ref="D3:D4"/>
    <mergeCell ref="E3:E4"/>
    <mergeCell ref="F3:F4"/>
    <mergeCell ref="T9:U9"/>
    <mergeCell ref="T10:U10"/>
    <mergeCell ref="T11:U11"/>
    <mergeCell ref="N3:P3"/>
    <mergeCell ref="Q3:R4"/>
    <mergeCell ref="S3:T4"/>
    <mergeCell ref="R10:S11"/>
  </mergeCells>
  <phoneticPr fontId="2"/>
  <printOptions horizontalCentered="1"/>
  <pageMargins left="0.78740157480314965" right="0.78740157480314965" top="0.36" bottom="0.28000000000000003" header="0" footer="0"/>
  <pageSetup paperSize="9" scale="75" firstPageNumber="6" fitToWidth="0" fitToHeight="0" orientation="portrait" r:id="rId1"/>
  <headerFooter alignWithMargins="0"/>
  <colBreaks count="1" manualBreakCount="1">
    <brk id="7"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4"/>
  <sheetViews>
    <sheetView view="pageBreakPreview" zoomScaleNormal="100" zoomScaleSheetLayoutView="100" workbookViewId="0">
      <selection activeCell="E8" sqref="E8"/>
    </sheetView>
  </sheetViews>
  <sheetFormatPr defaultColWidth="8.375" defaultRowHeight="22.5" customHeight="1"/>
  <cols>
    <col min="1" max="1" width="2.75" style="290" customWidth="1"/>
    <col min="2" max="2" width="16.625" style="290" customWidth="1"/>
    <col min="3" max="4" width="4.875" style="290" customWidth="1"/>
    <col min="5" max="11" width="9.125" style="290" customWidth="1"/>
    <col min="12" max="13" width="2.5" style="290" customWidth="1"/>
    <col min="14" max="14" width="5.5" style="290" customWidth="1"/>
    <col min="15" max="22" width="9.125" style="290" customWidth="1"/>
    <col min="23" max="16384" width="8.375" style="290"/>
  </cols>
  <sheetData>
    <row r="1" spans="1:22" ht="22.5" customHeight="1">
      <c r="A1" s="290" t="s">
        <v>58</v>
      </c>
      <c r="V1" s="296" t="s">
        <v>107</v>
      </c>
    </row>
    <row r="2" spans="1:22" ht="22.5" customHeight="1">
      <c r="C2" s="297" t="s">
        <v>183</v>
      </c>
      <c r="D2" s="297"/>
      <c r="E2" s="297"/>
      <c r="F2" s="297"/>
      <c r="U2" s="298" t="s">
        <v>59</v>
      </c>
    </row>
    <row r="3" spans="1:22" ht="22.5" customHeight="1" thickBot="1">
      <c r="A3" s="299"/>
      <c r="B3" s="299"/>
      <c r="C3" s="299"/>
      <c r="D3" s="299"/>
      <c r="E3" s="299"/>
      <c r="R3" s="300"/>
      <c r="S3" s="300"/>
      <c r="T3" s="300"/>
      <c r="U3" s="300"/>
      <c r="V3" s="296" t="s">
        <v>60</v>
      </c>
    </row>
    <row r="4" spans="1:22" ht="22.5" customHeight="1">
      <c r="A4" s="472" t="s">
        <v>61</v>
      </c>
      <c r="B4" s="473"/>
      <c r="C4" s="481" t="s">
        <v>189</v>
      </c>
      <c r="D4" s="482"/>
      <c r="E4" s="482"/>
      <c r="F4" s="482"/>
      <c r="G4" s="482"/>
      <c r="H4" s="486"/>
      <c r="I4" s="481" t="s">
        <v>62</v>
      </c>
      <c r="J4" s="482"/>
      <c r="K4" s="482"/>
      <c r="L4" s="482" t="s">
        <v>84</v>
      </c>
      <c r="M4" s="482"/>
      <c r="N4" s="482"/>
      <c r="O4" s="482"/>
      <c r="P4" s="482"/>
      <c r="Q4" s="301"/>
      <c r="R4" s="483" t="s">
        <v>63</v>
      </c>
      <c r="S4" s="484"/>
      <c r="T4" s="484"/>
      <c r="U4" s="485"/>
      <c r="V4" s="302"/>
    </row>
    <row r="5" spans="1:22" s="299" customFormat="1" ht="22.5" customHeight="1">
      <c r="A5" s="474"/>
      <c r="B5" s="475"/>
      <c r="C5" s="498" t="s">
        <v>471</v>
      </c>
      <c r="D5" s="499"/>
      <c r="E5" s="465" t="s">
        <v>184</v>
      </c>
      <c r="F5" s="465" t="s">
        <v>185</v>
      </c>
      <c r="G5" s="487" t="s">
        <v>186</v>
      </c>
      <c r="H5" s="465" t="s">
        <v>64</v>
      </c>
      <c r="I5" s="303"/>
      <c r="J5" s="303"/>
      <c r="K5" s="303"/>
      <c r="L5" s="459"/>
      <c r="M5" s="460"/>
      <c r="N5" s="461"/>
      <c r="O5" s="303"/>
      <c r="P5" s="465" t="s">
        <v>64</v>
      </c>
      <c r="Q5" s="305" t="s">
        <v>65</v>
      </c>
      <c r="R5" s="459" t="s">
        <v>5</v>
      </c>
      <c r="S5" s="306"/>
      <c r="T5" s="465" t="s">
        <v>66</v>
      </c>
      <c r="U5" s="465" t="s">
        <v>67</v>
      </c>
      <c r="V5" s="307" t="s">
        <v>68</v>
      </c>
    </row>
    <row r="6" spans="1:22" s="299" customFormat="1" ht="22.5" customHeight="1">
      <c r="A6" s="476"/>
      <c r="B6" s="464"/>
      <c r="C6" s="500"/>
      <c r="D6" s="501"/>
      <c r="E6" s="466"/>
      <c r="F6" s="466"/>
      <c r="G6" s="466"/>
      <c r="H6" s="466"/>
      <c r="I6" s="305"/>
      <c r="J6" s="305"/>
      <c r="K6" s="305"/>
      <c r="L6" s="462"/>
      <c r="M6" s="463"/>
      <c r="N6" s="464"/>
      <c r="O6" s="305"/>
      <c r="P6" s="466"/>
      <c r="Q6" s="305" t="s">
        <v>69</v>
      </c>
      <c r="R6" s="466"/>
      <c r="S6" s="305" t="s">
        <v>70</v>
      </c>
      <c r="T6" s="466"/>
      <c r="U6" s="466"/>
      <c r="V6" s="307" t="s">
        <v>69</v>
      </c>
    </row>
    <row r="7" spans="1:22" s="299" customFormat="1" ht="18" customHeight="1">
      <c r="A7" s="479" t="s">
        <v>472</v>
      </c>
      <c r="B7" s="480"/>
      <c r="C7" s="477"/>
      <c r="D7" s="478"/>
      <c r="E7" s="303"/>
      <c r="F7" s="303"/>
      <c r="G7" s="303"/>
      <c r="H7" s="303"/>
      <c r="I7" s="303"/>
      <c r="J7" s="303"/>
      <c r="K7" s="303"/>
      <c r="L7" s="459"/>
      <c r="M7" s="460"/>
      <c r="N7" s="304"/>
      <c r="O7" s="303"/>
      <c r="P7" s="303"/>
      <c r="Q7" s="303"/>
      <c r="R7" s="303"/>
      <c r="S7" s="303"/>
      <c r="T7" s="303"/>
      <c r="U7" s="303"/>
      <c r="V7" s="308"/>
    </row>
    <row r="8" spans="1:22" s="299" customFormat="1" ht="18" customHeight="1">
      <c r="A8" s="309"/>
      <c r="B8" s="310" t="s">
        <v>187</v>
      </c>
      <c r="C8" s="477"/>
      <c r="D8" s="478"/>
      <c r="E8" s="311"/>
      <c r="F8" s="311"/>
      <c r="G8" s="311"/>
      <c r="H8" s="311"/>
      <c r="I8" s="311"/>
      <c r="J8" s="311"/>
      <c r="K8" s="311"/>
      <c r="L8" s="467"/>
      <c r="M8" s="468"/>
      <c r="N8" s="304"/>
      <c r="O8" s="303"/>
      <c r="P8" s="303"/>
      <c r="Q8" s="303"/>
      <c r="R8" s="303"/>
      <c r="S8" s="303"/>
      <c r="T8" s="303"/>
      <c r="U8" s="303"/>
      <c r="V8" s="308"/>
    </row>
    <row r="9" spans="1:22" s="299" customFormat="1" ht="18" customHeight="1">
      <c r="A9" s="479" t="s">
        <v>473</v>
      </c>
      <c r="B9" s="480"/>
      <c r="C9" s="477"/>
      <c r="D9" s="478"/>
      <c r="E9" s="303"/>
      <c r="F9" s="303"/>
      <c r="G9" s="303"/>
      <c r="H9" s="303"/>
      <c r="I9" s="303"/>
      <c r="J9" s="303"/>
      <c r="K9" s="303"/>
      <c r="L9" s="459"/>
      <c r="M9" s="460"/>
      <c r="N9" s="304"/>
      <c r="O9" s="303"/>
      <c r="P9" s="303"/>
      <c r="Q9" s="303"/>
      <c r="R9" s="303"/>
      <c r="S9" s="303"/>
      <c r="T9" s="303"/>
      <c r="U9" s="303"/>
      <c r="V9" s="308"/>
    </row>
    <row r="10" spans="1:22" s="299" customFormat="1" ht="18" customHeight="1">
      <c r="A10" s="309"/>
      <c r="B10" s="310" t="s">
        <v>187</v>
      </c>
      <c r="C10" s="477"/>
      <c r="D10" s="478"/>
      <c r="E10" s="311"/>
      <c r="F10" s="311"/>
      <c r="G10" s="311"/>
      <c r="H10" s="311"/>
      <c r="I10" s="311"/>
      <c r="J10" s="311"/>
      <c r="K10" s="311"/>
      <c r="L10" s="467"/>
      <c r="M10" s="468"/>
      <c r="N10" s="304"/>
      <c r="O10" s="303"/>
      <c r="P10" s="303"/>
      <c r="Q10" s="303"/>
      <c r="R10" s="303"/>
      <c r="S10" s="303"/>
      <c r="T10" s="303"/>
      <c r="U10" s="303"/>
      <c r="V10" s="308"/>
    </row>
    <row r="11" spans="1:22" s="299" customFormat="1" ht="18" customHeight="1">
      <c r="A11" s="454" t="s">
        <v>474</v>
      </c>
      <c r="B11" s="455"/>
      <c r="C11" s="477"/>
      <c r="D11" s="478"/>
      <c r="E11" s="303"/>
      <c r="F11" s="303"/>
      <c r="G11" s="303"/>
      <c r="H11" s="303"/>
      <c r="I11" s="303"/>
      <c r="J11" s="303"/>
      <c r="K11" s="303"/>
      <c r="L11" s="459"/>
      <c r="M11" s="460"/>
      <c r="N11" s="304"/>
      <c r="O11" s="303"/>
      <c r="P11" s="303"/>
      <c r="Q11" s="303"/>
      <c r="R11" s="303"/>
      <c r="S11" s="303"/>
      <c r="T11" s="303"/>
      <c r="U11" s="303"/>
      <c r="V11" s="308"/>
    </row>
    <row r="12" spans="1:22" ht="18" customHeight="1" thickBot="1">
      <c r="A12" s="312"/>
      <c r="B12" s="313" t="s">
        <v>187</v>
      </c>
      <c r="C12" s="496"/>
      <c r="D12" s="497"/>
      <c r="E12" s="314"/>
      <c r="F12" s="314"/>
      <c r="G12" s="314"/>
      <c r="H12" s="314"/>
      <c r="I12" s="314"/>
      <c r="J12" s="314"/>
      <c r="K12" s="314"/>
      <c r="L12" s="469"/>
      <c r="M12" s="470"/>
      <c r="N12" s="317"/>
      <c r="O12" s="318"/>
      <c r="P12" s="318"/>
      <c r="Q12" s="318"/>
      <c r="R12" s="318"/>
      <c r="S12" s="318"/>
      <c r="T12" s="318"/>
      <c r="U12" s="318"/>
      <c r="V12" s="319"/>
    </row>
    <row r="13" spans="1:22" ht="18.75" customHeight="1"/>
    <row r="14" spans="1:22" ht="22.5" customHeight="1">
      <c r="C14" s="493" t="s">
        <v>71</v>
      </c>
      <c r="D14" s="493"/>
      <c r="E14" s="493"/>
      <c r="F14" s="493"/>
      <c r="G14" s="493"/>
      <c r="H14" s="493"/>
    </row>
    <row r="15" spans="1:22" ht="18.75" customHeight="1" thickBot="1"/>
    <row r="16" spans="1:22" ht="22.5" customHeight="1">
      <c r="A16" s="494" t="s">
        <v>72</v>
      </c>
      <c r="B16" s="484"/>
      <c r="C16" s="484"/>
      <c r="D16" s="484"/>
      <c r="E16" s="484"/>
      <c r="F16" s="484"/>
      <c r="G16" s="484"/>
      <c r="H16" s="484"/>
      <c r="I16" s="484"/>
      <c r="J16" s="484"/>
      <c r="K16" s="485"/>
      <c r="L16" s="483" t="s">
        <v>73</v>
      </c>
      <c r="M16" s="484"/>
      <c r="N16" s="484"/>
      <c r="O16" s="484"/>
      <c r="P16" s="484"/>
      <c r="Q16" s="484"/>
      <c r="R16" s="484"/>
      <c r="S16" s="484"/>
      <c r="T16" s="484"/>
      <c r="U16" s="484"/>
      <c r="V16" s="495"/>
    </row>
    <row r="17" spans="1:22" ht="11.25">
      <c r="A17" s="320"/>
      <c r="B17" s="460" t="s">
        <v>199</v>
      </c>
      <c r="C17" s="460"/>
      <c r="D17" s="321"/>
      <c r="E17" s="465" t="s">
        <v>475</v>
      </c>
      <c r="F17" s="465" t="s">
        <v>476</v>
      </c>
      <c r="G17" s="465" t="s">
        <v>75</v>
      </c>
      <c r="H17" s="459" t="s">
        <v>76</v>
      </c>
      <c r="I17" s="460"/>
      <c r="J17" s="460"/>
      <c r="K17" s="461"/>
      <c r="L17" s="459" t="s">
        <v>74</v>
      </c>
      <c r="M17" s="460"/>
      <c r="N17" s="460"/>
      <c r="O17" s="461"/>
      <c r="P17" s="465" t="s">
        <v>475</v>
      </c>
      <c r="Q17" s="465" t="s">
        <v>476</v>
      </c>
      <c r="R17" s="465" t="s">
        <v>75</v>
      </c>
      <c r="S17" s="459" t="s">
        <v>76</v>
      </c>
      <c r="T17" s="460"/>
      <c r="U17" s="460"/>
      <c r="V17" s="488"/>
    </row>
    <row r="18" spans="1:22" ht="13.5" customHeight="1">
      <c r="A18" s="322"/>
      <c r="B18" s="463"/>
      <c r="C18" s="463"/>
      <c r="D18" s="323" t="s">
        <v>198</v>
      </c>
      <c r="E18" s="466"/>
      <c r="F18" s="466"/>
      <c r="G18" s="466"/>
      <c r="H18" s="462"/>
      <c r="I18" s="463"/>
      <c r="J18" s="463"/>
      <c r="K18" s="464"/>
      <c r="L18" s="462"/>
      <c r="M18" s="463"/>
      <c r="N18" s="463"/>
      <c r="O18" s="464"/>
      <c r="P18" s="466"/>
      <c r="Q18" s="466"/>
      <c r="R18" s="466"/>
      <c r="S18" s="462"/>
      <c r="T18" s="463"/>
      <c r="U18" s="463"/>
      <c r="V18" s="489"/>
    </row>
    <row r="19" spans="1:22" ht="17.25" customHeight="1">
      <c r="A19" s="502" t="s">
        <v>109</v>
      </c>
      <c r="B19" s="471"/>
      <c r="C19" s="449"/>
      <c r="D19" s="306"/>
      <c r="E19" s="325"/>
      <c r="F19" s="326"/>
      <c r="G19" s="326"/>
      <c r="H19" s="450"/>
      <c r="I19" s="451"/>
      <c r="J19" s="451"/>
      <c r="K19" s="452"/>
      <c r="L19" s="448" t="s">
        <v>77</v>
      </c>
      <c r="M19" s="471"/>
      <c r="N19" s="471"/>
      <c r="O19" s="449"/>
      <c r="P19" s="326"/>
      <c r="Q19" s="324"/>
      <c r="R19" s="326"/>
      <c r="S19" s="327"/>
      <c r="T19" s="324"/>
      <c r="U19" s="324"/>
      <c r="V19" s="328"/>
    </row>
    <row r="20" spans="1:22" ht="17.25" customHeight="1">
      <c r="A20" s="329"/>
      <c r="B20" s="448" t="s">
        <v>85</v>
      </c>
      <c r="C20" s="449"/>
      <c r="D20" s="306"/>
      <c r="E20" s="325"/>
      <c r="F20" s="326"/>
      <c r="G20" s="326"/>
      <c r="H20" s="450"/>
      <c r="I20" s="451"/>
      <c r="J20" s="451"/>
      <c r="K20" s="452"/>
      <c r="L20" s="330"/>
      <c r="M20" s="448" t="s">
        <v>78</v>
      </c>
      <c r="N20" s="471"/>
      <c r="O20" s="449"/>
      <c r="P20" s="326"/>
      <c r="Q20" s="324"/>
      <c r="R20" s="326"/>
      <c r="S20" s="327"/>
      <c r="T20" s="324"/>
      <c r="U20" s="324"/>
      <c r="V20" s="328"/>
    </row>
    <row r="21" spans="1:22" ht="17.25" customHeight="1">
      <c r="A21" s="329"/>
      <c r="B21" s="448" t="s">
        <v>85</v>
      </c>
      <c r="C21" s="449"/>
      <c r="D21" s="306"/>
      <c r="E21" s="325"/>
      <c r="F21" s="326"/>
      <c r="G21" s="326"/>
      <c r="H21" s="450"/>
      <c r="I21" s="451"/>
      <c r="J21" s="451"/>
      <c r="K21" s="452"/>
      <c r="L21" s="331"/>
      <c r="M21" s="326"/>
      <c r="N21" s="448" t="s">
        <v>79</v>
      </c>
      <c r="O21" s="449"/>
      <c r="P21" s="326"/>
      <c r="Q21" s="324"/>
      <c r="R21" s="326"/>
      <c r="S21" s="327"/>
      <c r="T21" s="324"/>
      <c r="U21" s="324"/>
      <c r="V21" s="328"/>
    </row>
    <row r="22" spans="1:22" ht="17.25" customHeight="1">
      <c r="A22" s="502" t="s">
        <v>423</v>
      </c>
      <c r="B22" s="471"/>
      <c r="C22" s="449"/>
      <c r="D22" s="306"/>
      <c r="E22" s="325"/>
      <c r="F22" s="326"/>
      <c r="G22" s="326"/>
      <c r="H22" s="450"/>
      <c r="I22" s="451"/>
      <c r="J22" s="451"/>
      <c r="K22" s="452"/>
      <c r="L22" s="331"/>
      <c r="M22" s="448" t="s">
        <v>86</v>
      </c>
      <c r="N22" s="471"/>
      <c r="O22" s="449"/>
      <c r="P22" s="326"/>
      <c r="Q22" s="324"/>
      <c r="R22" s="326"/>
      <c r="S22" s="327"/>
      <c r="T22" s="324"/>
      <c r="U22" s="324"/>
      <c r="V22" s="328"/>
    </row>
    <row r="23" spans="1:22" ht="17.25" customHeight="1">
      <c r="A23" s="329"/>
      <c r="B23" s="448" t="s">
        <v>85</v>
      </c>
      <c r="C23" s="449"/>
      <c r="D23" s="306"/>
      <c r="E23" s="325"/>
      <c r="F23" s="326"/>
      <c r="G23" s="326"/>
      <c r="H23" s="450"/>
      <c r="I23" s="451"/>
      <c r="J23" s="451"/>
      <c r="K23" s="452"/>
      <c r="L23" s="331"/>
      <c r="M23" s="330"/>
      <c r="N23" s="453"/>
      <c r="O23" s="453"/>
      <c r="P23" s="326"/>
      <c r="Q23" s="324"/>
      <c r="R23" s="326"/>
      <c r="S23" s="327"/>
      <c r="T23" s="324"/>
      <c r="U23" s="324"/>
      <c r="V23" s="328"/>
    </row>
    <row r="24" spans="1:22" ht="17.25" customHeight="1">
      <c r="A24" s="329"/>
      <c r="B24" s="448" t="s">
        <v>85</v>
      </c>
      <c r="C24" s="449"/>
      <c r="D24" s="306"/>
      <c r="E24" s="325"/>
      <c r="F24" s="326"/>
      <c r="G24" s="326"/>
      <c r="H24" s="450"/>
      <c r="I24" s="451"/>
      <c r="J24" s="451"/>
      <c r="K24" s="452"/>
      <c r="L24" s="331"/>
      <c r="M24" s="332"/>
      <c r="N24" s="453"/>
      <c r="O24" s="453"/>
      <c r="P24" s="326"/>
      <c r="Q24" s="324"/>
      <c r="R24" s="326"/>
      <c r="S24" s="327"/>
      <c r="T24" s="324"/>
      <c r="U24" s="324"/>
      <c r="V24" s="328"/>
    </row>
    <row r="25" spans="1:22" ht="17.25" customHeight="1">
      <c r="A25" s="502" t="s">
        <v>439</v>
      </c>
      <c r="B25" s="471"/>
      <c r="C25" s="449"/>
      <c r="D25" s="306"/>
      <c r="E25" s="325"/>
      <c r="F25" s="326"/>
      <c r="G25" s="326"/>
      <c r="H25" s="450"/>
      <c r="I25" s="451"/>
      <c r="J25" s="451"/>
      <c r="K25" s="452"/>
      <c r="L25" s="453" t="s">
        <v>6</v>
      </c>
      <c r="M25" s="453"/>
      <c r="N25" s="453"/>
      <c r="O25" s="453"/>
      <c r="P25" s="326"/>
      <c r="Q25" s="324"/>
      <c r="R25" s="326"/>
      <c r="S25" s="327"/>
      <c r="T25" s="324"/>
      <c r="U25" s="324"/>
      <c r="V25" s="328"/>
    </row>
    <row r="26" spans="1:22" ht="17.25" customHeight="1">
      <c r="A26" s="329"/>
      <c r="B26" s="448" t="s">
        <v>85</v>
      </c>
      <c r="C26" s="449"/>
      <c r="D26" s="306"/>
      <c r="E26" s="325"/>
      <c r="F26" s="326"/>
      <c r="G26" s="326"/>
      <c r="H26" s="450"/>
      <c r="I26" s="451"/>
      <c r="J26" s="451"/>
      <c r="K26" s="452"/>
      <c r="L26" s="330"/>
      <c r="M26" s="453" t="s">
        <v>78</v>
      </c>
      <c r="N26" s="453"/>
      <c r="O26" s="453"/>
      <c r="P26" s="326"/>
      <c r="Q26" s="324"/>
      <c r="R26" s="326"/>
      <c r="S26" s="327"/>
      <c r="T26" s="324"/>
      <c r="U26" s="324"/>
      <c r="V26" s="328"/>
    </row>
    <row r="27" spans="1:22" ht="17.25" customHeight="1">
      <c r="A27" s="329"/>
      <c r="B27" s="448" t="s">
        <v>85</v>
      </c>
      <c r="C27" s="449"/>
      <c r="D27" s="306" t="s">
        <v>150</v>
      </c>
      <c r="E27" s="325"/>
      <c r="F27" s="326"/>
      <c r="G27" s="326"/>
      <c r="H27" s="450"/>
      <c r="I27" s="451"/>
      <c r="J27" s="451"/>
      <c r="K27" s="452"/>
      <c r="L27" s="331"/>
      <c r="M27" s="326"/>
      <c r="N27" s="453" t="s">
        <v>80</v>
      </c>
      <c r="O27" s="453"/>
      <c r="P27" s="326"/>
      <c r="Q27" s="324"/>
      <c r="R27" s="326"/>
      <c r="S27" s="327"/>
      <c r="T27" s="324"/>
      <c r="U27" s="324"/>
      <c r="V27" s="328"/>
    </row>
    <row r="28" spans="1:22" ht="17.25" customHeight="1">
      <c r="A28" s="456" t="s">
        <v>477</v>
      </c>
      <c r="B28" s="457"/>
      <c r="C28" s="458"/>
      <c r="D28" s="306"/>
      <c r="E28" s="325"/>
      <c r="F28" s="326"/>
      <c r="G28" s="326"/>
      <c r="H28" s="450"/>
      <c r="I28" s="451"/>
      <c r="J28" s="451"/>
      <c r="K28" s="452"/>
      <c r="L28" s="453"/>
      <c r="M28" s="453"/>
      <c r="N28" s="453"/>
      <c r="O28" s="453"/>
      <c r="P28" s="326"/>
      <c r="Q28" s="324"/>
      <c r="R28" s="326"/>
      <c r="S28" s="327"/>
      <c r="T28" s="324"/>
      <c r="U28" s="324"/>
      <c r="V28" s="328"/>
    </row>
    <row r="29" spans="1:22" ht="17.25" customHeight="1">
      <c r="A29" s="329"/>
      <c r="B29" s="448" t="s">
        <v>85</v>
      </c>
      <c r="C29" s="449"/>
      <c r="D29" s="306"/>
      <c r="E29" s="325"/>
      <c r="F29" s="326"/>
      <c r="G29" s="326"/>
      <c r="H29" s="450"/>
      <c r="I29" s="451"/>
      <c r="J29" s="451"/>
      <c r="K29" s="452"/>
      <c r="L29" s="330"/>
      <c r="M29" s="453"/>
      <c r="N29" s="453"/>
      <c r="O29" s="453"/>
      <c r="P29" s="326"/>
      <c r="Q29" s="324"/>
      <c r="R29" s="326"/>
      <c r="S29" s="327"/>
      <c r="T29" s="324"/>
      <c r="U29" s="324"/>
      <c r="V29" s="328"/>
    </row>
    <row r="30" spans="1:22" ht="17.25" customHeight="1">
      <c r="A30" s="329"/>
      <c r="B30" s="448" t="s">
        <v>85</v>
      </c>
      <c r="C30" s="449"/>
      <c r="D30" s="306"/>
      <c r="E30" s="325"/>
      <c r="F30" s="326"/>
      <c r="G30" s="326"/>
      <c r="H30" s="450"/>
      <c r="I30" s="451"/>
      <c r="J30" s="451"/>
      <c r="K30" s="452"/>
      <c r="L30" s="331"/>
      <c r="M30" s="326"/>
      <c r="N30" s="453"/>
      <c r="O30" s="453"/>
      <c r="P30" s="326"/>
      <c r="Q30" s="324"/>
      <c r="R30" s="326"/>
      <c r="S30" s="327"/>
      <c r="T30" s="324"/>
      <c r="U30" s="324"/>
      <c r="V30" s="328"/>
    </row>
    <row r="31" spans="1:22" ht="17.25" customHeight="1">
      <c r="A31" s="502" t="s">
        <v>424</v>
      </c>
      <c r="B31" s="471"/>
      <c r="C31" s="449"/>
      <c r="D31" s="306"/>
      <c r="E31" s="325"/>
      <c r="F31" s="326"/>
      <c r="G31" s="326"/>
      <c r="H31" s="450"/>
      <c r="I31" s="451"/>
      <c r="J31" s="451"/>
      <c r="K31" s="452"/>
      <c r="L31" s="333"/>
      <c r="P31" s="331"/>
      <c r="Q31" s="331"/>
      <c r="R31" s="331"/>
      <c r="T31" s="334"/>
      <c r="U31" s="334"/>
      <c r="V31" s="335"/>
    </row>
    <row r="32" spans="1:22" ht="17.25" customHeight="1">
      <c r="A32" s="336"/>
      <c r="B32" s="448" t="s">
        <v>196</v>
      </c>
      <c r="C32" s="449"/>
      <c r="D32" s="306"/>
      <c r="E32" s="325"/>
      <c r="F32" s="326"/>
      <c r="G32" s="326"/>
      <c r="H32" s="450"/>
      <c r="I32" s="451"/>
      <c r="J32" s="451"/>
      <c r="K32" s="452"/>
      <c r="L32" s="333" t="s">
        <v>81</v>
      </c>
      <c r="V32" s="337"/>
    </row>
    <row r="33" spans="1:22" ht="15" customHeight="1">
      <c r="A33" s="338"/>
      <c r="B33" s="448" t="s">
        <v>197</v>
      </c>
      <c r="C33" s="449"/>
      <c r="D33" s="306" t="s">
        <v>150</v>
      </c>
      <c r="E33" s="325"/>
      <c r="F33" s="326"/>
      <c r="G33" s="326"/>
      <c r="H33" s="450"/>
      <c r="I33" s="451"/>
      <c r="J33" s="451"/>
      <c r="K33" s="452"/>
      <c r="L33" s="448" t="s">
        <v>82</v>
      </c>
      <c r="M33" s="471"/>
      <c r="N33" s="471"/>
      <c r="O33" s="449"/>
      <c r="P33" s="326"/>
      <c r="Q33" s="324"/>
      <c r="R33" s="326"/>
      <c r="S33" s="327"/>
      <c r="T33" s="324"/>
      <c r="U33" s="324"/>
      <c r="V33" s="328"/>
    </row>
    <row r="34" spans="1:22" ht="15" customHeight="1">
      <c r="A34" s="329"/>
      <c r="K34" s="339"/>
      <c r="L34" s="326"/>
      <c r="M34" s="448" t="s">
        <v>87</v>
      </c>
      <c r="N34" s="471"/>
      <c r="O34" s="449"/>
      <c r="P34" s="326"/>
      <c r="Q34" s="324"/>
      <c r="R34" s="326"/>
      <c r="S34" s="327"/>
      <c r="T34" s="324"/>
      <c r="U34" s="324"/>
      <c r="V34" s="328"/>
    </row>
    <row r="35" spans="1:22" ht="15" customHeight="1">
      <c r="A35" s="329"/>
      <c r="E35" s="331"/>
      <c r="F35" s="332"/>
      <c r="G35" s="332"/>
      <c r="H35" s="340"/>
      <c r="K35" s="339"/>
      <c r="L35" s="333"/>
      <c r="P35" s="331"/>
      <c r="R35" s="331"/>
      <c r="S35" s="333"/>
      <c r="V35" s="337"/>
    </row>
    <row r="36" spans="1:22" ht="22.5" customHeight="1" thickBot="1">
      <c r="A36" s="490" t="s">
        <v>64</v>
      </c>
      <c r="B36" s="491"/>
      <c r="C36" s="491"/>
      <c r="D36" s="341"/>
      <c r="E36" s="314"/>
      <c r="F36" s="318"/>
      <c r="G36" s="318"/>
      <c r="H36" s="315"/>
      <c r="I36" s="316"/>
      <c r="J36" s="316"/>
      <c r="K36" s="317"/>
      <c r="L36" s="492" t="s">
        <v>64</v>
      </c>
      <c r="M36" s="491"/>
      <c r="N36" s="491"/>
      <c r="O36" s="491"/>
      <c r="P36" s="318"/>
      <c r="Q36" s="316"/>
      <c r="R36" s="318"/>
      <c r="S36" s="315"/>
      <c r="T36" s="316"/>
      <c r="U36" s="316"/>
      <c r="V36" s="342"/>
    </row>
    <row r="37" spans="1:22" ht="18.75" customHeight="1"/>
    <row r="38" spans="1:22" ht="18" customHeight="1">
      <c r="B38" s="296" t="s">
        <v>83</v>
      </c>
      <c r="C38" s="297" t="s">
        <v>188</v>
      </c>
      <c r="D38" s="297"/>
      <c r="E38" s="297"/>
      <c r="L38" s="290" t="s">
        <v>282</v>
      </c>
    </row>
    <row r="39" spans="1:22" ht="18" customHeight="1">
      <c r="B39" s="296"/>
      <c r="C39" s="297" t="s">
        <v>283</v>
      </c>
      <c r="D39" s="297"/>
      <c r="E39" s="297"/>
      <c r="L39" s="290" t="s">
        <v>148</v>
      </c>
    </row>
    <row r="40" spans="1:22" ht="18" customHeight="1">
      <c r="C40" s="297" t="s">
        <v>478</v>
      </c>
      <c r="D40" s="297"/>
      <c r="E40" s="297"/>
    </row>
    <row r="41" spans="1:22" ht="18" customHeight="1">
      <c r="C41" s="297" t="s">
        <v>190</v>
      </c>
      <c r="D41" s="297"/>
      <c r="E41" s="297"/>
    </row>
    <row r="42" spans="1:22" ht="18" customHeight="1">
      <c r="C42" s="297" t="s">
        <v>415</v>
      </c>
      <c r="D42" s="297"/>
      <c r="E42" s="297"/>
    </row>
    <row r="43" spans="1:22" ht="18" customHeight="1">
      <c r="C43" s="297" t="s">
        <v>200</v>
      </c>
      <c r="D43" s="297"/>
      <c r="E43" s="297"/>
      <c r="L43" s="290" t="s">
        <v>201</v>
      </c>
    </row>
    <row r="44" spans="1:22" ht="18" customHeight="1">
      <c r="C44" s="297" t="s">
        <v>101</v>
      </c>
      <c r="D44" s="297"/>
      <c r="E44" s="297"/>
      <c r="L44" s="290" t="s">
        <v>102</v>
      </c>
    </row>
  </sheetData>
  <mergeCells count="90">
    <mergeCell ref="L33:O33"/>
    <mergeCell ref="L25:O25"/>
    <mergeCell ref="H24:K24"/>
    <mergeCell ref="B32:C32"/>
    <mergeCell ref="A31:C31"/>
    <mergeCell ref="M26:O26"/>
    <mergeCell ref="H31:K31"/>
    <mergeCell ref="H32:K32"/>
    <mergeCell ref="A22:C22"/>
    <mergeCell ref="H22:K22"/>
    <mergeCell ref="B23:C23"/>
    <mergeCell ref="H23:K23"/>
    <mergeCell ref="B24:C24"/>
    <mergeCell ref="M34:O34"/>
    <mergeCell ref="A19:C19"/>
    <mergeCell ref="H27:K27"/>
    <mergeCell ref="B33:C33"/>
    <mergeCell ref="M20:O20"/>
    <mergeCell ref="A25:C25"/>
    <mergeCell ref="H21:K21"/>
    <mergeCell ref="H25:K25"/>
    <mergeCell ref="N24:O24"/>
    <mergeCell ref="B21:C21"/>
    <mergeCell ref="N23:O23"/>
    <mergeCell ref="H33:K33"/>
    <mergeCell ref="H26:K26"/>
    <mergeCell ref="N27:O27"/>
    <mergeCell ref="B27:C27"/>
    <mergeCell ref="B26:C26"/>
    <mergeCell ref="S17:V18"/>
    <mergeCell ref="R17:R18"/>
    <mergeCell ref="L8:M8"/>
    <mergeCell ref="A36:C36"/>
    <mergeCell ref="L36:O36"/>
    <mergeCell ref="C14:H14"/>
    <mergeCell ref="A16:K16"/>
    <mergeCell ref="L16:V16"/>
    <mergeCell ref="C12:D12"/>
    <mergeCell ref="M22:O22"/>
    <mergeCell ref="E17:E18"/>
    <mergeCell ref="H17:K18"/>
    <mergeCell ref="H20:K20"/>
    <mergeCell ref="B20:C20"/>
    <mergeCell ref="F17:F18"/>
    <mergeCell ref="A9:B9"/>
    <mergeCell ref="I4:K4"/>
    <mergeCell ref="L6:N6"/>
    <mergeCell ref="R4:U4"/>
    <mergeCell ref="U5:U6"/>
    <mergeCell ref="P5:P6"/>
    <mergeCell ref="T5:T6"/>
    <mergeCell ref="R5:R6"/>
    <mergeCell ref="L4:P4"/>
    <mergeCell ref="A4:B6"/>
    <mergeCell ref="C11:D11"/>
    <mergeCell ref="C10:D10"/>
    <mergeCell ref="C9:D9"/>
    <mergeCell ref="C8:D8"/>
    <mergeCell ref="A7:B7"/>
    <mergeCell ref="C4:H4"/>
    <mergeCell ref="E5:E6"/>
    <mergeCell ref="G5:G6"/>
    <mergeCell ref="F5:F6"/>
    <mergeCell ref="C5:D6"/>
    <mergeCell ref="C7:D7"/>
    <mergeCell ref="L7:M7"/>
    <mergeCell ref="H5:H6"/>
    <mergeCell ref="L5:N5"/>
    <mergeCell ref="L9:M9"/>
    <mergeCell ref="Q17:Q18"/>
    <mergeCell ref="P17:P18"/>
    <mergeCell ref="L10:M10"/>
    <mergeCell ref="L11:M11"/>
    <mergeCell ref="L12:M12"/>
    <mergeCell ref="B30:C30"/>
    <mergeCell ref="H30:K30"/>
    <mergeCell ref="N30:O30"/>
    <mergeCell ref="A11:B11"/>
    <mergeCell ref="A28:C28"/>
    <mergeCell ref="H28:K28"/>
    <mergeCell ref="L28:O28"/>
    <mergeCell ref="B29:C29"/>
    <mergeCell ref="H29:K29"/>
    <mergeCell ref="M29:O29"/>
    <mergeCell ref="L17:O18"/>
    <mergeCell ref="L19:O19"/>
    <mergeCell ref="N21:O21"/>
    <mergeCell ref="G17:G18"/>
    <mergeCell ref="B17:C18"/>
    <mergeCell ref="H19:K19"/>
  </mergeCells>
  <phoneticPr fontId="5"/>
  <printOptions horizontalCentered="1"/>
  <pageMargins left="0.78740157480314965" right="0.78740157480314965" top="0.78740157480314965" bottom="0.78740157480314965" header="0.51181102362204722" footer="0.35433070866141736"/>
  <pageSetup paperSize="9" scale="92" fitToWidth="0"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91"/>
  <sheetViews>
    <sheetView showGridLines="0" view="pageBreakPreview" zoomScale="85" zoomScaleNormal="100" zoomScaleSheetLayoutView="85" workbookViewId="0">
      <selection activeCell="E8" sqref="E8"/>
    </sheetView>
  </sheetViews>
  <sheetFormatPr defaultColWidth="8.625" defaultRowHeight="12.75" outlineLevelCol="1"/>
  <cols>
    <col min="1" max="1" width="3.75" style="112" customWidth="1"/>
    <col min="2" max="2" width="12.5" style="112" customWidth="1"/>
    <col min="3" max="3" width="23.75" style="112" customWidth="1"/>
    <col min="4" max="4" width="17.5" style="112" customWidth="1"/>
    <col min="5" max="5" width="12.5" style="112" customWidth="1"/>
    <col min="6" max="6" width="12.5" style="113" customWidth="1"/>
    <col min="7" max="7" width="12.5" style="113" customWidth="1" outlineLevel="1"/>
    <col min="8" max="8" width="12.5" style="113" customWidth="1"/>
    <col min="9" max="9" width="12.5" style="112" hidden="1" customWidth="1" outlineLevel="1"/>
    <col min="10" max="10" width="6.25" style="112" customWidth="1" collapsed="1"/>
    <col min="11" max="11" width="9.375" style="112" customWidth="1"/>
    <col min="12" max="12" width="3.25" style="112" bestFit="1" customWidth="1"/>
    <col min="13" max="13" width="7.375" style="112" bestFit="1" customWidth="1"/>
    <col min="14" max="206" width="8.625" style="112" customWidth="1"/>
    <col min="207" max="16384" width="8.625" style="112"/>
  </cols>
  <sheetData>
    <row r="1" spans="1:13" ht="18" customHeight="1">
      <c r="A1" s="503" t="s">
        <v>284</v>
      </c>
      <c r="B1" s="503"/>
      <c r="C1" s="503"/>
      <c r="J1" s="504" t="s">
        <v>418</v>
      </c>
      <c r="K1" s="504"/>
    </row>
    <row r="2" spans="1:13" ht="15" customHeight="1"/>
    <row r="3" spans="1:13" ht="18" customHeight="1">
      <c r="A3" s="505" t="s">
        <v>285</v>
      </c>
      <c r="B3" s="505"/>
      <c r="C3" s="505"/>
      <c r="G3" s="114"/>
      <c r="H3" s="114"/>
      <c r="I3" s="114"/>
      <c r="K3" s="198" t="s">
        <v>286</v>
      </c>
    </row>
    <row r="4" spans="1:13" ht="10.5" customHeight="1">
      <c r="F4" s="114"/>
      <c r="G4" s="114"/>
      <c r="H4" s="114"/>
    </row>
    <row r="5" spans="1:13" ht="27" customHeight="1" thickBot="1">
      <c r="E5" s="506" t="s">
        <v>205</v>
      </c>
      <c r="F5" s="506"/>
      <c r="G5" s="506"/>
      <c r="H5" s="115"/>
      <c r="I5" s="116"/>
      <c r="K5" s="117" t="s">
        <v>287</v>
      </c>
    </row>
    <row r="6" spans="1:13" ht="15" customHeight="1">
      <c r="A6" s="118" t="s">
        <v>288</v>
      </c>
      <c r="B6" s="119" t="s">
        <v>289</v>
      </c>
      <c r="C6" s="507" t="s">
        <v>290</v>
      </c>
      <c r="D6" s="509" t="s">
        <v>291</v>
      </c>
      <c r="E6" s="195" t="s">
        <v>479</v>
      </c>
      <c r="F6" s="119" t="s">
        <v>480</v>
      </c>
      <c r="G6" s="119" t="s">
        <v>480</v>
      </c>
      <c r="H6" s="195" t="s">
        <v>292</v>
      </c>
      <c r="I6" s="195" t="s">
        <v>292</v>
      </c>
      <c r="J6" s="510" t="s">
        <v>293</v>
      </c>
      <c r="K6" s="511"/>
    </row>
    <row r="7" spans="1:13" ht="15" customHeight="1">
      <c r="A7" s="120" t="s">
        <v>294</v>
      </c>
      <c r="B7" s="121" t="s">
        <v>277</v>
      </c>
      <c r="C7" s="508"/>
      <c r="D7" s="508"/>
      <c r="E7" s="196" t="s">
        <v>295</v>
      </c>
      <c r="F7" s="196" t="s">
        <v>296</v>
      </c>
      <c r="G7" s="196" t="s">
        <v>297</v>
      </c>
      <c r="H7" s="196" t="s">
        <v>298</v>
      </c>
      <c r="I7" s="196" t="s">
        <v>299</v>
      </c>
      <c r="J7" s="512"/>
      <c r="K7" s="513"/>
    </row>
    <row r="8" spans="1:13" ht="15" customHeight="1">
      <c r="A8" s="514">
        <v>1</v>
      </c>
      <c r="B8" s="516" t="s">
        <v>300</v>
      </c>
      <c r="C8" s="518" t="s">
        <v>301</v>
      </c>
      <c r="D8" s="520" t="s">
        <v>212</v>
      </c>
      <c r="E8" s="122">
        <v>30000</v>
      </c>
      <c r="F8" s="122">
        <v>0</v>
      </c>
      <c r="G8" s="122"/>
      <c r="H8" s="122">
        <f>+F8-E8</f>
        <v>-30000</v>
      </c>
      <c r="I8" s="123">
        <f>+G8-E8</f>
        <v>-30000</v>
      </c>
      <c r="J8" s="522" t="s">
        <v>213</v>
      </c>
      <c r="K8" s="199"/>
      <c r="L8" s="112" t="s">
        <v>214</v>
      </c>
    </row>
    <row r="9" spans="1:13" ht="15" customHeight="1">
      <c r="A9" s="515"/>
      <c r="B9" s="517"/>
      <c r="C9" s="519"/>
      <c r="D9" s="521"/>
      <c r="E9" s="124">
        <v>30000</v>
      </c>
      <c r="F9" s="124">
        <v>0</v>
      </c>
      <c r="G9" s="124"/>
      <c r="H9" s="125">
        <f>+F9-E9</f>
        <v>-30000</v>
      </c>
      <c r="I9" s="125">
        <f>+G9-E9</f>
        <v>-30000</v>
      </c>
      <c r="J9" s="523"/>
      <c r="K9" s="200"/>
      <c r="L9" s="112" t="s">
        <v>215</v>
      </c>
    </row>
    <row r="10" spans="1:13" ht="15" customHeight="1">
      <c r="A10" s="524" t="s">
        <v>216</v>
      </c>
      <c r="B10" s="525"/>
      <c r="C10" s="525"/>
      <c r="D10" s="526"/>
      <c r="E10" s="126">
        <f>+E8</f>
        <v>30000</v>
      </c>
      <c r="F10" s="126">
        <f>+F8</f>
        <v>0</v>
      </c>
      <c r="G10" s="126"/>
      <c r="H10" s="122">
        <f>+F10-E10</f>
        <v>-30000</v>
      </c>
      <c r="I10" s="123">
        <f t="shared" ref="I10:I21" si="0">+G10-E10</f>
        <v>-30000</v>
      </c>
      <c r="J10" s="522"/>
      <c r="K10" s="199"/>
    </row>
    <row r="11" spans="1:13" ht="15" customHeight="1">
      <c r="A11" s="527"/>
      <c r="B11" s="528"/>
      <c r="C11" s="528"/>
      <c r="D11" s="529"/>
      <c r="E11" s="127">
        <f>+E9</f>
        <v>30000</v>
      </c>
      <c r="F11" s="127">
        <f>+F9</f>
        <v>0</v>
      </c>
      <c r="G11" s="127"/>
      <c r="H11" s="125">
        <f>+F11-E11</f>
        <v>-30000</v>
      </c>
      <c r="I11" s="125">
        <f t="shared" si="0"/>
        <v>-30000</v>
      </c>
      <c r="J11" s="523"/>
      <c r="K11" s="200"/>
    </row>
    <row r="12" spans="1:13" ht="15" customHeight="1">
      <c r="A12" s="514">
        <v>2</v>
      </c>
      <c r="B12" s="530" t="s">
        <v>278</v>
      </c>
      <c r="C12" s="518" t="s">
        <v>302</v>
      </c>
      <c r="D12" s="520" t="s">
        <v>217</v>
      </c>
      <c r="E12" s="123">
        <v>25000</v>
      </c>
      <c r="F12" s="123">
        <v>20000</v>
      </c>
      <c r="G12" s="126"/>
      <c r="H12" s="122">
        <f t="shared" ref="H12:H21" si="1">+F12-E12</f>
        <v>-5000</v>
      </c>
      <c r="I12" s="123">
        <f t="shared" si="0"/>
        <v>-25000</v>
      </c>
      <c r="J12" s="522"/>
      <c r="K12" s="201"/>
      <c r="L12" s="112" t="s">
        <v>214</v>
      </c>
    </row>
    <row r="13" spans="1:13" ht="15" customHeight="1">
      <c r="A13" s="515"/>
      <c r="B13" s="531"/>
      <c r="C13" s="519"/>
      <c r="D13" s="521"/>
      <c r="E13" s="127">
        <v>25000</v>
      </c>
      <c r="F13" s="127">
        <v>20000</v>
      </c>
      <c r="G13" s="127"/>
      <c r="H13" s="125">
        <f t="shared" si="1"/>
        <v>-5000</v>
      </c>
      <c r="I13" s="125">
        <f t="shared" si="0"/>
        <v>-25000</v>
      </c>
      <c r="J13" s="523"/>
      <c r="K13" s="128"/>
      <c r="L13" s="112" t="s">
        <v>215</v>
      </c>
    </row>
    <row r="14" spans="1:13" ht="15" customHeight="1">
      <c r="A14" s="514">
        <v>3</v>
      </c>
      <c r="B14" s="530" t="s">
        <v>278</v>
      </c>
      <c r="C14" s="518" t="s">
        <v>303</v>
      </c>
      <c r="D14" s="520" t="s">
        <v>220</v>
      </c>
      <c r="E14" s="126">
        <v>5000</v>
      </c>
      <c r="F14" s="126">
        <v>1500</v>
      </c>
      <c r="G14" s="126"/>
      <c r="H14" s="122">
        <f t="shared" si="1"/>
        <v>-3500</v>
      </c>
      <c r="I14" s="123">
        <f t="shared" si="0"/>
        <v>-5000</v>
      </c>
      <c r="J14" s="522"/>
      <c r="K14" s="199"/>
      <c r="L14" s="112" t="s">
        <v>214</v>
      </c>
    </row>
    <row r="15" spans="1:13" ht="15" customHeight="1">
      <c r="A15" s="515"/>
      <c r="B15" s="531"/>
      <c r="C15" s="519"/>
      <c r="D15" s="521"/>
      <c r="E15" s="127">
        <v>0</v>
      </c>
      <c r="F15" s="127">
        <v>0</v>
      </c>
      <c r="G15" s="127"/>
      <c r="H15" s="125">
        <f t="shared" si="1"/>
        <v>0</v>
      </c>
      <c r="I15" s="125">
        <f t="shared" si="0"/>
        <v>0</v>
      </c>
      <c r="J15" s="523"/>
      <c r="K15" s="129"/>
      <c r="L15" s="112" t="s">
        <v>215</v>
      </c>
    </row>
    <row r="16" spans="1:13" ht="15" customHeight="1">
      <c r="A16" s="514">
        <v>4</v>
      </c>
      <c r="B16" s="530" t="s">
        <v>278</v>
      </c>
      <c r="C16" s="518" t="s">
        <v>304</v>
      </c>
      <c r="D16" s="520" t="s">
        <v>221</v>
      </c>
      <c r="E16" s="126">
        <v>5000</v>
      </c>
      <c r="F16" s="126">
        <v>10000</v>
      </c>
      <c r="G16" s="126"/>
      <c r="H16" s="122">
        <f t="shared" si="1"/>
        <v>5000</v>
      </c>
      <c r="I16" s="123">
        <f t="shared" si="0"/>
        <v>-5000</v>
      </c>
      <c r="J16" s="522" t="s">
        <v>222</v>
      </c>
      <c r="K16" s="201">
        <v>2000</v>
      </c>
      <c r="L16" s="112" t="s">
        <v>214</v>
      </c>
      <c r="M16" s="112" t="s">
        <v>218</v>
      </c>
    </row>
    <row r="17" spans="1:13" ht="15" customHeight="1">
      <c r="A17" s="515"/>
      <c r="B17" s="531"/>
      <c r="C17" s="519"/>
      <c r="D17" s="521"/>
      <c r="E17" s="127">
        <v>5000</v>
      </c>
      <c r="F17" s="127">
        <v>10000</v>
      </c>
      <c r="G17" s="127"/>
      <c r="H17" s="125">
        <f t="shared" si="1"/>
        <v>5000</v>
      </c>
      <c r="I17" s="125">
        <f t="shared" si="0"/>
        <v>-5000</v>
      </c>
      <c r="J17" s="523"/>
      <c r="K17" s="128">
        <v>2000</v>
      </c>
      <c r="L17" s="112" t="s">
        <v>215</v>
      </c>
      <c r="M17" s="112" t="s">
        <v>219</v>
      </c>
    </row>
    <row r="18" spans="1:13" ht="15" customHeight="1">
      <c r="A18" s="514">
        <v>5</v>
      </c>
      <c r="B18" s="530" t="s">
        <v>278</v>
      </c>
      <c r="C18" s="532" t="s">
        <v>223</v>
      </c>
      <c r="D18" s="520" t="s">
        <v>224</v>
      </c>
      <c r="E18" s="122">
        <v>30000</v>
      </c>
      <c r="F18" s="122">
        <v>0</v>
      </c>
      <c r="G18" s="122"/>
      <c r="H18" s="122">
        <f t="shared" si="1"/>
        <v>-30000</v>
      </c>
      <c r="I18" s="123">
        <f t="shared" si="0"/>
        <v>-30000</v>
      </c>
      <c r="J18" s="522" t="s">
        <v>213</v>
      </c>
      <c r="K18" s="199"/>
      <c r="L18" s="112" t="s">
        <v>214</v>
      </c>
    </row>
    <row r="19" spans="1:13" ht="15" customHeight="1">
      <c r="A19" s="515"/>
      <c r="B19" s="531"/>
      <c r="C19" s="532"/>
      <c r="D19" s="521"/>
      <c r="E19" s="124">
        <v>30000</v>
      </c>
      <c r="F19" s="124">
        <v>0</v>
      </c>
      <c r="G19" s="124"/>
      <c r="H19" s="125">
        <f t="shared" si="1"/>
        <v>-30000</v>
      </c>
      <c r="I19" s="125">
        <f t="shared" si="0"/>
        <v>-30000</v>
      </c>
      <c r="J19" s="523"/>
      <c r="K19" s="200"/>
      <c r="L19" s="112" t="s">
        <v>215</v>
      </c>
    </row>
    <row r="20" spans="1:13" ht="15" customHeight="1">
      <c r="A20" s="524" t="s">
        <v>305</v>
      </c>
      <c r="B20" s="525"/>
      <c r="C20" s="525"/>
      <c r="D20" s="526"/>
      <c r="E20" s="126">
        <f>+E12+E14+E16+E18</f>
        <v>65000</v>
      </c>
      <c r="F20" s="126">
        <f>+F12+F14+F16+F18</f>
        <v>31500</v>
      </c>
      <c r="G20" s="126"/>
      <c r="H20" s="122">
        <f t="shared" si="1"/>
        <v>-33500</v>
      </c>
      <c r="I20" s="123">
        <f t="shared" si="0"/>
        <v>-65000</v>
      </c>
      <c r="J20" s="522"/>
      <c r="K20" s="199"/>
    </row>
    <row r="21" spans="1:13" ht="15" customHeight="1">
      <c r="A21" s="527"/>
      <c r="B21" s="528"/>
      <c r="C21" s="528"/>
      <c r="D21" s="529"/>
      <c r="E21" s="127">
        <f>+E13+E15+E17+E19</f>
        <v>60000</v>
      </c>
      <c r="F21" s="127">
        <f>+F13+F15+F17+F19</f>
        <v>30000</v>
      </c>
      <c r="G21" s="127"/>
      <c r="H21" s="125">
        <f t="shared" si="1"/>
        <v>-30000</v>
      </c>
      <c r="I21" s="125">
        <f t="shared" si="0"/>
        <v>-60000</v>
      </c>
      <c r="J21" s="523"/>
      <c r="K21" s="200"/>
    </row>
    <row r="22" spans="1:13" ht="15" customHeight="1">
      <c r="A22" s="533" t="s">
        <v>306</v>
      </c>
      <c r="B22" s="534"/>
      <c r="C22" s="534"/>
      <c r="D22" s="534"/>
      <c r="E22" s="534"/>
      <c r="F22" s="534"/>
      <c r="G22" s="534"/>
      <c r="H22" s="534"/>
      <c r="I22" s="534"/>
      <c r="J22" s="534"/>
      <c r="K22" s="535"/>
    </row>
    <row r="23" spans="1:13" ht="15" customHeight="1">
      <c r="A23" s="536"/>
      <c r="B23" s="537"/>
      <c r="C23" s="537"/>
      <c r="D23" s="537"/>
      <c r="E23" s="537"/>
      <c r="F23" s="537"/>
      <c r="G23" s="537"/>
      <c r="H23" s="537"/>
      <c r="I23" s="537"/>
      <c r="J23" s="537"/>
      <c r="K23" s="538"/>
    </row>
    <row r="24" spans="1:13" ht="15" customHeight="1">
      <c r="A24" s="536"/>
      <c r="B24" s="537"/>
      <c r="C24" s="537"/>
      <c r="D24" s="537"/>
      <c r="E24" s="537"/>
      <c r="F24" s="537"/>
      <c r="G24" s="537"/>
      <c r="H24" s="537"/>
      <c r="I24" s="537"/>
      <c r="J24" s="537"/>
      <c r="K24" s="538"/>
    </row>
    <row r="25" spans="1:13" ht="15" customHeight="1">
      <c r="A25" s="539"/>
      <c r="B25" s="540"/>
      <c r="C25" s="540"/>
      <c r="D25" s="540"/>
      <c r="E25" s="540"/>
      <c r="F25" s="540"/>
      <c r="G25" s="540"/>
      <c r="H25" s="540"/>
      <c r="I25" s="540"/>
      <c r="J25" s="540"/>
      <c r="K25" s="541"/>
    </row>
    <row r="26" spans="1:13" ht="15" customHeight="1">
      <c r="A26" s="542" t="s">
        <v>225</v>
      </c>
      <c r="B26" s="543"/>
      <c r="C26" s="543"/>
      <c r="D26" s="544"/>
      <c r="E26" s="126">
        <f t="shared" ref="E26:G27" si="2">+SUMIF($L12:$L25,$L26,E12:E25)</f>
        <v>65000</v>
      </c>
      <c r="F26" s="126">
        <f t="shared" si="2"/>
        <v>31500</v>
      </c>
      <c r="G26" s="126">
        <f t="shared" si="2"/>
        <v>0</v>
      </c>
      <c r="H26" s="126">
        <f>+F26-E26</f>
        <v>-33500</v>
      </c>
      <c r="I26" s="123">
        <f>+G26-E26</f>
        <v>-65000</v>
      </c>
      <c r="J26" s="522" t="str">
        <f>IF(K26="　","　","区CM")</f>
        <v>区CM</v>
      </c>
      <c r="K26" s="202">
        <f>IF(SUMIF(M8:M25,M26,K8:K25)=0,"　",SUMIF(M8:M25,M26,K8:K25))</f>
        <v>2000</v>
      </c>
      <c r="L26" s="112" t="s">
        <v>214</v>
      </c>
      <c r="M26" s="112" t="s">
        <v>218</v>
      </c>
    </row>
    <row r="27" spans="1:13" ht="15" customHeight="1" thickBot="1">
      <c r="A27" s="545"/>
      <c r="B27" s="546"/>
      <c r="C27" s="546"/>
      <c r="D27" s="547"/>
      <c r="E27" s="130">
        <f t="shared" si="2"/>
        <v>60000</v>
      </c>
      <c r="F27" s="130">
        <f t="shared" si="2"/>
        <v>30000</v>
      </c>
      <c r="G27" s="130">
        <f t="shared" si="2"/>
        <v>0</v>
      </c>
      <c r="H27" s="131">
        <f>+F27-E27</f>
        <v>-30000</v>
      </c>
      <c r="I27" s="131">
        <f>+G27-E27</f>
        <v>-60000</v>
      </c>
      <c r="J27" s="548"/>
      <c r="K27" s="132">
        <f>IF(SUMIF(M8:M25,M27,K8:K25)=0,"　",SUMIF(M8:M25,M27,K8:K25))</f>
        <v>2000</v>
      </c>
      <c r="L27" s="112" t="s">
        <v>215</v>
      </c>
      <c r="M27" s="112" t="s">
        <v>219</v>
      </c>
    </row>
    <row r="28" spans="1:13">
      <c r="A28" s="136"/>
      <c r="B28" s="136"/>
      <c r="C28" s="136"/>
      <c r="D28" s="136"/>
    </row>
    <row r="29" spans="1:13" ht="18" customHeight="1">
      <c r="A29" s="136"/>
      <c r="B29" s="136"/>
      <c r="C29" s="136"/>
      <c r="D29" s="136"/>
      <c r="F29" s="116"/>
      <c r="G29" s="116"/>
      <c r="H29" s="116"/>
    </row>
    <row r="30" spans="1:13" ht="18" customHeight="1" thickBot="1">
      <c r="A30" s="549" t="s">
        <v>226</v>
      </c>
      <c r="B30" s="549"/>
      <c r="C30" s="549"/>
      <c r="D30" s="136"/>
      <c r="F30" s="116"/>
      <c r="G30" s="116"/>
      <c r="H30" s="116"/>
      <c r="J30" s="133"/>
    </row>
    <row r="31" spans="1:13" ht="18" customHeight="1">
      <c r="A31" s="118" t="s">
        <v>307</v>
      </c>
      <c r="B31" s="119" t="s">
        <v>208</v>
      </c>
      <c r="C31" s="507" t="s">
        <v>227</v>
      </c>
      <c r="D31" s="509" t="s">
        <v>210</v>
      </c>
      <c r="E31" s="195" t="s">
        <v>479</v>
      </c>
      <c r="F31" s="119" t="s">
        <v>481</v>
      </c>
      <c r="G31" s="119" t="s">
        <v>481</v>
      </c>
      <c r="H31" s="195" t="s">
        <v>292</v>
      </c>
      <c r="I31" s="195" t="s">
        <v>292</v>
      </c>
      <c r="J31" s="510" t="s">
        <v>308</v>
      </c>
      <c r="K31" s="511"/>
    </row>
    <row r="32" spans="1:13" ht="18" customHeight="1">
      <c r="A32" s="120" t="s">
        <v>309</v>
      </c>
      <c r="B32" s="134" t="s">
        <v>277</v>
      </c>
      <c r="C32" s="508"/>
      <c r="D32" s="550"/>
      <c r="E32" s="203" t="s">
        <v>310</v>
      </c>
      <c r="F32" s="196" t="s">
        <v>311</v>
      </c>
      <c r="G32" s="196" t="s">
        <v>312</v>
      </c>
      <c r="H32" s="196" t="s">
        <v>313</v>
      </c>
      <c r="I32" s="196" t="s">
        <v>314</v>
      </c>
      <c r="J32" s="512"/>
      <c r="K32" s="513"/>
    </row>
    <row r="33" spans="1:11" ht="18" customHeight="1">
      <c r="A33" s="551"/>
      <c r="B33" s="553"/>
      <c r="C33" s="518" t="s">
        <v>228</v>
      </c>
      <c r="D33" s="520" t="s">
        <v>229</v>
      </c>
      <c r="E33" s="123" t="s">
        <v>315</v>
      </c>
      <c r="F33" s="123" t="s">
        <v>315</v>
      </c>
      <c r="G33" s="123"/>
      <c r="H33" s="123" t="s">
        <v>315</v>
      </c>
      <c r="I33" s="123" t="s">
        <v>315</v>
      </c>
      <c r="J33" s="522"/>
      <c r="K33" s="557"/>
    </row>
    <row r="34" spans="1:11" ht="18" customHeight="1" thickBot="1">
      <c r="A34" s="552"/>
      <c r="B34" s="554"/>
      <c r="C34" s="555"/>
      <c r="D34" s="556"/>
      <c r="E34" s="135" t="s">
        <v>315</v>
      </c>
      <c r="F34" s="131">
        <v>20000</v>
      </c>
      <c r="G34" s="131"/>
      <c r="H34" s="131">
        <f>+F34</f>
        <v>20000</v>
      </c>
      <c r="I34" s="131">
        <f>+G34</f>
        <v>0</v>
      </c>
      <c r="J34" s="548"/>
      <c r="K34" s="558"/>
    </row>
    <row r="35" spans="1:11" ht="18" customHeight="1">
      <c r="F35" s="116"/>
      <c r="G35" s="116"/>
      <c r="H35" s="116"/>
      <c r="J35" s="133"/>
    </row>
    <row r="36" spans="1:11" ht="18" customHeight="1">
      <c r="A36" s="133"/>
      <c r="D36" s="136"/>
      <c r="F36" s="116"/>
      <c r="G36" s="116"/>
      <c r="H36" s="116"/>
      <c r="J36" s="133"/>
    </row>
    <row r="37" spans="1:11" ht="18" customHeight="1">
      <c r="A37" s="343" t="s">
        <v>83</v>
      </c>
      <c r="B37" s="78"/>
      <c r="C37" s="78"/>
      <c r="F37" s="116"/>
      <c r="G37" s="116"/>
      <c r="H37" s="116"/>
      <c r="J37" s="133"/>
    </row>
    <row r="38" spans="1:11" ht="15.75" customHeight="1">
      <c r="A38" s="77">
        <v>1</v>
      </c>
      <c r="B38" s="78" t="s">
        <v>403</v>
      </c>
      <c r="C38" s="78"/>
    </row>
    <row r="39" spans="1:11" ht="6" customHeight="1">
      <c r="A39" s="77"/>
      <c r="B39" s="78"/>
      <c r="C39" s="78"/>
    </row>
    <row r="40" spans="1:11" ht="15.75" customHeight="1">
      <c r="A40" s="77">
        <v>2</v>
      </c>
      <c r="B40" s="78" t="s">
        <v>482</v>
      </c>
      <c r="C40" s="78"/>
    </row>
    <row r="41" spans="1:11" ht="15.75" customHeight="1">
      <c r="A41" s="77"/>
      <c r="B41" s="78" t="s">
        <v>483</v>
      </c>
      <c r="C41" s="78"/>
    </row>
    <row r="42" spans="1:11" ht="6" customHeight="1">
      <c r="A42" s="77"/>
      <c r="B42" s="78"/>
      <c r="C42" s="78"/>
    </row>
    <row r="43" spans="1:11" ht="15.75" customHeight="1">
      <c r="A43" s="77">
        <v>3</v>
      </c>
      <c r="B43" s="78" t="s">
        <v>276</v>
      </c>
      <c r="C43" s="78"/>
    </row>
    <row r="44" spans="1:11" ht="6" customHeight="1">
      <c r="A44" s="77"/>
      <c r="B44" s="78"/>
      <c r="C44" s="78"/>
    </row>
    <row r="45" spans="1:11" ht="15.75" customHeight="1">
      <c r="A45" s="77">
        <v>4</v>
      </c>
      <c r="B45" s="78" t="s">
        <v>316</v>
      </c>
      <c r="C45" s="78"/>
    </row>
    <row r="46" spans="1:11" ht="15.75" customHeight="1">
      <c r="A46" s="77"/>
      <c r="B46" s="78" t="s">
        <v>317</v>
      </c>
      <c r="C46" s="78"/>
    </row>
    <row r="47" spans="1:11" ht="15.75" customHeight="1">
      <c r="A47" s="77"/>
      <c r="B47" s="78" t="s">
        <v>318</v>
      </c>
      <c r="C47" s="78"/>
    </row>
    <row r="48" spans="1:11" ht="15.75" customHeight="1">
      <c r="A48" s="77"/>
      <c r="C48" s="78"/>
    </row>
    <row r="49" spans="1:3" ht="15.75" customHeight="1">
      <c r="A49" s="77"/>
      <c r="B49" s="78"/>
      <c r="C49" s="78"/>
    </row>
    <row r="50" spans="1:3" ht="15.75" customHeight="1">
      <c r="A50" s="77"/>
      <c r="B50" s="78"/>
      <c r="C50" s="78"/>
    </row>
    <row r="51" spans="1:3" ht="15.75" customHeight="1">
      <c r="A51" s="77"/>
      <c r="B51" s="78"/>
      <c r="C51" s="78"/>
    </row>
    <row r="52" spans="1:3" ht="15.75" customHeight="1">
      <c r="A52" s="77"/>
      <c r="B52" s="78"/>
      <c r="C52" s="78"/>
    </row>
    <row r="53" spans="1:3" ht="15.75" customHeight="1">
      <c r="A53" s="77"/>
      <c r="B53" s="78"/>
      <c r="C53" s="78"/>
    </row>
    <row r="54" spans="1:3" ht="15.75" customHeight="1">
      <c r="A54" s="77"/>
      <c r="B54" s="78"/>
      <c r="C54" s="78"/>
    </row>
    <row r="55" spans="1:3" ht="15.75" customHeight="1">
      <c r="A55" s="77"/>
      <c r="B55" s="78"/>
      <c r="C55" s="78"/>
    </row>
    <row r="56" spans="1:3" ht="15.75" customHeight="1">
      <c r="A56" s="77"/>
      <c r="B56" s="78"/>
      <c r="C56" s="78"/>
    </row>
    <row r="57" spans="1:3" ht="15.75" customHeight="1">
      <c r="A57" s="77"/>
      <c r="B57" s="78"/>
      <c r="C57" s="78"/>
    </row>
    <row r="58" spans="1:3" ht="15.75" customHeight="1">
      <c r="A58" s="77"/>
      <c r="B58" s="78"/>
      <c r="C58" s="78"/>
    </row>
    <row r="59" spans="1:3" ht="6" customHeight="1">
      <c r="A59" s="77"/>
      <c r="B59" s="78"/>
      <c r="C59" s="78"/>
    </row>
    <row r="60" spans="1:3" ht="15.75" customHeight="1">
      <c r="A60" s="77">
        <v>5</v>
      </c>
      <c r="B60" s="78" t="s">
        <v>319</v>
      </c>
      <c r="C60" s="78"/>
    </row>
    <row r="61" spans="1:3" ht="6" customHeight="1">
      <c r="A61" s="77"/>
      <c r="B61" s="78"/>
      <c r="C61" s="78"/>
    </row>
    <row r="62" spans="1:3" ht="15.75" customHeight="1">
      <c r="A62" s="77">
        <v>6</v>
      </c>
      <c r="B62" s="78" t="s">
        <v>484</v>
      </c>
      <c r="C62" s="78"/>
    </row>
    <row r="63" spans="1:3" ht="6" customHeight="1">
      <c r="A63" s="77"/>
      <c r="B63" s="78"/>
      <c r="C63" s="78"/>
    </row>
    <row r="64" spans="1:3" ht="15.75" customHeight="1">
      <c r="A64" s="77">
        <v>7</v>
      </c>
      <c r="B64" s="78" t="s">
        <v>320</v>
      </c>
      <c r="C64" s="78"/>
    </row>
    <row r="65" spans="1:3" ht="15.75" customHeight="1">
      <c r="A65" s="77"/>
      <c r="B65" s="78" t="s">
        <v>485</v>
      </c>
      <c r="C65" s="78"/>
    </row>
    <row r="66" spans="1:3" ht="6" customHeight="1">
      <c r="A66" s="77"/>
      <c r="B66" s="78"/>
      <c r="C66" s="78"/>
    </row>
    <row r="67" spans="1:3" ht="15.75" customHeight="1">
      <c r="A67" s="77">
        <v>8</v>
      </c>
      <c r="B67" s="78" t="s">
        <v>321</v>
      </c>
      <c r="C67" s="78"/>
    </row>
    <row r="68" spans="1:3" ht="15.75" customHeight="1">
      <c r="A68" s="77"/>
      <c r="B68" s="78" t="s">
        <v>322</v>
      </c>
      <c r="C68" s="78"/>
    </row>
    <row r="69" spans="1:3" ht="6" customHeight="1">
      <c r="A69" s="77"/>
      <c r="B69" s="78"/>
      <c r="C69" s="78"/>
    </row>
    <row r="70" spans="1:3" ht="15.75" customHeight="1">
      <c r="A70" s="77">
        <v>9</v>
      </c>
      <c r="B70" s="78" t="s">
        <v>395</v>
      </c>
      <c r="C70" s="78"/>
    </row>
    <row r="71" spans="1:3" ht="15.75" customHeight="1">
      <c r="A71" s="77"/>
      <c r="B71" s="78" t="s">
        <v>396</v>
      </c>
      <c r="C71" s="78"/>
    </row>
    <row r="72" spans="1:3" ht="6" customHeight="1">
      <c r="A72" s="77"/>
      <c r="B72" s="78"/>
      <c r="C72" s="78"/>
    </row>
    <row r="73" spans="1:3" ht="15.75" customHeight="1">
      <c r="A73" s="77">
        <v>10</v>
      </c>
      <c r="B73" s="78" t="s">
        <v>486</v>
      </c>
      <c r="C73" s="78"/>
    </row>
    <row r="74" spans="1:3" ht="6" customHeight="1">
      <c r="A74" s="77"/>
      <c r="B74" s="78"/>
      <c r="C74" s="78"/>
    </row>
    <row r="75" spans="1:3" ht="15.75" customHeight="1">
      <c r="A75" s="77">
        <v>11</v>
      </c>
      <c r="B75" s="204" t="s">
        <v>323</v>
      </c>
      <c r="C75" s="78"/>
    </row>
    <row r="76" spans="1:3" ht="15" customHeight="1">
      <c r="A76" s="77"/>
      <c r="B76" s="78" t="s">
        <v>324</v>
      </c>
      <c r="C76" s="78"/>
    </row>
    <row r="77" spans="1:3" ht="15" customHeight="1">
      <c r="A77" s="78"/>
      <c r="B77" s="78"/>
      <c r="C77" s="78"/>
    </row>
    <row r="78" spans="1:3" ht="15" customHeight="1"/>
    <row r="79" spans="1:3" ht="15" customHeight="1"/>
    <row r="80" spans="1: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8">
    <mergeCell ref="A30:C30"/>
    <mergeCell ref="C31:C32"/>
    <mergeCell ref="D31:D32"/>
    <mergeCell ref="J31:K32"/>
    <mergeCell ref="A33:A34"/>
    <mergeCell ref="B33:B34"/>
    <mergeCell ref="C33:C34"/>
    <mergeCell ref="D33:D34"/>
    <mergeCell ref="J33:K34"/>
    <mergeCell ref="A20:D21"/>
    <mergeCell ref="J20:J21"/>
    <mergeCell ref="A22:K25"/>
    <mergeCell ref="A26:D27"/>
    <mergeCell ref="J26:J27"/>
    <mergeCell ref="A18:A19"/>
    <mergeCell ref="B18:B19"/>
    <mergeCell ref="C18:C19"/>
    <mergeCell ref="D18:D19"/>
    <mergeCell ref="J18:J19"/>
    <mergeCell ref="A16:A17"/>
    <mergeCell ref="B16:B17"/>
    <mergeCell ref="C16:C17"/>
    <mergeCell ref="D16:D17"/>
    <mergeCell ref="J16:J17"/>
    <mergeCell ref="A14:A15"/>
    <mergeCell ref="B14:B15"/>
    <mergeCell ref="C14:C15"/>
    <mergeCell ref="D14:D15"/>
    <mergeCell ref="J14:J15"/>
    <mergeCell ref="A10:D11"/>
    <mergeCell ref="J10:J11"/>
    <mergeCell ref="A12:A13"/>
    <mergeCell ref="B12:B13"/>
    <mergeCell ref="C12:C13"/>
    <mergeCell ref="D12:D13"/>
    <mergeCell ref="J12:J13"/>
    <mergeCell ref="A8:A9"/>
    <mergeCell ref="B8:B9"/>
    <mergeCell ref="C8:C9"/>
    <mergeCell ref="D8:D9"/>
    <mergeCell ref="J8:J9"/>
    <mergeCell ref="A1:C1"/>
    <mergeCell ref="J1:K1"/>
    <mergeCell ref="A3:C3"/>
    <mergeCell ref="E5:G5"/>
    <mergeCell ref="C6:C7"/>
    <mergeCell ref="D6:D7"/>
    <mergeCell ref="J6:K7"/>
  </mergeCells>
  <phoneticPr fontId="5"/>
  <conditionalFormatting sqref="K26">
    <cfRule type="cellIs" dxfId="0" priority="1" stopIfTrue="1" operator="equal">
      <formula>0</formula>
    </cfRule>
  </conditionalFormatting>
  <dataValidations count="3">
    <dataValidation type="list" allowBlank="1" showInputMessage="1" showErrorMessage="1" sqref="I7" xr:uid="{00000000-0002-0000-0500-000000000000}">
      <formula1>"（③ - ①）,（② - ①）"</formula1>
    </dataValidation>
    <dataValidation type="list" allowBlank="1" showInputMessage="1" showErrorMessage="1" sqref="G7" xr:uid="{00000000-0002-0000-0500-000001000000}">
      <formula1>"調 整 ③,予 算 案 ②,予 算 ②"</formula1>
    </dataValidation>
    <dataValidation type="list" allowBlank="1" showInputMessage="1" showErrorMessage="1" sqref="J8:J9 J12:J19" xr:uid="{00000000-0002-0000-0500-000002000000}">
      <formula1>"　　,区ＣＭ"</formula1>
    </dataValidation>
  </dataValidations>
  <pageMargins left="0.62992125984251968" right="0.51181102362204722" top="0.62992125984251968" bottom="0.51181102362204722" header="0.31496062992125984" footer="0.31496062992125984"/>
  <pageSetup paperSize="9" scale="75" orientation="portrait" cellComments="asDisplayed" r:id="rId1"/>
  <colBreaks count="1" manualBreakCount="1">
    <brk id="11"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U53"/>
  <sheetViews>
    <sheetView tabSelected="1" view="pageBreakPreview" zoomScaleNormal="100" zoomScaleSheetLayoutView="100" workbookViewId="0">
      <selection activeCell="AN26" sqref="AN26:AV27"/>
    </sheetView>
  </sheetViews>
  <sheetFormatPr defaultRowHeight="12.75"/>
  <cols>
    <col min="1" max="115" width="1.625" style="138" customWidth="1"/>
    <col min="116" max="116" width="9" style="138"/>
    <col min="117" max="117" width="11.5" style="138" bestFit="1" customWidth="1"/>
    <col min="118" max="16384" width="9" style="138"/>
  </cols>
  <sheetData>
    <row r="1" spans="1:117" ht="14.25">
      <c r="A1" s="137" t="s">
        <v>325</v>
      </c>
      <c r="BA1" s="139"/>
      <c r="BB1" s="140" t="s">
        <v>419</v>
      </c>
      <c r="BC1" s="139"/>
    </row>
    <row r="3" spans="1:117">
      <c r="AD3" s="141"/>
      <c r="AH3" s="141"/>
      <c r="AI3" s="141"/>
      <c r="AJ3" s="141"/>
      <c r="AK3" s="141"/>
      <c r="AL3" s="141"/>
      <c r="AM3" s="141"/>
      <c r="AS3" s="141"/>
      <c r="BB3" s="142" t="s">
        <v>522</v>
      </c>
    </row>
    <row r="4" spans="1:117">
      <c r="AD4" s="141"/>
      <c r="AH4" s="141"/>
      <c r="AI4" s="141"/>
      <c r="AJ4" s="141"/>
      <c r="AK4" s="141"/>
      <c r="AL4" s="141"/>
      <c r="AM4" s="141"/>
      <c r="AS4" s="141"/>
    </row>
    <row r="5" spans="1:117" ht="13.5" thickBot="1">
      <c r="AD5" s="141"/>
      <c r="AH5" s="141"/>
      <c r="AI5" s="141"/>
      <c r="AJ5" s="141"/>
      <c r="AK5" s="141"/>
      <c r="AL5" s="141"/>
      <c r="AM5" s="141"/>
      <c r="AS5" s="141"/>
      <c r="DM5" s="205"/>
    </row>
    <row r="6" spans="1:117" ht="15" thickBot="1">
      <c r="A6" s="559" t="s">
        <v>15</v>
      </c>
      <c r="B6" s="560"/>
      <c r="C6" s="560"/>
      <c r="D6" s="560"/>
      <c r="E6" s="560"/>
      <c r="F6" s="560"/>
      <c r="G6" s="560"/>
      <c r="H6" s="560"/>
      <c r="I6" s="560"/>
      <c r="J6" s="560"/>
      <c r="K6" s="561"/>
      <c r="L6" s="562"/>
      <c r="M6" s="562"/>
      <c r="N6" s="562"/>
      <c r="O6" s="563"/>
      <c r="P6" s="559" t="s">
        <v>16</v>
      </c>
      <c r="Q6" s="560"/>
      <c r="R6" s="560"/>
      <c r="S6" s="560"/>
      <c r="T6" s="560"/>
      <c r="U6" s="561"/>
      <c r="V6" s="564" t="s">
        <v>523</v>
      </c>
      <c r="W6" s="564"/>
      <c r="X6" s="564"/>
      <c r="Y6" s="564"/>
      <c r="Z6" s="564"/>
      <c r="AA6" s="564"/>
      <c r="AB6" s="564"/>
      <c r="AC6" s="564"/>
      <c r="AD6" s="564"/>
      <c r="AE6" s="564"/>
      <c r="AF6" s="564"/>
      <c r="AG6" s="564"/>
      <c r="AH6" s="564"/>
      <c r="AI6" s="564"/>
      <c r="AJ6" s="564"/>
      <c r="AK6" s="564"/>
      <c r="AL6" s="564"/>
      <c r="AM6" s="564"/>
      <c r="AN6" s="564"/>
      <c r="AO6" s="564"/>
      <c r="AP6" s="564"/>
      <c r="AQ6" s="564"/>
      <c r="AR6" s="564"/>
      <c r="AS6" s="564"/>
      <c r="AT6" s="564"/>
      <c r="AU6" s="564"/>
      <c r="AV6" s="564"/>
      <c r="AW6" s="564"/>
      <c r="AX6" s="564"/>
      <c r="AY6" s="564"/>
      <c r="AZ6" s="564"/>
      <c r="BA6" s="564"/>
      <c r="BB6" s="565"/>
      <c r="DM6" s="205"/>
    </row>
    <row r="7" spans="1:117" ht="14.25">
      <c r="A7" s="143"/>
      <c r="B7" s="143"/>
      <c r="C7" s="143"/>
      <c r="D7" s="143"/>
      <c r="E7" s="143"/>
      <c r="F7" s="143"/>
      <c r="G7" s="143"/>
      <c r="H7" s="143"/>
      <c r="I7" s="143"/>
      <c r="J7" s="143"/>
      <c r="K7" s="143"/>
      <c r="L7" s="144"/>
      <c r="M7" s="144"/>
      <c r="N7" s="144"/>
      <c r="O7" s="144"/>
      <c r="P7" s="143"/>
      <c r="Q7" s="143"/>
      <c r="R7" s="143"/>
      <c r="S7" s="143"/>
      <c r="T7" s="143"/>
      <c r="U7" s="143"/>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DM7" s="205"/>
    </row>
    <row r="8" spans="1:117" ht="14.25">
      <c r="A8" s="146"/>
      <c r="B8" s="147" t="s">
        <v>230</v>
      </c>
      <c r="C8" s="148"/>
      <c r="D8" s="148"/>
      <c r="E8" s="148"/>
      <c r="F8" s="148"/>
      <c r="G8" s="148"/>
      <c r="H8" s="148"/>
      <c r="I8" s="148"/>
      <c r="J8" s="148"/>
      <c r="K8" s="148"/>
      <c r="L8" s="149"/>
      <c r="M8" s="149"/>
      <c r="N8" s="149"/>
      <c r="O8" s="149"/>
      <c r="P8" s="148"/>
      <c r="Q8" s="148"/>
      <c r="R8" s="148"/>
      <c r="S8" s="148"/>
      <c r="T8" s="148"/>
      <c r="U8" s="148"/>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DM8" s="205"/>
    </row>
    <row r="9" spans="1:117" ht="15" thickBot="1">
      <c r="A9" s="148"/>
      <c r="B9" s="148"/>
      <c r="C9" s="148"/>
      <c r="D9" s="148"/>
      <c r="E9" s="148"/>
      <c r="F9" s="148"/>
      <c r="G9" s="148"/>
      <c r="H9" s="148"/>
      <c r="I9" s="148"/>
      <c r="J9" s="148"/>
      <c r="K9" s="148"/>
      <c r="L9" s="149"/>
      <c r="M9" s="149"/>
      <c r="N9" s="149"/>
      <c r="O9" s="149"/>
      <c r="P9" s="148"/>
      <c r="Q9" s="148"/>
      <c r="R9" s="148"/>
      <c r="S9" s="148"/>
      <c r="T9" s="148"/>
      <c r="U9" s="148"/>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DM9" s="205"/>
    </row>
    <row r="10" spans="1:117" ht="14.25">
      <c r="A10" s="148"/>
      <c r="B10" s="150"/>
      <c r="C10" s="143"/>
      <c r="D10" s="143"/>
      <c r="E10" s="143"/>
      <c r="F10" s="143"/>
      <c r="G10" s="143"/>
      <c r="H10" s="143"/>
      <c r="I10" s="143"/>
      <c r="J10" s="143"/>
      <c r="K10" s="143"/>
      <c r="L10" s="144"/>
      <c r="M10" s="144"/>
      <c r="N10" s="144"/>
      <c r="O10" s="144"/>
      <c r="P10" s="143"/>
      <c r="Q10" s="143"/>
      <c r="R10" s="143"/>
      <c r="S10" s="143"/>
      <c r="T10" s="143"/>
      <c r="U10" s="143"/>
      <c r="V10" s="145"/>
      <c r="W10" s="145"/>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51"/>
    </row>
    <row r="11" spans="1:117" ht="12.75" customHeight="1">
      <c r="A11" s="148"/>
      <c r="B11" s="566" t="s">
        <v>524</v>
      </c>
      <c r="C11" s="567"/>
      <c r="D11" s="567"/>
      <c r="E11" s="567"/>
      <c r="F11" s="567"/>
      <c r="G11" s="567"/>
      <c r="H11" s="567"/>
      <c r="I11" s="567"/>
      <c r="J11" s="567"/>
      <c r="K11" s="567"/>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567"/>
      <c r="AK11" s="567"/>
      <c r="AL11" s="567"/>
      <c r="AM11" s="567"/>
      <c r="AN11" s="567"/>
      <c r="AO11" s="567"/>
      <c r="AP11" s="567"/>
      <c r="AQ11" s="567"/>
      <c r="AR11" s="567"/>
      <c r="AS11" s="567"/>
      <c r="AT11" s="567"/>
      <c r="AU11" s="567"/>
      <c r="AV11" s="567"/>
      <c r="AW11" s="567"/>
      <c r="AX11" s="567"/>
      <c r="AY11" s="567"/>
      <c r="AZ11" s="567"/>
      <c r="BA11" s="567"/>
      <c r="BB11" s="568"/>
    </row>
    <row r="12" spans="1:117" ht="13.5" customHeight="1">
      <c r="A12" s="148"/>
      <c r="B12" s="566"/>
      <c r="C12" s="567"/>
      <c r="D12" s="567"/>
      <c r="E12" s="567"/>
      <c r="F12" s="567"/>
      <c r="G12" s="567"/>
      <c r="H12" s="567"/>
      <c r="I12" s="567"/>
      <c r="J12" s="567"/>
      <c r="K12" s="567"/>
      <c r="L12" s="567"/>
      <c r="M12" s="567"/>
      <c r="N12" s="567"/>
      <c r="O12" s="567"/>
      <c r="P12" s="567"/>
      <c r="Q12" s="567"/>
      <c r="R12" s="567"/>
      <c r="S12" s="567"/>
      <c r="T12" s="567"/>
      <c r="U12" s="567"/>
      <c r="V12" s="567"/>
      <c r="W12" s="567"/>
      <c r="X12" s="567"/>
      <c r="Y12" s="567"/>
      <c r="Z12" s="567"/>
      <c r="AA12" s="567"/>
      <c r="AB12" s="567"/>
      <c r="AC12" s="567"/>
      <c r="AD12" s="567"/>
      <c r="AE12" s="567"/>
      <c r="AF12" s="567"/>
      <c r="AG12" s="567"/>
      <c r="AH12" s="567"/>
      <c r="AI12" s="567"/>
      <c r="AJ12" s="567"/>
      <c r="AK12" s="567"/>
      <c r="AL12" s="567"/>
      <c r="AM12" s="567"/>
      <c r="AN12" s="567"/>
      <c r="AO12" s="567"/>
      <c r="AP12" s="567"/>
      <c r="AQ12" s="567"/>
      <c r="AR12" s="567"/>
      <c r="AS12" s="567"/>
      <c r="AT12" s="567"/>
      <c r="AU12" s="567"/>
      <c r="AV12" s="567"/>
      <c r="AW12" s="567"/>
      <c r="AX12" s="567"/>
      <c r="AY12" s="567"/>
      <c r="AZ12" s="567"/>
      <c r="BA12" s="567"/>
      <c r="BB12" s="568"/>
      <c r="BG12" s="78"/>
    </row>
    <row r="13" spans="1:117" ht="12.75" customHeight="1">
      <c r="A13" s="148"/>
      <c r="B13" s="566"/>
      <c r="C13" s="567"/>
      <c r="D13" s="567"/>
      <c r="E13" s="567"/>
      <c r="F13" s="567"/>
      <c r="G13" s="567"/>
      <c r="H13" s="567"/>
      <c r="I13" s="567"/>
      <c r="J13" s="567"/>
      <c r="K13" s="567"/>
      <c r="L13" s="567"/>
      <c r="M13" s="567"/>
      <c r="N13" s="567"/>
      <c r="O13" s="567"/>
      <c r="P13" s="567"/>
      <c r="Q13" s="567"/>
      <c r="R13" s="567"/>
      <c r="S13" s="567"/>
      <c r="T13" s="567"/>
      <c r="U13" s="567"/>
      <c r="V13" s="567"/>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7"/>
      <c r="AS13" s="567"/>
      <c r="AT13" s="567"/>
      <c r="AU13" s="567"/>
      <c r="AV13" s="567"/>
      <c r="AW13" s="567"/>
      <c r="AX13" s="567"/>
      <c r="AY13" s="567"/>
      <c r="AZ13" s="567"/>
      <c r="BA13" s="567"/>
      <c r="BB13" s="568"/>
    </row>
    <row r="14" spans="1:117" ht="12.75" customHeight="1">
      <c r="A14" s="148"/>
      <c r="B14" s="566"/>
      <c r="C14" s="567"/>
      <c r="D14" s="567"/>
      <c r="E14" s="567"/>
      <c r="F14" s="567"/>
      <c r="G14" s="567"/>
      <c r="H14" s="567"/>
      <c r="I14" s="567"/>
      <c r="J14" s="567"/>
      <c r="K14" s="567"/>
      <c r="L14" s="567"/>
      <c r="M14" s="567"/>
      <c r="N14" s="567"/>
      <c r="O14" s="567"/>
      <c r="P14" s="567"/>
      <c r="Q14" s="567"/>
      <c r="R14" s="567"/>
      <c r="S14" s="567"/>
      <c r="T14" s="567"/>
      <c r="U14" s="567"/>
      <c r="V14" s="567"/>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567"/>
      <c r="AV14" s="567"/>
      <c r="AW14" s="567"/>
      <c r="AX14" s="567"/>
      <c r="AY14" s="567"/>
      <c r="AZ14" s="567"/>
      <c r="BA14" s="567"/>
      <c r="BB14" s="568"/>
    </row>
    <row r="15" spans="1:117" ht="12.75" customHeight="1">
      <c r="A15" s="148"/>
      <c r="B15" s="566"/>
      <c r="C15" s="567"/>
      <c r="D15" s="567"/>
      <c r="E15" s="567"/>
      <c r="F15" s="567"/>
      <c r="G15" s="567"/>
      <c r="H15" s="567"/>
      <c r="I15" s="567"/>
      <c r="J15" s="567"/>
      <c r="K15" s="567"/>
      <c r="L15" s="567"/>
      <c r="M15" s="567"/>
      <c r="N15" s="567"/>
      <c r="O15" s="567"/>
      <c r="P15" s="567"/>
      <c r="Q15" s="567"/>
      <c r="R15" s="567"/>
      <c r="S15" s="567"/>
      <c r="T15" s="567"/>
      <c r="U15" s="567"/>
      <c r="V15" s="567"/>
      <c r="W15" s="567"/>
      <c r="X15" s="567"/>
      <c r="Y15" s="567"/>
      <c r="Z15" s="567"/>
      <c r="AA15" s="567"/>
      <c r="AB15" s="567"/>
      <c r="AC15" s="567"/>
      <c r="AD15" s="567"/>
      <c r="AE15" s="567"/>
      <c r="AF15" s="567"/>
      <c r="AG15" s="567"/>
      <c r="AH15" s="567"/>
      <c r="AI15" s="567"/>
      <c r="AJ15" s="567"/>
      <c r="AK15" s="567"/>
      <c r="AL15" s="567"/>
      <c r="AM15" s="567"/>
      <c r="AN15" s="567"/>
      <c r="AO15" s="567"/>
      <c r="AP15" s="567"/>
      <c r="AQ15" s="567"/>
      <c r="AR15" s="567"/>
      <c r="AS15" s="567"/>
      <c r="AT15" s="567"/>
      <c r="AU15" s="567"/>
      <c r="AV15" s="567"/>
      <c r="AW15" s="567"/>
      <c r="AX15" s="567"/>
      <c r="AY15" s="567"/>
      <c r="AZ15" s="567"/>
      <c r="BA15" s="567"/>
      <c r="BB15" s="568"/>
    </row>
    <row r="16" spans="1:117" ht="12.75" customHeight="1">
      <c r="A16" s="148"/>
      <c r="B16" s="566"/>
      <c r="C16" s="567"/>
      <c r="D16" s="567"/>
      <c r="E16" s="567"/>
      <c r="F16" s="567"/>
      <c r="G16" s="567"/>
      <c r="H16" s="567"/>
      <c r="I16" s="567"/>
      <c r="J16" s="567"/>
      <c r="K16" s="567"/>
      <c r="L16" s="567"/>
      <c r="M16" s="567"/>
      <c r="N16" s="567"/>
      <c r="O16" s="567"/>
      <c r="P16" s="567"/>
      <c r="Q16" s="567"/>
      <c r="R16" s="567"/>
      <c r="S16" s="567"/>
      <c r="T16" s="567"/>
      <c r="U16" s="567"/>
      <c r="V16" s="567"/>
      <c r="W16" s="567"/>
      <c r="X16" s="567"/>
      <c r="Y16" s="567"/>
      <c r="Z16" s="567"/>
      <c r="AA16" s="567"/>
      <c r="AB16" s="567"/>
      <c r="AC16" s="567"/>
      <c r="AD16" s="567"/>
      <c r="AE16" s="567"/>
      <c r="AF16" s="567"/>
      <c r="AG16" s="567"/>
      <c r="AH16" s="567"/>
      <c r="AI16" s="567"/>
      <c r="AJ16" s="567"/>
      <c r="AK16" s="567"/>
      <c r="AL16" s="567"/>
      <c r="AM16" s="567"/>
      <c r="AN16" s="567"/>
      <c r="AO16" s="567"/>
      <c r="AP16" s="567"/>
      <c r="AQ16" s="567"/>
      <c r="AR16" s="567"/>
      <c r="AS16" s="567"/>
      <c r="AT16" s="567"/>
      <c r="AU16" s="567"/>
      <c r="AV16" s="567"/>
      <c r="AW16" s="567"/>
      <c r="AX16" s="567"/>
      <c r="AY16" s="567"/>
      <c r="AZ16" s="567"/>
      <c r="BA16" s="567"/>
      <c r="BB16" s="568"/>
    </row>
    <row r="17" spans="1:255" ht="12.75" customHeight="1">
      <c r="A17" s="148"/>
      <c r="B17" s="566"/>
      <c r="C17" s="567"/>
      <c r="D17" s="567"/>
      <c r="E17" s="567"/>
      <c r="F17" s="567"/>
      <c r="G17" s="567"/>
      <c r="H17" s="567"/>
      <c r="I17" s="567"/>
      <c r="J17" s="567"/>
      <c r="K17" s="567"/>
      <c r="L17" s="567"/>
      <c r="M17" s="567"/>
      <c r="N17" s="567"/>
      <c r="O17" s="567"/>
      <c r="P17" s="567"/>
      <c r="Q17" s="567"/>
      <c r="R17" s="567"/>
      <c r="S17" s="567"/>
      <c r="T17" s="567"/>
      <c r="U17" s="567"/>
      <c r="V17" s="567"/>
      <c r="W17" s="567"/>
      <c r="X17" s="567"/>
      <c r="Y17" s="567"/>
      <c r="Z17" s="567"/>
      <c r="AA17" s="567"/>
      <c r="AB17" s="567"/>
      <c r="AC17" s="567"/>
      <c r="AD17" s="567"/>
      <c r="AE17" s="567"/>
      <c r="AF17" s="567"/>
      <c r="AG17" s="567"/>
      <c r="AH17" s="567"/>
      <c r="AI17" s="567"/>
      <c r="AJ17" s="567"/>
      <c r="AK17" s="567"/>
      <c r="AL17" s="567"/>
      <c r="AM17" s="567"/>
      <c r="AN17" s="567"/>
      <c r="AO17" s="567"/>
      <c r="AP17" s="567"/>
      <c r="AQ17" s="567"/>
      <c r="AR17" s="567"/>
      <c r="AS17" s="567"/>
      <c r="AT17" s="567"/>
      <c r="AU17" s="567"/>
      <c r="AV17" s="567"/>
      <c r="AW17" s="567"/>
      <c r="AX17" s="567"/>
      <c r="AY17" s="567"/>
      <c r="AZ17" s="567"/>
      <c r="BA17" s="567"/>
      <c r="BB17" s="568"/>
    </row>
    <row r="18" spans="1:255" ht="12.75" customHeight="1">
      <c r="A18" s="148"/>
      <c r="B18" s="566"/>
      <c r="C18" s="567"/>
      <c r="D18" s="567"/>
      <c r="E18" s="567"/>
      <c r="F18" s="567"/>
      <c r="G18" s="567"/>
      <c r="H18" s="567"/>
      <c r="I18" s="567"/>
      <c r="J18" s="567"/>
      <c r="K18" s="567"/>
      <c r="L18" s="567"/>
      <c r="M18" s="567"/>
      <c r="N18" s="567"/>
      <c r="O18" s="567"/>
      <c r="P18" s="567"/>
      <c r="Q18" s="567"/>
      <c r="R18" s="567"/>
      <c r="S18" s="567"/>
      <c r="T18" s="567"/>
      <c r="U18" s="567"/>
      <c r="V18" s="567"/>
      <c r="W18" s="567"/>
      <c r="X18" s="567"/>
      <c r="Y18" s="567"/>
      <c r="Z18" s="567"/>
      <c r="AA18" s="567"/>
      <c r="AB18" s="567"/>
      <c r="AC18" s="567"/>
      <c r="AD18" s="567"/>
      <c r="AE18" s="567"/>
      <c r="AF18" s="567"/>
      <c r="AG18" s="567"/>
      <c r="AH18" s="567"/>
      <c r="AI18" s="567"/>
      <c r="AJ18" s="567"/>
      <c r="AK18" s="567"/>
      <c r="AL18" s="567"/>
      <c r="AM18" s="567"/>
      <c r="AN18" s="567"/>
      <c r="AO18" s="567"/>
      <c r="AP18" s="567"/>
      <c r="AQ18" s="567"/>
      <c r="AR18" s="567"/>
      <c r="AS18" s="567"/>
      <c r="AT18" s="567"/>
      <c r="AU18" s="567"/>
      <c r="AV18" s="567"/>
      <c r="AW18" s="567"/>
      <c r="AX18" s="567"/>
      <c r="AY18" s="567"/>
      <c r="AZ18" s="567"/>
      <c r="BA18" s="567"/>
      <c r="BB18" s="568"/>
    </row>
    <row r="19" spans="1:255" ht="12.75" customHeight="1">
      <c r="A19" s="148"/>
      <c r="B19" s="566"/>
      <c r="C19" s="567"/>
      <c r="D19" s="567"/>
      <c r="E19" s="567"/>
      <c r="F19" s="567"/>
      <c r="G19" s="567"/>
      <c r="H19" s="567"/>
      <c r="I19" s="567"/>
      <c r="J19" s="567"/>
      <c r="K19" s="567"/>
      <c r="L19" s="567"/>
      <c r="M19" s="567"/>
      <c r="N19" s="567"/>
      <c r="O19" s="567"/>
      <c r="P19" s="567"/>
      <c r="Q19" s="567"/>
      <c r="R19" s="567"/>
      <c r="S19" s="567"/>
      <c r="T19" s="567"/>
      <c r="U19" s="567"/>
      <c r="V19" s="567"/>
      <c r="W19" s="567"/>
      <c r="X19" s="567"/>
      <c r="Y19" s="567"/>
      <c r="Z19" s="567"/>
      <c r="AA19" s="567"/>
      <c r="AB19" s="567"/>
      <c r="AC19" s="567"/>
      <c r="AD19" s="567"/>
      <c r="AE19" s="567"/>
      <c r="AF19" s="567"/>
      <c r="AG19" s="567"/>
      <c r="AH19" s="567"/>
      <c r="AI19" s="567"/>
      <c r="AJ19" s="567"/>
      <c r="AK19" s="567"/>
      <c r="AL19" s="567"/>
      <c r="AM19" s="567"/>
      <c r="AN19" s="567"/>
      <c r="AO19" s="567"/>
      <c r="AP19" s="567"/>
      <c r="AQ19" s="567"/>
      <c r="AR19" s="567"/>
      <c r="AS19" s="567"/>
      <c r="AT19" s="567"/>
      <c r="AU19" s="567"/>
      <c r="AV19" s="567"/>
      <c r="AW19" s="567"/>
      <c r="AX19" s="567"/>
      <c r="AY19" s="567"/>
      <c r="AZ19" s="567"/>
      <c r="BA19" s="567"/>
      <c r="BB19" s="568"/>
    </row>
    <row r="20" spans="1:255" ht="12.75" customHeight="1">
      <c r="A20" s="148"/>
      <c r="B20" s="566"/>
      <c r="C20" s="567"/>
      <c r="D20" s="567"/>
      <c r="E20" s="567"/>
      <c r="F20" s="567"/>
      <c r="G20" s="567"/>
      <c r="H20" s="567"/>
      <c r="I20" s="567"/>
      <c r="J20" s="567"/>
      <c r="K20" s="567"/>
      <c r="L20" s="567"/>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567"/>
      <c r="AW20" s="567"/>
      <c r="AX20" s="567"/>
      <c r="AY20" s="567"/>
      <c r="AZ20" s="567"/>
      <c r="BA20" s="567"/>
      <c r="BB20" s="568"/>
    </row>
    <row r="21" spans="1:255" ht="15" thickBot="1">
      <c r="A21" s="152"/>
      <c r="B21" s="153"/>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5"/>
    </row>
    <row r="22" spans="1:255">
      <c r="B22" s="156"/>
    </row>
    <row r="23" spans="1:255">
      <c r="B23" s="156"/>
    </row>
    <row r="24" spans="1:255" ht="14.25">
      <c r="B24" s="147" t="s">
        <v>231</v>
      </c>
      <c r="C24" s="148"/>
      <c r="D24" s="148"/>
      <c r="E24" s="148"/>
      <c r="F24" s="148"/>
      <c r="G24" s="148"/>
      <c r="H24" s="148"/>
      <c r="I24" s="148"/>
      <c r="J24" s="148"/>
      <c r="K24" s="148"/>
      <c r="L24" s="149"/>
      <c r="M24" s="149"/>
      <c r="N24" s="149"/>
      <c r="O24" s="149"/>
      <c r="P24" s="148"/>
      <c r="Q24" s="148"/>
      <c r="R24" s="148"/>
      <c r="S24" s="148"/>
      <c r="T24" s="148"/>
      <c r="U24" s="148"/>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row>
    <row r="25" spans="1:255" ht="15" thickBot="1">
      <c r="B25" s="148"/>
      <c r="C25" s="148"/>
      <c r="D25" s="148"/>
      <c r="E25" s="148"/>
      <c r="F25" s="148"/>
      <c r="G25" s="148"/>
      <c r="H25" s="148"/>
      <c r="I25" s="148"/>
      <c r="J25" s="148"/>
      <c r="K25" s="148"/>
      <c r="L25" s="149"/>
      <c r="M25" s="149"/>
      <c r="N25" s="149"/>
      <c r="O25" s="149"/>
      <c r="P25" s="148"/>
      <c r="Q25" s="148"/>
      <c r="R25" s="148"/>
      <c r="S25" s="148"/>
      <c r="T25" s="148"/>
      <c r="U25" s="148"/>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292" t="s">
        <v>60</v>
      </c>
    </row>
    <row r="26" spans="1:255" s="78" customFormat="1" ht="13.5" customHeight="1">
      <c r="A26" s="148"/>
      <c r="B26" s="569" t="s">
        <v>191</v>
      </c>
      <c r="C26" s="570"/>
      <c r="D26" s="570"/>
      <c r="E26" s="570"/>
      <c r="F26" s="570"/>
      <c r="G26" s="570"/>
      <c r="H26" s="570"/>
      <c r="I26" s="570"/>
      <c r="J26" s="570"/>
      <c r="K26" s="570"/>
      <c r="L26" s="570"/>
      <c r="M26" s="570"/>
      <c r="N26" s="570"/>
      <c r="O26" s="570"/>
      <c r="P26" s="570"/>
      <c r="Q26" s="570"/>
      <c r="R26" s="570"/>
      <c r="S26" s="570"/>
      <c r="T26" s="570"/>
      <c r="U26" s="570"/>
      <c r="V26" s="570"/>
      <c r="W26" s="570"/>
      <c r="X26" s="570"/>
      <c r="Y26" s="570"/>
      <c r="Z26" s="570"/>
      <c r="AA26" s="570"/>
      <c r="AB26" s="570"/>
      <c r="AC26" s="570"/>
      <c r="AD26" s="571"/>
      <c r="AE26" s="575" t="s">
        <v>531</v>
      </c>
      <c r="AF26" s="570"/>
      <c r="AG26" s="570"/>
      <c r="AH26" s="570"/>
      <c r="AI26" s="570"/>
      <c r="AJ26" s="570"/>
      <c r="AK26" s="570"/>
      <c r="AL26" s="570"/>
      <c r="AM26" s="571"/>
      <c r="AN26" s="575" t="s">
        <v>532</v>
      </c>
      <c r="AO26" s="570"/>
      <c r="AP26" s="570"/>
      <c r="AQ26" s="570"/>
      <c r="AR26" s="570"/>
      <c r="AS26" s="570"/>
      <c r="AT26" s="570"/>
      <c r="AU26" s="570"/>
      <c r="AV26" s="571"/>
      <c r="AW26" s="575" t="s">
        <v>232</v>
      </c>
      <c r="AX26" s="570"/>
      <c r="AY26" s="570"/>
      <c r="AZ26" s="570"/>
      <c r="BA26" s="570"/>
      <c r="BB26" s="577"/>
      <c r="BC26" s="138"/>
      <c r="BD26" s="138"/>
      <c r="BE26" s="138"/>
      <c r="BF26" s="138"/>
      <c r="BG26" s="138"/>
      <c r="BH26" s="138"/>
      <c r="BI26" s="138"/>
      <c r="BJ26" s="138"/>
      <c r="BK26" s="138"/>
      <c r="BL26" s="138"/>
      <c r="BM26" s="138"/>
      <c r="BN26" s="138"/>
      <c r="BO26" s="138"/>
      <c r="BP26" s="138"/>
      <c r="BQ26" s="138"/>
      <c r="BR26" s="138"/>
      <c r="BS26" s="138"/>
      <c r="BT26" s="138"/>
      <c r="BU26" s="138"/>
      <c r="BV26" s="138"/>
      <c r="BW26" s="138"/>
      <c r="BX26" s="138"/>
      <c r="BY26" s="138"/>
      <c r="BZ26" s="138"/>
      <c r="CA26" s="138"/>
      <c r="CB26" s="138"/>
      <c r="CC26" s="138"/>
      <c r="CD26" s="138"/>
      <c r="CE26" s="138"/>
      <c r="CF26" s="138"/>
      <c r="CG26" s="138"/>
      <c r="CH26" s="138"/>
      <c r="CI26" s="138"/>
      <c r="CJ26" s="138"/>
      <c r="CK26" s="138"/>
      <c r="CL26" s="138"/>
      <c r="CM26" s="138"/>
      <c r="CN26" s="138"/>
      <c r="CO26" s="138"/>
      <c r="CP26" s="138"/>
      <c r="CQ26" s="138"/>
      <c r="CR26" s="138"/>
      <c r="CS26" s="138"/>
      <c r="CT26" s="138"/>
      <c r="CU26" s="138"/>
      <c r="CV26" s="138"/>
      <c r="CW26" s="138"/>
      <c r="CX26" s="138"/>
      <c r="CY26" s="138"/>
      <c r="CZ26" s="138"/>
      <c r="DA26" s="138"/>
      <c r="DB26" s="138"/>
      <c r="DC26" s="138"/>
      <c r="DD26" s="138"/>
      <c r="DE26" s="138"/>
      <c r="DF26" s="138"/>
      <c r="DG26" s="138"/>
      <c r="DH26" s="138"/>
      <c r="DI26" s="138"/>
      <c r="DJ26" s="138"/>
      <c r="DK26" s="138"/>
      <c r="DL26" s="138"/>
      <c r="DM26" s="138"/>
      <c r="DN26" s="138"/>
      <c r="DO26" s="138"/>
      <c r="DP26" s="138"/>
      <c r="DQ26" s="138"/>
      <c r="DR26" s="138"/>
      <c r="DS26" s="138"/>
      <c r="DT26" s="138"/>
      <c r="DU26" s="138"/>
      <c r="DV26" s="138"/>
      <c r="DW26" s="138"/>
      <c r="DX26" s="138"/>
      <c r="DY26" s="138"/>
      <c r="DZ26" s="138"/>
      <c r="EA26" s="138"/>
      <c r="EB26" s="138"/>
      <c r="EC26" s="138"/>
      <c r="ED26" s="138"/>
      <c r="EE26" s="138"/>
      <c r="EF26" s="138"/>
      <c r="EG26" s="138"/>
      <c r="EH26" s="138"/>
      <c r="EI26" s="138"/>
      <c r="EJ26" s="138"/>
      <c r="EK26" s="138"/>
      <c r="EL26" s="138"/>
      <c r="EM26" s="138"/>
      <c r="EN26" s="138"/>
      <c r="EO26" s="138"/>
      <c r="EP26" s="138"/>
      <c r="EQ26" s="138"/>
      <c r="ER26" s="138"/>
      <c r="ES26" s="138"/>
      <c r="ET26" s="138"/>
      <c r="EU26" s="138"/>
      <c r="EV26" s="138"/>
      <c r="EW26" s="138"/>
      <c r="EX26" s="138"/>
      <c r="EY26" s="138"/>
      <c r="EZ26" s="138"/>
      <c r="FA26" s="138"/>
      <c r="FB26" s="138"/>
      <c r="FC26" s="138"/>
      <c r="FD26" s="138"/>
      <c r="FE26" s="138"/>
      <c r="FF26" s="138"/>
      <c r="FG26" s="138"/>
      <c r="FH26" s="138"/>
      <c r="FI26" s="138"/>
      <c r="FJ26" s="138"/>
      <c r="FK26" s="138"/>
      <c r="FL26" s="138"/>
      <c r="FM26" s="138"/>
      <c r="FN26" s="138"/>
      <c r="FO26" s="138"/>
      <c r="FP26" s="138"/>
      <c r="FQ26" s="138"/>
      <c r="FR26" s="138"/>
      <c r="FS26" s="138"/>
      <c r="FT26" s="138"/>
      <c r="FU26" s="138"/>
      <c r="FV26" s="138"/>
      <c r="FW26" s="138"/>
      <c r="FX26" s="138"/>
      <c r="FY26" s="138"/>
      <c r="FZ26" s="138"/>
      <c r="GA26" s="138"/>
      <c r="GB26" s="138"/>
      <c r="GC26" s="138"/>
      <c r="GD26" s="138"/>
      <c r="GE26" s="138"/>
      <c r="GF26" s="138"/>
      <c r="GG26" s="138"/>
      <c r="GH26" s="138"/>
      <c r="GI26" s="138"/>
      <c r="GJ26" s="138"/>
      <c r="GK26" s="138"/>
      <c r="GL26" s="138"/>
      <c r="GM26" s="138"/>
      <c r="GN26" s="138"/>
      <c r="GO26" s="138"/>
      <c r="GP26" s="138"/>
      <c r="GQ26" s="138"/>
      <c r="GR26" s="138"/>
      <c r="GS26" s="138"/>
      <c r="GT26" s="138"/>
      <c r="GU26" s="138"/>
      <c r="GV26" s="138"/>
      <c r="GW26" s="138"/>
      <c r="GX26" s="138"/>
      <c r="GY26" s="138"/>
      <c r="GZ26" s="138"/>
      <c r="HA26" s="138"/>
      <c r="HB26" s="138"/>
      <c r="HC26" s="138"/>
      <c r="HD26" s="138"/>
      <c r="HE26" s="138"/>
      <c r="HF26" s="138"/>
      <c r="HG26" s="138"/>
      <c r="HH26" s="138"/>
      <c r="HI26" s="138"/>
      <c r="HJ26" s="138"/>
      <c r="HK26" s="138"/>
      <c r="HL26" s="138"/>
      <c r="HM26" s="138"/>
      <c r="HN26" s="138"/>
      <c r="HO26" s="138"/>
      <c r="HP26" s="138"/>
      <c r="HQ26" s="138"/>
      <c r="HR26" s="138"/>
      <c r="HS26" s="138"/>
      <c r="HT26" s="138"/>
      <c r="HU26" s="138"/>
      <c r="HV26" s="138"/>
      <c r="HW26" s="138"/>
      <c r="HX26" s="138"/>
      <c r="HY26" s="138"/>
      <c r="HZ26" s="138"/>
      <c r="IA26" s="138"/>
      <c r="IB26" s="138"/>
      <c r="IC26" s="138"/>
      <c r="ID26" s="138"/>
      <c r="IE26" s="138"/>
      <c r="IF26" s="138"/>
      <c r="IG26" s="138"/>
      <c r="IH26" s="138"/>
      <c r="II26" s="138"/>
      <c r="IJ26" s="138"/>
      <c r="IK26" s="138"/>
      <c r="IL26" s="138"/>
      <c r="IM26" s="138"/>
      <c r="IN26" s="138"/>
      <c r="IO26" s="138"/>
      <c r="IP26" s="138"/>
      <c r="IQ26" s="138"/>
      <c r="IR26" s="138"/>
      <c r="IS26" s="138"/>
      <c r="IT26" s="138"/>
      <c r="IU26" s="138"/>
    </row>
    <row r="27" spans="1:255" s="78" customFormat="1" ht="13.5">
      <c r="A27" s="148"/>
      <c r="B27" s="572"/>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4"/>
      <c r="AE27" s="576"/>
      <c r="AF27" s="573"/>
      <c r="AG27" s="573"/>
      <c r="AH27" s="573"/>
      <c r="AI27" s="573"/>
      <c r="AJ27" s="573"/>
      <c r="AK27" s="573"/>
      <c r="AL27" s="573"/>
      <c r="AM27" s="574"/>
      <c r="AN27" s="576"/>
      <c r="AO27" s="573"/>
      <c r="AP27" s="573"/>
      <c r="AQ27" s="573"/>
      <c r="AR27" s="573"/>
      <c r="AS27" s="573"/>
      <c r="AT27" s="573"/>
      <c r="AU27" s="573"/>
      <c r="AV27" s="574"/>
      <c r="AW27" s="576"/>
      <c r="AX27" s="573"/>
      <c r="AY27" s="573"/>
      <c r="AZ27" s="573"/>
      <c r="BA27" s="573"/>
      <c r="BB27" s="578"/>
      <c r="BC27" s="138"/>
      <c r="BD27" s="138"/>
      <c r="BE27" s="138"/>
      <c r="BF27" s="2"/>
      <c r="BG27" s="206"/>
      <c r="BI27" s="138"/>
      <c r="BJ27" s="138"/>
      <c r="BK27" s="138"/>
      <c r="BL27" s="138"/>
      <c r="BM27" s="138"/>
      <c r="BN27" s="138"/>
      <c r="BO27" s="138"/>
      <c r="BP27" s="138"/>
      <c r="BQ27" s="138"/>
      <c r="BR27" s="138"/>
      <c r="BS27" s="138"/>
      <c r="BT27" s="138"/>
      <c r="BU27" s="138"/>
      <c r="BV27" s="138"/>
      <c r="BW27" s="138"/>
      <c r="BX27" s="138"/>
      <c r="BY27" s="138"/>
      <c r="BZ27" s="138"/>
      <c r="CA27" s="138"/>
      <c r="CB27" s="138"/>
      <c r="CC27" s="138"/>
      <c r="CD27" s="138"/>
      <c r="CE27" s="138"/>
      <c r="CF27" s="138"/>
      <c r="CG27" s="138"/>
      <c r="CH27" s="138"/>
      <c r="CI27" s="138"/>
      <c r="CJ27" s="138"/>
      <c r="CK27" s="138"/>
      <c r="CL27" s="138"/>
      <c r="CM27" s="138"/>
      <c r="CN27" s="138"/>
      <c r="CO27" s="138"/>
      <c r="CP27" s="138"/>
      <c r="CQ27" s="138"/>
      <c r="CR27" s="138"/>
      <c r="CS27" s="138"/>
      <c r="CT27" s="138"/>
      <c r="CU27" s="138"/>
      <c r="CV27" s="138"/>
      <c r="CW27" s="138"/>
      <c r="CX27" s="138"/>
      <c r="CY27" s="138"/>
      <c r="CZ27" s="138"/>
      <c r="DA27" s="138"/>
      <c r="DB27" s="138"/>
      <c r="DC27" s="138"/>
      <c r="DD27" s="138"/>
      <c r="DE27" s="138"/>
      <c r="DF27" s="138"/>
      <c r="DG27" s="138"/>
      <c r="DH27" s="138"/>
      <c r="DI27" s="138"/>
      <c r="DJ27" s="138"/>
      <c r="DK27" s="138"/>
      <c r="DL27" s="138"/>
      <c r="DM27" s="138"/>
      <c r="DN27" s="138"/>
      <c r="DO27" s="138"/>
      <c r="DP27" s="138"/>
      <c r="DQ27" s="138"/>
      <c r="DR27" s="138"/>
      <c r="DS27" s="138"/>
      <c r="DT27" s="138"/>
      <c r="DU27" s="138"/>
      <c r="DV27" s="138"/>
      <c r="DW27" s="138"/>
      <c r="DX27" s="138"/>
      <c r="DY27" s="138"/>
      <c r="DZ27" s="138"/>
      <c r="EA27" s="138"/>
      <c r="EB27" s="138"/>
      <c r="EC27" s="138"/>
      <c r="ED27" s="138"/>
      <c r="EE27" s="138"/>
      <c r="EF27" s="138"/>
      <c r="EG27" s="138"/>
      <c r="EH27" s="138"/>
      <c r="EI27" s="138"/>
      <c r="EJ27" s="138"/>
      <c r="EK27" s="138"/>
      <c r="EL27" s="138"/>
      <c r="EM27" s="138"/>
      <c r="EN27" s="138"/>
      <c r="EO27" s="138"/>
      <c r="EP27" s="138"/>
      <c r="EQ27" s="138"/>
      <c r="ER27" s="138"/>
      <c r="ES27" s="138"/>
      <c r="ET27" s="138"/>
      <c r="EU27" s="138"/>
      <c r="EV27" s="138"/>
      <c r="EW27" s="138"/>
      <c r="EX27" s="138"/>
      <c r="EY27" s="138"/>
      <c r="EZ27" s="138"/>
      <c r="FA27" s="138"/>
      <c r="FB27" s="138"/>
      <c r="FC27" s="138"/>
      <c r="FD27" s="138"/>
      <c r="FE27" s="138"/>
      <c r="FF27" s="138"/>
      <c r="FG27" s="138"/>
      <c r="FH27" s="138"/>
      <c r="FI27" s="138"/>
      <c r="FJ27" s="138"/>
      <c r="FK27" s="138"/>
      <c r="FL27" s="138"/>
      <c r="FM27" s="138"/>
      <c r="FN27" s="138"/>
      <c r="FO27" s="138"/>
      <c r="FP27" s="138"/>
      <c r="FQ27" s="138"/>
      <c r="FR27" s="138"/>
      <c r="FS27" s="138"/>
      <c r="FT27" s="138"/>
      <c r="FU27" s="138"/>
      <c r="FV27" s="138"/>
      <c r="FW27" s="138"/>
      <c r="FX27" s="138"/>
      <c r="FY27" s="138"/>
      <c r="FZ27" s="138"/>
      <c r="GA27" s="138"/>
      <c r="GB27" s="138"/>
      <c r="GC27" s="138"/>
      <c r="GD27" s="138"/>
      <c r="GE27" s="138"/>
      <c r="GF27" s="138"/>
      <c r="GG27" s="138"/>
      <c r="GH27" s="138"/>
      <c r="GI27" s="138"/>
      <c r="GJ27" s="138"/>
      <c r="GK27" s="138"/>
      <c r="GL27" s="138"/>
      <c r="GM27" s="138"/>
      <c r="GN27" s="138"/>
      <c r="GO27" s="138"/>
      <c r="GP27" s="138"/>
      <c r="GQ27" s="138"/>
      <c r="GR27" s="138"/>
      <c r="GS27" s="138"/>
      <c r="GT27" s="138"/>
      <c r="GU27" s="138"/>
      <c r="GV27" s="138"/>
      <c r="GW27" s="138"/>
      <c r="GX27" s="138"/>
      <c r="GY27" s="138"/>
      <c r="GZ27" s="138"/>
      <c r="HA27" s="138"/>
      <c r="HB27" s="138"/>
      <c r="HC27" s="138"/>
      <c r="HD27" s="138"/>
      <c r="HE27" s="138"/>
      <c r="HF27" s="138"/>
      <c r="HG27" s="138"/>
      <c r="HH27" s="138"/>
      <c r="HI27" s="138"/>
      <c r="HJ27" s="138"/>
      <c r="HK27" s="138"/>
      <c r="HL27" s="138"/>
      <c r="HM27" s="138"/>
      <c r="HN27" s="138"/>
      <c r="HO27" s="138"/>
      <c r="HP27" s="138"/>
      <c r="HQ27" s="138"/>
      <c r="HR27" s="138"/>
      <c r="HS27" s="138"/>
      <c r="HT27" s="138"/>
      <c r="HU27" s="138"/>
      <c r="HV27" s="138"/>
      <c r="HW27" s="138"/>
      <c r="HX27" s="138"/>
      <c r="HY27" s="138"/>
      <c r="HZ27" s="138"/>
      <c r="IA27" s="138"/>
      <c r="IB27" s="138"/>
      <c r="IC27" s="138"/>
      <c r="ID27" s="138"/>
      <c r="IE27" s="138"/>
      <c r="IF27" s="138"/>
      <c r="IG27" s="138"/>
      <c r="IH27" s="138"/>
      <c r="II27" s="138"/>
      <c r="IJ27" s="138"/>
      <c r="IK27" s="138"/>
      <c r="IL27" s="138"/>
      <c r="IM27" s="138"/>
      <c r="IN27" s="138"/>
      <c r="IO27" s="138"/>
      <c r="IP27" s="138"/>
      <c r="IQ27" s="138"/>
      <c r="IR27" s="138"/>
      <c r="IS27" s="138"/>
      <c r="IT27" s="138"/>
      <c r="IU27" s="138"/>
    </row>
    <row r="28" spans="1:255" s="78" customFormat="1" ht="18.75" customHeight="1">
      <c r="A28" s="148"/>
      <c r="B28" s="157" t="s">
        <v>529</v>
      </c>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9"/>
      <c r="AA28" s="159"/>
      <c r="AB28" s="159"/>
      <c r="AC28" s="159"/>
      <c r="AD28" s="159"/>
      <c r="AE28" s="579">
        <v>300</v>
      </c>
      <c r="AF28" s="580"/>
      <c r="AG28" s="580"/>
      <c r="AH28" s="580"/>
      <c r="AI28" s="580"/>
      <c r="AJ28" s="580"/>
      <c r="AK28" s="580"/>
      <c r="AL28" s="580"/>
      <c r="AM28" s="581"/>
      <c r="AN28" s="579">
        <v>1983</v>
      </c>
      <c r="AO28" s="580"/>
      <c r="AP28" s="580"/>
      <c r="AQ28" s="580"/>
      <c r="AR28" s="580"/>
      <c r="AS28" s="580"/>
      <c r="AT28" s="580"/>
      <c r="AU28" s="580"/>
      <c r="AV28" s="581"/>
      <c r="AW28" s="579"/>
      <c r="AX28" s="582"/>
      <c r="AY28" s="582"/>
      <c r="AZ28" s="582"/>
      <c r="BA28" s="582"/>
      <c r="BB28" s="583"/>
      <c r="BC28" s="138"/>
      <c r="BD28" s="138"/>
      <c r="BE28" s="138"/>
      <c r="BF28" s="138"/>
      <c r="BG28" s="138"/>
      <c r="BH28" s="138"/>
      <c r="BI28" s="138"/>
      <c r="BJ28" s="138"/>
      <c r="BK28" s="138"/>
      <c r="BL28" s="138"/>
      <c r="BM28" s="138"/>
      <c r="BN28" s="138"/>
      <c r="BO28" s="138"/>
      <c r="BP28" s="138"/>
      <c r="BQ28" s="138"/>
      <c r="BR28" s="138"/>
      <c r="BS28" s="138"/>
      <c r="BT28" s="138"/>
      <c r="BU28" s="138"/>
      <c r="BV28" s="138"/>
      <c r="BW28" s="138"/>
      <c r="BX28" s="138"/>
      <c r="BY28" s="138"/>
      <c r="BZ28" s="138"/>
      <c r="CA28" s="138"/>
      <c r="CB28" s="138"/>
      <c r="CC28" s="138"/>
      <c r="CD28" s="138"/>
      <c r="CE28" s="138"/>
      <c r="CF28" s="138"/>
      <c r="CG28" s="138"/>
      <c r="CH28" s="138"/>
      <c r="CI28" s="138"/>
      <c r="CJ28" s="138"/>
      <c r="CK28" s="138"/>
      <c r="CL28" s="138"/>
      <c r="CM28" s="138"/>
      <c r="CN28" s="138"/>
      <c r="CO28" s="138"/>
      <c r="CP28" s="138"/>
      <c r="CQ28" s="138"/>
      <c r="CR28" s="138"/>
      <c r="CS28" s="138"/>
      <c r="CT28" s="138"/>
      <c r="CU28" s="138"/>
      <c r="CV28" s="138"/>
      <c r="CW28" s="138"/>
      <c r="CX28" s="138"/>
      <c r="CY28" s="138"/>
      <c r="CZ28" s="138"/>
      <c r="DA28" s="138"/>
      <c r="DB28" s="138"/>
      <c r="DC28" s="138"/>
      <c r="DD28" s="138"/>
      <c r="DE28" s="138"/>
      <c r="DF28" s="138"/>
      <c r="DG28" s="138"/>
      <c r="DH28" s="138"/>
      <c r="DI28" s="138"/>
      <c r="DJ28" s="138"/>
      <c r="DK28" s="138"/>
      <c r="DL28" s="138"/>
      <c r="DM28" s="138"/>
      <c r="DN28" s="138"/>
      <c r="DO28" s="138"/>
      <c r="DP28" s="138"/>
      <c r="DQ28" s="138"/>
      <c r="DR28" s="138"/>
      <c r="DS28" s="138"/>
      <c r="DT28" s="138"/>
      <c r="DU28" s="138"/>
      <c r="DV28" s="138"/>
      <c r="DW28" s="138"/>
      <c r="DX28" s="138"/>
      <c r="DY28" s="138"/>
      <c r="DZ28" s="138"/>
      <c r="EA28" s="138"/>
      <c r="EB28" s="138"/>
      <c r="EC28" s="138"/>
      <c r="ED28" s="138"/>
      <c r="EE28" s="138"/>
      <c r="EF28" s="138"/>
      <c r="EG28" s="138"/>
      <c r="EH28" s="138"/>
      <c r="EI28" s="138"/>
      <c r="EJ28" s="138"/>
      <c r="EK28" s="138"/>
      <c r="EL28" s="138"/>
      <c r="EM28" s="138"/>
      <c r="EN28" s="138"/>
      <c r="EO28" s="138"/>
      <c r="EP28" s="138"/>
      <c r="EQ28" s="138"/>
      <c r="ER28" s="138"/>
      <c r="ES28" s="138"/>
      <c r="ET28" s="138"/>
      <c r="EU28" s="138"/>
      <c r="EV28" s="138"/>
      <c r="EW28" s="138"/>
      <c r="EX28" s="138"/>
      <c r="EY28" s="138"/>
      <c r="EZ28" s="138"/>
      <c r="FA28" s="138"/>
      <c r="FB28" s="138"/>
      <c r="FC28" s="138"/>
      <c r="FD28" s="138"/>
      <c r="FE28" s="138"/>
      <c r="FF28" s="138"/>
      <c r="FG28" s="138"/>
      <c r="FH28" s="138"/>
      <c r="FI28" s="138"/>
      <c r="FJ28" s="138"/>
      <c r="FK28" s="138"/>
      <c r="FL28" s="138"/>
      <c r="FM28" s="138"/>
      <c r="FN28" s="138"/>
      <c r="FO28" s="138"/>
      <c r="FP28" s="138"/>
      <c r="FQ28" s="138"/>
      <c r="FR28" s="138"/>
      <c r="FS28" s="138"/>
      <c r="FT28" s="138"/>
      <c r="FU28" s="138"/>
      <c r="FV28" s="138"/>
      <c r="FW28" s="138"/>
      <c r="FX28" s="138"/>
      <c r="FY28" s="138"/>
      <c r="FZ28" s="138"/>
      <c r="GA28" s="138"/>
      <c r="GB28" s="138"/>
      <c r="GC28" s="138"/>
      <c r="GD28" s="138"/>
      <c r="GE28" s="138"/>
      <c r="GF28" s="138"/>
      <c r="GG28" s="138"/>
      <c r="GH28" s="138"/>
      <c r="GI28" s="138"/>
      <c r="GJ28" s="138"/>
      <c r="GK28" s="138"/>
      <c r="GL28" s="138"/>
      <c r="GM28" s="138"/>
      <c r="GN28" s="138"/>
      <c r="GO28" s="138"/>
      <c r="GP28" s="138"/>
      <c r="GQ28" s="138"/>
      <c r="GR28" s="138"/>
      <c r="GS28" s="138"/>
      <c r="GT28" s="138"/>
      <c r="GU28" s="138"/>
      <c r="GV28" s="138"/>
      <c r="GW28" s="138"/>
      <c r="GX28" s="138"/>
      <c r="GY28" s="138"/>
      <c r="GZ28" s="138"/>
      <c r="HA28" s="138"/>
      <c r="HB28" s="138"/>
      <c r="HC28" s="138"/>
      <c r="HD28" s="138"/>
      <c r="HE28" s="138"/>
      <c r="HF28" s="138"/>
      <c r="HG28" s="138"/>
      <c r="HH28" s="138"/>
      <c r="HI28" s="138"/>
      <c r="HJ28" s="138"/>
      <c r="HK28" s="138"/>
      <c r="HL28" s="138"/>
      <c r="HM28" s="138"/>
      <c r="HN28" s="138"/>
      <c r="HO28" s="138"/>
      <c r="HP28" s="138"/>
      <c r="HQ28" s="138"/>
      <c r="HR28" s="138"/>
      <c r="HS28" s="138"/>
      <c r="HT28" s="138"/>
      <c r="HU28" s="138"/>
      <c r="HV28" s="138"/>
      <c r="HW28" s="138"/>
      <c r="HX28" s="138"/>
      <c r="HY28" s="138"/>
      <c r="HZ28" s="138"/>
      <c r="IA28" s="138"/>
      <c r="IB28" s="138"/>
      <c r="IC28" s="138"/>
      <c r="ID28" s="138"/>
      <c r="IE28" s="138"/>
      <c r="IF28" s="138"/>
      <c r="IG28" s="138"/>
      <c r="IH28" s="138"/>
      <c r="II28" s="138"/>
      <c r="IJ28" s="138"/>
      <c r="IK28" s="138"/>
      <c r="IL28" s="138"/>
      <c r="IM28" s="138"/>
      <c r="IN28" s="138"/>
      <c r="IO28" s="138"/>
      <c r="IP28" s="138"/>
      <c r="IQ28" s="138"/>
      <c r="IR28" s="138"/>
      <c r="IS28" s="138"/>
      <c r="IT28" s="138"/>
      <c r="IU28" s="138"/>
    </row>
    <row r="29" spans="1:255" s="78" customFormat="1" ht="18.75" customHeight="1">
      <c r="A29" s="148"/>
      <c r="B29" s="160" t="s">
        <v>530</v>
      </c>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2"/>
      <c r="AA29" s="162"/>
      <c r="AB29" s="162"/>
      <c r="AC29" s="162"/>
      <c r="AD29" s="162"/>
      <c r="AE29" s="579">
        <v>2</v>
      </c>
      <c r="AF29" s="584"/>
      <c r="AG29" s="584"/>
      <c r="AH29" s="584"/>
      <c r="AI29" s="584"/>
      <c r="AJ29" s="584"/>
      <c r="AK29" s="584"/>
      <c r="AL29" s="584"/>
      <c r="AM29" s="585"/>
      <c r="AN29" s="579">
        <v>19</v>
      </c>
      <c r="AO29" s="584"/>
      <c r="AP29" s="584"/>
      <c r="AQ29" s="584"/>
      <c r="AR29" s="584"/>
      <c r="AS29" s="584"/>
      <c r="AT29" s="584"/>
      <c r="AU29" s="584"/>
      <c r="AV29" s="585"/>
      <c r="AW29" s="579"/>
      <c r="AX29" s="582"/>
      <c r="AY29" s="582"/>
      <c r="AZ29" s="582"/>
      <c r="BA29" s="582"/>
      <c r="BB29" s="583"/>
      <c r="BC29" s="138"/>
      <c r="BD29" s="138"/>
      <c r="BE29" s="138"/>
      <c r="BF29" s="138"/>
      <c r="BG29" s="138"/>
      <c r="BH29" s="138"/>
      <c r="BI29" s="138"/>
      <c r="BJ29" s="138"/>
      <c r="BK29" s="138"/>
      <c r="BL29" s="138"/>
      <c r="BM29" s="138"/>
      <c r="BN29" s="138"/>
      <c r="BO29" s="138"/>
      <c r="BP29" s="138"/>
      <c r="BQ29" s="138"/>
      <c r="BR29" s="138"/>
      <c r="BS29" s="138"/>
      <c r="BT29" s="138"/>
      <c r="BU29" s="138"/>
      <c r="BV29" s="138"/>
      <c r="BW29" s="138"/>
      <c r="BX29" s="138"/>
      <c r="BY29" s="138"/>
      <c r="BZ29" s="138"/>
      <c r="CA29" s="138"/>
      <c r="CB29" s="138"/>
      <c r="CC29" s="138"/>
      <c r="CD29" s="138"/>
      <c r="CE29" s="138"/>
      <c r="CF29" s="138"/>
      <c r="CG29" s="138"/>
      <c r="CH29" s="138"/>
      <c r="CI29" s="138"/>
      <c r="CJ29" s="138"/>
      <c r="CK29" s="138"/>
      <c r="CL29" s="138"/>
      <c r="CM29" s="138"/>
      <c r="CN29" s="138"/>
      <c r="CO29" s="138"/>
      <c r="CP29" s="138"/>
      <c r="CQ29" s="138"/>
      <c r="CR29" s="138"/>
      <c r="CS29" s="138"/>
      <c r="CT29" s="138"/>
      <c r="CU29" s="138"/>
      <c r="CV29" s="138"/>
      <c r="CW29" s="138"/>
      <c r="CX29" s="138"/>
      <c r="CY29" s="138"/>
      <c r="CZ29" s="138"/>
      <c r="DA29" s="138"/>
      <c r="DB29" s="138"/>
      <c r="DC29" s="138"/>
      <c r="DD29" s="138"/>
      <c r="DE29" s="138"/>
      <c r="DF29" s="138"/>
      <c r="DG29" s="138"/>
      <c r="DH29" s="138"/>
      <c r="DI29" s="138"/>
      <c r="DJ29" s="138"/>
      <c r="DK29" s="138"/>
      <c r="DL29" s="138"/>
      <c r="DM29" s="138"/>
      <c r="DN29" s="138"/>
      <c r="DO29" s="138"/>
      <c r="DP29" s="138"/>
      <c r="DQ29" s="138"/>
      <c r="DR29" s="138"/>
      <c r="DS29" s="138"/>
      <c r="DT29" s="138"/>
      <c r="DU29" s="138"/>
      <c r="DV29" s="138"/>
      <c r="DW29" s="138"/>
      <c r="DX29" s="138"/>
      <c r="DY29" s="138"/>
      <c r="DZ29" s="138"/>
      <c r="EA29" s="138"/>
      <c r="EB29" s="138"/>
      <c r="EC29" s="138"/>
      <c r="ED29" s="138"/>
      <c r="EE29" s="138"/>
      <c r="EF29" s="138"/>
      <c r="EG29" s="138"/>
      <c r="EH29" s="138"/>
      <c r="EI29" s="138"/>
      <c r="EJ29" s="138"/>
      <c r="EK29" s="138"/>
      <c r="EL29" s="138"/>
      <c r="EM29" s="138"/>
      <c r="EN29" s="138"/>
      <c r="EO29" s="138"/>
      <c r="EP29" s="138"/>
      <c r="EQ29" s="138"/>
      <c r="ER29" s="138"/>
      <c r="ES29" s="138"/>
      <c r="ET29" s="138"/>
      <c r="EU29" s="138"/>
      <c r="EV29" s="138"/>
      <c r="EW29" s="138"/>
      <c r="EX29" s="138"/>
      <c r="EY29" s="138"/>
      <c r="EZ29" s="138"/>
      <c r="FA29" s="138"/>
      <c r="FB29" s="138"/>
      <c r="FC29" s="138"/>
      <c r="FD29" s="138"/>
      <c r="FE29" s="138"/>
      <c r="FF29" s="138"/>
      <c r="FG29" s="138"/>
      <c r="FH29" s="138"/>
      <c r="FI29" s="138"/>
      <c r="FJ29" s="138"/>
      <c r="FK29" s="138"/>
      <c r="FL29" s="138"/>
      <c r="FM29" s="138"/>
      <c r="FN29" s="138"/>
      <c r="FO29" s="138"/>
      <c r="FP29" s="138"/>
      <c r="FQ29" s="138"/>
      <c r="FR29" s="138"/>
      <c r="FS29" s="138"/>
      <c r="FT29" s="138"/>
      <c r="FU29" s="138"/>
      <c r="FV29" s="138"/>
      <c r="FW29" s="138"/>
      <c r="FX29" s="138"/>
      <c r="FY29" s="138"/>
      <c r="FZ29" s="138"/>
      <c r="GA29" s="138"/>
      <c r="GB29" s="138"/>
      <c r="GC29" s="138"/>
      <c r="GD29" s="138"/>
      <c r="GE29" s="138"/>
      <c r="GF29" s="138"/>
      <c r="GG29" s="138"/>
      <c r="GH29" s="138"/>
      <c r="GI29" s="138"/>
      <c r="GJ29" s="138"/>
      <c r="GK29" s="138"/>
      <c r="GL29" s="138"/>
      <c r="GM29" s="138"/>
      <c r="GN29" s="138"/>
      <c r="GO29" s="138"/>
      <c r="GP29" s="138"/>
      <c r="GQ29" s="138"/>
      <c r="GR29" s="138"/>
      <c r="GS29" s="138"/>
      <c r="GT29" s="138"/>
      <c r="GU29" s="138"/>
      <c r="GV29" s="138"/>
      <c r="GW29" s="138"/>
      <c r="GX29" s="138"/>
      <c r="GY29" s="138"/>
      <c r="GZ29" s="138"/>
      <c r="HA29" s="138"/>
      <c r="HB29" s="138"/>
      <c r="HC29" s="138"/>
      <c r="HD29" s="138"/>
      <c r="HE29" s="138"/>
      <c r="HF29" s="138"/>
      <c r="HG29" s="138"/>
      <c r="HH29" s="138"/>
      <c r="HI29" s="138"/>
      <c r="HJ29" s="138"/>
      <c r="HK29" s="138"/>
      <c r="HL29" s="138"/>
      <c r="HM29" s="138"/>
      <c r="HN29" s="138"/>
      <c r="HO29" s="138"/>
      <c r="HP29" s="138"/>
      <c r="HQ29" s="138"/>
      <c r="HR29" s="138"/>
      <c r="HS29" s="138"/>
      <c r="HT29" s="138"/>
      <c r="HU29" s="138"/>
      <c r="HV29" s="138"/>
      <c r="HW29" s="138"/>
      <c r="HX29" s="138"/>
      <c r="HY29" s="138"/>
      <c r="HZ29" s="138"/>
      <c r="IA29" s="138"/>
      <c r="IB29" s="138"/>
      <c r="IC29" s="138"/>
      <c r="ID29" s="138"/>
      <c r="IE29" s="138"/>
      <c r="IF29" s="138"/>
      <c r="IG29" s="138"/>
      <c r="IH29" s="138"/>
      <c r="II29" s="138"/>
      <c r="IJ29" s="138"/>
      <c r="IK29" s="138"/>
      <c r="IL29" s="138"/>
      <c r="IM29" s="138"/>
      <c r="IN29" s="138"/>
      <c r="IO29" s="138"/>
      <c r="IP29" s="138"/>
      <c r="IQ29" s="138"/>
      <c r="IR29" s="138"/>
      <c r="IS29" s="138"/>
      <c r="IT29" s="138"/>
      <c r="IU29" s="138"/>
    </row>
    <row r="30" spans="1:255" s="78" customFormat="1" ht="18.75" customHeight="1">
      <c r="A30" s="148"/>
      <c r="B30" s="160" t="s">
        <v>525</v>
      </c>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2"/>
      <c r="AA30" s="162"/>
      <c r="AB30" s="162"/>
      <c r="AC30" s="162"/>
      <c r="AD30" s="162"/>
      <c r="AE30" s="579">
        <v>16252</v>
      </c>
      <c r="AF30" s="580"/>
      <c r="AG30" s="580"/>
      <c r="AH30" s="580"/>
      <c r="AI30" s="580"/>
      <c r="AJ30" s="580"/>
      <c r="AK30" s="580"/>
      <c r="AL30" s="580"/>
      <c r="AM30" s="581"/>
      <c r="AN30" s="579">
        <v>16252</v>
      </c>
      <c r="AO30" s="580"/>
      <c r="AP30" s="580"/>
      <c r="AQ30" s="580"/>
      <c r="AR30" s="580"/>
      <c r="AS30" s="580"/>
      <c r="AT30" s="580"/>
      <c r="AU30" s="580"/>
      <c r="AV30" s="581"/>
      <c r="AW30" s="579"/>
      <c r="AX30" s="582"/>
      <c r="AY30" s="582"/>
      <c r="AZ30" s="582"/>
      <c r="BA30" s="582"/>
      <c r="BB30" s="583"/>
      <c r="BC30" s="138"/>
      <c r="BD30" s="138"/>
      <c r="BE30" s="138"/>
      <c r="BF30" s="138"/>
      <c r="BG30" s="138"/>
      <c r="BH30" s="138"/>
      <c r="BI30" s="138"/>
      <c r="BJ30" s="138"/>
      <c r="BK30" s="138"/>
      <c r="BL30" s="138"/>
      <c r="BM30" s="138"/>
      <c r="BN30" s="138"/>
      <c r="BO30" s="138"/>
      <c r="BP30" s="138"/>
      <c r="BQ30" s="138"/>
      <c r="BR30" s="138"/>
      <c r="BS30" s="138"/>
      <c r="BT30" s="138"/>
      <c r="BU30" s="138"/>
      <c r="BV30" s="138"/>
      <c r="BW30" s="138"/>
      <c r="BX30" s="138"/>
      <c r="BY30" s="138"/>
      <c r="BZ30" s="138"/>
      <c r="CA30" s="138"/>
      <c r="CB30" s="138"/>
      <c r="CC30" s="138"/>
      <c r="CD30" s="138"/>
      <c r="CE30" s="138"/>
      <c r="CF30" s="138"/>
      <c r="CG30" s="138"/>
      <c r="CH30" s="138"/>
      <c r="CI30" s="138"/>
      <c r="CJ30" s="138"/>
      <c r="CK30" s="138"/>
      <c r="CL30" s="138"/>
      <c r="CM30" s="138"/>
      <c r="CN30" s="138"/>
      <c r="CO30" s="138"/>
      <c r="CP30" s="138"/>
      <c r="CQ30" s="138"/>
      <c r="CR30" s="138"/>
      <c r="CS30" s="138"/>
      <c r="CT30" s="138"/>
      <c r="CU30" s="138"/>
      <c r="CV30" s="138"/>
      <c r="CW30" s="138"/>
      <c r="CX30" s="138"/>
      <c r="CY30" s="138"/>
      <c r="CZ30" s="138"/>
      <c r="DA30" s="138"/>
      <c r="DB30" s="138"/>
      <c r="DC30" s="138"/>
      <c r="DD30" s="138"/>
      <c r="DE30" s="138"/>
      <c r="DF30" s="138"/>
      <c r="DG30" s="138"/>
      <c r="DH30" s="138"/>
      <c r="DI30" s="138"/>
      <c r="DJ30" s="138"/>
      <c r="DK30" s="138"/>
      <c r="DL30" s="138"/>
      <c r="DM30" s="138"/>
      <c r="DN30" s="138"/>
      <c r="DO30" s="138"/>
      <c r="DP30" s="138"/>
      <c r="DQ30" s="138"/>
      <c r="DR30" s="138"/>
      <c r="DS30" s="138"/>
      <c r="DT30" s="138"/>
      <c r="DU30" s="138"/>
      <c r="DV30" s="138"/>
      <c r="DW30" s="138"/>
      <c r="DX30" s="138"/>
      <c r="DY30" s="138"/>
      <c r="DZ30" s="138"/>
      <c r="EA30" s="138"/>
      <c r="EB30" s="138"/>
      <c r="EC30" s="138"/>
      <c r="ED30" s="138"/>
      <c r="EE30" s="138"/>
      <c r="EF30" s="138"/>
      <c r="EG30" s="138"/>
      <c r="EH30" s="138"/>
      <c r="EI30" s="138"/>
      <c r="EJ30" s="138"/>
      <c r="EK30" s="138"/>
      <c r="EL30" s="138"/>
      <c r="EM30" s="138"/>
      <c r="EN30" s="138"/>
      <c r="EO30" s="138"/>
      <c r="EP30" s="138"/>
      <c r="EQ30" s="138"/>
      <c r="ER30" s="138"/>
      <c r="ES30" s="138"/>
      <c r="ET30" s="138"/>
      <c r="EU30" s="138"/>
      <c r="EV30" s="138"/>
      <c r="EW30" s="138"/>
      <c r="EX30" s="138"/>
      <c r="EY30" s="138"/>
      <c r="EZ30" s="138"/>
      <c r="FA30" s="138"/>
      <c r="FB30" s="138"/>
      <c r="FC30" s="138"/>
      <c r="FD30" s="138"/>
      <c r="FE30" s="138"/>
      <c r="FF30" s="138"/>
      <c r="FG30" s="138"/>
      <c r="FH30" s="138"/>
      <c r="FI30" s="138"/>
      <c r="FJ30" s="138"/>
      <c r="FK30" s="138"/>
      <c r="FL30" s="138"/>
      <c r="FM30" s="138"/>
      <c r="FN30" s="138"/>
      <c r="FO30" s="138"/>
      <c r="FP30" s="138"/>
      <c r="FQ30" s="138"/>
      <c r="FR30" s="138"/>
      <c r="FS30" s="138"/>
      <c r="FT30" s="138"/>
      <c r="FU30" s="138"/>
      <c r="FV30" s="138"/>
      <c r="FW30" s="138"/>
      <c r="FX30" s="138"/>
      <c r="FY30" s="138"/>
      <c r="FZ30" s="138"/>
      <c r="GA30" s="138"/>
      <c r="GB30" s="138"/>
      <c r="GC30" s="138"/>
      <c r="GD30" s="138"/>
      <c r="GE30" s="138"/>
      <c r="GF30" s="138"/>
      <c r="GG30" s="138"/>
      <c r="GH30" s="138"/>
      <c r="GI30" s="138"/>
      <c r="GJ30" s="138"/>
      <c r="GK30" s="138"/>
      <c r="GL30" s="138"/>
      <c r="GM30" s="138"/>
      <c r="GN30" s="138"/>
      <c r="GO30" s="138"/>
      <c r="GP30" s="138"/>
      <c r="GQ30" s="138"/>
      <c r="GR30" s="138"/>
      <c r="GS30" s="138"/>
      <c r="GT30" s="138"/>
      <c r="GU30" s="138"/>
      <c r="GV30" s="138"/>
      <c r="GW30" s="138"/>
      <c r="GX30" s="138"/>
      <c r="GY30" s="138"/>
      <c r="GZ30" s="138"/>
      <c r="HA30" s="138"/>
      <c r="HB30" s="138"/>
      <c r="HC30" s="138"/>
      <c r="HD30" s="138"/>
      <c r="HE30" s="138"/>
      <c r="HF30" s="138"/>
      <c r="HG30" s="138"/>
      <c r="HH30" s="138"/>
      <c r="HI30" s="138"/>
      <c r="HJ30" s="138"/>
      <c r="HK30" s="138"/>
      <c r="HL30" s="138"/>
      <c r="HM30" s="138"/>
      <c r="HN30" s="138"/>
      <c r="HO30" s="138"/>
      <c r="HP30" s="138"/>
      <c r="HQ30" s="138"/>
      <c r="HR30" s="138"/>
      <c r="HS30" s="138"/>
      <c r="HT30" s="138"/>
      <c r="HU30" s="138"/>
      <c r="HV30" s="138"/>
      <c r="HW30" s="138"/>
      <c r="HX30" s="138"/>
      <c r="HY30" s="138"/>
      <c r="HZ30" s="138"/>
      <c r="IA30" s="138"/>
      <c r="IB30" s="138"/>
      <c r="IC30" s="138"/>
      <c r="ID30" s="138"/>
      <c r="IE30" s="138"/>
      <c r="IF30" s="138"/>
      <c r="IG30" s="138"/>
      <c r="IH30" s="138"/>
      <c r="II30" s="138"/>
      <c r="IJ30" s="138"/>
      <c r="IK30" s="138"/>
      <c r="IL30" s="138"/>
      <c r="IM30" s="138"/>
      <c r="IN30" s="138"/>
      <c r="IO30" s="138"/>
      <c r="IP30" s="138"/>
      <c r="IQ30" s="138"/>
      <c r="IR30" s="138"/>
      <c r="IS30" s="138"/>
      <c r="IT30" s="138"/>
      <c r="IU30" s="138"/>
    </row>
    <row r="31" spans="1:255" s="78" customFormat="1" ht="18.75" customHeight="1">
      <c r="A31" s="148"/>
      <c r="B31" s="160" t="s">
        <v>526</v>
      </c>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2"/>
      <c r="AA31" s="162"/>
      <c r="AB31" s="162"/>
      <c r="AC31" s="162"/>
      <c r="AD31" s="162"/>
      <c r="AE31" s="579">
        <v>2615</v>
      </c>
      <c r="AF31" s="580"/>
      <c r="AG31" s="580"/>
      <c r="AH31" s="580"/>
      <c r="AI31" s="580"/>
      <c r="AJ31" s="580"/>
      <c r="AK31" s="580"/>
      <c r="AL31" s="580"/>
      <c r="AM31" s="581"/>
      <c r="AN31" s="579">
        <v>0</v>
      </c>
      <c r="AO31" s="580"/>
      <c r="AP31" s="580"/>
      <c r="AQ31" s="580"/>
      <c r="AR31" s="580"/>
      <c r="AS31" s="580"/>
      <c r="AT31" s="580"/>
      <c r="AU31" s="580"/>
      <c r="AV31" s="581"/>
      <c r="AW31" s="579"/>
      <c r="AX31" s="582"/>
      <c r="AY31" s="582"/>
      <c r="AZ31" s="582"/>
      <c r="BA31" s="582"/>
      <c r="BB31" s="583"/>
      <c r="BC31" s="138"/>
      <c r="BD31" s="138"/>
      <c r="BE31" s="138"/>
      <c r="BF31" s="138"/>
      <c r="BG31" s="138"/>
      <c r="BH31" s="138"/>
      <c r="BI31" s="138"/>
      <c r="BJ31" s="138"/>
      <c r="BK31" s="138"/>
      <c r="BL31" s="138"/>
      <c r="BM31" s="138"/>
      <c r="BN31" s="138"/>
      <c r="BO31" s="138"/>
      <c r="BP31" s="138"/>
      <c r="BQ31" s="138"/>
      <c r="BR31" s="138"/>
      <c r="BS31" s="138"/>
      <c r="BT31" s="138"/>
      <c r="BU31" s="138"/>
      <c r="BV31" s="138"/>
      <c r="BW31" s="138"/>
      <c r="BX31" s="138"/>
      <c r="BY31" s="138"/>
      <c r="BZ31" s="138"/>
      <c r="CA31" s="138"/>
      <c r="CB31" s="138"/>
      <c r="CC31" s="138"/>
      <c r="CD31" s="138"/>
      <c r="CE31" s="138"/>
      <c r="CF31" s="138"/>
      <c r="CG31" s="138"/>
      <c r="CH31" s="138"/>
      <c r="CI31" s="138"/>
      <c r="CJ31" s="138"/>
      <c r="CK31" s="138"/>
      <c r="CL31" s="138"/>
      <c r="CM31" s="138"/>
      <c r="CN31" s="138"/>
      <c r="CO31" s="138"/>
      <c r="CP31" s="138"/>
      <c r="CQ31" s="138"/>
      <c r="CR31" s="138"/>
      <c r="CS31" s="138"/>
      <c r="CT31" s="138"/>
      <c r="CU31" s="138"/>
      <c r="CV31" s="138"/>
      <c r="CW31" s="138"/>
      <c r="CX31" s="138"/>
      <c r="CY31" s="138"/>
      <c r="CZ31" s="138"/>
      <c r="DA31" s="138"/>
      <c r="DB31" s="138"/>
      <c r="DC31" s="138"/>
      <c r="DD31" s="138"/>
      <c r="DE31" s="138"/>
      <c r="DF31" s="138"/>
      <c r="DG31" s="138"/>
      <c r="DH31" s="138"/>
      <c r="DI31" s="138"/>
      <c r="DJ31" s="138"/>
      <c r="DK31" s="138"/>
      <c r="DL31" s="138"/>
      <c r="DM31" s="138"/>
      <c r="DN31" s="138"/>
      <c r="DO31" s="138"/>
      <c r="DP31" s="138"/>
      <c r="DQ31" s="138"/>
      <c r="DR31" s="138"/>
      <c r="DS31" s="138"/>
      <c r="DT31" s="138"/>
      <c r="DU31" s="138"/>
      <c r="DV31" s="138"/>
      <c r="DW31" s="138"/>
      <c r="DX31" s="138"/>
      <c r="DY31" s="138"/>
      <c r="DZ31" s="138"/>
      <c r="EA31" s="138"/>
      <c r="EB31" s="138"/>
      <c r="EC31" s="138"/>
      <c r="ED31" s="138"/>
      <c r="EE31" s="138"/>
      <c r="EF31" s="138"/>
      <c r="EG31" s="138"/>
      <c r="EH31" s="138"/>
      <c r="EI31" s="138"/>
      <c r="EJ31" s="138"/>
      <c r="EK31" s="138"/>
      <c r="EL31" s="138"/>
      <c r="EM31" s="138"/>
      <c r="EN31" s="138"/>
      <c r="EO31" s="138"/>
      <c r="EP31" s="138"/>
      <c r="EQ31" s="138"/>
      <c r="ER31" s="138"/>
      <c r="ES31" s="138"/>
      <c r="ET31" s="138"/>
      <c r="EU31" s="138"/>
      <c r="EV31" s="138"/>
      <c r="EW31" s="138"/>
      <c r="EX31" s="138"/>
      <c r="EY31" s="138"/>
      <c r="EZ31" s="138"/>
      <c r="FA31" s="138"/>
      <c r="FB31" s="138"/>
      <c r="FC31" s="138"/>
      <c r="FD31" s="138"/>
      <c r="FE31" s="138"/>
      <c r="FF31" s="138"/>
      <c r="FG31" s="138"/>
      <c r="FH31" s="138"/>
      <c r="FI31" s="138"/>
      <c r="FJ31" s="138"/>
      <c r="FK31" s="138"/>
      <c r="FL31" s="138"/>
      <c r="FM31" s="138"/>
      <c r="FN31" s="138"/>
      <c r="FO31" s="138"/>
      <c r="FP31" s="138"/>
      <c r="FQ31" s="138"/>
      <c r="FR31" s="138"/>
      <c r="FS31" s="138"/>
      <c r="FT31" s="138"/>
      <c r="FU31" s="138"/>
      <c r="FV31" s="138"/>
      <c r="FW31" s="138"/>
      <c r="FX31" s="138"/>
      <c r="FY31" s="138"/>
      <c r="FZ31" s="138"/>
      <c r="GA31" s="138"/>
      <c r="GB31" s="138"/>
      <c r="GC31" s="138"/>
      <c r="GD31" s="138"/>
      <c r="GE31" s="138"/>
      <c r="GF31" s="138"/>
      <c r="GG31" s="138"/>
      <c r="GH31" s="138"/>
      <c r="GI31" s="138"/>
      <c r="GJ31" s="138"/>
      <c r="GK31" s="138"/>
      <c r="GL31" s="138"/>
      <c r="GM31" s="138"/>
      <c r="GN31" s="138"/>
      <c r="GO31" s="138"/>
      <c r="GP31" s="138"/>
      <c r="GQ31" s="138"/>
      <c r="GR31" s="138"/>
      <c r="GS31" s="138"/>
      <c r="GT31" s="138"/>
      <c r="GU31" s="138"/>
      <c r="GV31" s="138"/>
      <c r="GW31" s="138"/>
      <c r="GX31" s="138"/>
      <c r="GY31" s="138"/>
      <c r="GZ31" s="138"/>
      <c r="HA31" s="138"/>
      <c r="HB31" s="138"/>
      <c r="HC31" s="138"/>
      <c r="HD31" s="138"/>
      <c r="HE31" s="138"/>
      <c r="HF31" s="138"/>
      <c r="HG31" s="138"/>
      <c r="HH31" s="138"/>
      <c r="HI31" s="138"/>
      <c r="HJ31" s="138"/>
      <c r="HK31" s="138"/>
      <c r="HL31" s="138"/>
      <c r="HM31" s="138"/>
      <c r="HN31" s="138"/>
      <c r="HO31" s="138"/>
      <c r="HP31" s="138"/>
      <c r="HQ31" s="138"/>
      <c r="HR31" s="138"/>
      <c r="HS31" s="138"/>
      <c r="HT31" s="138"/>
      <c r="HU31" s="138"/>
      <c r="HV31" s="138"/>
      <c r="HW31" s="138"/>
      <c r="HX31" s="138"/>
      <c r="HY31" s="138"/>
      <c r="HZ31" s="138"/>
      <c r="IA31" s="138"/>
      <c r="IB31" s="138"/>
      <c r="IC31" s="138"/>
      <c r="ID31" s="138"/>
      <c r="IE31" s="138"/>
      <c r="IF31" s="138"/>
      <c r="IG31" s="138"/>
      <c r="IH31" s="138"/>
      <c r="II31" s="138"/>
      <c r="IJ31" s="138"/>
      <c r="IK31" s="138"/>
      <c r="IL31" s="138"/>
      <c r="IM31" s="138"/>
      <c r="IN31" s="138"/>
      <c r="IO31" s="138"/>
      <c r="IP31" s="138"/>
      <c r="IQ31" s="138"/>
      <c r="IR31" s="138"/>
      <c r="IS31" s="138"/>
      <c r="IT31" s="138"/>
      <c r="IU31" s="138"/>
    </row>
    <row r="32" spans="1:255" s="78" customFormat="1" ht="18.75" customHeight="1">
      <c r="A32" s="148"/>
      <c r="B32" s="160" t="s">
        <v>533</v>
      </c>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5"/>
      <c r="AA32" s="165"/>
      <c r="AB32" s="165"/>
      <c r="AC32" s="165"/>
      <c r="AD32" s="165"/>
      <c r="AE32" s="579">
        <v>146</v>
      </c>
      <c r="AF32" s="580"/>
      <c r="AG32" s="580"/>
      <c r="AH32" s="580"/>
      <c r="AI32" s="580"/>
      <c r="AJ32" s="580"/>
      <c r="AK32" s="580"/>
      <c r="AL32" s="580"/>
      <c r="AM32" s="581"/>
      <c r="AN32" s="579">
        <v>0</v>
      </c>
      <c r="AO32" s="580"/>
      <c r="AP32" s="580"/>
      <c r="AQ32" s="580"/>
      <c r="AR32" s="580"/>
      <c r="AS32" s="580"/>
      <c r="AT32" s="580"/>
      <c r="AU32" s="580"/>
      <c r="AV32" s="581"/>
      <c r="AW32" s="586"/>
      <c r="AX32" s="587"/>
      <c r="AY32" s="587"/>
      <c r="AZ32" s="587"/>
      <c r="BA32" s="587"/>
      <c r="BB32" s="588"/>
      <c r="BC32" s="138"/>
      <c r="BD32" s="138"/>
      <c r="BE32" s="138"/>
      <c r="BF32" s="138"/>
      <c r="BG32" s="138"/>
      <c r="BH32" s="138"/>
      <c r="BI32" s="138"/>
      <c r="BJ32" s="138"/>
      <c r="BK32" s="138"/>
      <c r="BL32" s="138"/>
      <c r="BM32" s="138"/>
      <c r="BN32" s="138"/>
      <c r="BO32" s="138"/>
      <c r="BP32" s="138"/>
      <c r="BQ32" s="138"/>
      <c r="BR32" s="138"/>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c r="CS32" s="138"/>
      <c r="CT32" s="138"/>
      <c r="CU32" s="138"/>
      <c r="CV32" s="138"/>
      <c r="CW32" s="138"/>
      <c r="CX32" s="138"/>
      <c r="CY32" s="138"/>
      <c r="CZ32" s="138"/>
      <c r="DA32" s="138"/>
      <c r="DB32" s="138"/>
      <c r="DC32" s="138"/>
      <c r="DD32" s="138"/>
      <c r="DE32" s="138"/>
      <c r="DF32" s="138"/>
      <c r="DG32" s="138"/>
      <c r="DH32" s="138"/>
      <c r="DI32" s="138"/>
      <c r="DJ32" s="138"/>
      <c r="DK32" s="138"/>
      <c r="DL32" s="138"/>
      <c r="DM32" s="138"/>
      <c r="DN32" s="138"/>
      <c r="DO32" s="138"/>
      <c r="DP32" s="138"/>
      <c r="DQ32" s="138"/>
      <c r="DR32" s="138"/>
      <c r="DS32" s="138"/>
      <c r="DT32" s="138"/>
      <c r="DU32" s="138"/>
      <c r="DV32" s="138"/>
      <c r="DW32" s="138"/>
      <c r="DX32" s="138"/>
      <c r="DY32" s="138"/>
      <c r="DZ32" s="138"/>
      <c r="EA32" s="138"/>
      <c r="EB32" s="138"/>
      <c r="EC32" s="138"/>
      <c r="ED32" s="138"/>
      <c r="EE32" s="138"/>
      <c r="EF32" s="138"/>
      <c r="EG32" s="138"/>
      <c r="EH32" s="138"/>
      <c r="EI32" s="138"/>
      <c r="EJ32" s="138"/>
      <c r="EK32" s="138"/>
      <c r="EL32" s="138"/>
      <c r="EM32" s="138"/>
      <c r="EN32" s="138"/>
      <c r="EO32" s="138"/>
      <c r="EP32" s="138"/>
      <c r="EQ32" s="138"/>
      <c r="ER32" s="138"/>
      <c r="ES32" s="138"/>
      <c r="ET32" s="138"/>
      <c r="EU32" s="138"/>
      <c r="EV32" s="138"/>
      <c r="EW32" s="138"/>
      <c r="EX32" s="138"/>
      <c r="EY32" s="138"/>
      <c r="EZ32" s="138"/>
      <c r="FA32" s="138"/>
      <c r="FB32" s="138"/>
      <c r="FC32" s="138"/>
      <c r="FD32" s="138"/>
      <c r="FE32" s="138"/>
      <c r="FF32" s="138"/>
      <c r="FG32" s="138"/>
      <c r="FH32" s="138"/>
      <c r="FI32" s="138"/>
      <c r="FJ32" s="138"/>
      <c r="FK32" s="138"/>
      <c r="FL32" s="138"/>
      <c r="FM32" s="138"/>
      <c r="FN32" s="138"/>
      <c r="FO32" s="138"/>
      <c r="FP32" s="138"/>
      <c r="FQ32" s="138"/>
      <c r="FR32" s="138"/>
      <c r="FS32" s="138"/>
      <c r="FT32" s="138"/>
      <c r="FU32" s="138"/>
      <c r="FV32" s="138"/>
      <c r="FW32" s="138"/>
      <c r="FX32" s="138"/>
      <c r="FY32" s="138"/>
      <c r="FZ32" s="138"/>
      <c r="GA32" s="138"/>
      <c r="GB32" s="138"/>
      <c r="GC32" s="138"/>
      <c r="GD32" s="138"/>
      <c r="GE32" s="138"/>
      <c r="GF32" s="138"/>
      <c r="GG32" s="138"/>
      <c r="GH32" s="138"/>
      <c r="GI32" s="138"/>
      <c r="GJ32" s="138"/>
      <c r="GK32" s="138"/>
      <c r="GL32" s="138"/>
      <c r="GM32" s="138"/>
      <c r="GN32" s="138"/>
      <c r="GO32" s="138"/>
      <c r="GP32" s="138"/>
      <c r="GQ32" s="138"/>
      <c r="GR32" s="138"/>
      <c r="GS32" s="138"/>
      <c r="GT32" s="138"/>
      <c r="GU32" s="138"/>
      <c r="GV32" s="138"/>
      <c r="GW32" s="138"/>
      <c r="GX32" s="138"/>
      <c r="GY32" s="138"/>
      <c r="GZ32" s="138"/>
      <c r="HA32" s="138"/>
      <c r="HB32" s="138"/>
      <c r="HC32" s="138"/>
      <c r="HD32" s="138"/>
      <c r="HE32" s="138"/>
      <c r="HF32" s="138"/>
      <c r="HG32" s="138"/>
      <c r="HH32" s="138"/>
      <c r="HI32" s="138"/>
      <c r="HJ32" s="138"/>
      <c r="HK32" s="138"/>
      <c r="HL32" s="138"/>
      <c r="HM32" s="138"/>
      <c r="HN32" s="138"/>
      <c r="HO32" s="138"/>
      <c r="HP32" s="138"/>
      <c r="HQ32" s="138"/>
      <c r="HR32" s="138"/>
      <c r="HS32" s="138"/>
      <c r="HT32" s="138"/>
      <c r="HU32" s="138"/>
      <c r="HV32" s="138"/>
      <c r="HW32" s="138"/>
      <c r="HX32" s="138"/>
      <c r="HY32" s="138"/>
      <c r="HZ32" s="138"/>
      <c r="IA32" s="138"/>
      <c r="IB32" s="138"/>
      <c r="IC32" s="138"/>
      <c r="ID32" s="138"/>
      <c r="IE32" s="138"/>
      <c r="IF32" s="138"/>
      <c r="IG32" s="138"/>
      <c r="IH32" s="138"/>
      <c r="II32" s="138"/>
      <c r="IJ32" s="138"/>
      <c r="IK32" s="138"/>
      <c r="IL32" s="138"/>
      <c r="IM32" s="138"/>
      <c r="IN32" s="138"/>
      <c r="IO32" s="138"/>
      <c r="IP32" s="138"/>
      <c r="IQ32" s="138"/>
      <c r="IR32" s="138"/>
      <c r="IS32" s="138"/>
      <c r="IT32" s="138"/>
      <c r="IU32" s="138"/>
    </row>
    <row r="33" spans="1:255" s="78" customFormat="1" ht="18.75" customHeight="1">
      <c r="A33" s="148"/>
      <c r="B33" s="163" t="s">
        <v>527</v>
      </c>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5"/>
      <c r="AA33" s="165"/>
      <c r="AB33" s="165"/>
      <c r="AC33" s="165"/>
      <c r="AD33" s="165"/>
      <c r="AE33" s="579">
        <v>461</v>
      </c>
      <c r="AF33" s="580"/>
      <c r="AG33" s="580"/>
      <c r="AH33" s="580"/>
      <c r="AI33" s="580"/>
      <c r="AJ33" s="580"/>
      <c r="AK33" s="580"/>
      <c r="AL33" s="580"/>
      <c r="AM33" s="581"/>
      <c r="AN33" s="579">
        <v>461</v>
      </c>
      <c r="AO33" s="580"/>
      <c r="AP33" s="580"/>
      <c r="AQ33" s="580"/>
      <c r="AR33" s="580"/>
      <c r="AS33" s="580"/>
      <c r="AT33" s="580"/>
      <c r="AU33" s="580"/>
      <c r="AV33" s="581"/>
      <c r="AW33" s="586"/>
      <c r="AX33" s="596"/>
      <c r="AY33" s="596"/>
      <c r="AZ33" s="596"/>
      <c r="BA33" s="596"/>
      <c r="BB33" s="597"/>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c r="CS33" s="138"/>
      <c r="CT33" s="138"/>
      <c r="CU33" s="138"/>
      <c r="CV33" s="138"/>
      <c r="CW33" s="138"/>
      <c r="CX33" s="138"/>
      <c r="CY33" s="138"/>
      <c r="CZ33" s="138"/>
      <c r="DA33" s="138"/>
      <c r="DB33" s="138"/>
      <c r="DC33" s="138"/>
      <c r="DD33" s="138"/>
      <c r="DE33" s="138"/>
      <c r="DF33" s="138"/>
      <c r="DG33" s="138"/>
      <c r="DH33" s="138"/>
      <c r="DI33" s="138"/>
      <c r="DJ33" s="138"/>
      <c r="DK33" s="138"/>
      <c r="DL33" s="138"/>
      <c r="DM33" s="138"/>
      <c r="DN33" s="138"/>
      <c r="DO33" s="138"/>
      <c r="DP33" s="138"/>
      <c r="DQ33" s="138"/>
      <c r="DR33" s="138"/>
      <c r="DS33" s="138"/>
      <c r="DT33" s="138"/>
      <c r="DU33" s="138"/>
      <c r="DV33" s="138"/>
      <c r="DW33" s="138"/>
      <c r="DX33" s="138"/>
      <c r="DY33" s="138"/>
      <c r="DZ33" s="138"/>
      <c r="EA33" s="138"/>
      <c r="EB33" s="138"/>
      <c r="EC33" s="138"/>
      <c r="ED33" s="138"/>
      <c r="EE33" s="138"/>
      <c r="EF33" s="138"/>
      <c r="EG33" s="138"/>
      <c r="EH33" s="138"/>
      <c r="EI33" s="138"/>
      <c r="EJ33" s="138"/>
      <c r="EK33" s="138"/>
      <c r="EL33" s="138"/>
      <c r="EM33" s="138"/>
      <c r="EN33" s="138"/>
      <c r="EO33" s="138"/>
      <c r="EP33" s="138"/>
      <c r="EQ33" s="138"/>
      <c r="ER33" s="138"/>
      <c r="ES33" s="138"/>
      <c r="ET33" s="138"/>
      <c r="EU33" s="138"/>
      <c r="EV33" s="138"/>
      <c r="EW33" s="138"/>
      <c r="EX33" s="138"/>
      <c r="EY33" s="138"/>
      <c r="EZ33" s="138"/>
      <c r="FA33" s="138"/>
      <c r="FB33" s="138"/>
      <c r="FC33" s="138"/>
      <c r="FD33" s="138"/>
      <c r="FE33" s="138"/>
      <c r="FF33" s="138"/>
      <c r="FG33" s="138"/>
      <c r="FH33" s="138"/>
      <c r="FI33" s="138"/>
      <c r="FJ33" s="138"/>
      <c r="FK33" s="138"/>
      <c r="FL33" s="138"/>
      <c r="FM33" s="138"/>
      <c r="FN33" s="138"/>
      <c r="FO33" s="138"/>
      <c r="FP33" s="138"/>
      <c r="FQ33" s="138"/>
      <c r="FR33" s="138"/>
      <c r="FS33" s="138"/>
      <c r="FT33" s="138"/>
      <c r="FU33" s="138"/>
      <c r="FV33" s="138"/>
      <c r="FW33" s="138"/>
      <c r="FX33" s="138"/>
      <c r="FY33" s="138"/>
      <c r="FZ33" s="138"/>
      <c r="GA33" s="138"/>
      <c r="GB33" s="138"/>
      <c r="GC33" s="138"/>
      <c r="GD33" s="138"/>
      <c r="GE33" s="138"/>
      <c r="GF33" s="138"/>
      <c r="GG33" s="138"/>
      <c r="GH33" s="138"/>
      <c r="GI33" s="138"/>
      <c r="GJ33" s="138"/>
      <c r="GK33" s="138"/>
      <c r="GL33" s="138"/>
      <c r="GM33" s="138"/>
      <c r="GN33" s="138"/>
      <c r="GO33" s="138"/>
      <c r="GP33" s="138"/>
      <c r="GQ33" s="138"/>
      <c r="GR33" s="138"/>
      <c r="GS33" s="138"/>
      <c r="GT33" s="138"/>
      <c r="GU33" s="138"/>
      <c r="GV33" s="138"/>
      <c r="GW33" s="138"/>
      <c r="GX33" s="138"/>
      <c r="GY33" s="138"/>
      <c r="GZ33" s="138"/>
      <c r="HA33" s="138"/>
      <c r="HB33" s="138"/>
      <c r="HC33" s="138"/>
      <c r="HD33" s="138"/>
      <c r="HE33" s="138"/>
      <c r="HF33" s="138"/>
      <c r="HG33" s="138"/>
      <c r="HH33" s="138"/>
      <c r="HI33" s="138"/>
      <c r="HJ33" s="138"/>
      <c r="HK33" s="138"/>
      <c r="HL33" s="138"/>
      <c r="HM33" s="138"/>
      <c r="HN33" s="138"/>
      <c r="HO33" s="138"/>
      <c r="HP33" s="138"/>
      <c r="HQ33" s="138"/>
      <c r="HR33" s="138"/>
      <c r="HS33" s="138"/>
      <c r="HT33" s="138"/>
      <c r="HU33" s="138"/>
      <c r="HV33" s="138"/>
      <c r="HW33" s="138"/>
      <c r="HX33" s="138"/>
      <c r="HY33" s="138"/>
      <c r="HZ33" s="138"/>
      <c r="IA33" s="138"/>
      <c r="IB33" s="138"/>
      <c r="IC33" s="138"/>
      <c r="ID33" s="138"/>
      <c r="IE33" s="138"/>
      <c r="IF33" s="138"/>
      <c r="IG33" s="138"/>
      <c r="IH33" s="138"/>
      <c r="II33" s="138"/>
      <c r="IJ33" s="138"/>
      <c r="IK33" s="138"/>
      <c r="IL33" s="138"/>
      <c r="IM33" s="138"/>
      <c r="IN33" s="138"/>
      <c r="IO33" s="138"/>
      <c r="IP33" s="138"/>
      <c r="IQ33" s="138"/>
      <c r="IR33" s="138"/>
      <c r="IS33" s="138"/>
      <c r="IT33" s="138"/>
      <c r="IU33" s="138"/>
    </row>
    <row r="34" spans="1:255" s="78" customFormat="1" ht="18.75" customHeight="1" thickBot="1">
      <c r="A34" s="148"/>
      <c r="B34" s="160" t="s">
        <v>528</v>
      </c>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2"/>
      <c r="AA34" s="162"/>
      <c r="AB34" s="162"/>
      <c r="AC34" s="162"/>
      <c r="AD34" s="162"/>
      <c r="AE34" s="579">
        <v>1048</v>
      </c>
      <c r="AF34" s="580"/>
      <c r="AG34" s="580"/>
      <c r="AH34" s="580"/>
      <c r="AI34" s="580"/>
      <c r="AJ34" s="580"/>
      <c r="AK34" s="580"/>
      <c r="AL34" s="580"/>
      <c r="AM34" s="581"/>
      <c r="AN34" s="579">
        <v>1341</v>
      </c>
      <c r="AO34" s="580"/>
      <c r="AP34" s="580"/>
      <c r="AQ34" s="580"/>
      <c r="AR34" s="580"/>
      <c r="AS34" s="580"/>
      <c r="AT34" s="580"/>
      <c r="AU34" s="580"/>
      <c r="AV34" s="581"/>
      <c r="AW34" s="579"/>
      <c r="AX34" s="582"/>
      <c r="AY34" s="582"/>
      <c r="AZ34" s="582"/>
      <c r="BA34" s="582"/>
      <c r="BB34" s="583"/>
      <c r="BC34" s="138"/>
      <c r="BD34" s="138"/>
      <c r="BE34" s="138"/>
      <c r="BF34" s="138"/>
      <c r="BG34" s="138"/>
      <c r="BH34" s="138"/>
      <c r="BI34" s="138"/>
      <c r="BJ34" s="138"/>
      <c r="BK34" s="138"/>
      <c r="BL34" s="138"/>
      <c r="BM34" s="138"/>
      <c r="BN34" s="138"/>
      <c r="BO34" s="138"/>
      <c r="BP34" s="138"/>
      <c r="BQ34" s="138"/>
      <c r="BR34" s="138"/>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c r="CS34" s="138"/>
      <c r="CT34" s="138"/>
      <c r="CU34" s="138"/>
      <c r="CV34" s="138"/>
      <c r="CW34" s="138"/>
      <c r="CX34" s="138"/>
      <c r="CY34" s="138"/>
      <c r="CZ34" s="138"/>
      <c r="DA34" s="138"/>
      <c r="DB34" s="138"/>
      <c r="DC34" s="138"/>
      <c r="DD34" s="138"/>
      <c r="DE34" s="138"/>
      <c r="DF34" s="138"/>
      <c r="DG34" s="138"/>
      <c r="DH34" s="138"/>
      <c r="DI34" s="138"/>
      <c r="DJ34" s="138"/>
      <c r="DK34" s="138"/>
      <c r="DL34" s="138"/>
      <c r="DM34" s="138"/>
      <c r="DN34" s="138"/>
      <c r="DO34" s="138"/>
      <c r="DP34" s="138"/>
      <c r="DQ34" s="138"/>
      <c r="DR34" s="138"/>
      <c r="DS34" s="138"/>
      <c r="DT34" s="138"/>
      <c r="DU34" s="138"/>
      <c r="DV34" s="138"/>
      <c r="DW34" s="138"/>
      <c r="DX34" s="138"/>
      <c r="DY34" s="138"/>
      <c r="DZ34" s="138"/>
      <c r="EA34" s="138"/>
      <c r="EB34" s="138"/>
      <c r="EC34" s="138"/>
      <c r="ED34" s="138"/>
      <c r="EE34" s="138"/>
      <c r="EF34" s="138"/>
      <c r="EG34" s="138"/>
      <c r="EH34" s="138"/>
      <c r="EI34" s="138"/>
      <c r="EJ34" s="138"/>
      <c r="EK34" s="138"/>
      <c r="EL34" s="138"/>
      <c r="EM34" s="138"/>
      <c r="EN34" s="138"/>
      <c r="EO34" s="138"/>
      <c r="EP34" s="138"/>
      <c r="EQ34" s="138"/>
      <c r="ER34" s="138"/>
      <c r="ES34" s="138"/>
      <c r="ET34" s="138"/>
      <c r="EU34" s="138"/>
      <c r="EV34" s="138"/>
      <c r="EW34" s="138"/>
      <c r="EX34" s="138"/>
      <c r="EY34" s="138"/>
      <c r="EZ34" s="138"/>
      <c r="FA34" s="138"/>
      <c r="FB34" s="138"/>
      <c r="FC34" s="138"/>
      <c r="FD34" s="138"/>
      <c r="FE34" s="138"/>
      <c r="FF34" s="138"/>
      <c r="FG34" s="138"/>
      <c r="FH34" s="138"/>
      <c r="FI34" s="138"/>
      <c r="FJ34" s="138"/>
      <c r="FK34" s="138"/>
      <c r="FL34" s="138"/>
      <c r="FM34" s="138"/>
      <c r="FN34" s="138"/>
      <c r="FO34" s="138"/>
      <c r="FP34" s="138"/>
      <c r="FQ34" s="138"/>
      <c r="FR34" s="138"/>
      <c r="FS34" s="138"/>
      <c r="FT34" s="138"/>
      <c r="FU34" s="138"/>
      <c r="FV34" s="138"/>
      <c r="FW34" s="138"/>
      <c r="FX34" s="138"/>
      <c r="FY34" s="138"/>
      <c r="FZ34" s="138"/>
      <c r="GA34" s="138"/>
      <c r="GB34" s="138"/>
      <c r="GC34" s="138"/>
      <c r="GD34" s="138"/>
      <c r="GE34" s="138"/>
      <c r="GF34" s="138"/>
      <c r="GG34" s="138"/>
      <c r="GH34" s="138"/>
      <c r="GI34" s="138"/>
      <c r="GJ34" s="138"/>
      <c r="GK34" s="138"/>
      <c r="GL34" s="138"/>
      <c r="GM34" s="138"/>
      <c r="GN34" s="138"/>
      <c r="GO34" s="138"/>
      <c r="GP34" s="138"/>
      <c r="GQ34" s="138"/>
      <c r="GR34" s="138"/>
      <c r="GS34" s="138"/>
      <c r="GT34" s="138"/>
      <c r="GU34" s="138"/>
      <c r="GV34" s="138"/>
      <c r="GW34" s="138"/>
      <c r="GX34" s="138"/>
      <c r="GY34" s="138"/>
      <c r="GZ34" s="138"/>
      <c r="HA34" s="138"/>
      <c r="HB34" s="138"/>
      <c r="HC34" s="138"/>
      <c r="HD34" s="138"/>
      <c r="HE34" s="138"/>
      <c r="HF34" s="138"/>
      <c r="HG34" s="138"/>
      <c r="HH34" s="138"/>
      <c r="HI34" s="138"/>
      <c r="HJ34" s="138"/>
      <c r="HK34" s="138"/>
      <c r="HL34" s="138"/>
      <c r="HM34" s="138"/>
      <c r="HN34" s="138"/>
      <c r="HO34" s="138"/>
      <c r="HP34" s="138"/>
      <c r="HQ34" s="138"/>
      <c r="HR34" s="138"/>
      <c r="HS34" s="138"/>
      <c r="HT34" s="138"/>
      <c r="HU34" s="138"/>
      <c r="HV34" s="138"/>
      <c r="HW34" s="138"/>
      <c r="HX34" s="138"/>
      <c r="HY34" s="138"/>
      <c r="HZ34" s="138"/>
      <c r="IA34" s="138"/>
      <c r="IB34" s="138"/>
      <c r="IC34" s="138"/>
      <c r="ID34" s="138"/>
      <c r="IE34" s="138"/>
      <c r="IF34" s="138"/>
      <c r="IG34" s="138"/>
      <c r="IH34" s="138"/>
      <c r="II34" s="138"/>
      <c r="IJ34" s="138"/>
      <c r="IK34" s="138"/>
      <c r="IL34" s="138"/>
      <c r="IM34" s="138"/>
      <c r="IN34" s="138"/>
      <c r="IO34" s="138"/>
      <c r="IP34" s="138"/>
      <c r="IQ34" s="138"/>
      <c r="IR34" s="138"/>
      <c r="IS34" s="138"/>
      <c r="IT34" s="138"/>
      <c r="IU34" s="138"/>
    </row>
    <row r="35" spans="1:255" s="78" customFormat="1" ht="18.75" customHeight="1" thickTop="1" thickBot="1">
      <c r="A35" s="152"/>
      <c r="B35" s="589" t="s">
        <v>233</v>
      </c>
      <c r="C35" s="590"/>
      <c r="D35" s="590"/>
      <c r="E35" s="590"/>
      <c r="F35" s="590"/>
      <c r="G35" s="590"/>
      <c r="H35" s="590"/>
      <c r="I35" s="590"/>
      <c r="J35" s="590"/>
      <c r="K35" s="590"/>
      <c r="L35" s="590"/>
      <c r="M35" s="590"/>
      <c r="N35" s="590"/>
      <c r="O35" s="590"/>
      <c r="P35" s="590"/>
      <c r="Q35" s="590"/>
      <c r="R35" s="590"/>
      <c r="S35" s="590"/>
      <c r="T35" s="590"/>
      <c r="U35" s="590"/>
      <c r="V35" s="590"/>
      <c r="W35" s="590"/>
      <c r="X35" s="590"/>
      <c r="Y35" s="590"/>
      <c r="Z35" s="590"/>
      <c r="AA35" s="590"/>
      <c r="AB35" s="590"/>
      <c r="AC35" s="590"/>
      <c r="AD35" s="591"/>
      <c r="AE35" s="592">
        <f>SUM(AE28:AM34)</f>
        <v>20824</v>
      </c>
      <c r="AF35" s="593"/>
      <c r="AG35" s="593"/>
      <c r="AH35" s="593"/>
      <c r="AI35" s="593"/>
      <c r="AJ35" s="593"/>
      <c r="AK35" s="593"/>
      <c r="AL35" s="593"/>
      <c r="AM35" s="594"/>
      <c r="AN35" s="592">
        <f>SUM(AN28:AW34)</f>
        <v>20056</v>
      </c>
      <c r="AO35" s="593"/>
      <c r="AP35" s="593"/>
      <c r="AQ35" s="593"/>
      <c r="AR35" s="593"/>
      <c r="AS35" s="593"/>
      <c r="AT35" s="593"/>
      <c r="AU35" s="593"/>
      <c r="AV35" s="594"/>
      <c r="AW35" s="592"/>
      <c r="AX35" s="593"/>
      <c r="AY35" s="593"/>
      <c r="AZ35" s="593"/>
      <c r="BA35" s="593"/>
      <c r="BB35" s="595"/>
      <c r="BC35" s="138"/>
      <c r="BD35" s="138"/>
      <c r="BE35" s="138"/>
      <c r="BF35" s="138"/>
      <c r="BG35" s="138"/>
      <c r="BH35" s="138"/>
      <c r="BI35" s="138"/>
      <c r="BJ35" s="138"/>
      <c r="BK35" s="138"/>
      <c r="BL35" s="138"/>
      <c r="BM35" s="138"/>
      <c r="BN35" s="138"/>
      <c r="BO35" s="138"/>
      <c r="BP35" s="138"/>
      <c r="BQ35" s="138"/>
      <c r="BR35" s="138"/>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c r="CS35" s="138"/>
      <c r="CT35" s="138"/>
      <c r="CU35" s="138"/>
      <c r="CV35" s="138"/>
      <c r="CW35" s="138"/>
      <c r="CX35" s="138"/>
      <c r="CY35" s="138"/>
      <c r="CZ35" s="138"/>
      <c r="DA35" s="138"/>
      <c r="DB35" s="138"/>
      <c r="DC35" s="138"/>
      <c r="DD35" s="138"/>
      <c r="DE35" s="138"/>
      <c r="DF35" s="138"/>
      <c r="DG35" s="138"/>
      <c r="DH35" s="138"/>
      <c r="DI35" s="138"/>
      <c r="DJ35" s="138"/>
      <c r="DK35" s="138"/>
      <c r="DL35" s="138"/>
      <c r="DM35" s="138"/>
      <c r="DN35" s="138"/>
      <c r="DO35" s="138"/>
      <c r="DP35" s="138"/>
      <c r="DQ35" s="138"/>
      <c r="DR35" s="138"/>
      <c r="DS35" s="138"/>
      <c r="DT35" s="138"/>
      <c r="DU35" s="138"/>
      <c r="DV35" s="138"/>
      <c r="DW35" s="138"/>
      <c r="DX35" s="138"/>
      <c r="DY35" s="138"/>
      <c r="DZ35" s="138"/>
      <c r="EA35" s="138"/>
      <c r="EB35" s="138"/>
      <c r="EC35" s="138"/>
      <c r="ED35" s="138"/>
      <c r="EE35" s="138"/>
      <c r="EF35" s="138"/>
      <c r="EG35" s="138"/>
      <c r="EH35" s="138"/>
      <c r="EI35" s="138"/>
      <c r="EJ35" s="138"/>
      <c r="EK35" s="138"/>
      <c r="EL35" s="138"/>
      <c r="EM35" s="138"/>
      <c r="EN35" s="138"/>
      <c r="EO35" s="138"/>
      <c r="EP35" s="138"/>
      <c r="EQ35" s="138"/>
      <c r="ER35" s="138"/>
      <c r="ES35" s="138"/>
      <c r="ET35" s="138"/>
      <c r="EU35" s="138"/>
      <c r="EV35" s="138"/>
      <c r="EW35" s="138"/>
      <c r="EX35" s="138"/>
      <c r="EY35" s="138"/>
      <c r="EZ35" s="138"/>
      <c r="FA35" s="138"/>
      <c r="FB35" s="138"/>
      <c r="FC35" s="138"/>
      <c r="FD35" s="138"/>
      <c r="FE35" s="138"/>
      <c r="FF35" s="138"/>
      <c r="FG35" s="138"/>
      <c r="FH35" s="138"/>
      <c r="FI35" s="138"/>
      <c r="FJ35" s="138"/>
      <c r="FK35" s="138"/>
      <c r="FL35" s="138"/>
      <c r="FM35" s="138"/>
      <c r="FN35" s="138"/>
      <c r="FO35" s="138"/>
      <c r="FP35" s="138"/>
      <c r="FQ35" s="138"/>
      <c r="FR35" s="138"/>
      <c r="FS35" s="138"/>
      <c r="FT35" s="138"/>
      <c r="FU35" s="138"/>
      <c r="FV35" s="138"/>
      <c r="FW35" s="138"/>
      <c r="FX35" s="138"/>
      <c r="FY35" s="138"/>
      <c r="FZ35" s="138"/>
      <c r="GA35" s="138"/>
      <c r="GB35" s="138"/>
      <c r="GC35" s="138"/>
      <c r="GD35" s="138"/>
      <c r="GE35" s="138"/>
      <c r="GF35" s="138"/>
      <c r="GG35" s="138"/>
      <c r="GH35" s="138"/>
      <c r="GI35" s="138"/>
      <c r="GJ35" s="138"/>
      <c r="GK35" s="138"/>
      <c r="GL35" s="138"/>
      <c r="GM35" s="138"/>
      <c r="GN35" s="138"/>
      <c r="GO35" s="138"/>
      <c r="GP35" s="138"/>
      <c r="GQ35" s="138"/>
      <c r="GR35" s="138"/>
      <c r="GS35" s="138"/>
      <c r="GT35" s="138"/>
      <c r="GU35" s="138"/>
      <c r="GV35" s="138"/>
      <c r="GW35" s="138"/>
      <c r="GX35" s="138"/>
      <c r="GY35" s="138"/>
      <c r="GZ35" s="138"/>
      <c r="HA35" s="138"/>
      <c r="HB35" s="138"/>
      <c r="HC35" s="138"/>
      <c r="HD35" s="138"/>
      <c r="HE35" s="138"/>
      <c r="HF35" s="138"/>
      <c r="HG35" s="138"/>
      <c r="HH35" s="138"/>
      <c r="HI35" s="138"/>
      <c r="HJ35" s="138"/>
      <c r="HK35" s="138"/>
      <c r="HL35" s="138"/>
      <c r="HM35" s="138"/>
      <c r="HN35" s="138"/>
      <c r="HO35" s="138"/>
      <c r="HP35" s="138"/>
      <c r="HQ35" s="138"/>
      <c r="HR35" s="138"/>
      <c r="HS35" s="138"/>
      <c r="HT35" s="138"/>
      <c r="HU35" s="138"/>
      <c r="HV35" s="138"/>
      <c r="HW35" s="138"/>
      <c r="HX35" s="138"/>
      <c r="HY35" s="138"/>
      <c r="HZ35" s="138"/>
      <c r="IA35" s="138"/>
      <c r="IB35" s="138"/>
      <c r="IC35" s="138"/>
      <c r="ID35" s="138"/>
      <c r="IE35" s="138"/>
      <c r="IF35" s="138"/>
      <c r="IG35" s="138"/>
      <c r="IH35" s="138"/>
      <c r="II35" s="138"/>
      <c r="IJ35" s="138"/>
      <c r="IK35" s="138"/>
      <c r="IL35" s="138"/>
      <c r="IM35" s="138"/>
      <c r="IN35" s="138"/>
      <c r="IO35" s="138"/>
      <c r="IP35" s="138"/>
      <c r="IQ35" s="138"/>
      <c r="IR35" s="138"/>
      <c r="IS35" s="138"/>
      <c r="IT35" s="138"/>
      <c r="IU35" s="138"/>
    </row>
    <row r="36" spans="1:255" ht="13.5">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row>
    <row r="38" spans="1:255">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c r="AY38" s="167"/>
      <c r="AZ38" s="167"/>
      <c r="BA38" s="167"/>
      <c r="BB38" s="167"/>
    </row>
    <row r="39" spans="1:255">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row>
    <row r="40" spans="1:255" ht="13.5">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c r="BA40" s="166"/>
      <c r="BB40" s="166"/>
    </row>
    <row r="41" spans="1:255" ht="13.5">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row>
    <row r="42" spans="1:255" ht="13.5">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6"/>
      <c r="AY42" s="166"/>
      <c r="AZ42" s="166"/>
      <c r="BA42" s="166"/>
      <c r="BB42" s="166"/>
    </row>
    <row r="43" spans="1:255" ht="13.5">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row>
    <row r="44" spans="1:255" ht="13.5">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row>
    <row r="45" spans="1:255" ht="13.5">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c r="BA45" s="166"/>
      <c r="BB45" s="166"/>
    </row>
    <row r="52" spans="5:54">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c r="AN52" s="167"/>
      <c r="AO52" s="167"/>
      <c r="AP52" s="167"/>
      <c r="AQ52" s="167"/>
      <c r="AR52" s="167"/>
      <c r="AS52" s="167"/>
      <c r="AT52" s="167"/>
      <c r="AU52" s="167"/>
      <c r="AV52" s="167"/>
      <c r="AW52" s="167"/>
      <c r="AX52" s="167"/>
      <c r="AY52" s="167"/>
      <c r="AZ52" s="167"/>
      <c r="BA52" s="167"/>
      <c r="BB52" s="167"/>
    </row>
    <row r="53" spans="5:54" ht="13.5">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6"/>
      <c r="AP53" s="166"/>
      <c r="AQ53" s="166"/>
      <c r="AR53" s="166"/>
      <c r="AS53" s="166"/>
      <c r="AT53" s="166"/>
      <c r="AU53" s="166"/>
      <c r="AV53" s="166"/>
      <c r="AW53" s="166"/>
      <c r="AX53" s="166"/>
      <c r="AY53" s="166"/>
      <c r="AZ53" s="166"/>
      <c r="BA53" s="166"/>
      <c r="BB53" s="166"/>
    </row>
  </sheetData>
  <mergeCells count="34">
    <mergeCell ref="B35:AD35"/>
    <mergeCell ref="AE35:AM35"/>
    <mergeCell ref="AN35:AV35"/>
    <mergeCell ref="AW35:BB35"/>
    <mergeCell ref="AE32:AM32"/>
    <mergeCell ref="AN32:AV32"/>
    <mergeCell ref="AE33:AM33"/>
    <mergeCell ref="AN33:AV33"/>
    <mergeCell ref="AW33:BB33"/>
    <mergeCell ref="AE34:AM34"/>
    <mergeCell ref="AE29:AM29"/>
    <mergeCell ref="AN29:AV29"/>
    <mergeCell ref="AW29:BB29"/>
    <mergeCell ref="AN34:AV34"/>
    <mergeCell ref="AW34:BB34"/>
    <mergeCell ref="AE30:AM30"/>
    <mergeCell ref="AN30:AV30"/>
    <mergeCell ref="AW30:BB30"/>
    <mergeCell ref="AE31:AM31"/>
    <mergeCell ref="AN31:AV31"/>
    <mergeCell ref="AW31:BB31"/>
    <mergeCell ref="AW32:BB32"/>
    <mergeCell ref="B26:AD27"/>
    <mergeCell ref="AE26:AM27"/>
    <mergeCell ref="AN26:AV27"/>
    <mergeCell ref="AW26:BB27"/>
    <mergeCell ref="AE28:AM28"/>
    <mergeCell ref="AN28:AV28"/>
    <mergeCell ref="AW28:BB28"/>
    <mergeCell ref="A6:K6"/>
    <mergeCell ref="L6:O6"/>
    <mergeCell ref="P6:U6"/>
    <mergeCell ref="V6:BB6"/>
    <mergeCell ref="B11:BB20"/>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89"/>
  <sheetViews>
    <sheetView view="pageBreakPreview" zoomScaleNormal="100" zoomScaleSheetLayoutView="100" workbookViewId="0">
      <selection activeCell="B8" sqref="B8:E8"/>
    </sheetView>
  </sheetViews>
  <sheetFormatPr defaultColWidth="8.625" defaultRowHeight="11.25" outlineLevelCol="1"/>
  <cols>
    <col min="1" max="1" width="3.75" style="168" customWidth="1"/>
    <col min="2" max="2" width="9.375" style="168" customWidth="1"/>
    <col min="3" max="3" width="17.5" style="168" customWidth="1"/>
    <col min="4" max="4" width="8.25" style="168" customWidth="1"/>
    <col min="5" max="5" width="12.5" style="168" hidden="1" customWidth="1" collapsed="1"/>
    <col min="6" max="6" width="8.125" style="169" customWidth="1"/>
    <col min="7" max="7" width="7" style="168" customWidth="1" outlineLevel="1"/>
    <col min="8" max="8" width="7" style="169" customWidth="1"/>
    <col min="9" max="9" width="7" style="168" customWidth="1" outlineLevel="1"/>
    <col min="10" max="10" width="7" style="169" customWidth="1"/>
    <col min="11" max="11" width="7" style="168" customWidth="1" outlineLevel="1"/>
    <col min="12" max="12" width="7" style="169" customWidth="1"/>
    <col min="13" max="13" width="7" style="168" customWidth="1" outlineLevel="1"/>
    <col min="14" max="14" width="7" style="169" customWidth="1"/>
    <col min="15" max="15" width="7" style="168" customWidth="1" outlineLevel="1"/>
    <col min="16" max="16" width="7" style="169" customWidth="1"/>
    <col min="17" max="17" width="7" style="168" customWidth="1" outlineLevel="1"/>
    <col min="18" max="18" width="7" style="169" customWidth="1"/>
    <col min="19" max="19" width="7" style="168" customWidth="1" outlineLevel="1"/>
    <col min="20" max="20" width="7" style="169" customWidth="1"/>
    <col min="21" max="21" width="7" style="168" customWidth="1" outlineLevel="1"/>
    <col min="22" max="22" width="7" style="169" customWidth="1"/>
    <col min="23" max="23" width="7" style="168" customWidth="1" outlineLevel="1"/>
    <col min="24" max="24" width="7" style="169" customWidth="1"/>
    <col min="25" max="25" width="7" style="168" customWidth="1" outlineLevel="1"/>
    <col min="26" max="26" width="7" style="169" customWidth="1"/>
    <col min="27" max="27" width="7" style="168" customWidth="1" outlineLevel="1"/>
    <col min="28" max="28" width="7" style="169" customWidth="1"/>
    <col min="29" max="30" width="7" style="168" customWidth="1" outlineLevel="1"/>
    <col min="31" max="254" width="8.625" style="168" customWidth="1"/>
    <col min="255" max="16384" width="8.625" style="168"/>
  </cols>
  <sheetData>
    <row r="1" spans="1:31" ht="18" customHeight="1">
      <c r="A1" s="111" t="s">
        <v>234</v>
      </c>
      <c r="AC1" s="598" t="s">
        <v>420</v>
      </c>
      <c r="AD1" s="598"/>
    </row>
    <row r="2" spans="1:31" ht="12.75" customHeight="1"/>
    <row r="3" spans="1:31" ht="27" customHeight="1" thickBot="1">
      <c r="D3" s="506"/>
      <c r="E3" s="506"/>
      <c r="F3" s="599"/>
      <c r="G3" s="117"/>
      <c r="H3" s="117"/>
      <c r="I3" s="117"/>
      <c r="J3" s="117"/>
      <c r="K3" s="117"/>
      <c r="L3" s="117"/>
      <c r="M3" s="117"/>
      <c r="N3" s="117"/>
      <c r="O3" s="117"/>
      <c r="P3" s="117"/>
      <c r="Q3" s="117"/>
      <c r="R3" s="117"/>
      <c r="S3" s="117"/>
      <c r="T3" s="117"/>
      <c r="U3" s="117"/>
      <c r="V3" s="117"/>
      <c r="W3" s="117"/>
      <c r="X3" s="117"/>
      <c r="Y3" s="117"/>
      <c r="Z3" s="600" t="s">
        <v>487</v>
      </c>
      <c r="AA3" s="601"/>
      <c r="AB3" s="601"/>
      <c r="AC3" s="117"/>
      <c r="AD3" s="117" t="s">
        <v>206</v>
      </c>
    </row>
    <row r="4" spans="1:31" ht="15" customHeight="1">
      <c r="A4" s="170" t="s">
        <v>207</v>
      </c>
      <c r="B4" s="602" t="s">
        <v>235</v>
      </c>
      <c r="C4" s="602" t="s">
        <v>209</v>
      </c>
      <c r="D4" s="604" t="s">
        <v>236</v>
      </c>
      <c r="E4" s="171" t="s">
        <v>279</v>
      </c>
      <c r="F4" s="172"/>
      <c r="G4" s="173"/>
      <c r="H4" s="173"/>
      <c r="I4" s="173" t="s">
        <v>237</v>
      </c>
      <c r="J4" s="173"/>
      <c r="K4" s="173"/>
      <c r="L4" s="173"/>
      <c r="M4" s="173"/>
      <c r="N4" s="173"/>
      <c r="O4" s="173"/>
      <c r="P4" s="173"/>
      <c r="Q4" s="173" t="s">
        <v>238</v>
      </c>
      <c r="R4" s="173"/>
      <c r="S4" s="173"/>
      <c r="T4" s="173"/>
      <c r="U4" s="173"/>
      <c r="V4" s="173"/>
      <c r="W4" s="173"/>
      <c r="X4" s="173"/>
      <c r="Y4" s="173"/>
      <c r="Z4" s="173"/>
      <c r="AA4" s="173"/>
      <c r="AB4" s="173"/>
      <c r="AC4" s="173"/>
      <c r="AD4" s="174"/>
    </row>
    <row r="5" spans="1:31" ht="15" customHeight="1">
      <c r="A5" s="175" t="s">
        <v>211</v>
      </c>
      <c r="B5" s="603"/>
      <c r="C5" s="603"/>
      <c r="D5" s="605"/>
      <c r="E5" s="176" t="s">
        <v>239</v>
      </c>
      <c r="F5" s="177" t="s">
        <v>240</v>
      </c>
      <c r="G5" s="177" t="s">
        <v>241</v>
      </c>
      <c r="H5" s="177" t="s">
        <v>242</v>
      </c>
      <c r="I5" s="177" t="s">
        <v>243</v>
      </c>
      <c r="J5" s="177" t="s">
        <v>244</v>
      </c>
      <c r="K5" s="177" t="s">
        <v>245</v>
      </c>
      <c r="L5" s="177" t="s">
        <v>246</v>
      </c>
      <c r="M5" s="177" t="s">
        <v>247</v>
      </c>
      <c r="N5" s="177" t="s">
        <v>248</v>
      </c>
      <c r="O5" s="177" t="s">
        <v>249</v>
      </c>
      <c r="P5" s="177" t="s">
        <v>250</v>
      </c>
      <c r="Q5" s="177" t="s">
        <v>251</v>
      </c>
      <c r="R5" s="177" t="s">
        <v>252</v>
      </c>
      <c r="S5" s="177" t="s">
        <v>253</v>
      </c>
      <c r="T5" s="177" t="s">
        <v>254</v>
      </c>
      <c r="U5" s="177" t="s">
        <v>255</v>
      </c>
      <c r="V5" s="177" t="s">
        <v>256</v>
      </c>
      <c r="W5" s="177" t="s">
        <v>257</v>
      </c>
      <c r="X5" s="177" t="s">
        <v>258</v>
      </c>
      <c r="Y5" s="177" t="s">
        <v>259</v>
      </c>
      <c r="Z5" s="177" t="s">
        <v>260</v>
      </c>
      <c r="AA5" s="177" t="s">
        <v>261</v>
      </c>
      <c r="AB5" s="177" t="s">
        <v>262</v>
      </c>
      <c r="AC5" s="177" t="s">
        <v>263</v>
      </c>
      <c r="AD5" s="178" t="s">
        <v>264</v>
      </c>
    </row>
    <row r="6" spans="1:31" ht="15" customHeight="1">
      <c r="A6" s="606">
        <v>1</v>
      </c>
      <c r="B6" s="608" t="s">
        <v>25</v>
      </c>
      <c r="C6" s="610" t="s">
        <v>326</v>
      </c>
      <c r="D6" s="612" t="s">
        <v>265</v>
      </c>
      <c r="E6" s="179">
        <v>25000</v>
      </c>
      <c r="F6" s="179">
        <f>SUM(G6:AD6)</f>
        <v>15000</v>
      </c>
      <c r="G6" s="179">
        <v>15000</v>
      </c>
      <c r="H6" s="179"/>
      <c r="I6" s="179"/>
      <c r="J6" s="179"/>
      <c r="K6" s="179"/>
      <c r="L6" s="179"/>
      <c r="M6" s="179"/>
      <c r="N6" s="179"/>
      <c r="O6" s="179"/>
      <c r="P6" s="179"/>
      <c r="Q6" s="179"/>
      <c r="R6" s="179"/>
      <c r="S6" s="179"/>
      <c r="T6" s="179"/>
      <c r="U6" s="179"/>
      <c r="V6" s="179"/>
      <c r="W6" s="179"/>
      <c r="X6" s="179"/>
      <c r="Y6" s="179"/>
      <c r="Z6" s="179"/>
      <c r="AA6" s="179"/>
      <c r="AB6" s="179"/>
      <c r="AC6" s="179"/>
      <c r="AD6" s="180"/>
      <c r="AE6" s="168" t="s">
        <v>214</v>
      </c>
    </row>
    <row r="7" spans="1:31" ht="15" customHeight="1">
      <c r="A7" s="607"/>
      <c r="B7" s="609"/>
      <c r="C7" s="611"/>
      <c r="D7" s="613"/>
      <c r="E7" s="181">
        <v>25000</v>
      </c>
      <c r="F7" s="181">
        <f t="shared" ref="F7:F13" si="0">SUM(G7:AD7)</f>
        <v>15000</v>
      </c>
      <c r="G7" s="182">
        <v>15000</v>
      </c>
      <c r="H7" s="181"/>
      <c r="I7" s="182"/>
      <c r="J7" s="181"/>
      <c r="K7" s="182"/>
      <c r="L7" s="181"/>
      <c r="M7" s="182"/>
      <c r="N7" s="181"/>
      <c r="O7" s="182"/>
      <c r="P7" s="181"/>
      <c r="Q7" s="182"/>
      <c r="R7" s="181"/>
      <c r="S7" s="182"/>
      <c r="T7" s="181"/>
      <c r="U7" s="182"/>
      <c r="V7" s="181"/>
      <c r="W7" s="182"/>
      <c r="X7" s="181"/>
      <c r="Y7" s="182"/>
      <c r="Z7" s="181"/>
      <c r="AA7" s="182"/>
      <c r="AB7" s="181"/>
      <c r="AC7" s="182"/>
      <c r="AD7" s="183"/>
      <c r="AE7" s="168" t="s">
        <v>215</v>
      </c>
    </row>
    <row r="8" spans="1:31" ht="15" customHeight="1">
      <c r="A8" s="606">
        <v>2</v>
      </c>
      <c r="B8" s="608" t="s">
        <v>25</v>
      </c>
      <c r="C8" s="610" t="s">
        <v>303</v>
      </c>
      <c r="D8" s="612" t="s">
        <v>265</v>
      </c>
      <c r="E8" s="184">
        <v>5000</v>
      </c>
      <c r="F8" s="184">
        <f t="shared" si="0"/>
        <v>1000</v>
      </c>
      <c r="G8" s="179">
        <v>1000</v>
      </c>
      <c r="H8" s="184"/>
      <c r="I8" s="179"/>
      <c r="J8" s="184"/>
      <c r="K8" s="179"/>
      <c r="L8" s="184"/>
      <c r="M8" s="179"/>
      <c r="N8" s="184"/>
      <c r="O8" s="179"/>
      <c r="P8" s="184"/>
      <c r="Q8" s="179"/>
      <c r="R8" s="184"/>
      <c r="S8" s="179"/>
      <c r="T8" s="184"/>
      <c r="U8" s="179"/>
      <c r="V8" s="184"/>
      <c r="W8" s="179"/>
      <c r="X8" s="184"/>
      <c r="Y8" s="179"/>
      <c r="Z8" s="184"/>
      <c r="AA8" s="179"/>
      <c r="AB8" s="184"/>
      <c r="AC8" s="179"/>
      <c r="AD8" s="180"/>
      <c r="AE8" s="168" t="s">
        <v>214</v>
      </c>
    </row>
    <row r="9" spans="1:31" ht="15" customHeight="1">
      <c r="A9" s="607"/>
      <c r="B9" s="609"/>
      <c r="C9" s="611"/>
      <c r="D9" s="613"/>
      <c r="E9" s="181">
        <v>0</v>
      </c>
      <c r="F9" s="181">
        <f t="shared" si="0"/>
        <v>1000</v>
      </c>
      <c r="G9" s="182">
        <v>1000</v>
      </c>
      <c r="H9" s="181"/>
      <c r="I9" s="182"/>
      <c r="J9" s="181"/>
      <c r="K9" s="182"/>
      <c r="L9" s="181"/>
      <c r="M9" s="182"/>
      <c r="N9" s="181"/>
      <c r="O9" s="182"/>
      <c r="P9" s="181"/>
      <c r="Q9" s="182"/>
      <c r="R9" s="181"/>
      <c r="S9" s="182"/>
      <c r="T9" s="181"/>
      <c r="U9" s="182"/>
      <c r="V9" s="181"/>
      <c r="W9" s="182"/>
      <c r="X9" s="181"/>
      <c r="Y9" s="182"/>
      <c r="Z9" s="181"/>
      <c r="AA9" s="182"/>
      <c r="AB9" s="181"/>
      <c r="AC9" s="182"/>
      <c r="AD9" s="183"/>
      <c r="AE9" s="168" t="s">
        <v>215</v>
      </c>
    </row>
    <row r="10" spans="1:31" ht="22.5" customHeight="1">
      <c r="A10" s="606">
        <v>3</v>
      </c>
      <c r="B10" s="608" t="s">
        <v>25</v>
      </c>
      <c r="C10" s="610" t="s">
        <v>327</v>
      </c>
      <c r="D10" s="612" t="s">
        <v>265</v>
      </c>
      <c r="E10" s="184">
        <v>5000</v>
      </c>
      <c r="F10" s="184">
        <f t="shared" si="0"/>
        <v>0</v>
      </c>
      <c r="G10" s="179">
        <v>0</v>
      </c>
      <c r="H10" s="184"/>
      <c r="I10" s="179"/>
      <c r="J10" s="184"/>
      <c r="K10" s="179"/>
      <c r="L10" s="184"/>
      <c r="M10" s="179"/>
      <c r="N10" s="184"/>
      <c r="O10" s="179"/>
      <c r="P10" s="184"/>
      <c r="Q10" s="179"/>
      <c r="R10" s="184"/>
      <c r="S10" s="179"/>
      <c r="T10" s="184"/>
      <c r="U10" s="179"/>
      <c r="V10" s="184"/>
      <c r="W10" s="179"/>
      <c r="X10" s="184"/>
      <c r="Y10" s="179"/>
      <c r="Z10" s="184"/>
      <c r="AA10" s="179"/>
      <c r="AB10" s="184"/>
      <c r="AC10" s="179"/>
      <c r="AD10" s="180"/>
      <c r="AE10" s="168" t="s">
        <v>214</v>
      </c>
    </row>
    <row r="11" spans="1:31" ht="22.5" customHeight="1">
      <c r="A11" s="607"/>
      <c r="B11" s="609"/>
      <c r="C11" s="611"/>
      <c r="D11" s="613"/>
      <c r="E11" s="181">
        <v>5000</v>
      </c>
      <c r="F11" s="181">
        <f t="shared" si="0"/>
        <v>0</v>
      </c>
      <c r="G11" s="182">
        <v>0</v>
      </c>
      <c r="H11" s="181"/>
      <c r="I11" s="182"/>
      <c r="J11" s="181"/>
      <c r="K11" s="182"/>
      <c r="L11" s="181"/>
      <c r="M11" s="182"/>
      <c r="N11" s="181"/>
      <c r="O11" s="182"/>
      <c r="P11" s="181"/>
      <c r="Q11" s="182"/>
      <c r="R11" s="181"/>
      <c r="S11" s="182"/>
      <c r="T11" s="181"/>
      <c r="U11" s="182"/>
      <c r="V11" s="181"/>
      <c r="W11" s="182"/>
      <c r="X11" s="181"/>
      <c r="Y11" s="182"/>
      <c r="Z11" s="181"/>
      <c r="AA11" s="182"/>
      <c r="AB11" s="181"/>
      <c r="AC11" s="182"/>
      <c r="AD11" s="183"/>
      <c r="AE11" s="168" t="s">
        <v>215</v>
      </c>
    </row>
    <row r="12" spans="1:31" ht="15" customHeight="1">
      <c r="A12" s="606">
        <v>4</v>
      </c>
      <c r="B12" s="608" t="s">
        <v>266</v>
      </c>
      <c r="C12" s="614" t="s">
        <v>223</v>
      </c>
      <c r="D12" s="612" t="s">
        <v>265</v>
      </c>
      <c r="E12" s="185">
        <v>30000</v>
      </c>
      <c r="F12" s="185">
        <f t="shared" si="0"/>
        <v>7500</v>
      </c>
      <c r="G12" s="179">
        <v>7500</v>
      </c>
      <c r="H12" s="185"/>
      <c r="I12" s="179"/>
      <c r="J12" s="185"/>
      <c r="K12" s="179"/>
      <c r="L12" s="185"/>
      <c r="M12" s="179"/>
      <c r="N12" s="185"/>
      <c r="O12" s="179"/>
      <c r="P12" s="185"/>
      <c r="Q12" s="179"/>
      <c r="R12" s="185"/>
      <c r="S12" s="179"/>
      <c r="T12" s="185"/>
      <c r="U12" s="179"/>
      <c r="V12" s="185"/>
      <c r="W12" s="179"/>
      <c r="X12" s="185"/>
      <c r="Y12" s="179"/>
      <c r="Z12" s="185"/>
      <c r="AA12" s="179"/>
      <c r="AB12" s="185"/>
      <c r="AC12" s="179"/>
      <c r="AD12" s="180"/>
      <c r="AE12" s="168" t="s">
        <v>214</v>
      </c>
    </row>
    <row r="13" spans="1:31" ht="15" customHeight="1">
      <c r="A13" s="607"/>
      <c r="B13" s="609"/>
      <c r="C13" s="614"/>
      <c r="D13" s="613"/>
      <c r="E13" s="186">
        <v>30000</v>
      </c>
      <c r="F13" s="186">
        <f t="shared" si="0"/>
        <v>0</v>
      </c>
      <c r="G13" s="182">
        <v>0</v>
      </c>
      <c r="H13" s="186"/>
      <c r="I13" s="182"/>
      <c r="J13" s="186"/>
      <c r="K13" s="182"/>
      <c r="L13" s="186"/>
      <c r="M13" s="182"/>
      <c r="N13" s="186"/>
      <c r="O13" s="182"/>
      <c r="P13" s="186"/>
      <c r="Q13" s="182"/>
      <c r="R13" s="186"/>
      <c r="S13" s="182"/>
      <c r="T13" s="186"/>
      <c r="U13" s="182"/>
      <c r="V13" s="186"/>
      <c r="W13" s="182"/>
      <c r="X13" s="186"/>
      <c r="Y13" s="182"/>
      <c r="Z13" s="186"/>
      <c r="AA13" s="182"/>
      <c r="AB13" s="186"/>
      <c r="AC13" s="182"/>
      <c r="AD13" s="183"/>
      <c r="AE13" s="168" t="s">
        <v>215</v>
      </c>
    </row>
    <row r="14" spans="1:31" ht="15" customHeight="1">
      <c r="A14" s="615" t="s">
        <v>267</v>
      </c>
      <c r="B14" s="616"/>
      <c r="C14" s="616"/>
      <c r="D14" s="617"/>
      <c r="E14" s="184">
        <f>+E6+E8+E10+E12</f>
        <v>65000</v>
      </c>
      <c r="F14" s="184">
        <f>+F6+F8+F10+F12</f>
        <v>23500</v>
      </c>
      <c r="G14" s="184">
        <f t="shared" ref="G14:AD15" si="1">+G6+G8+G10+G12</f>
        <v>23500</v>
      </c>
      <c r="H14" s="184">
        <f t="shared" si="1"/>
        <v>0</v>
      </c>
      <c r="I14" s="184">
        <f t="shared" si="1"/>
        <v>0</v>
      </c>
      <c r="J14" s="184">
        <f t="shared" si="1"/>
        <v>0</v>
      </c>
      <c r="K14" s="184">
        <f t="shared" si="1"/>
        <v>0</v>
      </c>
      <c r="L14" s="184">
        <f t="shared" si="1"/>
        <v>0</v>
      </c>
      <c r="M14" s="184">
        <f t="shared" si="1"/>
        <v>0</v>
      </c>
      <c r="N14" s="184">
        <f t="shared" si="1"/>
        <v>0</v>
      </c>
      <c r="O14" s="184">
        <f t="shared" si="1"/>
        <v>0</v>
      </c>
      <c r="P14" s="184">
        <f t="shared" si="1"/>
        <v>0</v>
      </c>
      <c r="Q14" s="184">
        <f t="shared" si="1"/>
        <v>0</v>
      </c>
      <c r="R14" s="184">
        <f t="shared" si="1"/>
        <v>0</v>
      </c>
      <c r="S14" s="184">
        <f t="shared" si="1"/>
        <v>0</v>
      </c>
      <c r="T14" s="184">
        <f t="shared" si="1"/>
        <v>0</v>
      </c>
      <c r="U14" s="184">
        <f t="shared" si="1"/>
        <v>0</v>
      </c>
      <c r="V14" s="184">
        <f t="shared" si="1"/>
        <v>0</v>
      </c>
      <c r="W14" s="184">
        <f t="shared" si="1"/>
        <v>0</v>
      </c>
      <c r="X14" s="184">
        <f t="shared" si="1"/>
        <v>0</v>
      </c>
      <c r="Y14" s="184">
        <f t="shared" si="1"/>
        <v>0</v>
      </c>
      <c r="Z14" s="184">
        <f t="shared" si="1"/>
        <v>0</v>
      </c>
      <c r="AA14" s="184">
        <f t="shared" si="1"/>
        <v>0</v>
      </c>
      <c r="AB14" s="184">
        <f t="shared" si="1"/>
        <v>0</v>
      </c>
      <c r="AC14" s="184">
        <f t="shared" si="1"/>
        <v>0</v>
      </c>
      <c r="AD14" s="187">
        <f t="shared" si="1"/>
        <v>0</v>
      </c>
    </row>
    <row r="15" spans="1:31" ht="15" customHeight="1">
      <c r="A15" s="618"/>
      <c r="B15" s="619"/>
      <c r="C15" s="619"/>
      <c r="D15" s="620"/>
      <c r="E15" s="181">
        <f>+E7+E9+E11+E13</f>
        <v>60000</v>
      </c>
      <c r="F15" s="181">
        <f>+F7+F9+F11+F13</f>
        <v>16000</v>
      </c>
      <c r="G15" s="181">
        <f t="shared" si="1"/>
        <v>16000</v>
      </c>
      <c r="H15" s="181">
        <f t="shared" si="1"/>
        <v>0</v>
      </c>
      <c r="I15" s="181">
        <f t="shared" si="1"/>
        <v>0</v>
      </c>
      <c r="J15" s="181">
        <f t="shared" si="1"/>
        <v>0</v>
      </c>
      <c r="K15" s="181">
        <f t="shared" si="1"/>
        <v>0</v>
      </c>
      <c r="L15" s="181">
        <f t="shared" si="1"/>
        <v>0</v>
      </c>
      <c r="M15" s="181">
        <f t="shared" si="1"/>
        <v>0</v>
      </c>
      <c r="N15" s="181">
        <f t="shared" si="1"/>
        <v>0</v>
      </c>
      <c r="O15" s="181">
        <f t="shared" si="1"/>
        <v>0</v>
      </c>
      <c r="P15" s="181">
        <f t="shared" si="1"/>
        <v>0</v>
      </c>
      <c r="Q15" s="181">
        <f t="shared" si="1"/>
        <v>0</v>
      </c>
      <c r="R15" s="181">
        <f t="shared" si="1"/>
        <v>0</v>
      </c>
      <c r="S15" s="181">
        <f t="shared" si="1"/>
        <v>0</v>
      </c>
      <c r="T15" s="181">
        <f t="shared" si="1"/>
        <v>0</v>
      </c>
      <c r="U15" s="181">
        <f t="shared" si="1"/>
        <v>0</v>
      </c>
      <c r="V15" s="181">
        <f t="shared" si="1"/>
        <v>0</v>
      </c>
      <c r="W15" s="181">
        <f t="shared" si="1"/>
        <v>0</v>
      </c>
      <c r="X15" s="181">
        <f t="shared" si="1"/>
        <v>0</v>
      </c>
      <c r="Y15" s="181">
        <f t="shared" si="1"/>
        <v>0</v>
      </c>
      <c r="Z15" s="181">
        <f t="shared" si="1"/>
        <v>0</v>
      </c>
      <c r="AA15" s="181">
        <f t="shared" si="1"/>
        <v>0</v>
      </c>
      <c r="AB15" s="181">
        <f t="shared" si="1"/>
        <v>0</v>
      </c>
      <c r="AC15" s="181">
        <f t="shared" si="1"/>
        <v>0</v>
      </c>
      <c r="AD15" s="188">
        <f t="shared" si="1"/>
        <v>0</v>
      </c>
    </row>
    <row r="16" spans="1:31" ht="15" customHeight="1">
      <c r="A16" s="606">
        <v>5</v>
      </c>
      <c r="B16" s="608" t="s">
        <v>25</v>
      </c>
      <c r="C16" s="610" t="s">
        <v>268</v>
      </c>
      <c r="D16" s="612" t="s">
        <v>269</v>
      </c>
      <c r="E16" s="184"/>
      <c r="F16" s="179">
        <f>SUM(G16:AD16)</f>
        <v>100000</v>
      </c>
      <c r="G16" s="179">
        <v>100000</v>
      </c>
      <c r="H16" s="184"/>
      <c r="I16" s="179"/>
      <c r="J16" s="184"/>
      <c r="K16" s="179"/>
      <c r="L16" s="184"/>
      <c r="M16" s="179"/>
      <c r="N16" s="184"/>
      <c r="O16" s="179"/>
      <c r="P16" s="184"/>
      <c r="Q16" s="179"/>
      <c r="R16" s="184"/>
      <c r="S16" s="179"/>
      <c r="T16" s="184"/>
      <c r="U16" s="179"/>
      <c r="V16" s="184"/>
      <c r="W16" s="179"/>
      <c r="X16" s="184"/>
      <c r="Y16" s="179"/>
      <c r="Z16" s="184"/>
      <c r="AA16" s="179"/>
      <c r="AB16" s="184"/>
      <c r="AC16" s="179"/>
      <c r="AD16" s="180"/>
      <c r="AE16" s="168" t="s">
        <v>214</v>
      </c>
    </row>
    <row r="17" spans="1:31" ht="15" customHeight="1">
      <c r="A17" s="607"/>
      <c r="B17" s="609"/>
      <c r="C17" s="611"/>
      <c r="D17" s="613"/>
      <c r="E17" s="181"/>
      <c r="F17" s="181">
        <f t="shared" ref="F17:F23" si="2">SUM(G17:AD17)</f>
        <v>20000</v>
      </c>
      <c r="G17" s="182">
        <v>20000</v>
      </c>
      <c r="H17" s="181"/>
      <c r="I17" s="182"/>
      <c r="J17" s="181"/>
      <c r="K17" s="182"/>
      <c r="L17" s="181"/>
      <c r="M17" s="182"/>
      <c r="N17" s="181"/>
      <c r="O17" s="182"/>
      <c r="P17" s="181"/>
      <c r="Q17" s="182"/>
      <c r="R17" s="181"/>
      <c r="S17" s="182"/>
      <c r="T17" s="181"/>
      <c r="U17" s="182"/>
      <c r="V17" s="181"/>
      <c r="W17" s="182"/>
      <c r="X17" s="181"/>
      <c r="Y17" s="182"/>
      <c r="Z17" s="181"/>
      <c r="AA17" s="182"/>
      <c r="AB17" s="181"/>
      <c r="AC17" s="182"/>
      <c r="AD17" s="183"/>
      <c r="AE17" s="168" t="s">
        <v>215</v>
      </c>
    </row>
    <row r="18" spans="1:31" ht="15" customHeight="1">
      <c r="A18" s="606">
        <v>6</v>
      </c>
      <c r="B18" s="608" t="s">
        <v>25</v>
      </c>
      <c r="C18" s="610" t="s">
        <v>270</v>
      </c>
      <c r="D18" s="612" t="s">
        <v>269</v>
      </c>
      <c r="E18" s="184"/>
      <c r="F18" s="184">
        <f t="shared" si="2"/>
        <v>0</v>
      </c>
      <c r="G18" s="179">
        <v>0</v>
      </c>
      <c r="H18" s="184"/>
      <c r="I18" s="179"/>
      <c r="J18" s="184"/>
      <c r="K18" s="179"/>
      <c r="L18" s="184"/>
      <c r="M18" s="179"/>
      <c r="N18" s="184"/>
      <c r="O18" s="179"/>
      <c r="P18" s="184"/>
      <c r="Q18" s="179"/>
      <c r="R18" s="184"/>
      <c r="S18" s="179"/>
      <c r="T18" s="184"/>
      <c r="U18" s="179"/>
      <c r="V18" s="184"/>
      <c r="W18" s="179"/>
      <c r="X18" s="184"/>
      <c r="Y18" s="179"/>
      <c r="Z18" s="184"/>
      <c r="AA18" s="179"/>
      <c r="AB18" s="184"/>
      <c r="AC18" s="179"/>
      <c r="AD18" s="180"/>
      <c r="AE18" s="168" t="s">
        <v>214</v>
      </c>
    </row>
    <row r="19" spans="1:31" ht="15" customHeight="1">
      <c r="A19" s="607"/>
      <c r="B19" s="609"/>
      <c r="C19" s="611"/>
      <c r="D19" s="613"/>
      <c r="E19" s="181"/>
      <c r="F19" s="181">
        <f t="shared" si="2"/>
        <v>0</v>
      </c>
      <c r="G19" s="182">
        <v>0</v>
      </c>
      <c r="H19" s="181"/>
      <c r="I19" s="182"/>
      <c r="J19" s="181"/>
      <c r="K19" s="182"/>
      <c r="L19" s="181"/>
      <c r="M19" s="182"/>
      <c r="N19" s="181"/>
      <c r="O19" s="182"/>
      <c r="P19" s="181"/>
      <c r="Q19" s="182"/>
      <c r="R19" s="181"/>
      <c r="S19" s="182"/>
      <c r="T19" s="181"/>
      <c r="U19" s="182"/>
      <c r="V19" s="181"/>
      <c r="W19" s="182"/>
      <c r="X19" s="181"/>
      <c r="Y19" s="182"/>
      <c r="Z19" s="181"/>
      <c r="AA19" s="182"/>
      <c r="AB19" s="181"/>
      <c r="AC19" s="182"/>
      <c r="AD19" s="183"/>
      <c r="AE19" s="168" t="s">
        <v>215</v>
      </c>
    </row>
    <row r="20" spans="1:31" ht="15" customHeight="1">
      <c r="A20" s="606">
        <v>7</v>
      </c>
      <c r="B20" s="608" t="s">
        <v>25</v>
      </c>
      <c r="C20" s="610" t="s">
        <v>271</v>
      </c>
      <c r="D20" s="612" t="s">
        <v>269</v>
      </c>
      <c r="E20" s="184"/>
      <c r="F20" s="184">
        <f t="shared" si="2"/>
        <v>2500</v>
      </c>
      <c r="G20" s="179">
        <v>2500</v>
      </c>
      <c r="H20" s="184"/>
      <c r="I20" s="179"/>
      <c r="J20" s="184"/>
      <c r="K20" s="179"/>
      <c r="L20" s="184"/>
      <c r="M20" s="179"/>
      <c r="N20" s="184"/>
      <c r="O20" s="179"/>
      <c r="P20" s="184"/>
      <c r="Q20" s="179"/>
      <c r="R20" s="184"/>
      <c r="S20" s="179"/>
      <c r="T20" s="184"/>
      <c r="U20" s="179"/>
      <c r="V20" s="184"/>
      <c r="W20" s="179"/>
      <c r="X20" s="184"/>
      <c r="Y20" s="179"/>
      <c r="Z20" s="184"/>
      <c r="AA20" s="179"/>
      <c r="AB20" s="184"/>
      <c r="AC20" s="179"/>
      <c r="AD20" s="180"/>
      <c r="AE20" s="168" t="s">
        <v>214</v>
      </c>
    </row>
    <row r="21" spans="1:31" ht="15" customHeight="1">
      <c r="A21" s="607"/>
      <c r="B21" s="609"/>
      <c r="C21" s="611"/>
      <c r="D21" s="613"/>
      <c r="E21" s="181"/>
      <c r="F21" s="181">
        <f t="shared" si="2"/>
        <v>2500</v>
      </c>
      <c r="G21" s="182">
        <v>2500</v>
      </c>
      <c r="H21" s="181"/>
      <c r="I21" s="182"/>
      <c r="J21" s="181"/>
      <c r="K21" s="182"/>
      <c r="L21" s="181"/>
      <c r="M21" s="182"/>
      <c r="N21" s="181"/>
      <c r="O21" s="182"/>
      <c r="P21" s="181"/>
      <c r="Q21" s="182"/>
      <c r="R21" s="181"/>
      <c r="S21" s="182"/>
      <c r="T21" s="181"/>
      <c r="U21" s="182"/>
      <c r="V21" s="181"/>
      <c r="W21" s="182"/>
      <c r="X21" s="181"/>
      <c r="Y21" s="182"/>
      <c r="Z21" s="181"/>
      <c r="AA21" s="182"/>
      <c r="AB21" s="181"/>
      <c r="AC21" s="182"/>
      <c r="AD21" s="183"/>
      <c r="AE21" s="168" t="s">
        <v>215</v>
      </c>
    </row>
    <row r="22" spans="1:31" ht="15" customHeight="1">
      <c r="A22" s="606">
        <v>8</v>
      </c>
      <c r="B22" s="608" t="s">
        <v>25</v>
      </c>
      <c r="C22" s="610" t="s">
        <v>272</v>
      </c>
      <c r="D22" s="612" t="s">
        <v>269</v>
      </c>
      <c r="E22" s="184"/>
      <c r="F22" s="185">
        <f t="shared" si="2"/>
        <v>10000</v>
      </c>
      <c r="G22" s="179">
        <v>10000</v>
      </c>
      <c r="H22" s="184"/>
      <c r="I22" s="179"/>
      <c r="J22" s="184"/>
      <c r="K22" s="179"/>
      <c r="L22" s="184"/>
      <c r="M22" s="179"/>
      <c r="N22" s="184"/>
      <c r="O22" s="179"/>
      <c r="P22" s="184"/>
      <c r="Q22" s="179"/>
      <c r="R22" s="184"/>
      <c r="S22" s="179"/>
      <c r="T22" s="184"/>
      <c r="U22" s="179"/>
      <c r="V22" s="184"/>
      <c r="W22" s="179"/>
      <c r="X22" s="184"/>
      <c r="Y22" s="179"/>
      <c r="Z22" s="184"/>
      <c r="AA22" s="179"/>
      <c r="AB22" s="184"/>
      <c r="AC22" s="179"/>
      <c r="AD22" s="180"/>
      <c r="AE22" s="168" t="s">
        <v>214</v>
      </c>
    </row>
    <row r="23" spans="1:31" ht="15" customHeight="1">
      <c r="A23" s="607"/>
      <c r="B23" s="609"/>
      <c r="C23" s="611"/>
      <c r="D23" s="613"/>
      <c r="E23" s="181"/>
      <c r="F23" s="186">
        <f t="shared" si="2"/>
        <v>1000</v>
      </c>
      <c r="G23" s="182">
        <v>1000</v>
      </c>
      <c r="H23" s="181"/>
      <c r="I23" s="182"/>
      <c r="J23" s="181"/>
      <c r="K23" s="182"/>
      <c r="L23" s="181"/>
      <c r="M23" s="182"/>
      <c r="N23" s="181"/>
      <c r="O23" s="182"/>
      <c r="P23" s="181"/>
      <c r="Q23" s="182"/>
      <c r="R23" s="181"/>
      <c r="S23" s="182"/>
      <c r="T23" s="181"/>
      <c r="U23" s="182"/>
      <c r="V23" s="181"/>
      <c r="W23" s="182"/>
      <c r="X23" s="181"/>
      <c r="Y23" s="182"/>
      <c r="Z23" s="181"/>
      <c r="AA23" s="182"/>
      <c r="AB23" s="181"/>
      <c r="AC23" s="182"/>
      <c r="AD23" s="183"/>
      <c r="AE23" s="168" t="s">
        <v>215</v>
      </c>
    </row>
    <row r="24" spans="1:31" ht="15" customHeight="1">
      <c r="A24" s="615" t="s">
        <v>273</v>
      </c>
      <c r="B24" s="616"/>
      <c r="C24" s="616"/>
      <c r="D24" s="617"/>
      <c r="E24" s="184">
        <f>+E16+E18+E20+E22</f>
        <v>0</v>
      </c>
      <c r="F24" s="184">
        <f>+F16+F18+F20+F22</f>
        <v>112500</v>
      </c>
      <c r="G24" s="184">
        <f t="shared" ref="G24:AD25" si="3">+G16+G18+G20+G22</f>
        <v>112500</v>
      </c>
      <c r="H24" s="184">
        <f t="shared" si="3"/>
        <v>0</v>
      </c>
      <c r="I24" s="184">
        <f t="shared" si="3"/>
        <v>0</v>
      </c>
      <c r="J24" s="184">
        <f t="shared" si="3"/>
        <v>0</v>
      </c>
      <c r="K24" s="184">
        <f t="shared" si="3"/>
        <v>0</v>
      </c>
      <c r="L24" s="184">
        <f t="shared" si="3"/>
        <v>0</v>
      </c>
      <c r="M24" s="184">
        <f t="shared" si="3"/>
        <v>0</v>
      </c>
      <c r="N24" s="184">
        <f t="shared" si="3"/>
        <v>0</v>
      </c>
      <c r="O24" s="184">
        <f t="shared" si="3"/>
        <v>0</v>
      </c>
      <c r="P24" s="184">
        <f t="shared" si="3"/>
        <v>0</v>
      </c>
      <c r="Q24" s="184">
        <f t="shared" si="3"/>
        <v>0</v>
      </c>
      <c r="R24" s="184">
        <f t="shared" si="3"/>
        <v>0</v>
      </c>
      <c r="S24" s="184">
        <f t="shared" si="3"/>
        <v>0</v>
      </c>
      <c r="T24" s="184">
        <f t="shared" si="3"/>
        <v>0</v>
      </c>
      <c r="U24" s="184">
        <f t="shared" si="3"/>
        <v>0</v>
      </c>
      <c r="V24" s="184">
        <f t="shared" si="3"/>
        <v>0</v>
      </c>
      <c r="W24" s="184">
        <f t="shared" si="3"/>
        <v>0</v>
      </c>
      <c r="X24" s="184">
        <f t="shared" si="3"/>
        <v>0</v>
      </c>
      <c r="Y24" s="184">
        <f t="shared" si="3"/>
        <v>0</v>
      </c>
      <c r="Z24" s="184">
        <f t="shared" si="3"/>
        <v>0</v>
      </c>
      <c r="AA24" s="184">
        <f t="shared" si="3"/>
        <v>0</v>
      </c>
      <c r="AB24" s="184">
        <f t="shared" si="3"/>
        <v>0</v>
      </c>
      <c r="AC24" s="184">
        <f t="shared" si="3"/>
        <v>0</v>
      </c>
      <c r="AD24" s="187">
        <f t="shared" si="3"/>
        <v>0</v>
      </c>
    </row>
    <row r="25" spans="1:31" ht="15" customHeight="1">
      <c r="A25" s="618"/>
      <c r="B25" s="619"/>
      <c r="C25" s="619"/>
      <c r="D25" s="620"/>
      <c r="E25" s="181">
        <f>+E17+E19+E21+E23</f>
        <v>0</v>
      </c>
      <c r="F25" s="181">
        <f>+F17+F19+F21+F23</f>
        <v>23500</v>
      </c>
      <c r="G25" s="181">
        <f t="shared" si="3"/>
        <v>23500</v>
      </c>
      <c r="H25" s="181">
        <f t="shared" si="3"/>
        <v>0</v>
      </c>
      <c r="I25" s="181">
        <f t="shared" si="3"/>
        <v>0</v>
      </c>
      <c r="J25" s="181">
        <f t="shared" si="3"/>
        <v>0</v>
      </c>
      <c r="K25" s="181">
        <f t="shared" si="3"/>
        <v>0</v>
      </c>
      <c r="L25" s="181">
        <f t="shared" si="3"/>
        <v>0</v>
      </c>
      <c r="M25" s="181">
        <f t="shared" si="3"/>
        <v>0</v>
      </c>
      <c r="N25" s="181">
        <f t="shared" si="3"/>
        <v>0</v>
      </c>
      <c r="O25" s="181">
        <f t="shared" si="3"/>
        <v>0</v>
      </c>
      <c r="P25" s="181">
        <f t="shared" si="3"/>
        <v>0</v>
      </c>
      <c r="Q25" s="181">
        <f t="shared" si="3"/>
        <v>0</v>
      </c>
      <c r="R25" s="181">
        <f t="shared" si="3"/>
        <v>0</v>
      </c>
      <c r="S25" s="181">
        <f t="shared" si="3"/>
        <v>0</v>
      </c>
      <c r="T25" s="181">
        <f t="shared" si="3"/>
        <v>0</v>
      </c>
      <c r="U25" s="181">
        <f t="shared" si="3"/>
        <v>0</v>
      </c>
      <c r="V25" s="181">
        <f t="shared" si="3"/>
        <v>0</v>
      </c>
      <c r="W25" s="181">
        <f t="shared" si="3"/>
        <v>0</v>
      </c>
      <c r="X25" s="181">
        <f t="shared" si="3"/>
        <v>0</v>
      </c>
      <c r="Y25" s="181">
        <f t="shared" si="3"/>
        <v>0</v>
      </c>
      <c r="Z25" s="181">
        <f t="shared" si="3"/>
        <v>0</v>
      </c>
      <c r="AA25" s="181">
        <f t="shared" si="3"/>
        <v>0</v>
      </c>
      <c r="AB25" s="181">
        <f t="shared" si="3"/>
        <v>0</v>
      </c>
      <c r="AC25" s="181">
        <f t="shared" si="3"/>
        <v>0</v>
      </c>
      <c r="AD25" s="188">
        <f t="shared" si="3"/>
        <v>0</v>
      </c>
    </row>
    <row r="26" spans="1:31" ht="15" customHeight="1">
      <c r="A26" s="606">
        <v>9</v>
      </c>
      <c r="B26" s="608"/>
      <c r="C26" s="610"/>
      <c r="D26" s="612"/>
      <c r="E26" s="184"/>
      <c r="F26" s="179">
        <f>SUM(G26:AD26)</f>
        <v>0</v>
      </c>
      <c r="G26" s="179"/>
      <c r="H26" s="184"/>
      <c r="I26" s="179"/>
      <c r="J26" s="184"/>
      <c r="K26" s="179"/>
      <c r="L26" s="184"/>
      <c r="M26" s="179"/>
      <c r="N26" s="184"/>
      <c r="O26" s="179"/>
      <c r="P26" s="184"/>
      <c r="Q26" s="179"/>
      <c r="R26" s="184"/>
      <c r="S26" s="179"/>
      <c r="T26" s="184"/>
      <c r="U26" s="179"/>
      <c r="V26" s="184"/>
      <c r="W26" s="179"/>
      <c r="X26" s="184"/>
      <c r="Y26" s="179"/>
      <c r="Z26" s="184"/>
      <c r="AA26" s="179"/>
      <c r="AB26" s="184"/>
      <c r="AC26" s="179"/>
      <c r="AD26" s="180"/>
      <c r="AE26" s="168" t="s">
        <v>214</v>
      </c>
    </row>
    <row r="27" spans="1:31" ht="15" customHeight="1">
      <c r="A27" s="607"/>
      <c r="B27" s="609"/>
      <c r="C27" s="611"/>
      <c r="D27" s="613"/>
      <c r="E27" s="181"/>
      <c r="F27" s="181">
        <f t="shared" ref="F27:F55" si="4">SUM(G27:AD27)</f>
        <v>0</v>
      </c>
      <c r="G27" s="182"/>
      <c r="H27" s="181"/>
      <c r="I27" s="182"/>
      <c r="J27" s="181"/>
      <c r="K27" s="182"/>
      <c r="L27" s="181"/>
      <c r="M27" s="182"/>
      <c r="N27" s="181"/>
      <c r="O27" s="182"/>
      <c r="P27" s="181"/>
      <c r="Q27" s="182"/>
      <c r="R27" s="181"/>
      <c r="S27" s="182"/>
      <c r="T27" s="181"/>
      <c r="U27" s="182"/>
      <c r="V27" s="181"/>
      <c r="W27" s="182"/>
      <c r="X27" s="181"/>
      <c r="Y27" s="182"/>
      <c r="Z27" s="181"/>
      <c r="AA27" s="182"/>
      <c r="AB27" s="181"/>
      <c r="AC27" s="182"/>
      <c r="AD27" s="183"/>
      <c r="AE27" s="168" t="s">
        <v>215</v>
      </c>
    </row>
    <row r="28" spans="1:31" ht="15" customHeight="1">
      <c r="A28" s="606">
        <v>10</v>
      </c>
      <c r="B28" s="608"/>
      <c r="C28" s="610"/>
      <c r="D28" s="612"/>
      <c r="E28" s="184"/>
      <c r="F28" s="184">
        <f t="shared" si="4"/>
        <v>0</v>
      </c>
      <c r="G28" s="179"/>
      <c r="H28" s="184"/>
      <c r="I28" s="179"/>
      <c r="J28" s="184"/>
      <c r="K28" s="179"/>
      <c r="L28" s="184"/>
      <c r="M28" s="179"/>
      <c r="N28" s="184"/>
      <c r="O28" s="179"/>
      <c r="P28" s="184"/>
      <c r="Q28" s="179"/>
      <c r="R28" s="184"/>
      <c r="S28" s="179"/>
      <c r="T28" s="184"/>
      <c r="U28" s="179"/>
      <c r="V28" s="184"/>
      <c r="W28" s="179"/>
      <c r="X28" s="184"/>
      <c r="Y28" s="179"/>
      <c r="Z28" s="184"/>
      <c r="AA28" s="179"/>
      <c r="AB28" s="184"/>
      <c r="AC28" s="179"/>
      <c r="AD28" s="180"/>
      <c r="AE28" s="168" t="s">
        <v>214</v>
      </c>
    </row>
    <row r="29" spans="1:31" ht="15" customHeight="1">
      <c r="A29" s="607"/>
      <c r="B29" s="609"/>
      <c r="C29" s="611"/>
      <c r="D29" s="613"/>
      <c r="E29" s="181"/>
      <c r="F29" s="181">
        <f t="shared" si="4"/>
        <v>0</v>
      </c>
      <c r="G29" s="182"/>
      <c r="H29" s="181"/>
      <c r="I29" s="182"/>
      <c r="J29" s="181"/>
      <c r="K29" s="182"/>
      <c r="L29" s="181"/>
      <c r="M29" s="182"/>
      <c r="N29" s="181"/>
      <c r="O29" s="182"/>
      <c r="P29" s="181"/>
      <c r="Q29" s="182"/>
      <c r="R29" s="181"/>
      <c r="S29" s="182"/>
      <c r="T29" s="181"/>
      <c r="U29" s="182"/>
      <c r="V29" s="181"/>
      <c r="W29" s="182"/>
      <c r="X29" s="181"/>
      <c r="Y29" s="182"/>
      <c r="Z29" s="181"/>
      <c r="AA29" s="182"/>
      <c r="AB29" s="181"/>
      <c r="AC29" s="182"/>
      <c r="AD29" s="183"/>
      <c r="AE29" s="168" t="s">
        <v>215</v>
      </c>
    </row>
    <row r="30" spans="1:31" ht="15" customHeight="1">
      <c r="A30" s="606">
        <v>11</v>
      </c>
      <c r="B30" s="608"/>
      <c r="C30" s="614"/>
      <c r="D30" s="612"/>
      <c r="E30" s="185"/>
      <c r="F30" s="184">
        <f t="shared" si="4"/>
        <v>0</v>
      </c>
      <c r="G30" s="179"/>
      <c r="H30" s="185"/>
      <c r="I30" s="179"/>
      <c r="J30" s="185"/>
      <c r="K30" s="179"/>
      <c r="L30" s="185"/>
      <c r="M30" s="179"/>
      <c r="N30" s="185"/>
      <c r="O30" s="179"/>
      <c r="P30" s="185"/>
      <c r="Q30" s="179"/>
      <c r="R30" s="185"/>
      <c r="S30" s="179"/>
      <c r="T30" s="185"/>
      <c r="U30" s="179"/>
      <c r="V30" s="185"/>
      <c r="W30" s="179"/>
      <c r="X30" s="185"/>
      <c r="Y30" s="179"/>
      <c r="Z30" s="185"/>
      <c r="AA30" s="179"/>
      <c r="AB30" s="185"/>
      <c r="AC30" s="179"/>
      <c r="AD30" s="180"/>
      <c r="AE30" s="168" t="s">
        <v>214</v>
      </c>
    </row>
    <row r="31" spans="1:31" ht="15" customHeight="1">
      <c r="A31" s="607"/>
      <c r="B31" s="609"/>
      <c r="C31" s="614"/>
      <c r="D31" s="613"/>
      <c r="E31" s="186"/>
      <c r="F31" s="181">
        <f t="shared" si="4"/>
        <v>0</v>
      </c>
      <c r="G31" s="182"/>
      <c r="H31" s="186"/>
      <c r="I31" s="182"/>
      <c r="J31" s="186"/>
      <c r="K31" s="182"/>
      <c r="L31" s="186"/>
      <c r="M31" s="182"/>
      <c r="N31" s="186"/>
      <c r="O31" s="182"/>
      <c r="P31" s="186"/>
      <c r="Q31" s="182"/>
      <c r="R31" s="186"/>
      <c r="S31" s="182"/>
      <c r="T31" s="186"/>
      <c r="U31" s="182"/>
      <c r="V31" s="186"/>
      <c r="W31" s="182"/>
      <c r="X31" s="186"/>
      <c r="Y31" s="182"/>
      <c r="Z31" s="186"/>
      <c r="AA31" s="182"/>
      <c r="AB31" s="186"/>
      <c r="AC31" s="182"/>
      <c r="AD31" s="183"/>
      <c r="AE31" s="168" t="s">
        <v>215</v>
      </c>
    </row>
    <row r="32" spans="1:31" ht="15" customHeight="1">
      <c r="A32" s="606">
        <v>12</v>
      </c>
      <c r="B32" s="608"/>
      <c r="C32" s="610"/>
      <c r="D32" s="612"/>
      <c r="E32" s="184"/>
      <c r="F32" s="185">
        <f t="shared" si="4"/>
        <v>0</v>
      </c>
      <c r="G32" s="179"/>
      <c r="H32" s="184"/>
      <c r="I32" s="179"/>
      <c r="J32" s="184"/>
      <c r="K32" s="179"/>
      <c r="L32" s="184"/>
      <c r="M32" s="179"/>
      <c r="N32" s="184"/>
      <c r="O32" s="179"/>
      <c r="P32" s="184"/>
      <c r="Q32" s="179"/>
      <c r="R32" s="184"/>
      <c r="S32" s="179"/>
      <c r="T32" s="184"/>
      <c r="U32" s="179"/>
      <c r="V32" s="184"/>
      <c r="W32" s="179"/>
      <c r="X32" s="184"/>
      <c r="Y32" s="179"/>
      <c r="Z32" s="184"/>
      <c r="AA32" s="179"/>
      <c r="AB32" s="184"/>
      <c r="AC32" s="179"/>
      <c r="AD32" s="180"/>
      <c r="AE32" s="168" t="s">
        <v>214</v>
      </c>
    </row>
    <row r="33" spans="1:31" ht="15" customHeight="1">
      <c r="A33" s="607"/>
      <c r="B33" s="609"/>
      <c r="C33" s="611"/>
      <c r="D33" s="613"/>
      <c r="E33" s="181"/>
      <c r="F33" s="186">
        <f t="shared" si="4"/>
        <v>0</v>
      </c>
      <c r="G33" s="182"/>
      <c r="H33" s="181"/>
      <c r="I33" s="182"/>
      <c r="J33" s="181"/>
      <c r="K33" s="182"/>
      <c r="L33" s="181"/>
      <c r="M33" s="182"/>
      <c r="N33" s="181"/>
      <c r="O33" s="182"/>
      <c r="P33" s="181"/>
      <c r="Q33" s="182"/>
      <c r="R33" s="181"/>
      <c r="S33" s="182"/>
      <c r="T33" s="181"/>
      <c r="U33" s="182"/>
      <c r="V33" s="181"/>
      <c r="W33" s="182"/>
      <c r="X33" s="181"/>
      <c r="Y33" s="182"/>
      <c r="Z33" s="181"/>
      <c r="AA33" s="182"/>
      <c r="AB33" s="181"/>
      <c r="AC33" s="182"/>
      <c r="AD33" s="183"/>
      <c r="AE33" s="168" t="s">
        <v>215</v>
      </c>
    </row>
    <row r="34" spans="1:31" ht="15" customHeight="1">
      <c r="A34" s="606">
        <v>13</v>
      </c>
      <c r="B34" s="608"/>
      <c r="C34" s="610"/>
      <c r="D34" s="612"/>
      <c r="E34" s="184"/>
      <c r="F34" s="184">
        <f t="shared" si="4"/>
        <v>0</v>
      </c>
      <c r="G34" s="179"/>
      <c r="H34" s="184"/>
      <c r="I34" s="179"/>
      <c r="J34" s="184"/>
      <c r="K34" s="179"/>
      <c r="L34" s="184"/>
      <c r="M34" s="179"/>
      <c r="N34" s="184"/>
      <c r="O34" s="179"/>
      <c r="P34" s="184"/>
      <c r="Q34" s="179"/>
      <c r="R34" s="184"/>
      <c r="S34" s="179"/>
      <c r="T34" s="184"/>
      <c r="U34" s="179"/>
      <c r="V34" s="184"/>
      <c r="W34" s="179"/>
      <c r="X34" s="184"/>
      <c r="Y34" s="179"/>
      <c r="Z34" s="184"/>
      <c r="AA34" s="179"/>
      <c r="AB34" s="184"/>
      <c r="AC34" s="179"/>
      <c r="AD34" s="180"/>
      <c r="AE34" s="168" t="s">
        <v>214</v>
      </c>
    </row>
    <row r="35" spans="1:31" ht="15" customHeight="1">
      <c r="A35" s="607"/>
      <c r="B35" s="609"/>
      <c r="C35" s="611"/>
      <c r="D35" s="613"/>
      <c r="E35" s="181"/>
      <c r="F35" s="181">
        <f t="shared" si="4"/>
        <v>0</v>
      </c>
      <c r="G35" s="182"/>
      <c r="H35" s="181"/>
      <c r="I35" s="182"/>
      <c r="J35" s="181"/>
      <c r="K35" s="182"/>
      <c r="L35" s="181"/>
      <c r="M35" s="182"/>
      <c r="N35" s="181"/>
      <c r="O35" s="182"/>
      <c r="P35" s="181"/>
      <c r="Q35" s="182"/>
      <c r="R35" s="181"/>
      <c r="S35" s="182"/>
      <c r="T35" s="181"/>
      <c r="U35" s="182"/>
      <c r="V35" s="181"/>
      <c r="W35" s="182"/>
      <c r="X35" s="181"/>
      <c r="Y35" s="182"/>
      <c r="Z35" s="181"/>
      <c r="AA35" s="182"/>
      <c r="AB35" s="181"/>
      <c r="AC35" s="182"/>
      <c r="AD35" s="183"/>
      <c r="AE35" s="168" t="s">
        <v>215</v>
      </c>
    </row>
    <row r="36" spans="1:31" ht="15" customHeight="1">
      <c r="A36" s="606">
        <v>14</v>
      </c>
      <c r="B36" s="608"/>
      <c r="C36" s="610"/>
      <c r="D36" s="612"/>
      <c r="E36" s="184"/>
      <c r="F36" s="184">
        <f t="shared" si="4"/>
        <v>0</v>
      </c>
      <c r="G36" s="179"/>
      <c r="H36" s="184"/>
      <c r="I36" s="179"/>
      <c r="J36" s="184"/>
      <c r="K36" s="179"/>
      <c r="L36" s="184"/>
      <c r="M36" s="179"/>
      <c r="N36" s="184"/>
      <c r="O36" s="179"/>
      <c r="P36" s="184"/>
      <c r="Q36" s="179"/>
      <c r="R36" s="184"/>
      <c r="S36" s="179"/>
      <c r="T36" s="184"/>
      <c r="U36" s="179"/>
      <c r="V36" s="184"/>
      <c r="W36" s="179"/>
      <c r="X36" s="184"/>
      <c r="Y36" s="179"/>
      <c r="Z36" s="184"/>
      <c r="AA36" s="179"/>
      <c r="AB36" s="184"/>
      <c r="AC36" s="179"/>
      <c r="AD36" s="180"/>
      <c r="AE36" s="168" t="s">
        <v>214</v>
      </c>
    </row>
    <row r="37" spans="1:31" ht="15" customHeight="1">
      <c r="A37" s="607"/>
      <c r="B37" s="609"/>
      <c r="C37" s="611"/>
      <c r="D37" s="613"/>
      <c r="E37" s="181"/>
      <c r="F37" s="181">
        <f t="shared" si="4"/>
        <v>0</v>
      </c>
      <c r="G37" s="182"/>
      <c r="H37" s="181"/>
      <c r="I37" s="182"/>
      <c r="J37" s="181"/>
      <c r="K37" s="182"/>
      <c r="L37" s="181"/>
      <c r="M37" s="182"/>
      <c r="N37" s="181"/>
      <c r="O37" s="182"/>
      <c r="P37" s="181"/>
      <c r="Q37" s="182"/>
      <c r="R37" s="181"/>
      <c r="S37" s="182"/>
      <c r="T37" s="181"/>
      <c r="U37" s="182"/>
      <c r="V37" s="181"/>
      <c r="W37" s="182"/>
      <c r="X37" s="181"/>
      <c r="Y37" s="182"/>
      <c r="Z37" s="181"/>
      <c r="AA37" s="182"/>
      <c r="AB37" s="181"/>
      <c r="AC37" s="182"/>
      <c r="AD37" s="183"/>
      <c r="AE37" s="168" t="s">
        <v>215</v>
      </c>
    </row>
    <row r="38" spans="1:31" ht="15" customHeight="1">
      <c r="A38" s="606">
        <v>15</v>
      </c>
      <c r="B38" s="608"/>
      <c r="C38" s="610"/>
      <c r="D38" s="612"/>
      <c r="E38" s="184"/>
      <c r="F38" s="184">
        <f t="shared" si="4"/>
        <v>0</v>
      </c>
      <c r="G38" s="179"/>
      <c r="H38" s="184"/>
      <c r="I38" s="179"/>
      <c r="J38" s="184"/>
      <c r="K38" s="179"/>
      <c r="L38" s="184"/>
      <c r="M38" s="179"/>
      <c r="N38" s="184"/>
      <c r="O38" s="179"/>
      <c r="P38" s="184"/>
      <c r="Q38" s="179"/>
      <c r="R38" s="184"/>
      <c r="S38" s="179"/>
      <c r="T38" s="184"/>
      <c r="U38" s="179"/>
      <c r="V38" s="184"/>
      <c r="W38" s="179"/>
      <c r="X38" s="184"/>
      <c r="Y38" s="179"/>
      <c r="Z38" s="184"/>
      <c r="AA38" s="179"/>
      <c r="AB38" s="184"/>
      <c r="AC38" s="179"/>
      <c r="AD38" s="180"/>
      <c r="AE38" s="168" t="s">
        <v>214</v>
      </c>
    </row>
    <row r="39" spans="1:31" ht="15" customHeight="1">
      <c r="A39" s="607"/>
      <c r="B39" s="609"/>
      <c r="C39" s="611"/>
      <c r="D39" s="613"/>
      <c r="E39" s="181"/>
      <c r="F39" s="181">
        <f t="shared" si="4"/>
        <v>0</v>
      </c>
      <c r="G39" s="182"/>
      <c r="H39" s="181"/>
      <c r="I39" s="182"/>
      <c r="J39" s="181"/>
      <c r="K39" s="182"/>
      <c r="L39" s="181"/>
      <c r="M39" s="182"/>
      <c r="N39" s="181"/>
      <c r="O39" s="182"/>
      <c r="P39" s="181"/>
      <c r="Q39" s="182"/>
      <c r="R39" s="181"/>
      <c r="S39" s="182"/>
      <c r="T39" s="181"/>
      <c r="U39" s="182"/>
      <c r="V39" s="181"/>
      <c r="W39" s="182"/>
      <c r="X39" s="181"/>
      <c r="Y39" s="182"/>
      <c r="Z39" s="181"/>
      <c r="AA39" s="182"/>
      <c r="AB39" s="181"/>
      <c r="AC39" s="182"/>
      <c r="AD39" s="183"/>
      <c r="AE39" s="168" t="s">
        <v>215</v>
      </c>
    </row>
    <row r="40" spans="1:31" ht="15" customHeight="1">
      <c r="A40" s="606">
        <v>16</v>
      </c>
      <c r="B40" s="608"/>
      <c r="C40" s="610"/>
      <c r="D40" s="612"/>
      <c r="E40" s="184"/>
      <c r="F40" s="184">
        <f t="shared" si="4"/>
        <v>0</v>
      </c>
      <c r="G40" s="179"/>
      <c r="H40" s="184"/>
      <c r="I40" s="179"/>
      <c r="J40" s="184"/>
      <c r="K40" s="179"/>
      <c r="L40" s="184"/>
      <c r="M40" s="179"/>
      <c r="N40" s="184"/>
      <c r="O40" s="179"/>
      <c r="P40" s="184"/>
      <c r="Q40" s="179"/>
      <c r="R40" s="184"/>
      <c r="S40" s="179"/>
      <c r="T40" s="184"/>
      <c r="U40" s="179"/>
      <c r="V40" s="184"/>
      <c r="W40" s="179"/>
      <c r="X40" s="184"/>
      <c r="Y40" s="179"/>
      <c r="Z40" s="184"/>
      <c r="AA40" s="179"/>
      <c r="AB40" s="184"/>
      <c r="AC40" s="179"/>
      <c r="AD40" s="180"/>
      <c r="AE40" s="168" t="s">
        <v>214</v>
      </c>
    </row>
    <row r="41" spans="1:31" ht="15" customHeight="1">
      <c r="A41" s="607"/>
      <c r="B41" s="609"/>
      <c r="C41" s="611"/>
      <c r="D41" s="613"/>
      <c r="E41" s="181"/>
      <c r="F41" s="181">
        <f t="shared" si="4"/>
        <v>0</v>
      </c>
      <c r="G41" s="182"/>
      <c r="H41" s="181"/>
      <c r="I41" s="182"/>
      <c r="J41" s="181"/>
      <c r="K41" s="182"/>
      <c r="L41" s="181"/>
      <c r="M41" s="182"/>
      <c r="N41" s="181"/>
      <c r="O41" s="182"/>
      <c r="P41" s="181"/>
      <c r="Q41" s="182"/>
      <c r="R41" s="181"/>
      <c r="S41" s="182"/>
      <c r="T41" s="181"/>
      <c r="U41" s="182"/>
      <c r="V41" s="181"/>
      <c r="W41" s="182"/>
      <c r="X41" s="181"/>
      <c r="Y41" s="182"/>
      <c r="Z41" s="181"/>
      <c r="AA41" s="182"/>
      <c r="AB41" s="181"/>
      <c r="AC41" s="182"/>
      <c r="AD41" s="183"/>
      <c r="AE41" s="168" t="s">
        <v>215</v>
      </c>
    </row>
    <row r="42" spans="1:31" ht="15" customHeight="1">
      <c r="A42" s="606">
        <v>17</v>
      </c>
      <c r="B42" s="608"/>
      <c r="C42" s="610"/>
      <c r="D42" s="612"/>
      <c r="E42" s="184"/>
      <c r="F42" s="184">
        <f t="shared" si="4"/>
        <v>0</v>
      </c>
      <c r="G42" s="179"/>
      <c r="H42" s="184"/>
      <c r="I42" s="179"/>
      <c r="J42" s="184"/>
      <c r="K42" s="179"/>
      <c r="L42" s="184"/>
      <c r="M42" s="179"/>
      <c r="N42" s="184"/>
      <c r="O42" s="179"/>
      <c r="P42" s="184"/>
      <c r="Q42" s="179"/>
      <c r="R42" s="184"/>
      <c r="S42" s="179"/>
      <c r="T42" s="184"/>
      <c r="U42" s="179"/>
      <c r="V42" s="184"/>
      <c r="W42" s="179"/>
      <c r="X42" s="184"/>
      <c r="Y42" s="179"/>
      <c r="Z42" s="184"/>
      <c r="AA42" s="179"/>
      <c r="AB42" s="184"/>
      <c r="AC42" s="179"/>
      <c r="AD42" s="180"/>
      <c r="AE42" s="168" t="s">
        <v>214</v>
      </c>
    </row>
    <row r="43" spans="1:31" ht="15" customHeight="1">
      <c r="A43" s="607"/>
      <c r="B43" s="609"/>
      <c r="C43" s="611"/>
      <c r="D43" s="613"/>
      <c r="E43" s="181"/>
      <c r="F43" s="181">
        <f t="shared" si="4"/>
        <v>0</v>
      </c>
      <c r="G43" s="182"/>
      <c r="H43" s="181"/>
      <c r="I43" s="182"/>
      <c r="J43" s="181"/>
      <c r="K43" s="182"/>
      <c r="L43" s="181"/>
      <c r="M43" s="182"/>
      <c r="N43" s="181"/>
      <c r="O43" s="182"/>
      <c r="P43" s="181"/>
      <c r="Q43" s="182"/>
      <c r="R43" s="181"/>
      <c r="S43" s="182"/>
      <c r="T43" s="181"/>
      <c r="U43" s="182"/>
      <c r="V43" s="181"/>
      <c r="W43" s="182"/>
      <c r="X43" s="181"/>
      <c r="Y43" s="182"/>
      <c r="Z43" s="181"/>
      <c r="AA43" s="182"/>
      <c r="AB43" s="181"/>
      <c r="AC43" s="182"/>
      <c r="AD43" s="183"/>
      <c r="AE43" s="168" t="s">
        <v>215</v>
      </c>
    </row>
    <row r="44" spans="1:31" ht="15" customHeight="1">
      <c r="A44" s="606">
        <v>18</v>
      </c>
      <c r="B44" s="608"/>
      <c r="C44" s="610"/>
      <c r="D44" s="612"/>
      <c r="E44" s="184"/>
      <c r="F44" s="184">
        <f t="shared" si="4"/>
        <v>0</v>
      </c>
      <c r="G44" s="179"/>
      <c r="H44" s="184"/>
      <c r="I44" s="179"/>
      <c r="J44" s="184"/>
      <c r="K44" s="179"/>
      <c r="L44" s="184"/>
      <c r="M44" s="179"/>
      <c r="N44" s="184"/>
      <c r="O44" s="179"/>
      <c r="P44" s="184"/>
      <c r="Q44" s="179"/>
      <c r="R44" s="184"/>
      <c r="S44" s="179"/>
      <c r="T44" s="184"/>
      <c r="U44" s="179"/>
      <c r="V44" s="184"/>
      <c r="W44" s="179"/>
      <c r="X44" s="184"/>
      <c r="Y44" s="179"/>
      <c r="Z44" s="184"/>
      <c r="AA44" s="179"/>
      <c r="AB44" s="184"/>
      <c r="AC44" s="179"/>
      <c r="AD44" s="180"/>
      <c r="AE44" s="168" t="s">
        <v>214</v>
      </c>
    </row>
    <row r="45" spans="1:31" ht="15" customHeight="1">
      <c r="A45" s="607"/>
      <c r="B45" s="609"/>
      <c r="C45" s="611"/>
      <c r="D45" s="613"/>
      <c r="E45" s="181"/>
      <c r="F45" s="181">
        <f t="shared" si="4"/>
        <v>0</v>
      </c>
      <c r="G45" s="182"/>
      <c r="H45" s="181"/>
      <c r="I45" s="182"/>
      <c r="J45" s="181"/>
      <c r="K45" s="182"/>
      <c r="L45" s="181"/>
      <c r="M45" s="182"/>
      <c r="N45" s="181"/>
      <c r="O45" s="182"/>
      <c r="P45" s="181"/>
      <c r="Q45" s="182"/>
      <c r="R45" s="181"/>
      <c r="S45" s="182"/>
      <c r="T45" s="181"/>
      <c r="U45" s="182"/>
      <c r="V45" s="181"/>
      <c r="W45" s="182"/>
      <c r="X45" s="181"/>
      <c r="Y45" s="182"/>
      <c r="Z45" s="181"/>
      <c r="AA45" s="182"/>
      <c r="AB45" s="181"/>
      <c r="AC45" s="182"/>
      <c r="AD45" s="183"/>
      <c r="AE45" s="168" t="s">
        <v>215</v>
      </c>
    </row>
    <row r="46" spans="1:31" ht="15" customHeight="1">
      <c r="A46" s="606">
        <v>19</v>
      </c>
      <c r="B46" s="608"/>
      <c r="C46" s="610"/>
      <c r="D46" s="612"/>
      <c r="E46" s="184"/>
      <c r="F46" s="184">
        <f t="shared" si="4"/>
        <v>0</v>
      </c>
      <c r="G46" s="179"/>
      <c r="H46" s="184"/>
      <c r="I46" s="179"/>
      <c r="J46" s="184"/>
      <c r="K46" s="179"/>
      <c r="L46" s="184"/>
      <c r="M46" s="179"/>
      <c r="N46" s="184"/>
      <c r="O46" s="179"/>
      <c r="P46" s="184"/>
      <c r="Q46" s="179"/>
      <c r="R46" s="184"/>
      <c r="S46" s="179"/>
      <c r="T46" s="184"/>
      <c r="U46" s="179"/>
      <c r="V46" s="184"/>
      <c r="W46" s="179"/>
      <c r="X46" s="184"/>
      <c r="Y46" s="179"/>
      <c r="Z46" s="184"/>
      <c r="AA46" s="179"/>
      <c r="AB46" s="184"/>
      <c r="AC46" s="179"/>
      <c r="AD46" s="180"/>
      <c r="AE46" s="168" t="s">
        <v>214</v>
      </c>
    </row>
    <row r="47" spans="1:31" ht="15" customHeight="1">
      <c r="A47" s="607"/>
      <c r="B47" s="609"/>
      <c r="C47" s="611"/>
      <c r="D47" s="613"/>
      <c r="E47" s="181"/>
      <c r="F47" s="181">
        <f t="shared" si="4"/>
        <v>0</v>
      </c>
      <c r="G47" s="182"/>
      <c r="H47" s="181"/>
      <c r="I47" s="182"/>
      <c r="J47" s="181"/>
      <c r="K47" s="182"/>
      <c r="L47" s="181"/>
      <c r="M47" s="182"/>
      <c r="N47" s="181"/>
      <c r="O47" s="182"/>
      <c r="P47" s="181"/>
      <c r="Q47" s="182"/>
      <c r="R47" s="181"/>
      <c r="S47" s="182"/>
      <c r="T47" s="181"/>
      <c r="U47" s="182"/>
      <c r="V47" s="181"/>
      <c r="W47" s="182"/>
      <c r="X47" s="181"/>
      <c r="Y47" s="182"/>
      <c r="Z47" s="181"/>
      <c r="AA47" s="182"/>
      <c r="AB47" s="181"/>
      <c r="AC47" s="182"/>
      <c r="AD47" s="183"/>
      <c r="AE47" s="168" t="s">
        <v>215</v>
      </c>
    </row>
    <row r="48" spans="1:31" ht="15" customHeight="1">
      <c r="A48" s="606">
        <v>20</v>
      </c>
      <c r="B48" s="608"/>
      <c r="C48" s="610"/>
      <c r="D48" s="612"/>
      <c r="E48" s="184"/>
      <c r="F48" s="184">
        <f t="shared" si="4"/>
        <v>0</v>
      </c>
      <c r="G48" s="179"/>
      <c r="H48" s="184"/>
      <c r="I48" s="179"/>
      <c r="J48" s="184"/>
      <c r="K48" s="179"/>
      <c r="L48" s="184"/>
      <c r="M48" s="179"/>
      <c r="N48" s="184"/>
      <c r="O48" s="179"/>
      <c r="P48" s="184"/>
      <c r="Q48" s="179"/>
      <c r="R48" s="184"/>
      <c r="S48" s="179"/>
      <c r="T48" s="184"/>
      <c r="U48" s="179"/>
      <c r="V48" s="184"/>
      <c r="W48" s="179"/>
      <c r="X48" s="184"/>
      <c r="Y48" s="179"/>
      <c r="Z48" s="184"/>
      <c r="AA48" s="179"/>
      <c r="AB48" s="184"/>
      <c r="AC48" s="179"/>
      <c r="AD48" s="180"/>
      <c r="AE48" s="168" t="s">
        <v>214</v>
      </c>
    </row>
    <row r="49" spans="1:31" ht="15" customHeight="1">
      <c r="A49" s="607"/>
      <c r="B49" s="609"/>
      <c r="C49" s="611"/>
      <c r="D49" s="613"/>
      <c r="E49" s="181"/>
      <c r="F49" s="181">
        <f t="shared" si="4"/>
        <v>0</v>
      </c>
      <c r="G49" s="182"/>
      <c r="H49" s="181"/>
      <c r="I49" s="182"/>
      <c r="J49" s="181"/>
      <c r="K49" s="182"/>
      <c r="L49" s="181"/>
      <c r="M49" s="182"/>
      <c r="N49" s="181"/>
      <c r="O49" s="182"/>
      <c r="P49" s="181"/>
      <c r="Q49" s="182"/>
      <c r="R49" s="181"/>
      <c r="S49" s="182"/>
      <c r="T49" s="181"/>
      <c r="U49" s="182"/>
      <c r="V49" s="181"/>
      <c r="W49" s="182"/>
      <c r="X49" s="181"/>
      <c r="Y49" s="182"/>
      <c r="Z49" s="181"/>
      <c r="AA49" s="182"/>
      <c r="AB49" s="181"/>
      <c r="AC49" s="182"/>
      <c r="AD49" s="183"/>
      <c r="AE49" s="168" t="s">
        <v>215</v>
      </c>
    </row>
    <row r="50" spans="1:31" ht="15" customHeight="1">
      <c r="A50" s="606">
        <v>21</v>
      </c>
      <c r="B50" s="608"/>
      <c r="C50" s="610"/>
      <c r="D50" s="612"/>
      <c r="E50" s="184"/>
      <c r="F50" s="184">
        <f t="shared" si="4"/>
        <v>0</v>
      </c>
      <c r="G50" s="179"/>
      <c r="H50" s="184"/>
      <c r="I50" s="179"/>
      <c r="J50" s="184"/>
      <c r="K50" s="179"/>
      <c r="L50" s="184"/>
      <c r="M50" s="179"/>
      <c r="N50" s="184"/>
      <c r="O50" s="179"/>
      <c r="P50" s="184"/>
      <c r="Q50" s="179"/>
      <c r="R50" s="184"/>
      <c r="S50" s="179"/>
      <c r="T50" s="184"/>
      <c r="U50" s="179"/>
      <c r="V50" s="184"/>
      <c r="W50" s="179"/>
      <c r="X50" s="184"/>
      <c r="Y50" s="179"/>
      <c r="Z50" s="184"/>
      <c r="AA50" s="179"/>
      <c r="AB50" s="184"/>
      <c r="AC50" s="179"/>
      <c r="AD50" s="180"/>
      <c r="AE50" s="168" t="s">
        <v>214</v>
      </c>
    </row>
    <row r="51" spans="1:31" ht="15" customHeight="1">
      <c r="A51" s="607"/>
      <c r="B51" s="609"/>
      <c r="C51" s="611"/>
      <c r="D51" s="613"/>
      <c r="E51" s="181"/>
      <c r="F51" s="181">
        <f t="shared" si="4"/>
        <v>0</v>
      </c>
      <c r="G51" s="182"/>
      <c r="H51" s="181"/>
      <c r="I51" s="182"/>
      <c r="J51" s="181"/>
      <c r="K51" s="182"/>
      <c r="L51" s="181"/>
      <c r="M51" s="182"/>
      <c r="N51" s="181"/>
      <c r="O51" s="182"/>
      <c r="P51" s="181"/>
      <c r="Q51" s="182"/>
      <c r="R51" s="181"/>
      <c r="S51" s="182"/>
      <c r="T51" s="181"/>
      <c r="U51" s="182"/>
      <c r="V51" s="181"/>
      <c r="W51" s="182"/>
      <c r="X51" s="181"/>
      <c r="Y51" s="182"/>
      <c r="Z51" s="181"/>
      <c r="AA51" s="182"/>
      <c r="AB51" s="181"/>
      <c r="AC51" s="182"/>
      <c r="AD51" s="183"/>
      <c r="AE51" s="168" t="s">
        <v>215</v>
      </c>
    </row>
    <row r="52" spans="1:31" ht="15" customHeight="1">
      <c r="A52" s="606">
        <v>22</v>
      </c>
      <c r="B52" s="608"/>
      <c r="C52" s="610"/>
      <c r="D52" s="612"/>
      <c r="E52" s="184"/>
      <c r="F52" s="184">
        <f t="shared" si="4"/>
        <v>0</v>
      </c>
      <c r="G52" s="179"/>
      <c r="H52" s="184"/>
      <c r="I52" s="179"/>
      <c r="J52" s="184"/>
      <c r="K52" s="179"/>
      <c r="L52" s="184"/>
      <c r="M52" s="179"/>
      <c r="N52" s="184"/>
      <c r="O52" s="179"/>
      <c r="P52" s="184"/>
      <c r="Q52" s="179"/>
      <c r="R52" s="184"/>
      <c r="S52" s="179"/>
      <c r="T52" s="184"/>
      <c r="U52" s="179"/>
      <c r="V52" s="184"/>
      <c r="W52" s="179"/>
      <c r="X52" s="184"/>
      <c r="Y52" s="179"/>
      <c r="Z52" s="184"/>
      <c r="AA52" s="179"/>
      <c r="AB52" s="184"/>
      <c r="AC52" s="179"/>
      <c r="AD52" s="180"/>
      <c r="AE52" s="168" t="s">
        <v>214</v>
      </c>
    </row>
    <row r="53" spans="1:31" ht="15" customHeight="1">
      <c r="A53" s="607"/>
      <c r="B53" s="609"/>
      <c r="C53" s="611"/>
      <c r="D53" s="613"/>
      <c r="E53" s="181"/>
      <c r="F53" s="181">
        <f t="shared" si="4"/>
        <v>0</v>
      </c>
      <c r="G53" s="182"/>
      <c r="H53" s="181"/>
      <c r="I53" s="182"/>
      <c r="J53" s="181"/>
      <c r="K53" s="182"/>
      <c r="L53" s="181"/>
      <c r="M53" s="182"/>
      <c r="N53" s="181"/>
      <c r="O53" s="182"/>
      <c r="P53" s="181"/>
      <c r="Q53" s="182"/>
      <c r="R53" s="181"/>
      <c r="S53" s="182"/>
      <c r="T53" s="181"/>
      <c r="U53" s="182"/>
      <c r="V53" s="181"/>
      <c r="W53" s="182"/>
      <c r="X53" s="181"/>
      <c r="Y53" s="182"/>
      <c r="Z53" s="181"/>
      <c r="AA53" s="182"/>
      <c r="AB53" s="181"/>
      <c r="AC53" s="182"/>
      <c r="AD53" s="183"/>
      <c r="AE53" s="168" t="s">
        <v>215</v>
      </c>
    </row>
    <row r="54" spans="1:31" ht="15" customHeight="1">
      <c r="A54" s="606">
        <v>23</v>
      </c>
      <c r="B54" s="608"/>
      <c r="C54" s="610"/>
      <c r="D54" s="612"/>
      <c r="E54" s="184"/>
      <c r="F54" s="184">
        <f t="shared" si="4"/>
        <v>0</v>
      </c>
      <c r="G54" s="179"/>
      <c r="H54" s="184"/>
      <c r="I54" s="179"/>
      <c r="J54" s="184"/>
      <c r="K54" s="179"/>
      <c r="L54" s="184"/>
      <c r="M54" s="179"/>
      <c r="N54" s="184"/>
      <c r="O54" s="179"/>
      <c r="P54" s="184"/>
      <c r="Q54" s="179"/>
      <c r="R54" s="184"/>
      <c r="S54" s="179"/>
      <c r="T54" s="184"/>
      <c r="U54" s="179"/>
      <c r="V54" s="184"/>
      <c r="W54" s="179"/>
      <c r="X54" s="184"/>
      <c r="Y54" s="179"/>
      <c r="Z54" s="184"/>
      <c r="AA54" s="179"/>
      <c r="AB54" s="184"/>
      <c r="AC54" s="179"/>
      <c r="AD54" s="180"/>
      <c r="AE54" s="168" t="s">
        <v>214</v>
      </c>
    </row>
    <row r="55" spans="1:31" ht="15" customHeight="1">
      <c r="A55" s="607"/>
      <c r="B55" s="609"/>
      <c r="C55" s="611"/>
      <c r="D55" s="613"/>
      <c r="E55" s="181"/>
      <c r="F55" s="181">
        <f t="shared" si="4"/>
        <v>0</v>
      </c>
      <c r="G55" s="182"/>
      <c r="H55" s="181"/>
      <c r="I55" s="182"/>
      <c r="J55" s="181"/>
      <c r="K55" s="182"/>
      <c r="L55" s="181"/>
      <c r="M55" s="182"/>
      <c r="N55" s="181"/>
      <c r="O55" s="182"/>
      <c r="P55" s="181"/>
      <c r="Q55" s="182"/>
      <c r="R55" s="181"/>
      <c r="S55" s="182"/>
      <c r="T55" s="181"/>
      <c r="U55" s="182"/>
      <c r="V55" s="181"/>
      <c r="W55" s="182"/>
      <c r="X55" s="181"/>
      <c r="Y55" s="182"/>
      <c r="Z55" s="181"/>
      <c r="AA55" s="182"/>
      <c r="AB55" s="181"/>
      <c r="AC55" s="182"/>
      <c r="AD55" s="183"/>
      <c r="AE55" s="168" t="s">
        <v>215</v>
      </c>
    </row>
    <row r="56" spans="1:31" ht="15" hidden="1" customHeight="1">
      <c r="A56" s="606">
        <v>35</v>
      </c>
      <c r="B56" s="621"/>
      <c r="C56" s="610"/>
      <c r="D56" s="612"/>
      <c r="E56" s="184"/>
      <c r="F56" s="184"/>
      <c r="G56" s="179">
        <f t="shared" ref="G56:G77" si="5">+F56-E56</f>
        <v>0</v>
      </c>
      <c r="H56" s="184"/>
      <c r="I56" s="179">
        <f t="shared" ref="I56:I77" si="6">+H56-G56</f>
        <v>0</v>
      </c>
      <c r="J56" s="184"/>
      <c r="K56" s="179">
        <f t="shared" ref="K56:K77" si="7">+J56-I56</f>
        <v>0</v>
      </c>
      <c r="L56" s="184"/>
      <c r="M56" s="179">
        <f t="shared" ref="M56:M77" si="8">+L56-K56</f>
        <v>0</v>
      </c>
      <c r="N56" s="184"/>
      <c r="O56" s="179">
        <f t="shared" ref="O56:O77" si="9">+N56-M56</f>
        <v>0</v>
      </c>
      <c r="P56" s="184"/>
      <c r="Q56" s="179">
        <f t="shared" ref="Q56:Q77" si="10">+P56-O56</f>
        <v>0</v>
      </c>
      <c r="R56" s="184"/>
      <c r="S56" s="179">
        <f t="shared" ref="S56:S77" si="11">+R56-Q56</f>
        <v>0</v>
      </c>
      <c r="T56" s="184"/>
      <c r="U56" s="179">
        <f t="shared" ref="U56:U77" si="12">+T56-S56</f>
        <v>0</v>
      </c>
      <c r="V56" s="184"/>
      <c r="W56" s="179">
        <f t="shared" ref="W56:W77" si="13">+V56-U56</f>
        <v>0</v>
      </c>
      <c r="X56" s="184"/>
      <c r="Y56" s="179">
        <f t="shared" ref="Y56:Y77" si="14">+X56-W56</f>
        <v>0</v>
      </c>
      <c r="Z56" s="184"/>
      <c r="AA56" s="179">
        <f t="shared" ref="AA56:AA77" si="15">+Z56-Y56</f>
        <v>0</v>
      </c>
      <c r="AB56" s="184"/>
      <c r="AC56" s="179">
        <f t="shared" ref="AC56:AD77" si="16">+AA56-Z56</f>
        <v>0</v>
      </c>
      <c r="AD56" s="180">
        <f t="shared" si="16"/>
        <v>0</v>
      </c>
      <c r="AE56" s="168" t="s">
        <v>214</v>
      </c>
    </row>
    <row r="57" spans="1:31" ht="15" hidden="1" customHeight="1">
      <c r="A57" s="607"/>
      <c r="B57" s="622"/>
      <c r="C57" s="611"/>
      <c r="D57" s="613"/>
      <c r="E57" s="181"/>
      <c r="F57" s="181"/>
      <c r="G57" s="182">
        <f t="shared" si="5"/>
        <v>0</v>
      </c>
      <c r="H57" s="181"/>
      <c r="I57" s="182">
        <f t="shared" si="6"/>
        <v>0</v>
      </c>
      <c r="J57" s="181"/>
      <c r="K57" s="182">
        <f t="shared" si="7"/>
        <v>0</v>
      </c>
      <c r="L57" s="181"/>
      <c r="M57" s="182">
        <f t="shared" si="8"/>
        <v>0</v>
      </c>
      <c r="N57" s="181"/>
      <c r="O57" s="182">
        <f t="shared" si="9"/>
        <v>0</v>
      </c>
      <c r="P57" s="181"/>
      <c r="Q57" s="182">
        <f t="shared" si="10"/>
        <v>0</v>
      </c>
      <c r="R57" s="181"/>
      <c r="S57" s="182">
        <f t="shared" si="11"/>
        <v>0</v>
      </c>
      <c r="T57" s="181"/>
      <c r="U57" s="182">
        <f t="shared" si="12"/>
        <v>0</v>
      </c>
      <c r="V57" s="181"/>
      <c r="W57" s="182">
        <f t="shared" si="13"/>
        <v>0</v>
      </c>
      <c r="X57" s="181"/>
      <c r="Y57" s="182">
        <f t="shared" si="14"/>
        <v>0</v>
      </c>
      <c r="Z57" s="181"/>
      <c r="AA57" s="182">
        <f t="shared" si="15"/>
        <v>0</v>
      </c>
      <c r="AB57" s="181"/>
      <c r="AC57" s="182">
        <f t="shared" si="16"/>
        <v>0</v>
      </c>
      <c r="AD57" s="183">
        <f t="shared" si="16"/>
        <v>0</v>
      </c>
      <c r="AE57" s="168" t="s">
        <v>215</v>
      </c>
    </row>
    <row r="58" spans="1:31" ht="15" hidden="1" customHeight="1">
      <c r="A58" s="606">
        <v>36</v>
      </c>
      <c r="B58" s="621"/>
      <c r="C58" s="614"/>
      <c r="D58" s="612"/>
      <c r="E58" s="185"/>
      <c r="F58" s="185"/>
      <c r="G58" s="179">
        <f t="shared" si="5"/>
        <v>0</v>
      </c>
      <c r="H58" s="185"/>
      <c r="I58" s="179">
        <f t="shared" si="6"/>
        <v>0</v>
      </c>
      <c r="J58" s="185"/>
      <c r="K58" s="179">
        <f t="shared" si="7"/>
        <v>0</v>
      </c>
      <c r="L58" s="185"/>
      <c r="M58" s="179">
        <f t="shared" si="8"/>
        <v>0</v>
      </c>
      <c r="N58" s="185"/>
      <c r="O58" s="179">
        <f t="shared" si="9"/>
        <v>0</v>
      </c>
      <c r="P58" s="185"/>
      <c r="Q58" s="179">
        <f t="shared" si="10"/>
        <v>0</v>
      </c>
      <c r="R58" s="185"/>
      <c r="S58" s="179">
        <f t="shared" si="11"/>
        <v>0</v>
      </c>
      <c r="T58" s="185"/>
      <c r="U58" s="179">
        <f t="shared" si="12"/>
        <v>0</v>
      </c>
      <c r="V58" s="185"/>
      <c r="W58" s="179">
        <f t="shared" si="13"/>
        <v>0</v>
      </c>
      <c r="X58" s="185"/>
      <c r="Y58" s="179">
        <f t="shared" si="14"/>
        <v>0</v>
      </c>
      <c r="Z58" s="185"/>
      <c r="AA58" s="179">
        <f t="shared" si="15"/>
        <v>0</v>
      </c>
      <c r="AB58" s="185"/>
      <c r="AC58" s="179">
        <f t="shared" si="16"/>
        <v>0</v>
      </c>
      <c r="AD58" s="180">
        <f t="shared" si="16"/>
        <v>0</v>
      </c>
      <c r="AE58" s="168" t="s">
        <v>214</v>
      </c>
    </row>
    <row r="59" spans="1:31" ht="15" hidden="1" customHeight="1">
      <c r="A59" s="607"/>
      <c r="B59" s="622"/>
      <c r="C59" s="614"/>
      <c r="D59" s="613"/>
      <c r="E59" s="186"/>
      <c r="F59" s="186"/>
      <c r="G59" s="182">
        <f t="shared" si="5"/>
        <v>0</v>
      </c>
      <c r="H59" s="186"/>
      <c r="I59" s="182">
        <f t="shared" si="6"/>
        <v>0</v>
      </c>
      <c r="J59" s="186"/>
      <c r="K59" s="182">
        <f t="shared" si="7"/>
        <v>0</v>
      </c>
      <c r="L59" s="186"/>
      <c r="M59" s="182">
        <f t="shared" si="8"/>
        <v>0</v>
      </c>
      <c r="N59" s="186"/>
      <c r="O59" s="182">
        <f t="shared" si="9"/>
        <v>0</v>
      </c>
      <c r="P59" s="186"/>
      <c r="Q59" s="182">
        <f t="shared" si="10"/>
        <v>0</v>
      </c>
      <c r="R59" s="186"/>
      <c r="S59" s="182">
        <f t="shared" si="11"/>
        <v>0</v>
      </c>
      <c r="T59" s="186"/>
      <c r="U59" s="182">
        <f t="shared" si="12"/>
        <v>0</v>
      </c>
      <c r="V59" s="186"/>
      <c r="W59" s="182">
        <f t="shared" si="13"/>
        <v>0</v>
      </c>
      <c r="X59" s="186"/>
      <c r="Y59" s="182">
        <f t="shared" si="14"/>
        <v>0</v>
      </c>
      <c r="Z59" s="186"/>
      <c r="AA59" s="182">
        <f t="shared" si="15"/>
        <v>0</v>
      </c>
      <c r="AB59" s="186"/>
      <c r="AC59" s="182">
        <f t="shared" si="16"/>
        <v>0</v>
      </c>
      <c r="AD59" s="183">
        <f t="shared" si="16"/>
        <v>0</v>
      </c>
      <c r="AE59" s="168" t="s">
        <v>215</v>
      </c>
    </row>
    <row r="60" spans="1:31" ht="15" hidden="1" customHeight="1">
      <c r="A60" s="606">
        <v>37</v>
      </c>
      <c r="B60" s="621"/>
      <c r="C60" s="610"/>
      <c r="D60" s="612"/>
      <c r="E60" s="184"/>
      <c r="F60" s="184"/>
      <c r="G60" s="179">
        <f t="shared" si="5"/>
        <v>0</v>
      </c>
      <c r="H60" s="184"/>
      <c r="I60" s="179">
        <f t="shared" si="6"/>
        <v>0</v>
      </c>
      <c r="J60" s="184"/>
      <c r="K60" s="179">
        <f t="shared" si="7"/>
        <v>0</v>
      </c>
      <c r="L60" s="184"/>
      <c r="M60" s="179">
        <f t="shared" si="8"/>
        <v>0</v>
      </c>
      <c r="N60" s="184"/>
      <c r="O60" s="179">
        <f t="shared" si="9"/>
        <v>0</v>
      </c>
      <c r="P60" s="184"/>
      <c r="Q60" s="179">
        <f t="shared" si="10"/>
        <v>0</v>
      </c>
      <c r="R60" s="184"/>
      <c r="S60" s="179">
        <f t="shared" si="11"/>
        <v>0</v>
      </c>
      <c r="T60" s="184"/>
      <c r="U60" s="179">
        <f t="shared" si="12"/>
        <v>0</v>
      </c>
      <c r="V60" s="184"/>
      <c r="W60" s="179">
        <f t="shared" si="13"/>
        <v>0</v>
      </c>
      <c r="X60" s="184"/>
      <c r="Y60" s="179">
        <f t="shared" si="14"/>
        <v>0</v>
      </c>
      <c r="Z60" s="184"/>
      <c r="AA60" s="179">
        <f t="shared" si="15"/>
        <v>0</v>
      </c>
      <c r="AB60" s="184"/>
      <c r="AC60" s="179">
        <f t="shared" si="16"/>
        <v>0</v>
      </c>
      <c r="AD60" s="180">
        <f t="shared" si="16"/>
        <v>0</v>
      </c>
      <c r="AE60" s="168" t="s">
        <v>214</v>
      </c>
    </row>
    <row r="61" spans="1:31" ht="15" hidden="1" customHeight="1">
      <c r="A61" s="607"/>
      <c r="B61" s="622"/>
      <c r="C61" s="611"/>
      <c r="D61" s="613"/>
      <c r="E61" s="181"/>
      <c r="F61" s="181"/>
      <c r="G61" s="182">
        <f t="shared" si="5"/>
        <v>0</v>
      </c>
      <c r="H61" s="181"/>
      <c r="I61" s="182">
        <f t="shared" si="6"/>
        <v>0</v>
      </c>
      <c r="J61" s="181"/>
      <c r="K61" s="182">
        <f t="shared" si="7"/>
        <v>0</v>
      </c>
      <c r="L61" s="181"/>
      <c r="M61" s="182">
        <f t="shared" si="8"/>
        <v>0</v>
      </c>
      <c r="N61" s="181"/>
      <c r="O61" s="182">
        <f t="shared" si="9"/>
        <v>0</v>
      </c>
      <c r="P61" s="181"/>
      <c r="Q61" s="182">
        <f t="shared" si="10"/>
        <v>0</v>
      </c>
      <c r="R61" s="181"/>
      <c r="S61" s="182">
        <f t="shared" si="11"/>
        <v>0</v>
      </c>
      <c r="T61" s="181"/>
      <c r="U61" s="182">
        <f t="shared" si="12"/>
        <v>0</v>
      </c>
      <c r="V61" s="181"/>
      <c r="W61" s="182">
        <f t="shared" si="13"/>
        <v>0</v>
      </c>
      <c r="X61" s="181"/>
      <c r="Y61" s="182">
        <f t="shared" si="14"/>
        <v>0</v>
      </c>
      <c r="Z61" s="181"/>
      <c r="AA61" s="182">
        <f t="shared" si="15"/>
        <v>0</v>
      </c>
      <c r="AB61" s="181"/>
      <c r="AC61" s="182">
        <f t="shared" si="16"/>
        <v>0</v>
      </c>
      <c r="AD61" s="183">
        <f t="shared" si="16"/>
        <v>0</v>
      </c>
      <c r="AE61" s="168" t="s">
        <v>215</v>
      </c>
    </row>
    <row r="62" spans="1:31" ht="15" hidden="1" customHeight="1">
      <c r="A62" s="606">
        <v>38</v>
      </c>
      <c r="B62" s="621"/>
      <c r="C62" s="610"/>
      <c r="D62" s="612"/>
      <c r="E62" s="184"/>
      <c r="F62" s="184"/>
      <c r="G62" s="179">
        <f t="shared" si="5"/>
        <v>0</v>
      </c>
      <c r="H62" s="184"/>
      <c r="I62" s="179">
        <f t="shared" si="6"/>
        <v>0</v>
      </c>
      <c r="J62" s="184"/>
      <c r="K62" s="179">
        <f t="shared" si="7"/>
        <v>0</v>
      </c>
      <c r="L62" s="184"/>
      <c r="M62" s="179">
        <f t="shared" si="8"/>
        <v>0</v>
      </c>
      <c r="N62" s="184"/>
      <c r="O62" s="179">
        <f t="shared" si="9"/>
        <v>0</v>
      </c>
      <c r="P62" s="184"/>
      <c r="Q62" s="179">
        <f t="shared" si="10"/>
        <v>0</v>
      </c>
      <c r="R62" s="184"/>
      <c r="S62" s="179">
        <f t="shared" si="11"/>
        <v>0</v>
      </c>
      <c r="T62" s="184"/>
      <c r="U62" s="179">
        <f t="shared" si="12"/>
        <v>0</v>
      </c>
      <c r="V62" s="184"/>
      <c r="W62" s="179">
        <f t="shared" si="13"/>
        <v>0</v>
      </c>
      <c r="X62" s="184"/>
      <c r="Y62" s="179">
        <f t="shared" si="14"/>
        <v>0</v>
      </c>
      <c r="Z62" s="184"/>
      <c r="AA62" s="179">
        <f t="shared" si="15"/>
        <v>0</v>
      </c>
      <c r="AB62" s="184"/>
      <c r="AC62" s="179">
        <f t="shared" si="16"/>
        <v>0</v>
      </c>
      <c r="AD62" s="180">
        <f t="shared" si="16"/>
        <v>0</v>
      </c>
      <c r="AE62" s="168" t="s">
        <v>214</v>
      </c>
    </row>
    <row r="63" spans="1:31" ht="15" hidden="1" customHeight="1">
      <c r="A63" s="607"/>
      <c r="B63" s="622"/>
      <c r="C63" s="611"/>
      <c r="D63" s="613"/>
      <c r="E63" s="181"/>
      <c r="F63" s="181"/>
      <c r="G63" s="182">
        <f t="shared" si="5"/>
        <v>0</v>
      </c>
      <c r="H63" s="181"/>
      <c r="I63" s="182">
        <f t="shared" si="6"/>
        <v>0</v>
      </c>
      <c r="J63" s="181"/>
      <c r="K63" s="182">
        <f t="shared" si="7"/>
        <v>0</v>
      </c>
      <c r="L63" s="181"/>
      <c r="M63" s="182">
        <f t="shared" si="8"/>
        <v>0</v>
      </c>
      <c r="N63" s="181"/>
      <c r="O63" s="182">
        <f t="shared" si="9"/>
        <v>0</v>
      </c>
      <c r="P63" s="181"/>
      <c r="Q63" s="182">
        <f t="shared" si="10"/>
        <v>0</v>
      </c>
      <c r="R63" s="181"/>
      <c r="S63" s="182">
        <f t="shared" si="11"/>
        <v>0</v>
      </c>
      <c r="T63" s="181"/>
      <c r="U63" s="182">
        <f t="shared" si="12"/>
        <v>0</v>
      </c>
      <c r="V63" s="181"/>
      <c r="W63" s="182">
        <f t="shared" si="13"/>
        <v>0</v>
      </c>
      <c r="X63" s="181"/>
      <c r="Y63" s="182">
        <f t="shared" si="14"/>
        <v>0</v>
      </c>
      <c r="Z63" s="181"/>
      <c r="AA63" s="182">
        <f t="shared" si="15"/>
        <v>0</v>
      </c>
      <c r="AB63" s="181"/>
      <c r="AC63" s="182">
        <f t="shared" si="16"/>
        <v>0</v>
      </c>
      <c r="AD63" s="183">
        <f t="shared" si="16"/>
        <v>0</v>
      </c>
      <c r="AE63" s="168" t="s">
        <v>215</v>
      </c>
    </row>
    <row r="64" spans="1:31" ht="15" hidden="1" customHeight="1">
      <c r="A64" s="606">
        <v>39</v>
      </c>
      <c r="B64" s="621"/>
      <c r="C64" s="610"/>
      <c r="D64" s="612"/>
      <c r="E64" s="184"/>
      <c r="F64" s="184"/>
      <c r="G64" s="179">
        <f t="shared" si="5"/>
        <v>0</v>
      </c>
      <c r="H64" s="184"/>
      <c r="I64" s="179">
        <f t="shared" si="6"/>
        <v>0</v>
      </c>
      <c r="J64" s="184"/>
      <c r="K64" s="179">
        <f t="shared" si="7"/>
        <v>0</v>
      </c>
      <c r="L64" s="184"/>
      <c r="M64" s="179">
        <f t="shared" si="8"/>
        <v>0</v>
      </c>
      <c r="N64" s="184"/>
      <c r="O64" s="179">
        <f t="shared" si="9"/>
        <v>0</v>
      </c>
      <c r="P64" s="184"/>
      <c r="Q64" s="179">
        <f t="shared" si="10"/>
        <v>0</v>
      </c>
      <c r="R64" s="184"/>
      <c r="S64" s="179">
        <f t="shared" si="11"/>
        <v>0</v>
      </c>
      <c r="T64" s="184"/>
      <c r="U64" s="179">
        <f t="shared" si="12"/>
        <v>0</v>
      </c>
      <c r="V64" s="184"/>
      <c r="W64" s="179">
        <f t="shared" si="13"/>
        <v>0</v>
      </c>
      <c r="X64" s="184"/>
      <c r="Y64" s="179">
        <f t="shared" si="14"/>
        <v>0</v>
      </c>
      <c r="Z64" s="184"/>
      <c r="AA64" s="179">
        <f t="shared" si="15"/>
        <v>0</v>
      </c>
      <c r="AB64" s="184"/>
      <c r="AC64" s="179">
        <f t="shared" si="16"/>
        <v>0</v>
      </c>
      <c r="AD64" s="180">
        <f t="shared" si="16"/>
        <v>0</v>
      </c>
      <c r="AE64" s="168" t="s">
        <v>214</v>
      </c>
    </row>
    <row r="65" spans="1:31" ht="15" hidden="1" customHeight="1">
      <c r="A65" s="607"/>
      <c r="B65" s="622"/>
      <c r="C65" s="611"/>
      <c r="D65" s="613"/>
      <c r="E65" s="181"/>
      <c r="F65" s="181"/>
      <c r="G65" s="182">
        <f t="shared" si="5"/>
        <v>0</v>
      </c>
      <c r="H65" s="181"/>
      <c r="I65" s="182">
        <f t="shared" si="6"/>
        <v>0</v>
      </c>
      <c r="J65" s="181"/>
      <c r="K65" s="182">
        <f t="shared" si="7"/>
        <v>0</v>
      </c>
      <c r="L65" s="181"/>
      <c r="M65" s="182">
        <f t="shared" si="8"/>
        <v>0</v>
      </c>
      <c r="N65" s="181"/>
      <c r="O65" s="182">
        <f t="shared" si="9"/>
        <v>0</v>
      </c>
      <c r="P65" s="181"/>
      <c r="Q65" s="182">
        <f t="shared" si="10"/>
        <v>0</v>
      </c>
      <c r="R65" s="181"/>
      <c r="S65" s="182">
        <f t="shared" si="11"/>
        <v>0</v>
      </c>
      <c r="T65" s="181"/>
      <c r="U65" s="182">
        <f t="shared" si="12"/>
        <v>0</v>
      </c>
      <c r="V65" s="181"/>
      <c r="W65" s="182">
        <f t="shared" si="13"/>
        <v>0</v>
      </c>
      <c r="X65" s="181"/>
      <c r="Y65" s="182">
        <f t="shared" si="14"/>
        <v>0</v>
      </c>
      <c r="Z65" s="181"/>
      <c r="AA65" s="182">
        <f t="shared" si="15"/>
        <v>0</v>
      </c>
      <c r="AB65" s="181"/>
      <c r="AC65" s="182">
        <f t="shared" si="16"/>
        <v>0</v>
      </c>
      <c r="AD65" s="183">
        <f t="shared" si="16"/>
        <v>0</v>
      </c>
      <c r="AE65" s="168" t="s">
        <v>215</v>
      </c>
    </row>
    <row r="66" spans="1:31" ht="15" hidden="1" customHeight="1">
      <c r="A66" s="606">
        <v>40</v>
      </c>
      <c r="B66" s="621"/>
      <c r="C66" s="610"/>
      <c r="D66" s="612"/>
      <c r="E66" s="184"/>
      <c r="F66" s="184"/>
      <c r="G66" s="179">
        <f t="shared" si="5"/>
        <v>0</v>
      </c>
      <c r="H66" s="184"/>
      <c r="I66" s="179">
        <f t="shared" si="6"/>
        <v>0</v>
      </c>
      <c r="J66" s="184"/>
      <c r="K66" s="179">
        <f t="shared" si="7"/>
        <v>0</v>
      </c>
      <c r="L66" s="184"/>
      <c r="M66" s="179">
        <f t="shared" si="8"/>
        <v>0</v>
      </c>
      <c r="N66" s="184"/>
      <c r="O66" s="179">
        <f t="shared" si="9"/>
        <v>0</v>
      </c>
      <c r="P66" s="184"/>
      <c r="Q66" s="179">
        <f t="shared" si="10"/>
        <v>0</v>
      </c>
      <c r="R66" s="184"/>
      <c r="S66" s="179">
        <f t="shared" si="11"/>
        <v>0</v>
      </c>
      <c r="T66" s="184"/>
      <c r="U66" s="179">
        <f t="shared" si="12"/>
        <v>0</v>
      </c>
      <c r="V66" s="184"/>
      <c r="W66" s="179">
        <f t="shared" si="13"/>
        <v>0</v>
      </c>
      <c r="X66" s="184"/>
      <c r="Y66" s="179">
        <f t="shared" si="14"/>
        <v>0</v>
      </c>
      <c r="Z66" s="184"/>
      <c r="AA66" s="179">
        <f t="shared" si="15"/>
        <v>0</v>
      </c>
      <c r="AB66" s="184"/>
      <c r="AC66" s="179">
        <f t="shared" si="16"/>
        <v>0</v>
      </c>
      <c r="AD66" s="180">
        <f t="shared" si="16"/>
        <v>0</v>
      </c>
      <c r="AE66" s="168" t="s">
        <v>214</v>
      </c>
    </row>
    <row r="67" spans="1:31" ht="15" hidden="1" customHeight="1">
      <c r="A67" s="607"/>
      <c r="B67" s="622"/>
      <c r="C67" s="611"/>
      <c r="D67" s="613"/>
      <c r="E67" s="181"/>
      <c r="F67" s="181"/>
      <c r="G67" s="182">
        <f t="shared" si="5"/>
        <v>0</v>
      </c>
      <c r="H67" s="181"/>
      <c r="I67" s="182">
        <f t="shared" si="6"/>
        <v>0</v>
      </c>
      <c r="J67" s="181"/>
      <c r="K67" s="182">
        <f t="shared" si="7"/>
        <v>0</v>
      </c>
      <c r="L67" s="181"/>
      <c r="M67" s="182">
        <f t="shared" si="8"/>
        <v>0</v>
      </c>
      <c r="N67" s="181"/>
      <c r="O67" s="182">
        <f t="shared" si="9"/>
        <v>0</v>
      </c>
      <c r="P67" s="181"/>
      <c r="Q67" s="182">
        <f t="shared" si="10"/>
        <v>0</v>
      </c>
      <c r="R67" s="181"/>
      <c r="S67" s="182">
        <f t="shared" si="11"/>
        <v>0</v>
      </c>
      <c r="T67" s="181"/>
      <c r="U67" s="182">
        <f t="shared" si="12"/>
        <v>0</v>
      </c>
      <c r="V67" s="181"/>
      <c r="W67" s="182">
        <f t="shared" si="13"/>
        <v>0</v>
      </c>
      <c r="X67" s="181"/>
      <c r="Y67" s="182">
        <f t="shared" si="14"/>
        <v>0</v>
      </c>
      <c r="Z67" s="181"/>
      <c r="AA67" s="182">
        <f t="shared" si="15"/>
        <v>0</v>
      </c>
      <c r="AB67" s="181"/>
      <c r="AC67" s="182">
        <f t="shared" si="16"/>
        <v>0</v>
      </c>
      <c r="AD67" s="183">
        <f t="shared" si="16"/>
        <v>0</v>
      </c>
      <c r="AE67" s="168" t="s">
        <v>215</v>
      </c>
    </row>
    <row r="68" spans="1:31" ht="15" hidden="1" customHeight="1">
      <c r="A68" s="606">
        <v>41</v>
      </c>
      <c r="B68" s="621"/>
      <c r="C68" s="610"/>
      <c r="D68" s="612"/>
      <c r="E68" s="184"/>
      <c r="F68" s="184"/>
      <c r="G68" s="179">
        <f t="shared" si="5"/>
        <v>0</v>
      </c>
      <c r="H68" s="184"/>
      <c r="I68" s="179">
        <f t="shared" si="6"/>
        <v>0</v>
      </c>
      <c r="J68" s="184"/>
      <c r="K68" s="179">
        <f t="shared" si="7"/>
        <v>0</v>
      </c>
      <c r="L68" s="184"/>
      <c r="M68" s="179">
        <f t="shared" si="8"/>
        <v>0</v>
      </c>
      <c r="N68" s="184"/>
      <c r="O68" s="179">
        <f t="shared" si="9"/>
        <v>0</v>
      </c>
      <c r="P68" s="184"/>
      <c r="Q68" s="179">
        <f t="shared" si="10"/>
        <v>0</v>
      </c>
      <c r="R68" s="184"/>
      <c r="S68" s="179">
        <f t="shared" si="11"/>
        <v>0</v>
      </c>
      <c r="T68" s="184"/>
      <c r="U68" s="179">
        <f t="shared" si="12"/>
        <v>0</v>
      </c>
      <c r="V68" s="184"/>
      <c r="W68" s="179">
        <f t="shared" si="13"/>
        <v>0</v>
      </c>
      <c r="X68" s="184"/>
      <c r="Y68" s="179">
        <f t="shared" si="14"/>
        <v>0</v>
      </c>
      <c r="Z68" s="184"/>
      <c r="AA68" s="179">
        <f t="shared" si="15"/>
        <v>0</v>
      </c>
      <c r="AB68" s="184"/>
      <c r="AC68" s="179">
        <f t="shared" si="16"/>
        <v>0</v>
      </c>
      <c r="AD68" s="180">
        <f t="shared" si="16"/>
        <v>0</v>
      </c>
      <c r="AE68" s="168" t="s">
        <v>214</v>
      </c>
    </row>
    <row r="69" spans="1:31" ht="15" hidden="1" customHeight="1">
      <c r="A69" s="607"/>
      <c r="B69" s="622"/>
      <c r="C69" s="611"/>
      <c r="D69" s="613"/>
      <c r="E69" s="181"/>
      <c r="F69" s="181"/>
      <c r="G69" s="182">
        <f t="shared" si="5"/>
        <v>0</v>
      </c>
      <c r="H69" s="181"/>
      <c r="I69" s="182">
        <f t="shared" si="6"/>
        <v>0</v>
      </c>
      <c r="J69" s="181"/>
      <c r="K69" s="182">
        <f t="shared" si="7"/>
        <v>0</v>
      </c>
      <c r="L69" s="181"/>
      <c r="M69" s="182">
        <f t="shared" si="8"/>
        <v>0</v>
      </c>
      <c r="N69" s="181"/>
      <c r="O69" s="182">
        <f t="shared" si="9"/>
        <v>0</v>
      </c>
      <c r="P69" s="181"/>
      <c r="Q69" s="182">
        <f t="shared" si="10"/>
        <v>0</v>
      </c>
      <c r="R69" s="181"/>
      <c r="S69" s="182">
        <f t="shared" si="11"/>
        <v>0</v>
      </c>
      <c r="T69" s="181"/>
      <c r="U69" s="182">
        <f t="shared" si="12"/>
        <v>0</v>
      </c>
      <c r="V69" s="181"/>
      <c r="W69" s="182">
        <f t="shared" si="13"/>
        <v>0</v>
      </c>
      <c r="X69" s="181"/>
      <c r="Y69" s="182">
        <f t="shared" si="14"/>
        <v>0</v>
      </c>
      <c r="Z69" s="181"/>
      <c r="AA69" s="182">
        <f t="shared" si="15"/>
        <v>0</v>
      </c>
      <c r="AB69" s="181"/>
      <c r="AC69" s="182">
        <f t="shared" si="16"/>
        <v>0</v>
      </c>
      <c r="AD69" s="183">
        <f t="shared" si="16"/>
        <v>0</v>
      </c>
      <c r="AE69" s="168" t="s">
        <v>215</v>
      </c>
    </row>
    <row r="70" spans="1:31" ht="15" hidden="1" customHeight="1">
      <c r="A70" s="606">
        <v>42</v>
      </c>
      <c r="B70" s="621"/>
      <c r="C70" s="610"/>
      <c r="D70" s="612"/>
      <c r="E70" s="184"/>
      <c r="F70" s="184"/>
      <c r="G70" s="179">
        <f t="shared" si="5"/>
        <v>0</v>
      </c>
      <c r="H70" s="184"/>
      <c r="I70" s="179">
        <f t="shared" si="6"/>
        <v>0</v>
      </c>
      <c r="J70" s="184"/>
      <c r="K70" s="179">
        <f t="shared" si="7"/>
        <v>0</v>
      </c>
      <c r="L70" s="184"/>
      <c r="M70" s="179">
        <f t="shared" si="8"/>
        <v>0</v>
      </c>
      <c r="N70" s="184"/>
      <c r="O70" s="179">
        <f t="shared" si="9"/>
        <v>0</v>
      </c>
      <c r="P70" s="184"/>
      <c r="Q70" s="179">
        <f t="shared" si="10"/>
        <v>0</v>
      </c>
      <c r="R70" s="184"/>
      <c r="S70" s="179">
        <f t="shared" si="11"/>
        <v>0</v>
      </c>
      <c r="T70" s="184"/>
      <c r="U70" s="179">
        <f t="shared" si="12"/>
        <v>0</v>
      </c>
      <c r="V70" s="184"/>
      <c r="W70" s="179">
        <f t="shared" si="13"/>
        <v>0</v>
      </c>
      <c r="X70" s="184"/>
      <c r="Y70" s="179">
        <f t="shared" si="14"/>
        <v>0</v>
      </c>
      <c r="Z70" s="184"/>
      <c r="AA70" s="179">
        <f t="shared" si="15"/>
        <v>0</v>
      </c>
      <c r="AB70" s="184"/>
      <c r="AC70" s="179">
        <f t="shared" si="16"/>
        <v>0</v>
      </c>
      <c r="AD70" s="180">
        <f t="shared" si="16"/>
        <v>0</v>
      </c>
      <c r="AE70" s="168" t="s">
        <v>214</v>
      </c>
    </row>
    <row r="71" spans="1:31" ht="15" hidden="1" customHeight="1">
      <c r="A71" s="607"/>
      <c r="B71" s="622"/>
      <c r="C71" s="611"/>
      <c r="D71" s="613"/>
      <c r="E71" s="181"/>
      <c r="F71" s="181"/>
      <c r="G71" s="182">
        <f t="shared" si="5"/>
        <v>0</v>
      </c>
      <c r="H71" s="181"/>
      <c r="I71" s="182">
        <f t="shared" si="6"/>
        <v>0</v>
      </c>
      <c r="J71" s="181"/>
      <c r="K71" s="182">
        <f t="shared" si="7"/>
        <v>0</v>
      </c>
      <c r="L71" s="181"/>
      <c r="M71" s="182">
        <f t="shared" si="8"/>
        <v>0</v>
      </c>
      <c r="N71" s="181"/>
      <c r="O71" s="182">
        <f t="shared" si="9"/>
        <v>0</v>
      </c>
      <c r="P71" s="181"/>
      <c r="Q71" s="182">
        <f t="shared" si="10"/>
        <v>0</v>
      </c>
      <c r="R71" s="181"/>
      <c r="S71" s="182">
        <f t="shared" si="11"/>
        <v>0</v>
      </c>
      <c r="T71" s="181"/>
      <c r="U71" s="182">
        <f t="shared" si="12"/>
        <v>0</v>
      </c>
      <c r="V71" s="181"/>
      <c r="W71" s="182">
        <f t="shared" si="13"/>
        <v>0</v>
      </c>
      <c r="X71" s="181"/>
      <c r="Y71" s="182">
        <f t="shared" si="14"/>
        <v>0</v>
      </c>
      <c r="Z71" s="181"/>
      <c r="AA71" s="182">
        <f t="shared" si="15"/>
        <v>0</v>
      </c>
      <c r="AB71" s="181"/>
      <c r="AC71" s="182">
        <f t="shared" si="16"/>
        <v>0</v>
      </c>
      <c r="AD71" s="183">
        <f t="shared" si="16"/>
        <v>0</v>
      </c>
      <c r="AE71" s="168" t="s">
        <v>215</v>
      </c>
    </row>
    <row r="72" spans="1:31" ht="15" hidden="1" customHeight="1">
      <c r="A72" s="606">
        <v>43</v>
      </c>
      <c r="B72" s="621"/>
      <c r="C72" s="614"/>
      <c r="D72" s="612"/>
      <c r="E72" s="185"/>
      <c r="F72" s="185"/>
      <c r="G72" s="179">
        <f t="shared" si="5"/>
        <v>0</v>
      </c>
      <c r="H72" s="185"/>
      <c r="I72" s="179">
        <f t="shared" si="6"/>
        <v>0</v>
      </c>
      <c r="J72" s="185"/>
      <c r="K72" s="179">
        <f t="shared" si="7"/>
        <v>0</v>
      </c>
      <c r="L72" s="185"/>
      <c r="M72" s="179">
        <f t="shared" si="8"/>
        <v>0</v>
      </c>
      <c r="N72" s="185"/>
      <c r="O72" s="179">
        <f t="shared" si="9"/>
        <v>0</v>
      </c>
      <c r="P72" s="185"/>
      <c r="Q72" s="179">
        <f t="shared" si="10"/>
        <v>0</v>
      </c>
      <c r="R72" s="185"/>
      <c r="S72" s="179">
        <f t="shared" si="11"/>
        <v>0</v>
      </c>
      <c r="T72" s="185"/>
      <c r="U72" s="179">
        <f t="shared" si="12"/>
        <v>0</v>
      </c>
      <c r="V72" s="185"/>
      <c r="W72" s="179">
        <f t="shared" si="13"/>
        <v>0</v>
      </c>
      <c r="X72" s="185"/>
      <c r="Y72" s="179">
        <f t="shared" si="14"/>
        <v>0</v>
      </c>
      <c r="Z72" s="185"/>
      <c r="AA72" s="179">
        <f t="shared" si="15"/>
        <v>0</v>
      </c>
      <c r="AB72" s="185"/>
      <c r="AC72" s="179">
        <f t="shared" si="16"/>
        <v>0</v>
      </c>
      <c r="AD72" s="180">
        <f t="shared" si="16"/>
        <v>0</v>
      </c>
      <c r="AE72" s="168" t="s">
        <v>214</v>
      </c>
    </row>
    <row r="73" spans="1:31" ht="15" hidden="1" customHeight="1">
      <c r="A73" s="607"/>
      <c r="B73" s="622"/>
      <c r="C73" s="614"/>
      <c r="D73" s="613"/>
      <c r="E73" s="186"/>
      <c r="F73" s="186"/>
      <c r="G73" s="182">
        <f t="shared" si="5"/>
        <v>0</v>
      </c>
      <c r="H73" s="186"/>
      <c r="I73" s="182">
        <f t="shared" si="6"/>
        <v>0</v>
      </c>
      <c r="J73" s="186"/>
      <c r="K73" s="182">
        <f t="shared" si="7"/>
        <v>0</v>
      </c>
      <c r="L73" s="186"/>
      <c r="M73" s="182">
        <f t="shared" si="8"/>
        <v>0</v>
      </c>
      <c r="N73" s="186"/>
      <c r="O73" s="182">
        <f t="shared" si="9"/>
        <v>0</v>
      </c>
      <c r="P73" s="186"/>
      <c r="Q73" s="182">
        <f t="shared" si="10"/>
        <v>0</v>
      </c>
      <c r="R73" s="186"/>
      <c r="S73" s="182">
        <f t="shared" si="11"/>
        <v>0</v>
      </c>
      <c r="T73" s="186"/>
      <c r="U73" s="182">
        <f t="shared" si="12"/>
        <v>0</v>
      </c>
      <c r="V73" s="186"/>
      <c r="W73" s="182">
        <f t="shared" si="13"/>
        <v>0</v>
      </c>
      <c r="X73" s="186"/>
      <c r="Y73" s="182">
        <f t="shared" si="14"/>
        <v>0</v>
      </c>
      <c r="Z73" s="186"/>
      <c r="AA73" s="182">
        <f t="shared" si="15"/>
        <v>0</v>
      </c>
      <c r="AB73" s="186"/>
      <c r="AC73" s="182">
        <f t="shared" si="16"/>
        <v>0</v>
      </c>
      <c r="AD73" s="183">
        <f t="shared" si="16"/>
        <v>0</v>
      </c>
      <c r="AE73" s="168" t="s">
        <v>215</v>
      </c>
    </row>
    <row r="74" spans="1:31" ht="15" hidden="1" customHeight="1">
      <c r="A74" s="606">
        <v>44</v>
      </c>
      <c r="B74" s="621"/>
      <c r="C74" s="610"/>
      <c r="D74" s="612"/>
      <c r="E74" s="184"/>
      <c r="F74" s="184"/>
      <c r="G74" s="179">
        <f t="shared" si="5"/>
        <v>0</v>
      </c>
      <c r="H74" s="184"/>
      <c r="I74" s="179">
        <f t="shared" si="6"/>
        <v>0</v>
      </c>
      <c r="J74" s="184"/>
      <c r="K74" s="179">
        <f t="shared" si="7"/>
        <v>0</v>
      </c>
      <c r="L74" s="184"/>
      <c r="M74" s="179">
        <f t="shared" si="8"/>
        <v>0</v>
      </c>
      <c r="N74" s="184"/>
      <c r="O74" s="179">
        <f t="shared" si="9"/>
        <v>0</v>
      </c>
      <c r="P74" s="184"/>
      <c r="Q74" s="179">
        <f t="shared" si="10"/>
        <v>0</v>
      </c>
      <c r="R74" s="184"/>
      <c r="S74" s="179">
        <f t="shared" si="11"/>
        <v>0</v>
      </c>
      <c r="T74" s="184"/>
      <c r="U74" s="179">
        <f t="shared" si="12"/>
        <v>0</v>
      </c>
      <c r="V74" s="184"/>
      <c r="W74" s="179">
        <f t="shared" si="13"/>
        <v>0</v>
      </c>
      <c r="X74" s="184"/>
      <c r="Y74" s="179">
        <f t="shared" si="14"/>
        <v>0</v>
      </c>
      <c r="Z74" s="184"/>
      <c r="AA74" s="179">
        <f t="shared" si="15"/>
        <v>0</v>
      </c>
      <c r="AB74" s="184"/>
      <c r="AC74" s="179">
        <f t="shared" si="16"/>
        <v>0</v>
      </c>
      <c r="AD74" s="180">
        <f t="shared" si="16"/>
        <v>0</v>
      </c>
      <c r="AE74" s="168" t="s">
        <v>214</v>
      </c>
    </row>
    <row r="75" spans="1:31" ht="15" hidden="1" customHeight="1">
      <c r="A75" s="607"/>
      <c r="B75" s="622"/>
      <c r="C75" s="611"/>
      <c r="D75" s="613"/>
      <c r="E75" s="181"/>
      <c r="F75" s="181"/>
      <c r="G75" s="182">
        <f t="shared" si="5"/>
        <v>0</v>
      </c>
      <c r="H75" s="181"/>
      <c r="I75" s="182">
        <f t="shared" si="6"/>
        <v>0</v>
      </c>
      <c r="J75" s="181"/>
      <c r="K75" s="182">
        <f t="shared" si="7"/>
        <v>0</v>
      </c>
      <c r="L75" s="181"/>
      <c r="M75" s="182">
        <f t="shared" si="8"/>
        <v>0</v>
      </c>
      <c r="N75" s="181"/>
      <c r="O75" s="182">
        <f t="shared" si="9"/>
        <v>0</v>
      </c>
      <c r="P75" s="181"/>
      <c r="Q75" s="182">
        <f t="shared" si="10"/>
        <v>0</v>
      </c>
      <c r="R75" s="181"/>
      <c r="S75" s="182">
        <f t="shared" si="11"/>
        <v>0</v>
      </c>
      <c r="T75" s="181"/>
      <c r="U75" s="182">
        <f t="shared" si="12"/>
        <v>0</v>
      </c>
      <c r="V75" s="181"/>
      <c r="W75" s="182">
        <f t="shared" si="13"/>
        <v>0</v>
      </c>
      <c r="X75" s="181"/>
      <c r="Y75" s="182">
        <f t="shared" si="14"/>
        <v>0</v>
      </c>
      <c r="Z75" s="181"/>
      <c r="AA75" s="182">
        <f t="shared" si="15"/>
        <v>0</v>
      </c>
      <c r="AB75" s="181"/>
      <c r="AC75" s="182">
        <f t="shared" si="16"/>
        <v>0</v>
      </c>
      <c r="AD75" s="183">
        <f t="shared" si="16"/>
        <v>0</v>
      </c>
      <c r="AE75" s="168" t="s">
        <v>215</v>
      </c>
    </row>
    <row r="76" spans="1:31" ht="15" hidden="1" customHeight="1">
      <c r="A76" s="606">
        <v>45</v>
      </c>
      <c r="B76" s="621"/>
      <c r="C76" s="610"/>
      <c r="D76" s="612"/>
      <c r="E76" s="184"/>
      <c r="F76" s="184"/>
      <c r="G76" s="179">
        <f t="shared" si="5"/>
        <v>0</v>
      </c>
      <c r="H76" s="184"/>
      <c r="I76" s="179">
        <f t="shared" si="6"/>
        <v>0</v>
      </c>
      <c r="J76" s="184"/>
      <c r="K76" s="179">
        <f t="shared" si="7"/>
        <v>0</v>
      </c>
      <c r="L76" s="184"/>
      <c r="M76" s="179">
        <f t="shared" si="8"/>
        <v>0</v>
      </c>
      <c r="N76" s="184"/>
      <c r="O76" s="179">
        <f t="shared" si="9"/>
        <v>0</v>
      </c>
      <c r="P76" s="184"/>
      <c r="Q76" s="179">
        <f t="shared" si="10"/>
        <v>0</v>
      </c>
      <c r="R76" s="184"/>
      <c r="S76" s="179">
        <f t="shared" si="11"/>
        <v>0</v>
      </c>
      <c r="T76" s="184"/>
      <c r="U76" s="179">
        <f t="shared" si="12"/>
        <v>0</v>
      </c>
      <c r="V76" s="184"/>
      <c r="W76" s="179">
        <f t="shared" si="13"/>
        <v>0</v>
      </c>
      <c r="X76" s="184"/>
      <c r="Y76" s="179">
        <f t="shared" si="14"/>
        <v>0</v>
      </c>
      <c r="Z76" s="184"/>
      <c r="AA76" s="179">
        <f t="shared" si="15"/>
        <v>0</v>
      </c>
      <c r="AB76" s="184"/>
      <c r="AC76" s="179">
        <f t="shared" si="16"/>
        <v>0</v>
      </c>
      <c r="AD76" s="180">
        <f t="shared" si="16"/>
        <v>0</v>
      </c>
      <c r="AE76" s="168" t="s">
        <v>214</v>
      </c>
    </row>
    <row r="77" spans="1:31" ht="15" hidden="1" customHeight="1">
      <c r="A77" s="607"/>
      <c r="B77" s="622"/>
      <c r="C77" s="611"/>
      <c r="D77" s="613"/>
      <c r="E77" s="181"/>
      <c r="F77" s="181"/>
      <c r="G77" s="182">
        <f t="shared" si="5"/>
        <v>0</v>
      </c>
      <c r="H77" s="181"/>
      <c r="I77" s="182">
        <f t="shared" si="6"/>
        <v>0</v>
      </c>
      <c r="J77" s="181"/>
      <c r="K77" s="182">
        <f t="shared" si="7"/>
        <v>0</v>
      </c>
      <c r="L77" s="181"/>
      <c r="M77" s="182">
        <f t="shared" si="8"/>
        <v>0</v>
      </c>
      <c r="N77" s="181"/>
      <c r="O77" s="182">
        <f t="shared" si="9"/>
        <v>0</v>
      </c>
      <c r="P77" s="181"/>
      <c r="Q77" s="182">
        <f t="shared" si="10"/>
        <v>0</v>
      </c>
      <c r="R77" s="181"/>
      <c r="S77" s="182">
        <f t="shared" si="11"/>
        <v>0</v>
      </c>
      <c r="T77" s="181"/>
      <c r="U77" s="182">
        <f t="shared" si="12"/>
        <v>0</v>
      </c>
      <c r="V77" s="181"/>
      <c r="W77" s="182">
        <f t="shared" si="13"/>
        <v>0</v>
      </c>
      <c r="X77" s="181"/>
      <c r="Y77" s="182">
        <f t="shared" si="14"/>
        <v>0</v>
      </c>
      <c r="Z77" s="181"/>
      <c r="AA77" s="182">
        <f t="shared" si="15"/>
        <v>0</v>
      </c>
      <c r="AB77" s="181"/>
      <c r="AC77" s="182">
        <f t="shared" si="16"/>
        <v>0</v>
      </c>
      <c r="AD77" s="183">
        <f t="shared" si="16"/>
        <v>0</v>
      </c>
      <c r="AE77" s="168" t="s">
        <v>215</v>
      </c>
    </row>
    <row r="78" spans="1:31" ht="15" hidden="1" customHeight="1">
      <c r="A78" s="606">
        <v>46</v>
      </c>
      <c r="B78" s="621"/>
      <c r="C78" s="610"/>
      <c r="D78" s="612"/>
      <c r="E78" s="184"/>
      <c r="F78" s="184"/>
      <c r="G78" s="179">
        <f>+F78-E78</f>
        <v>0</v>
      </c>
      <c r="H78" s="184"/>
      <c r="I78" s="179">
        <f>+H78-G78</f>
        <v>0</v>
      </c>
      <c r="J78" s="184"/>
      <c r="K78" s="179">
        <f>+J78-I78</f>
        <v>0</v>
      </c>
      <c r="L78" s="184"/>
      <c r="M78" s="179">
        <f>+L78-K78</f>
        <v>0</v>
      </c>
      <c r="N78" s="184"/>
      <c r="O78" s="179">
        <f>+N78-M78</f>
        <v>0</v>
      </c>
      <c r="P78" s="184"/>
      <c r="Q78" s="179">
        <f>+P78-O78</f>
        <v>0</v>
      </c>
      <c r="R78" s="184"/>
      <c r="S78" s="179">
        <f>+R78-Q78</f>
        <v>0</v>
      </c>
      <c r="T78" s="184"/>
      <c r="U78" s="179">
        <f>+T78-S78</f>
        <v>0</v>
      </c>
      <c r="V78" s="184"/>
      <c r="W78" s="179">
        <f>+V78-U78</f>
        <v>0</v>
      </c>
      <c r="X78" s="184"/>
      <c r="Y78" s="179">
        <f>+X78-W78</f>
        <v>0</v>
      </c>
      <c r="Z78" s="184"/>
      <c r="AA78" s="179">
        <f>+Z78-Y78</f>
        <v>0</v>
      </c>
      <c r="AB78" s="184"/>
      <c r="AC78" s="179">
        <f>+AA78-Z78</f>
        <v>0</v>
      </c>
      <c r="AD78" s="180">
        <f>+AB78-AA78</f>
        <v>0</v>
      </c>
      <c r="AE78" s="168" t="s">
        <v>214</v>
      </c>
    </row>
    <row r="79" spans="1:31" ht="15" hidden="1" customHeight="1">
      <c r="A79" s="607"/>
      <c r="B79" s="622"/>
      <c r="C79" s="611"/>
      <c r="D79" s="613"/>
      <c r="E79" s="181"/>
      <c r="F79" s="181"/>
      <c r="G79" s="182">
        <f>+F79-E79</f>
        <v>0</v>
      </c>
      <c r="H79" s="181"/>
      <c r="I79" s="182">
        <f>+H79-G79</f>
        <v>0</v>
      </c>
      <c r="J79" s="181"/>
      <c r="K79" s="182">
        <f>+J79-I79</f>
        <v>0</v>
      </c>
      <c r="L79" s="181"/>
      <c r="M79" s="182">
        <f>+L79-K79</f>
        <v>0</v>
      </c>
      <c r="N79" s="181"/>
      <c r="O79" s="182">
        <f>+N79-M79</f>
        <v>0</v>
      </c>
      <c r="P79" s="181"/>
      <c r="Q79" s="182">
        <f>+P79-O79</f>
        <v>0</v>
      </c>
      <c r="R79" s="181"/>
      <c r="S79" s="182">
        <f>+R79-Q79</f>
        <v>0</v>
      </c>
      <c r="T79" s="181"/>
      <c r="U79" s="182">
        <f>+T79-S79</f>
        <v>0</v>
      </c>
      <c r="V79" s="181"/>
      <c r="W79" s="182">
        <f>+V79-U79</f>
        <v>0</v>
      </c>
      <c r="X79" s="181"/>
      <c r="Y79" s="182">
        <f>+X79-W79</f>
        <v>0</v>
      </c>
      <c r="Z79" s="181"/>
      <c r="AA79" s="182">
        <f>+Z79-Y79</f>
        <v>0</v>
      </c>
      <c r="AB79" s="181"/>
      <c r="AC79" s="182">
        <f>+AA79-Z79</f>
        <v>0</v>
      </c>
      <c r="AD79" s="183">
        <f>+AB79-AA79</f>
        <v>0</v>
      </c>
      <c r="AE79" s="168" t="s">
        <v>215</v>
      </c>
    </row>
    <row r="80" spans="1:31" ht="15" customHeight="1">
      <c r="A80" s="629" t="s">
        <v>274</v>
      </c>
      <c r="B80" s="630"/>
      <c r="C80" s="630"/>
      <c r="D80" s="631"/>
      <c r="E80" s="184">
        <f t="shared" ref="E80:AD80" si="17">+SUMIF($AE6:$AE69,$AE80,E6:E69)</f>
        <v>65000</v>
      </c>
      <c r="F80" s="184">
        <f t="shared" si="17"/>
        <v>136000</v>
      </c>
      <c r="G80" s="184">
        <f t="shared" si="17"/>
        <v>136000</v>
      </c>
      <c r="H80" s="184">
        <f t="shared" si="17"/>
        <v>0</v>
      </c>
      <c r="I80" s="184">
        <f t="shared" si="17"/>
        <v>0</v>
      </c>
      <c r="J80" s="184">
        <f t="shared" si="17"/>
        <v>0</v>
      </c>
      <c r="K80" s="184">
        <f t="shared" si="17"/>
        <v>0</v>
      </c>
      <c r="L80" s="184">
        <f t="shared" si="17"/>
        <v>0</v>
      </c>
      <c r="M80" s="184">
        <f t="shared" si="17"/>
        <v>0</v>
      </c>
      <c r="N80" s="184">
        <f t="shared" si="17"/>
        <v>0</v>
      </c>
      <c r="O80" s="184">
        <f t="shared" si="17"/>
        <v>0</v>
      </c>
      <c r="P80" s="184">
        <f t="shared" si="17"/>
        <v>0</v>
      </c>
      <c r="Q80" s="184">
        <f t="shared" si="17"/>
        <v>0</v>
      </c>
      <c r="R80" s="184">
        <f t="shared" si="17"/>
        <v>0</v>
      </c>
      <c r="S80" s="184">
        <f t="shared" si="17"/>
        <v>0</v>
      </c>
      <c r="T80" s="184">
        <f t="shared" si="17"/>
        <v>0</v>
      </c>
      <c r="U80" s="184">
        <f t="shared" si="17"/>
        <v>0</v>
      </c>
      <c r="V80" s="184">
        <f t="shared" si="17"/>
        <v>0</v>
      </c>
      <c r="W80" s="184">
        <f t="shared" si="17"/>
        <v>0</v>
      </c>
      <c r="X80" s="184">
        <f t="shared" si="17"/>
        <v>0</v>
      </c>
      <c r="Y80" s="184">
        <f t="shared" si="17"/>
        <v>0</v>
      </c>
      <c r="Z80" s="184">
        <f t="shared" si="17"/>
        <v>0</v>
      </c>
      <c r="AA80" s="184">
        <f t="shared" si="17"/>
        <v>0</v>
      </c>
      <c r="AB80" s="184">
        <f t="shared" si="17"/>
        <v>0</v>
      </c>
      <c r="AC80" s="184">
        <f t="shared" si="17"/>
        <v>0</v>
      </c>
      <c r="AD80" s="187">
        <f t="shared" si="17"/>
        <v>0</v>
      </c>
      <c r="AE80" s="168" t="s">
        <v>214</v>
      </c>
    </row>
    <row r="81" spans="1:31" ht="15" customHeight="1" thickBot="1">
      <c r="A81" s="626"/>
      <c r="B81" s="627"/>
      <c r="C81" s="627"/>
      <c r="D81" s="628"/>
      <c r="E81" s="189">
        <f t="shared" ref="E81:AD81" si="18">+SUMIF($AE7:$AE80,$AE81,E7:E80)</f>
        <v>60000</v>
      </c>
      <c r="F81" s="189">
        <f t="shared" si="18"/>
        <v>39500</v>
      </c>
      <c r="G81" s="189">
        <f t="shared" si="18"/>
        <v>39500</v>
      </c>
      <c r="H81" s="189">
        <f t="shared" si="18"/>
        <v>0</v>
      </c>
      <c r="I81" s="189">
        <f t="shared" si="18"/>
        <v>0</v>
      </c>
      <c r="J81" s="189">
        <f t="shared" si="18"/>
        <v>0</v>
      </c>
      <c r="K81" s="189">
        <f t="shared" si="18"/>
        <v>0</v>
      </c>
      <c r="L81" s="189">
        <f t="shared" si="18"/>
        <v>0</v>
      </c>
      <c r="M81" s="189">
        <f t="shared" si="18"/>
        <v>0</v>
      </c>
      <c r="N81" s="189">
        <f t="shared" si="18"/>
        <v>0</v>
      </c>
      <c r="O81" s="189">
        <f t="shared" si="18"/>
        <v>0</v>
      </c>
      <c r="P81" s="189">
        <f t="shared" si="18"/>
        <v>0</v>
      </c>
      <c r="Q81" s="189">
        <f t="shared" si="18"/>
        <v>0</v>
      </c>
      <c r="R81" s="189">
        <f t="shared" si="18"/>
        <v>0</v>
      </c>
      <c r="S81" s="189">
        <f t="shared" si="18"/>
        <v>0</v>
      </c>
      <c r="T81" s="189">
        <f t="shared" si="18"/>
        <v>0</v>
      </c>
      <c r="U81" s="189">
        <f t="shared" si="18"/>
        <v>0</v>
      </c>
      <c r="V81" s="189">
        <f t="shared" si="18"/>
        <v>0</v>
      </c>
      <c r="W81" s="189">
        <f t="shared" si="18"/>
        <v>0</v>
      </c>
      <c r="X81" s="189">
        <f t="shared" si="18"/>
        <v>0</v>
      </c>
      <c r="Y81" s="189">
        <f t="shared" si="18"/>
        <v>0</v>
      </c>
      <c r="Z81" s="189">
        <f t="shared" si="18"/>
        <v>0</v>
      </c>
      <c r="AA81" s="189">
        <f t="shared" si="18"/>
        <v>0</v>
      </c>
      <c r="AB81" s="189">
        <f t="shared" si="18"/>
        <v>0</v>
      </c>
      <c r="AC81" s="189">
        <f t="shared" si="18"/>
        <v>0</v>
      </c>
      <c r="AD81" s="190">
        <f t="shared" si="18"/>
        <v>0</v>
      </c>
      <c r="AE81" s="168" t="s">
        <v>215</v>
      </c>
    </row>
    <row r="82" spans="1:31" ht="10.5" customHeight="1" thickBot="1"/>
    <row r="83" spans="1:31" ht="15" customHeight="1">
      <c r="A83" s="623" t="s">
        <v>275</v>
      </c>
      <c r="B83" s="624"/>
      <c r="C83" s="624"/>
      <c r="D83" s="625"/>
      <c r="E83" s="191">
        <f>+SUMIF($AE9:$AE72,$AE83,E9:E72)</f>
        <v>35000</v>
      </c>
      <c r="F83" s="191">
        <f>SUM(G83:AD83)</f>
        <v>312415</v>
      </c>
      <c r="G83" s="191">
        <v>312415</v>
      </c>
      <c r="H83" s="191">
        <v>0</v>
      </c>
      <c r="I83" s="191">
        <v>0</v>
      </c>
      <c r="J83" s="191">
        <v>0</v>
      </c>
      <c r="K83" s="191">
        <v>0</v>
      </c>
      <c r="L83" s="191">
        <v>0</v>
      </c>
      <c r="M83" s="191">
        <v>0</v>
      </c>
      <c r="N83" s="191">
        <v>0</v>
      </c>
      <c r="O83" s="191">
        <v>0</v>
      </c>
      <c r="P83" s="191">
        <v>0</v>
      </c>
      <c r="Q83" s="191">
        <v>0</v>
      </c>
      <c r="R83" s="191">
        <v>0</v>
      </c>
      <c r="S83" s="191">
        <v>0</v>
      </c>
      <c r="T83" s="191">
        <v>0</v>
      </c>
      <c r="U83" s="191">
        <v>0</v>
      </c>
      <c r="V83" s="191">
        <v>0</v>
      </c>
      <c r="W83" s="191">
        <v>0</v>
      </c>
      <c r="X83" s="191">
        <v>0</v>
      </c>
      <c r="Y83" s="191">
        <v>0</v>
      </c>
      <c r="Z83" s="191">
        <v>0</v>
      </c>
      <c r="AA83" s="191">
        <v>0</v>
      </c>
      <c r="AB83" s="191">
        <v>0</v>
      </c>
      <c r="AC83" s="191">
        <v>0</v>
      </c>
      <c r="AD83" s="192">
        <v>0</v>
      </c>
      <c r="AE83" s="168" t="s">
        <v>214</v>
      </c>
    </row>
    <row r="84" spans="1:31" ht="15" customHeight="1" thickBot="1">
      <c r="A84" s="626"/>
      <c r="B84" s="627"/>
      <c r="C84" s="627"/>
      <c r="D84" s="628"/>
      <c r="E84" s="189">
        <f>+SUMIF($AE10:$AE83,$AE84,E10:E83)</f>
        <v>95000</v>
      </c>
      <c r="F84" s="189">
        <f>SUM(G84:AD84)</f>
        <v>270414</v>
      </c>
      <c r="G84" s="189">
        <v>270414</v>
      </c>
      <c r="H84" s="189">
        <v>0</v>
      </c>
      <c r="I84" s="189">
        <v>0</v>
      </c>
      <c r="J84" s="189">
        <v>0</v>
      </c>
      <c r="K84" s="189">
        <v>0</v>
      </c>
      <c r="L84" s="189">
        <v>0</v>
      </c>
      <c r="M84" s="189">
        <v>0</v>
      </c>
      <c r="N84" s="189">
        <v>0</v>
      </c>
      <c r="O84" s="189">
        <v>0</v>
      </c>
      <c r="P84" s="189">
        <v>0</v>
      </c>
      <c r="Q84" s="189">
        <v>0</v>
      </c>
      <c r="R84" s="189">
        <v>0</v>
      </c>
      <c r="S84" s="189">
        <v>0</v>
      </c>
      <c r="T84" s="189">
        <v>0</v>
      </c>
      <c r="U84" s="189">
        <v>0</v>
      </c>
      <c r="V84" s="189">
        <v>0</v>
      </c>
      <c r="W84" s="189">
        <v>0</v>
      </c>
      <c r="X84" s="189">
        <v>0</v>
      </c>
      <c r="Y84" s="189">
        <v>0</v>
      </c>
      <c r="Z84" s="189">
        <v>0</v>
      </c>
      <c r="AA84" s="189">
        <v>0</v>
      </c>
      <c r="AB84" s="189">
        <v>0</v>
      </c>
      <c r="AC84" s="189">
        <v>0</v>
      </c>
      <c r="AD84" s="190">
        <v>0</v>
      </c>
      <c r="AE84" s="168" t="s">
        <v>215</v>
      </c>
    </row>
    <row r="85" spans="1:31" ht="10.5" customHeight="1" thickBot="1"/>
    <row r="86" spans="1:31" ht="15" customHeight="1">
      <c r="A86" s="623" t="s">
        <v>328</v>
      </c>
      <c r="B86" s="624"/>
      <c r="C86" s="624"/>
      <c r="D86" s="625"/>
      <c r="E86" s="191">
        <f>+SUMIF($AE12:$AE75,$AE86,E12:E75)</f>
        <v>30000</v>
      </c>
      <c r="F86" s="191">
        <f>+F80+F83</f>
        <v>448415</v>
      </c>
      <c r="G86" s="191">
        <f t="shared" ref="G86:AD87" si="19">+G80+G83</f>
        <v>448415</v>
      </c>
      <c r="H86" s="191">
        <f t="shared" si="19"/>
        <v>0</v>
      </c>
      <c r="I86" s="191">
        <f t="shared" si="19"/>
        <v>0</v>
      </c>
      <c r="J86" s="191">
        <f t="shared" si="19"/>
        <v>0</v>
      </c>
      <c r="K86" s="191">
        <f t="shared" si="19"/>
        <v>0</v>
      </c>
      <c r="L86" s="191">
        <f t="shared" si="19"/>
        <v>0</v>
      </c>
      <c r="M86" s="191">
        <f t="shared" si="19"/>
        <v>0</v>
      </c>
      <c r="N86" s="191">
        <f t="shared" si="19"/>
        <v>0</v>
      </c>
      <c r="O86" s="191">
        <f t="shared" si="19"/>
        <v>0</v>
      </c>
      <c r="P86" s="191">
        <f t="shared" si="19"/>
        <v>0</v>
      </c>
      <c r="Q86" s="191">
        <f t="shared" si="19"/>
        <v>0</v>
      </c>
      <c r="R86" s="191">
        <f t="shared" si="19"/>
        <v>0</v>
      </c>
      <c r="S86" s="191">
        <f t="shared" si="19"/>
        <v>0</v>
      </c>
      <c r="T86" s="191">
        <f t="shared" si="19"/>
        <v>0</v>
      </c>
      <c r="U86" s="191">
        <f t="shared" si="19"/>
        <v>0</v>
      </c>
      <c r="V86" s="191">
        <f t="shared" si="19"/>
        <v>0</v>
      </c>
      <c r="W86" s="191">
        <f t="shared" si="19"/>
        <v>0</v>
      </c>
      <c r="X86" s="191">
        <f t="shared" si="19"/>
        <v>0</v>
      </c>
      <c r="Y86" s="191">
        <f t="shared" si="19"/>
        <v>0</v>
      </c>
      <c r="Z86" s="191">
        <f t="shared" si="19"/>
        <v>0</v>
      </c>
      <c r="AA86" s="191">
        <f t="shared" si="19"/>
        <v>0</v>
      </c>
      <c r="AB86" s="191">
        <f t="shared" si="19"/>
        <v>0</v>
      </c>
      <c r="AC86" s="191">
        <f t="shared" si="19"/>
        <v>0</v>
      </c>
      <c r="AD86" s="192">
        <f t="shared" si="19"/>
        <v>0</v>
      </c>
      <c r="AE86" s="168" t="s">
        <v>214</v>
      </c>
    </row>
    <row r="87" spans="1:31" ht="15" customHeight="1" thickBot="1">
      <c r="A87" s="626"/>
      <c r="B87" s="627"/>
      <c r="C87" s="627"/>
      <c r="D87" s="628"/>
      <c r="E87" s="189">
        <f>+SUMIF($AE13:$AE86,$AE87,E13:E86)</f>
        <v>185000</v>
      </c>
      <c r="F87" s="189">
        <f>+F81+F84</f>
        <v>309914</v>
      </c>
      <c r="G87" s="189">
        <f t="shared" si="19"/>
        <v>309914</v>
      </c>
      <c r="H87" s="189">
        <f t="shared" si="19"/>
        <v>0</v>
      </c>
      <c r="I87" s="189">
        <f t="shared" si="19"/>
        <v>0</v>
      </c>
      <c r="J87" s="189">
        <f t="shared" si="19"/>
        <v>0</v>
      </c>
      <c r="K87" s="189">
        <f t="shared" si="19"/>
        <v>0</v>
      </c>
      <c r="L87" s="189">
        <f t="shared" si="19"/>
        <v>0</v>
      </c>
      <c r="M87" s="189">
        <f t="shared" si="19"/>
        <v>0</v>
      </c>
      <c r="N87" s="189">
        <f t="shared" si="19"/>
        <v>0</v>
      </c>
      <c r="O87" s="189">
        <f t="shared" si="19"/>
        <v>0</v>
      </c>
      <c r="P87" s="189">
        <f t="shared" si="19"/>
        <v>0</v>
      </c>
      <c r="Q87" s="189">
        <f t="shared" si="19"/>
        <v>0</v>
      </c>
      <c r="R87" s="189">
        <f t="shared" si="19"/>
        <v>0</v>
      </c>
      <c r="S87" s="189">
        <f t="shared" si="19"/>
        <v>0</v>
      </c>
      <c r="T87" s="189">
        <f t="shared" si="19"/>
        <v>0</v>
      </c>
      <c r="U87" s="189">
        <f t="shared" si="19"/>
        <v>0</v>
      </c>
      <c r="V87" s="189">
        <f t="shared" si="19"/>
        <v>0</v>
      </c>
      <c r="W87" s="189">
        <f t="shared" si="19"/>
        <v>0</v>
      </c>
      <c r="X87" s="189">
        <f t="shared" si="19"/>
        <v>0</v>
      </c>
      <c r="Y87" s="189">
        <f t="shared" si="19"/>
        <v>0</v>
      </c>
      <c r="Z87" s="189">
        <f t="shared" si="19"/>
        <v>0</v>
      </c>
      <c r="AA87" s="189">
        <f t="shared" si="19"/>
        <v>0</v>
      </c>
      <c r="AB87" s="189">
        <f t="shared" si="19"/>
        <v>0</v>
      </c>
      <c r="AC87" s="189">
        <f t="shared" si="19"/>
        <v>0</v>
      </c>
      <c r="AD87" s="190">
        <f t="shared" si="19"/>
        <v>0</v>
      </c>
      <c r="AE87" s="168" t="s">
        <v>215</v>
      </c>
    </row>
    <row r="88" spans="1:31" ht="18" customHeight="1">
      <c r="A88" s="168" t="s">
        <v>404</v>
      </c>
      <c r="F88" s="117"/>
      <c r="H88" s="117"/>
      <c r="J88" s="117"/>
      <c r="L88" s="117"/>
      <c r="N88" s="117"/>
      <c r="P88" s="193"/>
      <c r="R88" s="117"/>
      <c r="T88" s="117"/>
      <c r="V88" s="117"/>
      <c r="X88" s="117"/>
      <c r="Z88" s="117"/>
      <c r="AB88" s="117"/>
    </row>
    <row r="89" spans="1:31" ht="18" customHeight="1">
      <c r="A89" s="168" t="s">
        <v>421</v>
      </c>
      <c r="F89" s="117"/>
      <c r="H89" s="117"/>
      <c r="J89" s="117"/>
      <c r="L89" s="117"/>
      <c r="N89" s="117"/>
      <c r="P89" s="193" t="s">
        <v>329</v>
      </c>
      <c r="R89" s="117"/>
      <c r="T89" s="117"/>
      <c r="V89" s="117"/>
      <c r="X89" s="117"/>
      <c r="Z89" s="117"/>
      <c r="AB89" s="117"/>
    </row>
  </sheetData>
  <mergeCells count="151">
    <mergeCell ref="A74:A75"/>
    <mergeCell ref="B74:B75"/>
    <mergeCell ref="C74:C75"/>
    <mergeCell ref="D74:D75"/>
    <mergeCell ref="A76:A77"/>
    <mergeCell ref="B76:B77"/>
    <mergeCell ref="C76:C77"/>
    <mergeCell ref="D76:D77"/>
    <mergeCell ref="A86:D87"/>
    <mergeCell ref="A78:A79"/>
    <mergeCell ref="B78:B79"/>
    <mergeCell ref="C78:C79"/>
    <mergeCell ref="D78:D79"/>
    <mergeCell ref="A80:D81"/>
    <mergeCell ref="A83:D84"/>
    <mergeCell ref="A68:A69"/>
    <mergeCell ref="B68:B69"/>
    <mergeCell ref="C68:C69"/>
    <mergeCell ref="D68:D69"/>
    <mergeCell ref="A70:A71"/>
    <mergeCell ref="B70:B71"/>
    <mergeCell ref="C70:C71"/>
    <mergeCell ref="D70:D71"/>
    <mergeCell ref="A72:A73"/>
    <mergeCell ref="B72:B73"/>
    <mergeCell ref="C72:C73"/>
    <mergeCell ref="D72:D73"/>
    <mergeCell ref="A62:A63"/>
    <mergeCell ref="B62:B63"/>
    <mergeCell ref="C62:C63"/>
    <mergeCell ref="D62:D63"/>
    <mergeCell ref="A64:A65"/>
    <mergeCell ref="B64:B65"/>
    <mergeCell ref="C64:C65"/>
    <mergeCell ref="D64:D65"/>
    <mergeCell ref="A66:A67"/>
    <mergeCell ref="B66:B67"/>
    <mergeCell ref="C66:C67"/>
    <mergeCell ref="D66:D67"/>
    <mergeCell ref="A56:A57"/>
    <mergeCell ref="B56:B57"/>
    <mergeCell ref="C56:C57"/>
    <mergeCell ref="D56:D57"/>
    <mergeCell ref="A58:A59"/>
    <mergeCell ref="B58:B59"/>
    <mergeCell ref="C58:C59"/>
    <mergeCell ref="D58:D59"/>
    <mergeCell ref="A60:A61"/>
    <mergeCell ref="B60:B61"/>
    <mergeCell ref="C60:C61"/>
    <mergeCell ref="D60:D61"/>
    <mergeCell ref="A50:A51"/>
    <mergeCell ref="B50:B51"/>
    <mergeCell ref="C50:C51"/>
    <mergeCell ref="D50:D51"/>
    <mergeCell ref="A52:A53"/>
    <mergeCell ref="B52:B53"/>
    <mergeCell ref="C52:C53"/>
    <mergeCell ref="D52:D53"/>
    <mergeCell ref="A54:A55"/>
    <mergeCell ref="B54:B55"/>
    <mergeCell ref="C54:C55"/>
    <mergeCell ref="D54:D55"/>
    <mergeCell ref="A44:A45"/>
    <mergeCell ref="B44:B45"/>
    <mergeCell ref="C44:C45"/>
    <mergeCell ref="D44:D45"/>
    <mergeCell ref="A46:A47"/>
    <mergeCell ref="B46:B47"/>
    <mergeCell ref="C46:C47"/>
    <mergeCell ref="D46:D47"/>
    <mergeCell ref="A48:A49"/>
    <mergeCell ref="B48:B49"/>
    <mergeCell ref="C48:C49"/>
    <mergeCell ref="D48:D49"/>
    <mergeCell ref="A38:A39"/>
    <mergeCell ref="B38:B39"/>
    <mergeCell ref="C38:C39"/>
    <mergeCell ref="D38:D39"/>
    <mergeCell ref="A40:A41"/>
    <mergeCell ref="B40:B41"/>
    <mergeCell ref="C40:C41"/>
    <mergeCell ref="D40:D41"/>
    <mergeCell ref="A42:A43"/>
    <mergeCell ref="B42:B43"/>
    <mergeCell ref="C42:C43"/>
    <mergeCell ref="D42:D43"/>
    <mergeCell ref="A32:A33"/>
    <mergeCell ref="B32:B33"/>
    <mergeCell ref="C32:C33"/>
    <mergeCell ref="D32:D33"/>
    <mergeCell ref="A34:A35"/>
    <mergeCell ref="B34:B35"/>
    <mergeCell ref="C34:C35"/>
    <mergeCell ref="D34:D35"/>
    <mergeCell ref="A36:A37"/>
    <mergeCell ref="B36:B37"/>
    <mergeCell ref="C36:C37"/>
    <mergeCell ref="D36:D37"/>
    <mergeCell ref="A26:A27"/>
    <mergeCell ref="B26:B27"/>
    <mergeCell ref="C26:C27"/>
    <mergeCell ref="D26:D27"/>
    <mergeCell ref="A28:A29"/>
    <mergeCell ref="B28:B29"/>
    <mergeCell ref="C28:C29"/>
    <mergeCell ref="D28:D29"/>
    <mergeCell ref="A30:A31"/>
    <mergeCell ref="B30:B31"/>
    <mergeCell ref="C30:C31"/>
    <mergeCell ref="D30:D31"/>
    <mergeCell ref="A20:A21"/>
    <mergeCell ref="B20:B21"/>
    <mergeCell ref="C20:C21"/>
    <mergeCell ref="D20:D21"/>
    <mergeCell ref="A22:A23"/>
    <mergeCell ref="B22:B23"/>
    <mergeCell ref="C22:C23"/>
    <mergeCell ref="D22:D23"/>
    <mergeCell ref="A24:D25"/>
    <mergeCell ref="A14:D15"/>
    <mergeCell ref="A16:A17"/>
    <mergeCell ref="B16:B17"/>
    <mergeCell ref="C16:C17"/>
    <mergeCell ref="D16:D17"/>
    <mergeCell ref="A18:A19"/>
    <mergeCell ref="B18:B19"/>
    <mergeCell ref="C18:C19"/>
    <mergeCell ref="D18:D19"/>
    <mergeCell ref="A8:A9"/>
    <mergeCell ref="B8:B9"/>
    <mergeCell ref="C8:C9"/>
    <mergeCell ref="D8:D9"/>
    <mergeCell ref="A10:A11"/>
    <mergeCell ref="B10:B11"/>
    <mergeCell ref="C10:C11"/>
    <mergeCell ref="D10:D11"/>
    <mergeCell ref="A12:A13"/>
    <mergeCell ref="B12:B13"/>
    <mergeCell ref="C12:C13"/>
    <mergeCell ref="D12:D13"/>
    <mergeCell ref="AC1:AD1"/>
    <mergeCell ref="D3:F3"/>
    <mergeCell ref="Z3:AB3"/>
    <mergeCell ref="B4:B5"/>
    <mergeCell ref="C4:C5"/>
    <mergeCell ref="D4:D5"/>
    <mergeCell ref="A6:A7"/>
    <mergeCell ref="B6:B7"/>
    <mergeCell ref="C6:C7"/>
    <mergeCell ref="D6:D7"/>
  </mergeCells>
  <phoneticPr fontId="5"/>
  <pageMargins left="0.70866141732283472" right="0.70866141732283472" top="0.55118110236220474" bottom="0.39370078740157483" header="0.31496062992125984" footer="0.31496062992125984"/>
  <pageSetup paperSize="9" scale="81" orientation="portrait" cellComments="asDisplayed" r:id="rId1"/>
  <colBreaks count="1" manualBreakCount="1">
    <brk id="15"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67"/>
  <sheetViews>
    <sheetView view="pageBreakPreview" zoomScaleNormal="70" zoomScaleSheetLayoutView="100" workbookViewId="0">
      <selection activeCell="B8" sqref="B8:E8"/>
    </sheetView>
  </sheetViews>
  <sheetFormatPr defaultColWidth="8.625" defaultRowHeight="13.5" outlineLevelCol="1"/>
  <cols>
    <col min="1" max="1" width="4.625" style="239" customWidth="1"/>
    <col min="2" max="4" width="1.25" style="224" customWidth="1"/>
    <col min="5" max="5" width="25" style="224" customWidth="1"/>
    <col min="6" max="6" width="31.375" style="235" customWidth="1"/>
    <col min="7" max="7" width="15" style="227" bestFit="1" customWidth="1"/>
    <col min="8" max="9" width="11.875" style="228" customWidth="1" outlineLevel="1"/>
    <col min="10" max="10" width="11.875" style="237" customWidth="1"/>
    <col min="11" max="11" width="6.375" style="238" customWidth="1"/>
    <col min="12" max="12" width="6.375" style="227" customWidth="1"/>
    <col min="13" max="13" width="3.875" style="230" customWidth="1" outlineLevel="1"/>
    <col min="14" max="14" width="4" style="230" customWidth="1" outlineLevel="1"/>
    <col min="15" max="15" width="3.875" style="230" customWidth="1" outlineLevel="1"/>
    <col min="16" max="16" width="3.25" style="230" customWidth="1" outlineLevel="1"/>
    <col min="17" max="17" width="5" style="230" bestFit="1" customWidth="1" outlineLevel="1"/>
    <col min="18" max="19" width="8.625" style="231" hidden="1" customWidth="1"/>
    <col min="20" max="20" width="23.875" style="231" bestFit="1" customWidth="1"/>
    <col min="21" max="21" width="16.125" style="232" bestFit="1" customWidth="1"/>
    <col min="22" max="22" width="8.625" style="231" customWidth="1"/>
    <col min="23" max="23" width="24.625" style="231" customWidth="1"/>
    <col min="24" max="24" width="65.125" style="231" customWidth="1"/>
    <col min="25" max="26" width="8.625" style="231" customWidth="1"/>
    <col min="27" max="27" width="8.625" style="233" customWidth="1"/>
    <col min="28" max="198" width="8.625" style="231" customWidth="1"/>
    <col min="199" max="16384" width="8.625" style="231"/>
  </cols>
  <sheetData>
    <row r="1" spans="1:31" ht="18" customHeight="1">
      <c r="A1" s="223" t="s">
        <v>335</v>
      </c>
      <c r="C1" s="225"/>
      <c r="D1" s="225"/>
      <c r="E1" s="225"/>
      <c r="F1" s="226"/>
      <c r="J1" s="229"/>
      <c r="K1" s="641" t="s">
        <v>422</v>
      </c>
      <c r="L1" s="641"/>
    </row>
    <row r="2" spans="1:31" ht="15.75" customHeight="1">
      <c r="A2" s="231"/>
      <c r="C2" s="234"/>
      <c r="D2" s="234"/>
      <c r="E2" s="234"/>
      <c r="G2" s="236"/>
    </row>
    <row r="3" spans="1:31" ht="10.5" customHeight="1">
      <c r="G3" s="236"/>
      <c r="H3" s="240"/>
      <c r="I3" s="240"/>
    </row>
    <row r="4" spans="1:31" ht="23.25" customHeight="1">
      <c r="G4" s="642"/>
      <c r="H4" s="642"/>
      <c r="I4" s="642"/>
      <c r="J4" s="241"/>
      <c r="L4" s="242" t="s">
        <v>336</v>
      </c>
      <c r="M4" s="243"/>
      <c r="N4" s="243"/>
      <c r="O4" s="243"/>
    </row>
    <row r="5" spans="1:31" ht="4.5" customHeight="1" thickBot="1">
      <c r="F5" s="244"/>
      <c r="G5" s="245"/>
      <c r="H5" s="246"/>
      <c r="I5" s="246"/>
      <c r="J5" s="247"/>
      <c r="K5" s="248"/>
      <c r="L5" s="249"/>
      <c r="M5" s="243"/>
      <c r="N5" s="243"/>
      <c r="O5" s="243"/>
    </row>
    <row r="6" spans="1:31" ht="18.75" customHeight="1">
      <c r="A6" s="643" t="s">
        <v>337</v>
      </c>
      <c r="B6" s="645" t="s">
        <v>373</v>
      </c>
      <c r="C6" s="645"/>
      <c r="D6" s="645"/>
      <c r="E6" s="645"/>
      <c r="F6" s="647" t="s">
        <v>374</v>
      </c>
      <c r="G6" s="647" t="s">
        <v>375</v>
      </c>
      <c r="H6" s="275" t="s">
        <v>488</v>
      </c>
      <c r="I6" s="275" t="s">
        <v>489</v>
      </c>
      <c r="J6" s="276" t="s">
        <v>378</v>
      </c>
      <c r="K6" s="650" t="s">
        <v>338</v>
      </c>
      <c r="L6" s="651"/>
      <c r="W6" s="231" t="s">
        <v>339</v>
      </c>
      <c r="X6" s="231" t="s">
        <v>340</v>
      </c>
      <c r="Y6" s="231" t="s">
        <v>341</v>
      </c>
    </row>
    <row r="7" spans="1:31" ht="18.75" customHeight="1">
      <c r="A7" s="644"/>
      <c r="B7" s="646"/>
      <c r="C7" s="646"/>
      <c r="D7" s="646"/>
      <c r="E7" s="646"/>
      <c r="F7" s="648"/>
      <c r="G7" s="649"/>
      <c r="H7" s="252" t="s">
        <v>376</v>
      </c>
      <c r="I7" s="252" t="s">
        <v>377</v>
      </c>
      <c r="J7" s="253" t="s">
        <v>342</v>
      </c>
      <c r="K7" s="649"/>
      <c r="L7" s="652"/>
    </row>
    <row r="8" spans="1:31" ht="27">
      <c r="A8" s="277">
        <v>1</v>
      </c>
      <c r="B8" s="635" t="s">
        <v>426</v>
      </c>
      <c r="C8" s="635"/>
      <c r="D8" s="635"/>
      <c r="E8" s="636"/>
      <c r="F8" s="255"/>
      <c r="G8" s="256"/>
      <c r="H8" s="257">
        <v>400000</v>
      </c>
      <c r="I8" s="257">
        <v>330000</v>
      </c>
      <c r="J8" s="258">
        <f t="shared" ref="J8:J19" si="0">+I8-H8</f>
        <v>-70000</v>
      </c>
      <c r="K8" s="259"/>
      <c r="L8" s="278"/>
      <c r="M8" s="230" t="str">
        <f t="shared" ref="M8:M19" si="1">IF(B8&lt;&gt;"","款","-")</f>
        <v>款</v>
      </c>
      <c r="N8" s="230" t="str">
        <f t="shared" ref="N8:N19" si="2">IF(C8&lt;&gt;"","項","-")</f>
        <v>-</v>
      </c>
      <c r="O8" s="230" t="str">
        <f t="shared" ref="O8:O19" si="3">IF(D8&lt;&gt;"","目","-")</f>
        <v>-</v>
      </c>
      <c r="P8" s="230" t="str">
        <f t="shared" ref="P8:P19" si="4">IF(E8&lt;&gt;"","節","-")</f>
        <v>-</v>
      </c>
      <c r="Q8" s="230" t="str">
        <f t="shared" ref="Q8:Q19" si="5">IF(F8&lt;&gt;"","事項","-")</f>
        <v>-</v>
      </c>
      <c r="T8" s="231" t="s">
        <v>429</v>
      </c>
      <c r="U8" s="232" t="str">
        <f t="shared" ref="U8:U19" si="6">IF(G8&lt;&gt;"",G8,"")</f>
        <v/>
      </c>
      <c r="W8" s="231">
        <f t="shared" ref="W8:W19" si="7">IF(LENB(D8)/2&gt;13.5,2,1)</f>
        <v>1</v>
      </c>
      <c r="X8" s="231">
        <f t="shared" ref="X8:X19" si="8">IF(LENB(E8)/2&gt;26,3,IF(LENB(E8)/2&gt;13,2,1))</f>
        <v>1</v>
      </c>
      <c r="Y8" s="231">
        <f t="shared" ref="Y8:Y19" si="9">IF(LENB(F8)/2&gt;48,4,IF(LENB(F8)/2&gt;32,3,IF(LENB(F8)/2&gt;16,2,1)))</f>
        <v>1</v>
      </c>
      <c r="Z8" s="231">
        <f t="shared" ref="Z8:Z19" si="10">MAX(W8:Y8)</f>
        <v>1</v>
      </c>
      <c r="AA8" s="233" t="str">
        <f t="shared" ref="AA8:AA19" si="11">IF(Z8=4,"⑤"&amp;CHAR(10)&amp;CHAR(10)&amp;CHAR(10)&amp;CHAR(10),IF(Z8=3,"④"&amp;CHAR(10)&amp;CHAR(10)&amp;CHAR(10),IF(Z8=2,"③"&amp;CHAR(10)&amp;CHAR(10),"②"&amp;CHAR(10))))</f>
        <v xml:space="preserve">②
</v>
      </c>
      <c r="AC8" s="260">
        <f t="shared" ref="AC8:AE19" si="12">LENB(D8)/2</f>
        <v>0</v>
      </c>
      <c r="AD8" s="260">
        <f t="shared" si="12"/>
        <v>0</v>
      </c>
      <c r="AE8" s="260">
        <f t="shared" si="12"/>
        <v>0</v>
      </c>
    </row>
    <row r="9" spans="1:31" ht="27">
      <c r="A9" s="277">
        <f t="shared" ref="A9:A19" si="13">A8+1</f>
        <v>2</v>
      </c>
      <c r="B9" s="261"/>
      <c r="C9" s="637" t="s">
        <v>343</v>
      </c>
      <c r="D9" s="635"/>
      <c r="E9" s="636"/>
      <c r="F9" s="255"/>
      <c r="G9" s="256"/>
      <c r="H9" s="257">
        <v>400000</v>
      </c>
      <c r="I9" s="257">
        <v>330000</v>
      </c>
      <c r="J9" s="258">
        <f t="shared" si="0"/>
        <v>-70000</v>
      </c>
      <c r="K9" s="259" t="s">
        <v>213</v>
      </c>
      <c r="L9" s="279"/>
      <c r="M9" s="230" t="str">
        <f t="shared" si="1"/>
        <v>-</v>
      </c>
      <c r="N9" s="230" t="str">
        <f t="shared" si="2"/>
        <v>項</v>
      </c>
      <c r="O9" s="230" t="str">
        <f t="shared" si="3"/>
        <v>-</v>
      </c>
      <c r="P9" s="230" t="str">
        <f t="shared" si="4"/>
        <v>-</v>
      </c>
      <c r="Q9" s="230" t="str">
        <f t="shared" si="5"/>
        <v>-</v>
      </c>
      <c r="T9" s="231" t="s">
        <v>428</v>
      </c>
      <c r="U9" s="232" t="str">
        <f t="shared" si="6"/>
        <v/>
      </c>
      <c r="W9" s="231">
        <f t="shared" si="7"/>
        <v>1</v>
      </c>
      <c r="X9" s="231">
        <f t="shared" si="8"/>
        <v>1</v>
      </c>
      <c r="Y9" s="231">
        <f t="shared" si="9"/>
        <v>1</v>
      </c>
      <c r="Z9" s="231">
        <f t="shared" si="10"/>
        <v>1</v>
      </c>
      <c r="AA9" s="233" t="str">
        <f t="shared" si="11"/>
        <v xml:space="preserve">②
</v>
      </c>
      <c r="AC9" s="260">
        <f t="shared" si="12"/>
        <v>0</v>
      </c>
      <c r="AD9" s="260">
        <f t="shared" si="12"/>
        <v>0</v>
      </c>
      <c r="AE9" s="260">
        <f t="shared" si="12"/>
        <v>0</v>
      </c>
    </row>
    <row r="10" spans="1:31" ht="27">
      <c r="A10" s="277">
        <f t="shared" si="13"/>
        <v>3</v>
      </c>
      <c r="B10" s="262"/>
      <c r="C10" s="250"/>
      <c r="D10" s="637" t="s">
        <v>344</v>
      </c>
      <c r="E10" s="636"/>
      <c r="F10" s="263"/>
      <c r="G10" s="264"/>
      <c r="H10" s="257">
        <v>400000</v>
      </c>
      <c r="I10" s="257">
        <v>330000</v>
      </c>
      <c r="J10" s="258">
        <f t="shared" si="0"/>
        <v>-70000</v>
      </c>
      <c r="K10" s="259" t="s">
        <v>213</v>
      </c>
      <c r="L10" s="279"/>
      <c r="M10" s="230" t="str">
        <f t="shared" si="1"/>
        <v>-</v>
      </c>
      <c r="N10" s="230" t="str">
        <f t="shared" si="2"/>
        <v>-</v>
      </c>
      <c r="O10" s="230" t="str">
        <f t="shared" si="3"/>
        <v>目</v>
      </c>
      <c r="P10" s="230" t="str">
        <f t="shared" si="4"/>
        <v>-</v>
      </c>
      <c r="Q10" s="230" t="str">
        <f t="shared" si="5"/>
        <v>-</v>
      </c>
      <c r="T10" s="231" t="s">
        <v>428</v>
      </c>
      <c r="U10" s="232" t="str">
        <f t="shared" si="6"/>
        <v/>
      </c>
      <c r="W10" s="231">
        <f t="shared" si="7"/>
        <v>1</v>
      </c>
      <c r="X10" s="231">
        <f t="shared" si="8"/>
        <v>1</v>
      </c>
      <c r="Y10" s="231">
        <f t="shared" si="9"/>
        <v>1</v>
      </c>
      <c r="Z10" s="231">
        <f t="shared" si="10"/>
        <v>1</v>
      </c>
      <c r="AA10" s="233" t="str">
        <f t="shared" si="11"/>
        <v xml:space="preserve">②
</v>
      </c>
      <c r="AC10" s="260">
        <f t="shared" si="12"/>
        <v>7.5</v>
      </c>
      <c r="AD10" s="260">
        <f t="shared" si="12"/>
        <v>0</v>
      </c>
      <c r="AE10" s="260">
        <f t="shared" si="12"/>
        <v>0</v>
      </c>
    </row>
    <row r="11" spans="1:31" ht="27">
      <c r="A11" s="277">
        <f t="shared" si="13"/>
        <v>4</v>
      </c>
      <c r="B11" s="262"/>
      <c r="C11" s="262"/>
      <c r="D11" s="250"/>
      <c r="E11" s="265" t="s">
        <v>345</v>
      </c>
      <c r="F11" s="265" t="s">
        <v>397</v>
      </c>
      <c r="G11" s="264" t="s">
        <v>346</v>
      </c>
      <c r="H11" s="257">
        <v>100000</v>
      </c>
      <c r="I11" s="257">
        <v>50000</v>
      </c>
      <c r="J11" s="258">
        <f t="shared" si="0"/>
        <v>-50000</v>
      </c>
      <c r="K11" s="266" t="s">
        <v>347</v>
      </c>
      <c r="L11" s="279"/>
      <c r="M11" s="230" t="str">
        <f t="shared" si="1"/>
        <v>-</v>
      </c>
      <c r="N11" s="230" t="str">
        <f t="shared" si="2"/>
        <v>-</v>
      </c>
      <c r="O11" s="230" t="str">
        <f t="shared" si="3"/>
        <v>-</v>
      </c>
      <c r="P11" s="230" t="str">
        <f t="shared" si="4"/>
        <v>節</v>
      </c>
      <c r="Q11" s="230" t="str">
        <f t="shared" si="5"/>
        <v>事項</v>
      </c>
      <c r="S11" s="231" t="s">
        <v>348</v>
      </c>
      <c r="T11" s="231" t="s">
        <v>428</v>
      </c>
      <c r="U11" s="232" t="str">
        <f t="shared" si="6"/>
        <v>△△局</v>
      </c>
      <c r="W11" s="231">
        <f t="shared" si="7"/>
        <v>1</v>
      </c>
      <c r="X11" s="231">
        <f t="shared" si="8"/>
        <v>1</v>
      </c>
      <c r="Y11" s="231">
        <f t="shared" si="9"/>
        <v>1</v>
      </c>
      <c r="Z11" s="231">
        <f t="shared" si="10"/>
        <v>1</v>
      </c>
      <c r="AA11" s="233" t="str">
        <f t="shared" si="11"/>
        <v xml:space="preserve">②
</v>
      </c>
      <c r="AC11" s="260">
        <f t="shared" si="12"/>
        <v>0</v>
      </c>
      <c r="AD11" s="260">
        <f t="shared" si="12"/>
        <v>7.5</v>
      </c>
      <c r="AE11" s="260">
        <f t="shared" si="12"/>
        <v>7</v>
      </c>
    </row>
    <row r="12" spans="1:31" ht="27">
      <c r="A12" s="277">
        <f t="shared" si="13"/>
        <v>5</v>
      </c>
      <c r="B12" s="262"/>
      <c r="C12" s="262"/>
      <c r="D12" s="262"/>
      <c r="E12" s="265" t="s">
        <v>349</v>
      </c>
      <c r="F12" s="263" t="s">
        <v>398</v>
      </c>
      <c r="G12" s="264" t="s">
        <v>346</v>
      </c>
      <c r="H12" s="257">
        <v>300000</v>
      </c>
      <c r="I12" s="257">
        <v>280000</v>
      </c>
      <c r="J12" s="258">
        <f t="shared" si="0"/>
        <v>-20000</v>
      </c>
      <c r="K12" s="259" t="s">
        <v>213</v>
      </c>
      <c r="L12" s="279"/>
      <c r="M12" s="230" t="str">
        <f t="shared" si="1"/>
        <v>-</v>
      </c>
      <c r="N12" s="230" t="str">
        <f t="shared" si="2"/>
        <v>-</v>
      </c>
      <c r="O12" s="230" t="str">
        <f t="shared" si="3"/>
        <v>-</v>
      </c>
      <c r="P12" s="230" t="str">
        <f t="shared" si="4"/>
        <v>節</v>
      </c>
      <c r="Q12" s="230" t="str">
        <f t="shared" si="5"/>
        <v>事項</v>
      </c>
      <c r="T12" s="231" t="s">
        <v>428</v>
      </c>
      <c r="U12" s="232" t="str">
        <f t="shared" si="6"/>
        <v>△△局</v>
      </c>
      <c r="W12" s="231">
        <f t="shared" si="7"/>
        <v>1</v>
      </c>
      <c r="X12" s="231">
        <f t="shared" si="8"/>
        <v>1</v>
      </c>
      <c r="Y12" s="231">
        <f t="shared" si="9"/>
        <v>1</v>
      </c>
      <c r="Z12" s="231">
        <f t="shared" si="10"/>
        <v>1</v>
      </c>
      <c r="AA12" s="233" t="str">
        <f t="shared" si="11"/>
        <v xml:space="preserve">②
</v>
      </c>
      <c r="AC12" s="260">
        <f t="shared" si="12"/>
        <v>0</v>
      </c>
      <c r="AD12" s="260">
        <f t="shared" si="12"/>
        <v>7.5</v>
      </c>
      <c r="AE12" s="260">
        <f t="shared" si="12"/>
        <v>7</v>
      </c>
    </row>
    <row r="13" spans="1:31" ht="27">
      <c r="A13" s="277">
        <f t="shared" si="13"/>
        <v>6</v>
      </c>
      <c r="B13" s="635" t="s">
        <v>427</v>
      </c>
      <c r="C13" s="635"/>
      <c r="D13" s="635"/>
      <c r="E13" s="636"/>
      <c r="F13" s="255"/>
      <c r="G13" s="256"/>
      <c r="H13" s="257">
        <v>200000</v>
      </c>
      <c r="I13" s="257">
        <v>270000</v>
      </c>
      <c r="J13" s="258">
        <f t="shared" si="0"/>
        <v>70000</v>
      </c>
      <c r="K13" s="259"/>
      <c r="L13" s="278"/>
      <c r="M13" s="230" t="str">
        <f t="shared" si="1"/>
        <v>款</v>
      </c>
      <c r="N13" s="230" t="str">
        <f t="shared" si="2"/>
        <v>-</v>
      </c>
      <c r="O13" s="230" t="str">
        <f t="shared" si="3"/>
        <v>-</v>
      </c>
      <c r="P13" s="230" t="str">
        <f t="shared" si="4"/>
        <v>-</v>
      </c>
      <c r="Q13" s="230" t="str">
        <f t="shared" si="5"/>
        <v>-</v>
      </c>
      <c r="T13" s="231" t="s">
        <v>430</v>
      </c>
      <c r="U13" s="232" t="str">
        <f t="shared" si="6"/>
        <v/>
      </c>
      <c r="W13" s="231">
        <f t="shared" si="7"/>
        <v>1</v>
      </c>
      <c r="X13" s="231">
        <f t="shared" si="8"/>
        <v>1</v>
      </c>
      <c r="Y13" s="231">
        <f t="shared" si="9"/>
        <v>1</v>
      </c>
      <c r="Z13" s="231">
        <f t="shared" si="10"/>
        <v>1</v>
      </c>
      <c r="AA13" s="233" t="str">
        <f t="shared" si="11"/>
        <v xml:space="preserve">②
</v>
      </c>
      <c r="AC13" s="260">
        <f t="shared" si="12"/>
        <v>0</v>
      </c>
      <c r="AD13" s="260">
        <f t="shared" si="12"/>
        <v>0</v>
      </c>
      <c r="AE13" s="260">
        <f t="shared" si="12"/>
        <v>0</v>
      </c>
    </row>
    <row r="14" spans="1:31" ht="27">
      <c r="A14" s="277">
        <f t="shared" si="13"/>
        <v>7</v>
      </c>
      <c r="B14" s="262"/>
      <c r="C14" s="637" t="s">
        <v>350</v>
      </c>
      <c r="D14" s="635"/>
      <c r="E14" s="636"/>
      <c r="F14" s="255"/>
      <c r="G14" s="256"/>
      <c r="H14" s="257">
        <v>200000</v>
      </c>
      <c r="I14" s="257">
        <v>270000</v>
      </c>
      <c r="J14" s="258">
        <f t="shared" si="0"/>
        <v>70000</v>
      </c>
      <c r="K14" s="259" t="s">
        <v>213</v>
      </c>
      <c r="L14" s="279"/>
      <c r="M14" s="230" t="str">
        <f t="shared" si="1"/>
        <v>-</v>
      </c>
      <c r="N14" s="230" t="str">
        <f t="shared" si="2"/>
        <v>項</v>
      </c>
      <c r="O14" s="230" t="str">
        <f t="shared" si="3"/>
        <v>-</v>
      </c>
      <c r="P14" s="230" t="str">
        <f t="shared" si="4"/>
        <v>-</v>
      </c>
      <c r="Q14" s="230" t="str">
        <f t="shared" si="5"/>
        <v>-</v>
      </c>
      <c r="T14" s="231" t="s">
        <v>430</v>
      </c>
      <c r="U14" s="232" t="str">
        <f t="shared" si="6"/>
        <v/>
      </c>
      <c r="W14" s="231">
        <f t="shared" si="7"/>
        <v>1</v>
      </c>
      <c r="X14" s="231">
        <f t="shared" si="8"/>
        <v>1</v>
      </c>
      <c r="Y14" s="231">
        <f t="shared" si="9"/>
        <v>1</v>
      </c>
      <c r="Z14" s="231">
        <f t="shared" si="10"/>
        <v>1</v>
      </c>
      <c r="AA14" s="233" t="str">
        <f t="shared" si="11"/>
        <v xml:space="preserve">②
</v>
      </c>
      <c r="AC14" s="260">
        <f t="shared" si="12"/>
        <v>0</v>
      </c>
      <c r="AD14" s="260">
        <f t="shared" si="12"/>
        <v>0</v>
      </c>
      <c r="AE14" s="260">
        <f t="shared" si="12"/>
        <v>0</v>
      </c>
    </row>
    <row r="15" spans="1:31" ht="27">
      <c r="A15" s="277">
        <f t="shared" si="13"/>
        <v>8</v>
      </c>
      <c r="B15" s="262"/>
      <c r="C15" s="250"/>
      <c r="D15" s="637" t="s">
        <v>351</v>
      </c>
      <c r="E15" s="636"/>
      <c r="F15" s="263"/>
      <c r="G15" s="264"/>
      <c r="H15" s="257">
        <v>40000</v>
      </c>
      <c r="I15" s="257">
        <v>45000</v>
      </c>
      <c r="J15" s="258">
        <f t="shared" si="0"/>
        <v>5000</v>
      </c>
      <c r="K15" s="259" t="s">
        <v>213</v>
      </c>
      <c r="L15" s="279"/>
      <c r="M15" s="230" t="str">
        <f t="shared" si="1"/>
        <v>-</v>
      </c>
      <c r="N15" s="230" t="str">
        <f t="shared" si="2"/>
        <v>-</v>
      </c>
      <c r="O15" s="230" t="str">
        <f t="shared" si="3"/>
        <v>目</v>
      </c>
      <c r="P15" s="230" t="str">
        <f t="shared" si="4"/>
        <v>-</v>
      </c>
      <c r="Q15" s="230" t="str">
        <f t="shared" si="5"/>
        <v>-</v>
      </c>
      <c r="T15" s="231" t="s">
        <v>430</v>
      </c>
      <c r="U15" s="232" t="str">
        <f t="shared" si="6"/>
        <v/>
      </c>
      <c r="W15" s="231">
        <f t="shared" si="7"/>
        <v>1</v>
      </c>
      <c r="X15" s="231">
        <f t="shared" si="8"/>
        <v>1</v>
      </c>
      <c r="Y15" s="231">
        <f t="shared" si="9"/>
        <v>1</v>
      </c>
      <c r="Z15" s="231">
        <f t="shared" si="10"/>
        <v>1</v>
      </c>
      <c r="AA15" s="233" t="str">
        <f t="shared" si="11"/>
        <v xml:space="preserve">②
</v>
      </c>
      <c r="AC15" s="260">
        <f t="shared" si="12"/>
        <v>10.5</v>
      </c>
      <c r="AD15" s="260">
        <f t="shared" si="12"/>
        <v>0</v>
      </c>
      <c r="AE15" s="260">
        <f t="shared" si="12"/>
        <v>0</v>
      </c>
    </row>
    <row r="16" spans="1:31" ht="27">
      <c r="A16" s="277">
        <f t="shared" si="13"/>
        <v>9</v>
      </c>
      <c r="B16" s="262"/>
      <c r="C16" s="262"/>
      <c r="D16" s="250"/>
      <c r="E16" s="265" t="s">
        <v>352</v>
      </c>
      <c r="F16" s="263"/>
      <c r="G16" s="264"/>
      <c r="H16" s="257">
        <v>40000</v>
      </c>
      <c r="I16" s="257">
        <v>45000</v>
      </c>
      <c r="J16" s="258">
        <f t="shared" si="0"/>
        <v>5000</v>
      </c>
      <c r="K16" s="259" t="s">
        <v>213</v>
      </c>
      <c r="L16" s="279"/>
      <c r="M16" s="230" t="str">
        <f t="shared" si="1"/>
        <v>-</v>
      </c>
      <c r="N16" s="230" t="str">
        <f t="shared" si="2"/>
        <v>-</v>
      </c>
      <c r="O16" s="230" t="str">
        <f t="shared" si="3"/>
        <v>-</v>
      </c>
      <c r="P16" s="230" t="str">
        <f t="shared" si="4"/>
        <v>節</v>
      </c>
      <c r="Q16" s="230" t="str">
        <f t="shared" si="5"/>
        <v>-</v>
      </c>
      <c r="T16" s="231" t="s">
        <v>430</v>
      </c>
      <c r="U16" s="232" t="str">
        <f t="shared" si="6"/>
        <v/>
      </c>
      <c r="W16" s="231">
        <f t="shared" si="7"/>
        <v>1</v>
      </c>
      <c r="X16" s="231">
        <f t="shared" si="8"/>
        <v>1</v>
      </c>
      <c r="Y16" s="231">
        <f t="shared" si="9"/>
        <v>1</v>
      </c>
      <c r="Z16" s="231">
        <f t="shared" si="10"/>
        <v>1</v>
      </c>
      <c r="AA16" s="233" t="str">
        <f t="shared" si="11"/>
        <v xml:space="preserve">②
</v>
      </c>
      <c r="AC16" s="260">
        <f t="shared" si="12"/>
        <v>0</v>
      </c>
      <c r="AD16" s="260">
        <f t="shared" si="12"/>
        <v>7.5</v>
      </c>
      <c r="AE16" s="260">
        <f t="shared" si="12"/>
        <v>0</v>
      </c>
    </row>
    <row r="17" spans="1:31" ht="27">
      <c r="A17" s="277">
        <f t="shared" si="13"/>
        <v>10</v>
      </c>
      <c r="B17" s="262"/>
      <c r="C17" s="262"/>
      <c r="D17" s="262"/>
      <c r="E17" s="265"/>
      <c r="F17" s="263" t="s">
        <v>353</v>
      </c>
      <c r="G17" s="264" t="s">
        <v>346</v>
      </c>
      <c r="H17" s="257">
        <v>10000</v>
      </c>
      <c r="I17" s="257">
        <v>15000</v>
      </c>
      <c r="J17" s="258">
        <f t="shared" si="0"/>
        <v>5000</v>
      </c>
      <c r="K17" s="259" t="s">
        <v>213</v>
      </c>
      <c r="L17" s="279"/>
      <c r="M17" s="230" t="str">
        <f t="shared" si="1"/>
        <v>-</v>
      </c>
      <c r="N17" s="230" t="str">
        <f t="shared" si="2"/>
        <v>-</v>
      </c>
      <c r="O17" s="230" t="str">
        <f t="shared" si="3"/>
        <v>-</v>
      </c>
      <c r="P17" s="230" t="str">
        <f t="shared" si="4"/>
        <v>-</v>
      </c>
      <c r="Q17" s="230" t="str">
        <f t="shared" si="5"/>
        <v>事項</v>
      </c>
      <c r="T17" s="231" t="s">
        <v>430</v>
      </c>
      <c r="U17" s="232" t="str">
        <f t="shared" si="6"/>
        <v>△△局</v>
      </c>
      <c r="W17" s="231">
        <f t="shared" si="7"/>
        <v>1</v>
      </c>
      <c r="X17" s="231">
        <f t="shared" si="8"/>
        <v>1</v>
      </c>
      <c r="Y17" s="231">
        <f t="shared" si="9"/>
        <v>1</v>
      </c>
      <c r="Z17" s="231">
        <f t="shared" si="10"/>
        <v>1</v>
      </c>
      <c r="AA17" s="233" t="str">
        <f t="shared" si="11"/>
        <v xml:space="preserve">②
</v>
      </c>
      <c r="AC17" s="260">
        <f t="shared" si="12"/>
        <v>0</v>
      </c>
      <c r="AD17" s="260">
        <f t="shared" si="12"/>
        <v>0</v>
      </c>
      <c r="AE17" s="260">
        <f t="shared" si="12"/>
        <v>11</v>
      </c>
    </row>
    <row r="18" spans="1:31" ht="27">
      <c r="A18" s="277">
        <f t="shared" si="13"/>
        <v>11</v>
      </c>
      <c r="B18" s="262"/>
      <c r="C18" s="262"/>
      <c r="D18" s="262"/>
      <c r="E18" s="265"/>
      <c r="F18" s="263" t="s">
        <v>354</v>
      </c>
      <c r="G18" s="264" t="s">
        <v>346</v>
      </c>
      <c r="H18" s="257">
        <v>25000</v>
      </c>
      <c r="I18" s="257">
        <v>30000</v>
      </c>
      <c r="J18" s="258">
        <f t="shared" si="0"/>
        <v>5000</v>
      </c>
      <c r="K18" s="259" t="s">
        <v>213</v>
      </c>
      <c r="L18" s="279"/>
      <c r="M18" s="230" t="str">
        <f t="shared" si="1"/>
        <v>-</v>
      </c>
      <c r="N18" s="230" t="str">
        <f t="shared" si="2"/>
        <v>-</v>
      </c>
      <c r="O18" s="230" t="str">
        <f t="shared" si="3"/>
        <v>-</v>
      </c>
      <c r="P18" s="230" t="str">
        <f t="shared" si="4"/>
        <v>-</v>
      </c>
      <c r="Q18" s="230" t="str">
        <f t="shared" si="5"/>
        <v>事項</v>
      </c>
      <c r="T18" s="231" t="s">
        <v>430</v>
      </c>
      <c r="U18" s="232" t="str">
        <f t="shared" si="6"/>
        <v>△△局</v>
      </c>
      <c r="W18" s="231">
        <f t="shared" si="7"/>
        <v>1</v>
      </c>
      <c r="X18" s="231">
        <f t="shared" si="8"/>
        <v>1</v>
      </c>
      <c r="Y18" s="231">
        <f t="shared" si="9"/>
        <v>1</v>
      </c>
      <c r="Z18" s="231">
        <f t="shared" si="10"/>
        <v>1</v>
      </c>
      <c r="AA18" s="233" t="str">
        <f t="shared" si="11"/>
        <v xml:space="preserve">②
</v>
      </c>
      <c r="AC18" s="260">
        <f t="shared" si="12"/>
        <v>0</v>
      </c>
      <c r="AD18" s="260">
        <f t="shared" si="12"/>
        <v>0</v>
      </c>
      <c r="AE18" s="260">
        <f t="shared" si="12"/>
        <v>11</v>
      </c>
    </row>
    <row r="19" spans="1:31" ht="27">
      <c r="A19" s="277">
        <f t="shared" si="13"/>
        <v>12</v>
      </c>
      <c r="B19" s="262"/>
      <c r="C19" s="262"/>
      <c r="D19" s="262"/>
      <c r="E19" s="265"/>
      <c r="F19" s="263" t="s">
        <v>355</v>
      </c>
      <c r="G19" s="264" t="s">
        <v>346</v>
      </c>
      <c r="H19" s="257">
        <v>5000</v>
      </c>
      <c r="I19" s="257">
        <v>0</v>
      </c>
      <c r="J19" s="258">
        <f t="shared" si="0"/>
        <v>-5000</v>
      </c>
      <c r="K19" s="259" t="s">
        <v>213</v>
      </c>
      <c r="L19" s="279"/>
      <c r="M19" s="230" t="str">
        <f t="shared" si="1"/>
        <v>-</v>
      </c>
      <c r="N19" s="230" t="str">
        <f t="shared" si="2"/>
        <v>-</v>
      </c>
      <c r="O19" s="230" t="str">
        <f t="shared" si="3"/>
        <v>-</v>
      </c>
      <c r="P19" s="230" t="str">
        <f t="shared" si="4"/>
        <v>-</v>
      </c>
      <c r="Q19" s="230" t="str">
        <f t="shared" si="5"/>
        <v>事項</v>
      </c>
      <c r="T19" s="231" t="s">
        <v>430</v>
      </c>
      <c r="U19" s="232" t="str">
        <f t="shared" si="6"/>
        <v>△△局</v>
      </c>
      <c r="W19" s="231">
        <f t="shared" si="7"/>
        <v>1</v>
      </c>
      <c r="X19" s="231">
        <f t="shared" si="8"/>
        <v>1</v>
      </c>
      <c r="Y19" s="231">
        <f t="shared" si="9"/>
        <v>1</v>
      </c>
      <c r="Z19" s="231">
        <f t="shared" si="10"/>
        <v>1</v>
      </c>
      <c r="AA19" s="233" t="str">
        <f t="shared" si="11"/>
        <v xml:space="preserve">②
</v>
      </c>
      <c r="AC19" s="260">
        <f t="shared" si="12"/>
        <v>0</v>
      </c>
      <c r="AD19" s="260">
        <f t="shared" si="12"/>
        <v>0</v>
      </c>
      <c r="AE19" s="260">
        <f t="shared" si="12"/>
        <v>13</v>
      </c>
    </row>
    <row r="20" spans="1:31" ht="52.5" customHeight="1">
      <c r="A20" s="632" t="s">
        <v>356</v>
      </c>
      <c r="B20" s="633"/>
      <c r="C20" s="633"/>
      <c r="D20" s="633"/>
      <c r="E20" s="633"/>
      <c r="F20" s="633"/>
      <c r="G20" s="633"/>
      <c r="H20" s="633"/>
      <c r="I20" s="633"/>
      <c r="J20" s="633"/>
      <c r="K20" s="633"/>
      <c r="L20" s="634"/>
      <c r="AC20" s="260"/>
      <c r="AD20" s="260"/>
      <c r="AE20" s="260"/>
    </row>
    <row r="21" spans="1:31" ht="27">
      <c r="A21" s="277">
        <v>120</v>
      </c>
      <c r="B21" s="635" t="s">
        <v>431</v>
      </c>
      <c r="C21" s="635"/>
      <c r="D21" s="635"/>
      <c r="E21" s="636"/>
      <c r="F21" s="255"/>
      <c r="G21" s="256"/>
      <c r="H21" s="257">
        <v>15000</v>
      </c>
      <c r="I21" s="257">
        <v>16000</v>
      </c>
      <c r="J21" s="258">
        <f t="shared" ref="J21:J26" si="14">+I21-H21</f>
        <v>1000</v>
      </c>
      <c r="K21" s="259"/>
      <c r="L21" s="278"/>
      <c r="M21" s="230" t="str">
        <f t="shared" ref="M21:M27" si="15">IF(B21&lt;&gt;"","款","-")</f>
        <v>款</v>
      </c>
      <c r="N21" s="230" t="str">
        <f t="shared" ref="N21:N27" si="16">IF(C21&lt;&gt;"","項","-")</f>
        <v>-</v>
      </c>
      <c r="O21" s="230" t="str">
        <f t="shared" ref="O21:O27" si="17">IF(D21&lt;&gt;"","目","-")</f>
        <v>-</v>
      </c>
      <c r="P21" s="230" t="str">
        <f t="shared" ref="P21:P27" si="18">IF(E21&lt;&gt;"","節","-")</f>
        <v>-</v>
      </c>
      <c r="Q21" s="230" t="str">
        <f t="shared" ref="Q21:Q27" si="19">IF(F21&lt;&gt;"","事項","-")</f>
        <v>-</v>
      </c>
      <c r="T21" s="231" t="s">
        <v>432</v>
      </c>
      <c r="U21" s="232" t="str">
        <f t="shared" ref="U21:U28" si="20">IF(G21&lt;&gt;"",G21,"")</f>
        <v/>
      </c>
      <c r="W21" s="231">
        <f t="shared" ref="W21:W28" si="21">IF(LENB(D21)/2&gt;13.5,2,1)</f>
        <v>1</v>
      </c>
      <c r="X21" s="231">
        <f t="shared" ref="X21:X28" si="22">IF(LENB(E21)/2&gt;26,3,IF(LENB(E21)/2&gt;13,2,1))</f>
        <v>1</v>
      </c>
      <c r="Y21" s="231">
        <f t="shared" ref="Y21:Y28" si="23">IF(LENB(F21)/2&gt;48,4,IF(LENB(F21)/2&gt;32,3,IF(LENB(F21)/2&gt;16,2,1)))</f>
        <v>1</v>
      </c>
      <c r="Z21" s="231">
        <f t="shared" ref="Z21:Z28" si="24">MAX(W21:Y21)</f>
        <v>1</v>
      </c>
      <c r="AA21" s="233" t="str">
        <f t="shared" ref="AA21:AA28" si="25">IF(Z21=4,"⑤"&amp;CHAR(10)&amp;CHAR(10)&amp;CHAR(10)&amp;CHAR(10),IF(Z21=3,"④"&amp;CHAR(10)&amp;CHAR(10)&amp;CHAR(10),IF(Z21=2,"③"&amp;CHAR(10)&amp;CHAR(10),"②"&amp;CHAR(10))))</f>
        <v xml:space="preserve">②
</v>
      </c>
      <c r="AC21" s="260">
        <f t="shared" ref="AC21:AE28" si="26">LENB(D21)/2</f>
        <v>0</v>
      </c>
      <c r="AD21" s="260">
        <f t="shared" si="26"/>
        <v>0</v>
      </c>
      <c r="AE21" s="260">
        <f t="shared" si="26"/>
        <v>0</v>
      </c>
    </row>
    <row r="22" spans="1:31" ht="27">
      <c r="A22" s="277">
        <f t="shared" ref="A22:A27" si="27">A21+1</f>
        <v>121</v>
      </c>
      <c r="B22" s="262"/>
      <c r="C22" s="637" t="s">
        <v>357</v>
      </c>
      <c r="D22" s="635"/>
      <c r="E22" s="636"/>
      <c r="F22" s="255"/>
      <c r="G22" s="256"/>
      <c r="H22" s="257">
        <v>15000</v>
      </c>
      <c r="I22" s="257">
        <v>16000</v>
      </c>
      <c r="J22" s="258">
        <f t="shared" si="14"/>
        <v>1000</v>
      </c>
      <c r="K22" s="259" t="s">
        <v>213</v>
      </c>
      <c r="L22" s="279"/>
      <c r="M22" s="230" t="str">
        <f t="shared" si="15"/>
        <v>-</v>
      </c>
      <c r="N22" s="230" t="str">
        <f t="shared" si="16"/>
        <v>項</v>
      </c>
      <c r="O22" s="230" t="str">
        <f t="shared" si="17"/>
        <v>-</v>
      </c>
      <c r="P22" s="230" t="str">
        <f t="shared" si="18"/>
        <v>-</v>
      </c>
      <c r="Q22" s="230" t="str">
        <f t="shared" si="19"/>
        <v>-</v>
      </c>
      <c r="T22" s="231" t="s">
        <v>432</v>
      </c>
      <c r="U22" s="232" t="str">
        <f t="shared" si="20"/>
        <v/>
      </c>
      <c r="W22" s="231">
        <f t="shared" si="21"/>
        <v>1</v>
      </c>
      <c r="X22" s="231">
        <f t="shared" si="22"/>
        <v>1</v>
      </c>
      <c r="Y22" s="231">
        <f t="shared" si="23"/>
        <v>1</v>
      </c>
      <c r="Z22" s="231">
        <f t="shared" si="24"/>
        <v>1</v>
      </c>
      <c r="AA22" s="233" t="str">
        <f t="shared" si="25"/>
        <v xml:space="preserve">②
</v>
      </c>
      <c r="AC22" s="260">
        <f t="shared" si="26"/>
        <v>0</v>
      </c>
      <c r="AD22" s="260">
        <f t="shared" si="26"/>
        <v>0</v>
      </c>
      <c r="AE22" s="260">
        <f t="shared" si="26"/>
        <v>0</v>
      </c>
    </row>
    <row r="23" spans="1:31" ht="27">
      <c r="A23" s="277">
        <f t="shared" si="27"/>
        <v>122</v>
      </c>
      <c r="B23" s="262"/>
      <c r="C23" s="262"/>
      <c r="D23" s="637" t="s">
        <v>407</v>
      </c>
      <c r="E23" s="636"/>
      <c r="F23" s="263"/>
      <c r="G23" s="264"/>
      <c r="H23" s="257">
        <v>15000</v>
      </c>
      <c r="I23" s="257">
        <v>16000</v>
      </c>
      <c r="J23" s="258">
        <f t="shared" si="14"/>
        <v>1000</v>
      </c>
      <c r="K23" s="259" t="s">
        <v>213</v>
      </c>
      <c r="L23" s="279"/>
      <c r="M23" s="230" t="str">
        <f t="shared" si="15"/>
        <v>-</v>
      </c>
      <c r="N23" s="230" t="str">
        <f t="shared" si="16"/>
        <v>-</v>
      </c>
      <c r="O23" s="230" t="str">
        <f t="shared" si="17"/>
        <v>目</v>
      </c>
      <c r="P23" s="230" t="str">
        <f t="shared" si="18"/>
        <v>-</v>
      </c>
      <c r="Q23" s="230" t="str">
        <f t="shared" si="19"/>
        <v>-</v>
      </c>
      <c r="T23" s="231" t="s">
        <v>432</v>
      </c>
      <c r="U23" s="232" t="str">
        <f t="shared" si="20"/>
        <v/>
      </c>
      <c r="W23" s="231">
        <f t="shared" si="21"/>
        <v>1</v>
      </c>
      <c r="X23" s="231">
        <f t="shared" si="22"/>
        <v>1</v>
      </c>
      <c r="Y23" s="231">
        <f t="shared" si="23"/>
        <v>1</v>
      </c>
      <c r="Z23" s="231">
        <f t="shared" si="24"/>
        <v>1</v>
      </c>
      <c r="AA23" s="233" t="str">
        <f t="shared" si="25"/>
        <v xml:space="preserve">②
</v>
      </c>
      <c r="AC23" s="260">
        <f t="shared" si="26"/>
        <v>5</v>
      </c>
      <c r="AD23" s="260">
        <f t="shared" si="26"/>
        <v>0</v>
      </c>
      <c r="AE23" s="260">
        <f t="shared" si="26"/>
        <v>0</v>
      </c>
    </row>
    <row r="24" spans="1:31" ht="27">
      <c r="A24" s="277">
        <f t="shared" si="27"/>
        <v>123</v>
      </c>
      <c r="B24" s="262"/>
      <c r="C24" s="262"/>
      <c r="D24" s="250"/>
      <c r="E24" s="254" t="s">
        <v>358</v>
      </c>
      <c r="F24" s="263"/>
      <c r="G24" s="264"/>
      <c r="H24" s="257">
        <v>15000</v>
      </c>
      <c r="I24" s="257">
        <v>16000</v>
      </c>
      <c r="J24" s="258">
        <f t="shared" si="14"/>
        <v>1000</v>
      </c>
      <c r="K24" s="259" t="s">
        <v>213</v>
      </c>
      <c r="L24" s="279"/>
      <c r="M24" s="230" t="str">
        <f t="shared" si="15"/>
        <v>-</v>
      </c>
      <c r="N24" s="230" t="str">
        <f t="shared" si="16"/>
        <v>-</v>
      </c>
      <c r="O24" s="230" t="str">
        <f t="shared" si="17"/>
        <v>-</v>
      </c>
      <c r="P24" s="230" t="str">
        <f t="shared" si="18"/>
        <v>節</v>
      </c>
      <c r="Q24" s="230" t="str">
        <f t="shared" si="19"/>
        <v>-</v>
      </c>
      <c r="T24" s="231" t="s">
        <v>432</v>
      </c>
      <c r="U24" s="232" t="str">
        <f t="shared" si="20"/>
        <v/>
      </c>
      <c r="W24" s="231">
        <f t="shared" si="21"/>
        <v>1</v>
      </c>
      <c r="X24" s="231">
        <f t="shared" si="22"/>
        <v>1</v>
      </c>
      <c r="Y24" s="231">
        <f t="shared" si="23"/>
        <v>1</v>
      </c>
      <c r="Z24" s="231">
        <f t="shared" si="24"/>
        <v>1</v>
      </c>
      <c r="AA24" s="233" t="str">
        <f t="shared" si="25"/>
        <v xml:space="preserve">②
</v>
      </c>
      <c r="AC24" s="260">
        <f t="shared" si="26"/>
        <v>0</v>
      </c>
      <c r="AD24" s="260">
        <f t="shared" si="26"/>
        <v>4.5</v>
      </c>
      <c r="AE24" s="260">
        <f t="shared" si="26"/>
        <v>0</v>
      </c>
    </row>
    <row r="25" spans="1:31" ht="40.5">
      <c r="A25" s="277">
        <f t="shared" si="27"/>
        <v>124</v>
      </c>
      <c r="B25" s="262"/>
      <c r="C25" s="262"/>
      <c r="D25" s="262"/>
      <c r="E25" s="254"/>
      <c r="F25" s="263" t="s">
        <v>401</v>
      </c>
      <c r="G25" s="264" t="s">
        <v>346</v>
      </c>
      <c r="H25" s="257">
        <v>5000</v>
      </c>
      <c r="I25" s="257">
        <v>6000</v>
      </c>
      <c r="J25" s="258">
        <f t="shared" si="14"/>
        <v>1000</v>
      </c>
      <c r="K25" s="259" t="s">
        <v>213</v>
      </c>
      <c r="L25" s="279"/>
      <c r="M25" s="230" t="str">
        <f t="shared" si="15"/>
        <v>-</v>
      </c>
      <c r="N25" s="230" t="str">
        <f t="shared" si="16"/>
        <v>-</v>
      </c>
      <c r="O25" s="230" t="str">
        <f t="shared" si="17"/>
        <v>-</v>
      </c>
      <c r="P25" s="230" t="str">
        <f t="shared" si="18"/>
        <v>-</v>
      </c>
      <c r="Q25" s="230" t="str">
        <f t="shared" si="19"/>
        <v>事項</v>
      </c>
      <c r="S25" s="231" t="s">
        <v>359</v>
      </c>
      <c r="T25" s="231" t="s">
        <v>432</v>
      </c>
      <c r="U25" s="232" t="str">
        <f t="shared" si="20"/>
        <v>△△局</v>
      </c>
      <c r="W25" s="231">
        <f t="shared" si="21"/>
        <v>1</v>
      </c>
      <c r="X25" s="231">
        <f t="shared" si="22"/>
        <v>1</v>
      </c>
      <c r="Y25" s="231">
        <f t="shared" si="23"/>
        <v>2</v>
      </c>
      <c r="Z25" s="231">
        <f t="shared" si="24"/>
        <v>2</v>
      </c>
      <c r="AA25" s="233" t="str">
        <f t="shared" si="25"/>
        <v xml:space="preserve">③
</v>
      </c>
      <c r="AC25" s="260">
        <f t="shared" si="26"/>
        <v>0</v>
      </c>
      <c r="AD25" s="260">
        <f t="shared" si="26"/>
        <v>0</v>
      </c>
      <c r="AE25" s="260">
        <f t="shared" si="26"/>
        <v>17</v>
      </c>
    </row>
    <row r="26" spans="1:31" ht="27">
      <c r="A26" s="277">
        <f t="shared" si="27"/>
        <v>125</v>
      </c>
      <c r="B26" s="262"/>
      <c r="C26" s="262"/>
      <c r="D26" s="262"/>
      <c r="E26" s="254"/>
      <c r="F26" s="263" t="s">
        <v>360</v>
      </c>
      <c r="G26" s="264" t="s">
        <v>346</v>
      </c>
      <c r="H26" s="257">
        <v>2000</v>
      </c>
      <c r="I26" s="257">
        <v>3000</v>
      </c>
      <c r="J26" s="258">
        <f t="shared" si="14"/>
        <v>1000</v>
      </c>
      <c r="K26" s="259" t="s">
        <v>213</v>
      </c>
      <c r="L26" s="279"/>
      <c r="M26" s="230" t="str">
        <f t="shared" si="15"/>
        <v>-</v>
      </c>
      <c r="N26" s="230" t="str">
        <f t="shared" si="16"/>
        <v>-</v>
      </c>
      <c r="O26" s="230" t="str">
        <f t="shared" si="17"/>
        <v>-</v>
      </c>
      <c r="P26" s="230" t="str">
        <f t="shared" si="18"/>
        <v>-</v>
      </c>
      <c r="Q26" s="230" t="str">
        <f t="shared" si="19"/>
        <v>事項</v>
      </c>
      <c r="S26" s="231" t="s">
        <v>359</v>
      </c>
      <c r="T26" s="231" t="s">
        <v>432</v>
      </c>
      <c r="U26" s="232" t="str">
        <f t="shared" si="20"/>
        <v>△△局</v>
      </c>
      <c r="W26" s="231">
        <f t="shared" si="21"/>
        <v>1</v>
      </c>
      <c r="X26" s="231">
        <f t="shared" si="22"/>
        <v>1</v>
      </c>
      <c r="Y26" s="231">
        <f t="shared" si="23"/>
        <v>1</v>
      </c>
      <c r="Z26" s="231">
        <f t="shared" si="24"/>
        <v>1</v>
      </c>
      <c r="AA26" s="233" t="str">
        <f t="shared" si="25"/>
        <v xml:space="preserve">②
</v>
      </c>
      <c r="AC26" s="260">
        <f t="shared" si="26"/>
        <v>0</v>
      </c>
      <c r="AD26" s="260">
        <f t="shared" si="26"/>
        <v>0</v>
      </c>
      <c r="AE26" s="260">
        <f t="shared" si="26"/>
        <v>4</v>
      </c>
    </row>
    <row r="27" spans="1:31" ht="27">
      <c r="A27" s="277">
        <f t="shared" si="27"/>
        <v>126</v>
      </c>
      <c r="B27" s="262"/>
      <c r="C27" s="262"/>
      <c r="D27" s="262"/>
      <c r="E27" s="254"/>
      <c r="F27" s="263" t="s">
        <v>361</v>
      </c>
      <c r="G27" s="264" t="s">
        <v>346</v>
      </c>
      <c r="H27" s="257">
        <v>8000</v>
      </c>
      <c r="I27" s="257">
        <v>7000</v>
      </c>
      <c r="J27" s="258">
        <f>+I27-H27</f>
        <v>-1000</v>
      </c>
      <c r="K27" s="259" t="s">
        <v>213</v>
      </c>
      <c r="L27" s="279"/>
      <c r="M27" s="230" t="str">
        <f t="shared" si="15"/>
        <v>-</v>
      </c>
      <c r="N27" s="230" t="str">
        <f t="shared" si="16"/>
        <v>-</v>
      </c>
      <c r="O27" s="230" t="str">
        <f t="shared" si="17"/>
        <v>-</v>
      </c>
      <c r="P27" s="230" t="str">
        <f t="shared" si="18"/>
        <v>-</v>
      </c>
      <c r="Q27" s="230" t="str">
        <f t="shared" si="19"/>
        <v>事項</v>
      </c>
      <c r="S27" s="231" t="s">
        <v>359</v>
      </c>
      <c r="T27" s="231" t="s">
        <v>432</v>
      </c>
      <c r="U27" s="232" t="str">
        <f t="shared" si="20"/>
        <v>△△局</v>
      </c>
      <c r="W27" s="231">
        <f t="shared" si="21"/>
        <v>1</v>
      </c>
      <c r="X27" s="231">
        <f t="shared" si="22"/>
        <v>1</v>
      </c>
      <c r="Y27" s="231">
        <f t="shared" si="23"/>
        <v>1</v>
      </c>
      <c r="Z27" s="231">
        <f t="shared" si="24"/>
        <v>1</v>
      </c>
      <c r="AA27" s="233" t="str">
        <f t="shared" si="25"/>
        <v xml:space="preserve">②
</v>
      </c>
      <c r="AC27" s="260">
        <f t="shared" si="26"/>
        <v>0</v>
      </c>
      <c r="AD27" s="260">
        <f t="shared" si="26"/>
        <v>0</v>
      </c>
      <c r="AE27" s="260">
        <f t="shared" si="26"/>
        <v>4</v>
      </c>
    </row>
    <row r="28" spans="1:31" ht="27.75" thickBot="1">
      <c r="A28" s="638" t="s">
        <v>362</v>
      </c>
      <c r="B28" s="639"/>
      <c r="C28" s="639"/>
      <c r="D28" s="639"/>
      <c r="E28" s="639"/>
      <c r="F28" s="639"/>
      <c r="G28" s="640"/>
      <c r="H28" s="280">
        <v>1300000</v>
      </c>
      <c r="I28" s="280">
        <v>1500000</v>
      </c>
      <c r="J28" s="281">
        <f>+I28-H28</f>
        <v>200000</v>
      </c>
      <c r="K28" s="282"/>
      <c r="L28" s="283"/>
      <c r="U28" s="232" t="str">
        <f t="shared" si="20"/>
        <v/>
      </c>
      <c r="W28" s="231">
        <f t="shared" si="21"/>
        <v>1</v>
      </c>
      <c r="X28" s="231">
        <f t="shared" si="22"/>
        <v>1</v>
      </c>
      <c r="Y28" s="231">
        <f t="shared" si="23"/>
        <v>1</v>
      </c>
      <c r="Z28" s="231">
        <f t="shared" si="24"/>
        <v>1</v>
      </c>
      <c r="AA28" s="233" t="str">
        <f t="shared" si="25"/>
        <v xml:space="preserve">②
</v>
      </c>
      <c r="AC28" s="260">
        <f t="shared" si="26"/>
        <v>0</v>
      </c>
      <c r="AD28" s="260">
        <f t="shared" si="26"/>
        <v>0</v>
      </c>
      <c r="AE28" s="260">
        <f t="shared" si="26"/>
        <v>0</v>
      </c>
    </row>
    <row r="29" spans="1:31" ht="21.75" customHeight="1">
      <c r="F29" s="267"/>
    </row>
    <row r="30" spans="1:31" ht="22.5" customHeight="1">
      <c r="A30" s="239" t="s">
        <v>363</v>
      </c>
      <c r="C30" s="239" t="s">
        <v>490</v>
      </c>
      <c r="G30" s="242"/>
    </row>
    <row r="31" spans="1:31" ht="22.5" customHeight="1">
      <c r="C31" s="239" t="s">
        <v>400</v>
      </c>
      <c r="G31" s="242"/>
    </row>
    <row r="32" spans="1:31" ht="22.5" customHeight="1">
      <c r="C32" s="239" t="s">
        <v>399</v>
      </c>
      <c r="G32" s="242"/>
    </row>
    <row r="33" spans="1:27" ht="22.5" customHeight="1">
      <c r="C33" s="239" t="s">
        <v>386</v>
      </c>
      <c r="G33" s="242"/>
    </row>
    <row r="34" spans="1:27" ht="22.5" customHeight="1">
      <c r="C34" s="239" t="s">
        <v>384</v>
      </c>
      <c r="G34" s="242"/>
    </row>
    <row r="35" spans="1:27" ht="22.5" customHeight="1">
      <c r="E35" s="224" t="s">
        <v>366</v>
      </c>
      <c r="G35" s="242"/>
    </row>
    <row r="36" spans="1:27" ht="22.5" customHeight="1">
      <c r="E36" s="239" t="s">
        <v>372</v>
      </c>
    </row>
    <row r="37" spans="1:27" ht="22.5" customHeight="1">
      <c r="E37" s="239" t="s">
        <v>371</v>
      </c>
    </row>
    <row r="38" spans="1:27" s="228" customFormat="1" ht="22.5" customHeight="1">
      <c r="A38" s="239"/>
      <c r="B38" s="224"/>
      <c r="C38" s="224"/>
      <c r="D38" s="224"/>
      <c r="E38" s="239" t="s">
        <v>385</v>
      </c>
      <c r="F38" s="235"/>
      <c r="G38" s="242"/>
      <c r="J38" s="237"/>
      <c r="K38" s="238"/>
      <c r="L38" s="227"/>
      <c r="M38" s="230"/>
      <c r="N38" s="230"/>
      <c r="O38" s="230"/>
      <c r="P38" s="230"/>
      <c r="Q38" s="230"/>
      <c r="U38" s="268"/>
      <c r="AA38" s="269"/>
    </row>
    <row r="39" spans="1:27" s="228" customFormat="1" ht="22.5" customHeight="1">
      <c r="A39" s="239"/>
      <c r="B39" s="224"/>
      <c r="C39" s="224"/>
      <c r="D39" s="224"/>
      <c r="E39" s="239"/>
      <c r="F39" s="235"/>
      <c r="G39" s="242"/>
      <c r="J39" s="237"/>
      <c r="K39" s="238"/>
      <c r="L39" s="227"/>
      <c r="M39" s="230"/>
      <c r="N39" s="230"/>
      <c r="O39" s="230"/>
      <c r="P39" s="230"/>
      <c r="Q39" s="230"/>
      <c r="U39" s="268"/>
      <c r="AA39" s="269"/>
    </row>
    <row r="40" spans="1:27" s="228" customFormat="1" ht="22.5" customHeight="1">
      <c r="A40" s="239"/>
      <c r="B40" s="224"/>
      <c r="C40" s="224"/>
      <c r="D40" s="224"/>
      <c r="E40" s="239"/>
      <c r="F40" s="235"/>
      <c r="G40" s="242"/>
      <c r="J40" s="237"/>
      <c r="K40" s="238"/>
      <c r="L40" s="227"/>
      <c r="M40" s="230"/>
      <c r="N40" s="230"/>
      <c r="O40" s="230"/>
      <c r="P40" s="230"/>
      <c r="Q40" s="230"/>
      <c r="U40" s="268"/>
      <c r="AA40" s="269"/>
    </row>
    <row r="41" spans="1:27" s="228" customFormat="1" ht="22.5" customHeight="1">
      <c r="A41" s="239"/>
      <c r="B41" s="224"/>
      <c r="C41" s="224"/>
      <c r="D41" s="224"/>
      <c r="E41" s="239"/>
      <c r="F41" s="235"/>
      <c r="G41" s="242"/>
      <c r="J41" s="237"/>
      <c r="K41" s="238"/>
      <c r="L41" s="227"/>
      <c r="M41" s="230"/>
      <c r="N41" s="230"/>
      <c r="O41" s="230"/>
      <c r="P41" s="230"/>
      <c r="Q41" s="230"/>
      <c r="U41" s="268"/>
      <c r="AA41" s="269"/>
    </row>
    <row r="42" spans="1:27" s="228" customFormat="1" ht="22.5" customHeight="1">
      <c r="A42" s="239"/>
      <c r="B42" s="224"/>
      <c r="C42" s="224"/>
      <c r="D42" s="224"/>
      <c r="E42" s="239"/>
      <c r="F42" s="235"/>
      <c r="G42" s="242"/>
      <c r="J42" s="237"/>
      <c r="K42" s="238"/>
      <c r="L42" s="227"/>
      <c r="M42" s="230"/>
      <c r="N42" s="230"/>
      <c r="O42" s="230"/>
      <c r="P42" s="230"/>
      <c r="Q42" s="230"/>
      <c r="U42" s="268"/>
      <c r="AA42" s="269"/>
    </row>
    <row r="43" spans="1:27" s="228" customFormat="1" ht="15" customHeight="1">
      <c r="A43" s="239"/>
      <c r="B43" s="224"/>
      <c r="C43" s="224"/>
      <c r="D43" s="224"/>
      <c r="E43" s="239"/>
      <c r="F43" s="235"/>
      <c r="G43" s="242"/>
      <c r="J43" s="237"/>
      <c r="K43" s="238"/>
      <c r="L43" s="227"/>
      <c r="M43" s="230"/>
      <c r="N43" s="230"/>
      <c r="O43" s="230"/>
      <c r="P43" s="230"/>
      <c r="Q43" s="230"/>
      <c r="U43" s="268"/>
      <c r="AA43" s="269"/>
    </row>
    <row r="44" spans="1:27" s="228" customFormat="1" ht="22.5" customHeight="1">
      <c r="A44" s="239"/>
      <c r="B44" s="224"/>
      <c r="C44" s="224"/>
      <c r="D44" s="224"/>
      <c r="E44" s="239" t="s">
        <v>379</v>
      </c>
      <c r="F44" s="235"/>
      <c r="G44" s="242"/>
      <c r="J44" s="237"/>
      <c r="K44" s="238"/>
      <c r="L44" s="227"/>
      <c r="M44" s="230"/>
      <c r="N44" s="230"/>
      <c r="O44" s="230"/>
      <c r="P44" s="230"/>
      <c r="Q44" s="230"/>
      <c r="U44" s="268"/>
      <c r="AA44" s="269"/>
    </row>
    <row r="45" spans="1:27" s="228" customFormat="1" ht="22.5" customHeight="1">
      <c r="A45" s="239"/>
      <c r="B45" s="224"/>
      <c r="C45" s="224"/>
      <c r="D45" s="224"/>
      <c r="E45" s="239" t="s">
        <v>387</v>
      </c>
      <c r="F45" s="235"/>
      <c r="G45" s="242"/>
      <c r="J45" s="237"/>
      <c r="K45" s="238"/>
      <c r="L45" s="227"/>
      <c r="M45" s="230"/>
      <c r="N45" s="230"/>
      <c r="O45" s="230"/>
      <c r="P45" s="230"/>
      <c r="Q45" s="230"/>
      <c r="U45" s="268"/>
      <c r="AA45" s="269"/>
    </row>
    <row r="46" spans="1:27" s="228" customFormat="1" ht="22.5" customHeight="1">
      <c r="A46" s="239"/>
      <c r="B46" s="224"/>
      <c r="C46" s="224"/>
      <c r="D46" s="224"/>
      <c r="E46" s="224"/>
      <c r="F46" s="235"/>
      <c r="G46" s="242"/>
      <c r="J46" s="237"/>
      <c r="K46" s="238"/>
      <c r="L46" s="227"/>
      <c r="M46" s="230"/>
      <c r="N46" s="230"/>
      <c r="O46" s="230"/>
      <c r="P46" s="230"/>
      <c r="Q46" s="230"/>
      <c r="U46" s="268"/>
      <c r="AA46" s="269"/>
    </row>
    <row r="47" spans="1:27" s="228" customFormat="1" ht="22.5" customHeight="1">
      <c r="A47" s="239"/>
      <c r="B47" s="224"/>
      <c r="C47" s="224"/>
      <c r="D47" s="224"/>
      <c r="E47" s="224"/>
      <c r="F47" s="235"/>
      <c r="G47" s="242"/>
      <c r="J47" s="237"/>
      <c r="K47" s="238"/>
      <c r="L47" s="227"/>
      <c r="M47" s="230"/>
      <c r="N47" s="230"/>
      <c r="O47" s="230"/>
      <c r="P47" s="230"/>
      <c r="Q47" s="230"/>
      <c r="U47" s="268"/>
      <c r="AA47" s="269"/>
    </row>
    <row r="48" spans="1:27" s="228" customFormat="1" ht="22.5" customHeight="1">
      <c r="A48" s="239"/>
      <c r="B48" s="224"/>
      <c r="C48" s="224"/>
      <c r="D48" s="224"/>
      <c r="E48" s="224"/>
      <c r="F48" s="235"/>
      <c r="G48" s="242"/>
      <c r="J48" s="237"/>
      <c r="K48" s="238"/>
      <c r="L48" s="227"/>
      <c r="M48" s="230"/>
      <c r="N48" s="230"/>
      <c r="O48" s="230"/>
      <c r="P48" s="230"/>
      <c r="Q48" s="230"/>
      <c r="U48" s="268"/>
      <c r="AA48" s="269"/>
    </row>
    <row r="49" spans="1:27" s="228" customFormat="1" ht="22.5" customHeight="1">
      <c r="A49" s="239"/>
      <c r="B49" s="224"/>
      <c r="C49" s="224"/>
      <c r="D49" s="224"/>
      <c r="E49" s="224"/>
      <c r="F49" s="235"/>
      <c r="G49" s="242"/>
      <c r="J49" s="237"/>
      <c r="K49" s="238"/>
      <c r="L49" s="227"/>
      <c r="M49" s="230"/>
      <c r="N49" s="230"/>
      <c r="O49" s="230"/>
      <c r="P49" s="230"/>
      <c r="Q49" s="230"/>
      <c r="U49" s="268"/>
      <c r="AA49" s="269"/>
    </row>
    <row r="50" spans="1:27" s="228" customFormat="1" ht="11.25" customHeight="1">
      <c r="A50" s="239"/>
      <c r="B50" s="224"/>
      <c r="C50" s="224"/>
      <c r="D50" s="224"/>
      <c r="E50" s="224"/>
      <c r="F50" s="235"/>
      <c r="G50" s="242"/>
      <c r="J50" s="237"/>
      <c r="K50" s="238"/>
      <c r="L50" s="227"/>
      <c r="M50" s="230"/>
      <c r="N50" s="230"/>
      <c r="O50" s="230"/>
      <c r="P50" s="230"/>
      <c r="Q50" s="230"/>
      <c r="U50" s="268"/>
      <c r="AA50" s="269"/>
    </row>
    <row r="51" spans="1:27" s="228" customFormat="1" ht="22.5" customHeight="1">
      <c r="A51" s="239"/>
      <c r="B51" s="224"/>
      <c r="C51" s="239" t="s">
        <v>364</v>
      </c>
      <c r="D51" s="224"/>
      <c r="E51" s="224"/>
      <c r="F51" s="235"/>
      <c r="G51" s="242"/>
      <c r="J51" s="237"/>
      <c r="K51" s="238"/>
      <c r="L51" s="227"/>
      <c r="M51" s="230"/>
      <c r="N51" s="230"/>
      <c r="O51" s="230"/>
      <c r="P51" s="230"/>
      <c r="Q51" s="230"/>
      <c r="U51" s="268"/>
      <c r="AA51" s="269"/>
    </row>
    <row r="52" spans="1:27" s="228" customFormat="1" ht="22.5" customHeight="1">
      <c r="A52" s="239"/>
      <c r="B52" s="224"/>
      <c r="C52" s="239" t="s">
        <v>491</v>
      </c>
      <c r="D52" s="224"/>
      <c r="E52" s="224"/>
      <c r="F52" s="235"/>
      <c r="G52" s="242"/>
      <c r="J52" s="237"/>
      <c r="K52" s="238"/>
      <c r="L52" s="227"/>
      <c r="M52" s="230"/>
      <c r="N52" s="230"/>
      <c r="O52" s="230"/>
      <c r="P52" s="230"/>
      <c r="Q52" s="230"/>
      <c r="U52" s="268"/>
      <c r="AA52" s="269"/>
    </row>
    <row r="53" spans="1:27" s="228" customFormat="1" ht="22.5" customHeight="1">
      <c r="A53" s="239"/>
      <c r="B53" s="224"/>
      <c r="C53" s="224"/>
      <c r="D53" s="224"/>
      <c r="E53" s="224"/>
      <c r="F53" s="235"/>
      <c r="G53" s="242"/>
      <c r="J53" s="237"/>
      <c r="K53" s="238"/>
      <c r="L53" s="227"/>
      <c r="M53" s="230"/>
      <c r="N53" s="230"/>
      <c r="O53" s="230"/>
      <c r="P53" s="230"/>
      <c r="Q53" s="230"/>
      <c r="U53" s="268"/>
      <c r="AA53" s="269"/>
    </row>
    <row r="54" spans="1:27" s="228" customFormat="1" ht="22.5" customHeight="1">
      <c r="A54" s="239"/>
      <c r="B54" s="224"/>
      <c r="C54" s="224"/>
      <c r="D54" s="224"/>
      <c r="E54" s="224"/>
      <c r="F54" s="235"/>
      <c r="G54" s="242"/>
      <c r="J54" s="237"/>
      <c r="K54" s="238"/>
      <c r="L54" s="227"/>
      <c r="M54" s="230"/>
      <c r="N54" s="230"/>
      <c r="O54" s="230"/>
      <c r="P54" s="230"/>
      <c r="Q54" s="230"/>
      <c r="U54" s="268"/>
      <c r="AA54" s="269"/>
    </row>
    <row r="55" spans="1:27" s="228" customFormat="1">
      <c r="A55" s="239"/>
      <c r="B55" s="224"/>
      <c r="C55" s="224"/>
      <c r="D55" s="224"/>
      <c r="E55" s="224"/>
      <c r="F55" s="235"/>
      <c r="G55" s="242"/>
      <c r="J55" s="237"/>
      <c r="K55" s="238"/>
      <c r="L55" s="227"/>
      <c r="M55" s="230"/>
      <c r="N55" s="230"/>
      <c r="O55" s="230"/>
      <c r="P55" s="230"/>
      <c r="Q55" s="230"/>
      <c r="U55" s="268"/>
      <c r="W55" s="270" t="s">
        <v>391</v>
      </c>
      <c r="X55" s="270" t="s">
        <v>367</v>
      </c>
      <c r="AA55" s="269"/>
    </row>
    <row r="56" spans="1:27" s="228" customFormat="1" ht="29.25" customHeight="1">
      <c r="A56" s="239"/>
      <c r="B56" s="224"/>
      <c r="C56" s="224"/>
      <c r="D56" s="224"/>
      <c r="E56" s="224"/>
      <c r="F56" s="235"/>
      <c r="G56" s="242"/>
      <c r="J56" s="237"/>
      <c r="K56" s="238"/>
      <c r="L56" s="227"/>
      <c r="M56" s="230"/>
      <c r="N56" s="230"/>
      <c r="O56" s="230"/>
      <c r="P56" s="230"/>
      <c r="Q56" s="230"/>
      <c r="U56" s="268"/>
      <c r="W56" s="251" t="s">
        <v>14</v>
      </c>
      <c r="X56" s="271" t="s">
        <v>370</v>
      </c>
      <c r="AA56" s="269"/>
    </row>
    <row r="57" spans="1:27" s="228" customFormat="1" ht="29.25" customHeight="1">
      <c r="A57" s="239"/>
      <c r="B57" s="224"/>
      <c r="C57" s="224"/>
      <c r="D57" s="224"/>
      <c r="E57" s="224"/>
      <c r="F57" s="235"/>
      <c r="G57" s="242"/>
      <c r="J57" s="237"/>
      <c r="K57" s="238"/>
      <c r="L57" s="227"/>
      <c r="M57" s="230"/>
      <c r="N57" s="230"/>
      <c r="O57" s="230"/>
      <c r="P57" s="230"/>
      <c r="Q57" s="230"/>
      <c r="U57" s="268"/>
      <c r="W57" s="273" t="s">
        <v>365</v>
      </c>
      <c r="X57" s="274" t="s">
        <v>368</v>
      </c>
      <c r="AA57" s="269"/>
    </row>
    <row r="58" spans="1:27" s="228" customFormat="1" ht="29.25" customHeight="1">
      <c r="A58" s="239"/>
      <c r="B58" s="224"/>
      <c r="C58" s="224"/>
      <c r="D58" s="224"/>
      <c r="E58" s="224"/>
      <c r="F58" s="235"/>
      <c r="G58" s="242"/>
      <c r="J58" s="237"/>
      <c r="K58" s="238"/>
      <c r="L58" s="227"/>
      <c r="M58" s="230"/>
      <c r="N58" s="230"/>
      <c r="O58" s="230"/>
      <c r="P58" s="230"/>
      <c r="Q58" s="230"/>
      <c r="U58" s="268"/>
      <c r="W58" s="253" t="s">
        <v>388</v>
      </c>
      <c r="X58" s="272" t="s">
        <v>369</v>
      </c>
      <c r="AA58" s="269"/>
    </row>
    <row r="59" spans="1:27" s="228" customFormat="1" ht="22.5" customHeight="1">
      <c r="A59" s="239"/>
      <c r="B59" s="224"/>
      <c r="C59" s="224"/>
      <c r="D59" s="224"/>
      <c r="E59" s="224"/>
      <c r="F59" s="235"/>
      <c r="G59" s="227"/>
      <c r="J59" s="237"/>
      <c r="K59" s="238"/>
      <c r="L59" s="227"/>
      <c r="M59" s="230"/>
      <c r="N59" s="230"/>
      <c r="O59" s="230"/>
      <c r="P59" s="230"/>
      <c r="Q59" s="230"/>
      <c r="U59" s="268"/>
      <c r="AA59" s="269"/>
    </row>
    <row r="60" spans="1:27" s="228" customFormat="1">
      <c r="A60" s="239"/>
      <c r="B60" s="224"/>
      <c r="C60" s="224"/>
      <c r="D60" s="224"/>
      <c r="E60" s="224"/>
      <c r="F60" s="235"/>
      <c r="G60" s="242"/>
      <c r="J60" s="237"/>
      <c r="K60" s="238"/>
      <c r="L60" s="227"/>
      <c r="M60" s="230"/>
      <c r="N60" s="230"/>
      <c r="O60" s="230"/>
      <c r="P60" s="230"/>
      <c r="Q60" s="230"/>
      <c r="U60" s="268"/>
      <c r="W60" s="270" t="s">
        <v>391</v>
      </c>
      <c r="X60" s="270" t="s">
        <v>380</v>
      </c>
      <c r="AA60" s="269"/>
    </row>
    <row r="61" spans="1:27" s="228" customFormat="1" ht="29.25" customHeight="1">
      <c r="A61" s="239"/>
      <c r="B61" s="224"/>
      <c r="C61" s="224"/>
      <c r="D61" s="224"/>
      <c r="E61" s="224"/>
      <c r="F61" s="235"/>
      <c r="G61" s="242"/>
      <c r="J61" s="237"/>
      <c r="K61" s="238"/>
      <c r="L61" s="227"/>
      <c r="M61" s="230"/>
      <c r="N61" s="230"/>
      <c r="O61" s="230"/>
      <c r="P61" s="230"/>
      <c r="Q61" s="230"/>
      <c r="U61" s="268"/>
      <c r="W61" s="251" t="s">
        <v>14</v>
      </c>
      <c r="X61" s="271" t="s">
        <v>392</v>
      </c>
      <c r="AA61" s="269"/>
    </row>
    <row r="62" spans="1:27" s="228" customFormat="1" ht="19.5" customHeight="1">
      <c r="A62" s="239"/>
      <c r="B62" s="224"/>
      <c r="C62" s="224"/>
      <c r="D62" s="224"/>
      <c r="E62" s="224"/>
      <c r="F62" s="235"/>
      <c r="G62" s="242"/>
      <c r="J62" s="237"/>
      <c r="K62" s="238"/>
      <c r="L62" s="227"/>
      <c r="M62" s="230"/>
      <c r="N62" s="230"/>
      <c r="O62" s="230"/>
      <c r="P62" s="230"/>
      <c r="Q62" s="230"/>
      <c r="U62" s="268"/>
      <c r="W62" s="284" t="s">
        <v>492</v>
      </c>
      <c r="X62" s="274" t="s">
        <v>381</v>
      </c>
      <c r="AA62" s="269"/>
    </row>
    <row r="63" spans="1:27" s="228" customFormat="1" ht="19.5" customHeight="1">
      <c r="A63" s="239"/>
      <c r="B63" s="224"/>
      <c r="C63" s="224"/>
      <c r="D63" s="224"/>
      <c r="E63" s="224"/>
      <c r="F63" s="235"/>
      <c r="G63" s="242"/>
      <c r="J63" s="237"/>
      <c r="K63" s="238"/>
      <c r="L63" s="227"/>
      <c r="M63" s="230"/>
      <c r="N63" s="230"/>
      <c r="O63" s="230"/>
      <c r="P63" s="230"/>
      <c r="Q63" s="230"/>
      <c r="U63" s="268"/>
      <c r="W63" s="285" t="s">
        <v>389</v>
      </c>
      <c r="X63" s="286" t="s">
        <v>382</v>
      </c>
      <c r="AA63" s="269"/>
    </row>
    <row r="64" spans="1:27" s="228" customFormat="1" ht="19.5" customHeight="1">
      <c r="A64" s="239"/>
      <c r="B64" s="224"/>
      <c r="C64" s="224"/>
      <c r="D64" s="224"/>
      <c r="E64" s="224"/>
      <c r="F64" s="235"/>
      <c r="G64" s="242"/>
      <c r="J64" s="237"/>
      <c r="K64" s="238"/>
      <c r="L64" s="227"/>
      <c r="M64" s="230"/>
      <c r="N64" s="230"/>
      <c r="O64" s="230"/>
      <c r="P64" s="230"/>
      <c r="Q64" s="230"/>
      <c r="U64" s="268"/>
      <c r="W64" s="287" t="s">
        <v>390</v>
      </c>
      <c r="X64" s="288" t="s">
        <v>383</v>
      </c>
      <c r="AA64" s="269"/>
    </row>
    <row r="65" spans="1:27" s="228" customFormat="1" ht="18.75" customHeight="1">
      <c r="A65" s="239"/>
      <c r="B65" s="224"/>
      <c r="C65" s="224"/>
      <c r="D65" s="224"/>
      <c r="E65" s="224"/>
      <c r="F65" s="235"/>
      <c r="G65" s="242"/>
      <c r="J65" s="237"/>
      <c r="K65" s="238"/>
      <c r="L65" s="227"/>
      <c r="M65" s="230"/>
      <c r="N65" s="230"/>
      <c r="O65" s="230"/>
      <c r="P65" s="230"/>
      <c r="Q65" s="230"/>
      <c r="U65" s="268"/>
      <c r="AA65" s="269"/>
    </row>
    <row r="66" spans="1:27" s="228" customFormat="1" ht="18.75" customHeight="1">
      <c r="A66" s="239"/>
      <c r="B66" s="224"/>
      <c r="C66" s="224"/>
      <c r="D66" s="224"/>
      <c r="E66" s="224"/>
      <c r="F66" s="235"/>
      <c r="G66" s="242"/>
      <c r="J66" s="237"/>
      <c r="K66" s="238"/>
      <c r="L66" s="227"/>
      <c r="M66" s="230"/>
      <c r="N66" s="230"/>
      <c r="O66" s="230"/>
      <c r="P66" s="230"/>
      <c r="Q66" s="230"/>
      <c r="U66" s="268"/>
      <c r="AA66" s="269"/>
    </row>
    <row r="67" spans="1:27" ht="18" customHeight="1"/>
  </sheetData>
  <mergeCells count="18">
    <mergeCell ref="D15:E15"/>
    <mergeCell ref="K1:L1"/>
    <mergeCell ref="G4:I4"/>
    <mergeCell ref="A6:A7"/>
    <mergeCell ref="B6:E7"/>
    <mergeCell ref="F6:F7"/>
    <mergeCell ref="G6:G7"/>
    <mergeCell ref="K6:L7"/>
    <mergeCell ref="B8:E8"/>
    <mergeCell ref="C9:E9"/>
    <mergeCell ref="D10:E10"/>
    <mergeCell ref="B13:E13"/>
    <mergeCell ref="C14:E14"/>
    <mergeCell ref="A20:L20"/>
    <mergeCell ref="B21:E21"/>
    <mergeCell ref="C22:E22"/>
    <mergeCell ref="D23:E23"/>
    <mergeCell ref="A28:G28"/>
  </mergeCells>
  <phoneticPr fontId="5"/>
  <pageMargins left="0.8" right="0.47244094488188981" top="0.52" bottom="0.33" header="0.31496062992125984" footer="0.31496062992125984"/>
  <pageSetup paperSize="9" scale="67" orientation="portrait" r:id="rId1"/>
  <rowBreaks count="1" manualBreakCount="1">
    <brk id="52" max="16383" man="1"/>
  </rowBreaks>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別紙</vt:lpstr>
      <vt:lpstr>様式 1（局、室）</vt:lpstr>
      <vt:lpstr>様式 2（区）</vt:lpstr>
      <vt:lpstr>様式 1,2(説明)</vt:lpstr>
      <vt:lpstr>様式3</vt:lpstr>
      <vt:lpstr>様式4</vt:lpstr>
      <vt:lpstr>様式4付属資料①</vt:lpstr>
      <vt:lpstr>様式4付属資料②</vt:lpstr>
      <vt:lpstr>様式5</vt:lpstr>
      <vt:lpstr>様式12</vt:lpstr>
      <vt:lpstr>カメラ</vt:lpstr>
      <vt:lpstr>別紙!Print_Area</vt:lpstr>
      <vt:lpstr>'様式 1（局、室）'!Print_Area</vt:lpstr>
      <vt:lpstr>'様式 1,2(説明)'!Print_Area</vt:lpstr>
      <vt:lpstr>'様式 2（区）'!Print_Area</vt:lpstr>
      <vt:lpstr>様式4!Print_Area</vt:lpstr>
      <vt:lpstr>様式4付属資料①!Print_Area</vt:lpstr>
      <vt:lpstr>様式4付属資料②!Print_Area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2023-11-27T02:39:43Z</cp:lastPrinted>
  <dcterms:created xsi:type="dcterms:W3CDTF">1997-01-08T22:48:59Z</dcterms:created>
  <dcterms:modified xsi:type="dcterms:W3CDTF">2023-12-11T08:24:30Z</dcterms:modified>
</cp:coreProperties>
</file>