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05D800F-1805-4670-8448-3E134C844C2F}" xr6:coauthVersionLast="47" xr6:coauthVersionMax="47" xr10:uidLastSave="{00000000-0000-0000-0000-000000000000}"/>
  <bookViews>
    <workbookView xWindow="-108" yWindow="-108" windowWidth="23256" windowHeight="14160" xr2:uid="{00000000-000D-0000-FFFF-FFFF00000000}"/>
  </bookViews>
  <sheets>
    <sheet name="様式5 （R7予算)" sheetId="2" r:id="rId1"/>
  </sheets>
  <definedNames>
    <definedName name="_xlnm.Print_Area" localSheetId="0">'様式5 （R7予算)'!$A$1:$K$35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2" l="1"/>
  <c r="H23" i="2" s="1"/>
  <c r="G24" i="2"/>
  <c r="I24" i="2"/>
  <c r="I26" i="2"/>
  <c r="H15" i="2"/>
  <c r="I19" i="2"/>
  <c r="G33" i="2"/>
  <c r="G32" i="2"/>
  <c r="G31" i="2"/>
  <c r="G29" i="2"/>
  <c r="G28" i="2"/>
  <c r="G27" i="2"/>
  <c r="G23" i="2"/>
  <c r="G22" i="2"/>
  <c r="G21" i="2"/>
  <c r="G15" i="2"/>
  <c r="G14" i="2"/>
  <c r="G13" i="2"/>
  <c r="G12" i="2"/>
  <c r="G10" i="2"/>
  <c r="G9" i="2"/>
  <c r="G8" i="2"/>
  <c r="G35" i="2" s="1"/>
  <c r="I34" i="2"/>
  <c r="H33" i="2"/>
  <c r="I33" i="2" s="1"/>
  <c r="H32" i="2"/>
  <c r="I32" i="2" s="1"/>
  <c r="H31" i="2"/>
  <c r="I31" i="2" s="1"/>
  <c r="I30" i="2"/>
  <c r="H29" i="2"/>
  <c r="I29" i="2" s="1"/>
  <c r="H28" i="2"/>
  <c r="I28" i="2" s="1"/>
  <c r="H27" i="2"/>
  <c r="I27" i="2" s="1"/>
  <c r="I25" i="2"/>
  <c r="I23" i="2"/>
  <c r="H22" i="2"/>
  <c r="I22" i="2" s="1"/>
  <c r="H21" i="2"/>
  <c r="I21" i="2" s="1"/>
  <c r="I16" i="2"/>
  <c r="I17" i="2"/>
  <c r="I20" i="2"/>
  <c r="I18" i="2"/>
  <c r="I15" i="2"/>
  <c r="H14" i="2"/>
  <c r="I14" i="2" s="1"/>
  <c r="H13" i="2"/>
  <c r="I13" i="2" s="1"/>
  <c r="H12" i="2"/>
  <c r="I12" i="2" s="1"/>
  <c r="I11" i="2"/>
  <c r="H10" i="2"/>
  <c r="I10" i="2" s="1"/>
  <c r="H9" i="2"/>
  <c r="I9" i="2" s="1"/>
  <c r="A9" i="2"/>
  <c r="A10" i="2" s="1"/>
  <c r="A11" i="2" s="1"/>
  <c r="A12" i="2" s="1"/>
  <c r="A13" i="2" s="1"/>
  <c r="A14" i="2" s="1"/>
  <c r="A15" i="2" s="1"/>
  <c r="A16" i="2" s="1"/>
  <c r="A17" i="2" s="1"/>
  <c r="A18" i="2" s="1"/>
  <c r="A19" i="2" s="1"/>
  <c r="A20" i="2" s="1"/>
  <c r="A21" i="2" s="1"/>
  <c r="H8" i="2"/>
  <c r="A22" i="2" l="1"/>
  <c r="H35" i="2"/>
  <c r="I35" i="2" s="1"/>
  <c r="I8" i="2"/>
  <c r="A23" i="2" l="1"/>
  <c r="A24" i="2" s="1"/>
  <c r="A25" i="2" s="1"/>
  <c r="A26" i="2"/>
  <c r="A27" i="2" s="1"/>
  <c r="A28" i="2" s="1"/>
  <c r="A29" i="2" s="1"/>
  <c r="A30" i="2" s="1"/>
  <c r="A31" i="2" s="1"/>
  <c r="A32" i="2" s="1"/>
  <c r="A33" i="2" s="1"/>
  <c r="A34" i="2" s="1"/>
</calcChain>
</file>

<file path=xl/sharedStrings.xml><?xml version="1.0" encoding="utf-8"?>
<sst xmlns="http://schemas.openxmlformats.org/spreadsheetml/2006/main" count="61" uniqueCount="44">
  <si>
    <t>一般会計歳入予算一覧</t>
    <rPh sb="0" eb="2">
      <t>イッパン</t>
    </rPh>
    <rPh sb="2" eb="4">
      <t>カイケイ</t>
    </rPh>
    <rPh sb="4" eb="6">
      <t>サイニュウ</t>
    </rPh>
    <rPh sb="8" eb="10">
      <t>イチラン</t>
    </rPh>
    <phoneticPr fontId="4"/>
  </si>
  <si>
    <t>(単位：千円)</t>
    <phoneticPr fontId="4"/>
  </si>
  <si>
    <t>通し
番号</t>
    <rPh sb="0" eb="1">
      <t>トオ</t>
    </rPh>
    <rPh sb="3" eb="5">
      <t>バンゴウ</t>
    </rPh>
    <phoneticPr fontId="8"/>
  </si>
  <si>
    <t>科　　　　目</t>
    <rPh sb="0" eb="1">
      <t>カ</t>
    </rPh>
    <rPh sb="5" eb="6">
      <t>モク</t>
    </rPh>
    <phoneticPr fontId="4"/>
  </si>
  <si>
    <t>説　　　　明</t>
    <rPh sb="0" eb="1">
      <t>セツ</t>
    </rPh>
    <rPh sb="5" eb="6">
      <t>メイ</t>
    </rPh>
    <phoneticPr fontId="8"/>
  </si>
  <si>
    <t>増　　減</t>
    <rPh sb="0" eb="1">
      <t>ゾウ</t>
    </rPh>
    <rPh sb="3" eb="4">
      <t>ゲン</t>
    </rPh>
    <phoneticPr fontId="4"/>
  </si>
  <si>
    <t>備  考</t>
    <phoneticPr fontId="4"/>
  </si>
  <si>
    <t>（②-①）</t>
    <phoneticPr fontId="4"/>
  </si>
  <si>
    <t>16款　使用料及手数料</t>
    <rPh sb="2" eb="3">
      <t>カン</t>
    </rPh>
    <rPh sb="4" eb="7">
      <t>シヨウリョウ</t>
    </rPh>
    <rPh sb="7" eb="8">
      <t>オヨ</t>
    </rPh>
    <rPh sb="8" eb="11">
      <t>テスウリョウ</t>
    </rPh>
    <phoneticPr fontId="8"/>
  </si>
  <si>
    <t>1項　使用料</t>
    <rPh sb="1" eb="2">
      <t>コウ</t>
    </rPh>
    <rPh sb="3" eb="6">
      <t>シヨウリョウ</t>
    </rPh>
    <phoneticPr fontId="8"/>
  </si>
  <si>
    <t>　　</t>
  </si>
  <si>
    <t>1目　総務使用料</t>
    <rPh sb="1" eb="2">
      <t>モク</t>
    </rPh>
    <rPh sb="3" eb="5">
      <t>ソウム</t>
    </rPh>
    <rPh sb="5" eb="8">
      <t>シヨウリョウ</t>
    </rPh>
    <phoneticPr fontId="8"/>
  </si>
  <si>
    <t>17款　国庫支出金</t>
    <rPh sb="2" eb="3">
      <t>カン</t>
    </rPh>
    <rPh sb="4" eb="6">
      <t>コッコ</t>
    </rPh>
    <rPh sb="6" eb="9">
      <t>シシュツキン</t>
    </rPh>
    <phoneticPr fontId="8"/>
  </si>
  <si>
    <t>2項　国庫補助金</t>
    <rPh sb="1" eb="2">
      <t>コウ</t>
    </rPh>
    <rPh sb="3" eb="5">
      <t>コッコ</t>
    </rPh>
    <rPh sb="5" eb="8">
      <t>ホジョキン</t>
    </rPh>
    <phoneticPr fontId="8"/>
  </si>
  <si>
    <t>1目　総務費国庫補助金</t>
    <rPh sb="1" eb="2">
      <t>モク</t>
    </rPh>
    <rPh sb="3" eb="5">
      <t>ソウム</t>
    </rPh>
    <rPh sb="5" eb="6">
      <t>ヒ</t>
    </rPh>
    <rPh sb="6" eb="8">
      <t>コッコ</t>
    </rPh>
    <rPh sb="8" eb="11">
      <t>ホジョキン</t>
    </rPh>
    <phoneticPr fontId="8"/>
  </si>
  <si>
    <t>6項　雑入</t>
    <rPh sb="1" eb="2">
      <t>コウ</t>
    </rPh>
    <rPh sb="3" eb="5">
      <t>ザツニュウ</t>
    </rPh>
    <phoneticPr fontId="8"/>
  </si>
  <si>
    <t>所属計</t>
    <rPh sb="0" eb="2">
      <t>ショゾク</t>
    </rPh>
    <rPh sb="2" eb="3">
      <t>ケイ</t>
    </rPh>
    <phoneticPr fontId="8"/>
  </si>
  <si>
    <t>2節　其他使用料</t>
    <rPh sb="1" eb="2">
      <t>セツ</t>
    </rPh>
    <rPh sb="3" eb="4">
      <t>ソ</t>
    </rPh>
    <rPh sb="4" eb="5">
      <t>ホカ</t>
    </rPh>
    <rPh sb="5" eb="8">
      <t>シヨウリョウ</t>
    </rPh>
    <phoneticPr fontId="8"/>
  </si>
  <si>
    <t>行政財産の目的外使用料</t>
    <rPh sb="0" eb="4">
      <t>ギョウセイザイサン</t>
    </rPh>
    <rPh sb="5" eb="10">
      <t>モクテキガイシヨウ</t>
    </rPh>
    <rPh sb="10" eb="11">
      <t>リョウ</t>
    </rPh>
    <phoneticPr fontId="8"/>
  </si>
  <si>
    <t>18款　府支出金</t>
    <rPh sb="2" eb="3">
      <t>カン</t>
    </rPh>
    <rPh sb="4" eb="5">
      <t>フ</t>
    </rPh>
    <rPh sb="5" eb="8">
      <t>シシュツキン</t>
    </rPh>
    <phoneticPr fontId="8"/>
  </si>
  <si>
    <t>2項　府補助金</t>
    <rPh sb="1" eb="2">
      <t>コウ</t>
    </rPh>
    <rPh sb="3" eb="4">
      <t>フ</t>
    </rPh>
    <rPh sb="4" eb="7">
      <t>ホジョキン</t>
    </rPh>
    <phoneticPr fontId="8"/>
  </si>
  <si>
    <t>1目　総務費府補助金</t>
    <rPh sb="1" eb="2">
      <t>モク</t>
    </rPh>
    <rPh sb="3" eb="5">
      <t>ソウム</t>
    </rPh>
    <rPh sb="5" eb="6">
      <t>ヒ</t>
    </rPh>
    <rPh sb="6" eb="7">
      <t>フ</t>
    </rPh>
    <rPh sb="7" eb="10">
      <t>ホジョキン</t>
    </rPh>
    <phoneticPr fontId="8"/>
  </si>
  <si>
    <t>22款　繰入金</t>
    <rPh sb="2" eb="3">
      <t>カン</t>
    </rPh>
    <rPh sb="4" eb="7">
      <t>クリイレキン</t>
    </rPh>
    <phoneticPr fontId="8"/>
  </si>
  <si>
    <t>3項　蓄積基金繰入金</t>
    <rPh sb="1" eb="2">
      <t>コウ</t>
    </rPh>
    <rPh sb="3" eb="7">
      <t>チクセキキキン</t>
    </rPh>
    <rPh sb="7" eb="9">
      <t>クリイレ</t>
    </rPh>
    <rPh sb="9" eb="10">
      <t>キン</t>
    </rPh>
    <phoneticPr fontId="8"/>
  </si>
  <si>
    <t>1節　区政推進基金繰入金</t>
    <rPh sb="1" eb="2">
      <t>セツ</t>
    </rPh>
    <rPh sb="3" eb="9">
      <t>クセイスイシンキキン</t>
    </rPh>
    <rPh sb="9" eb="12">
      <t>クリイレキン</t>
    </rPh>
    <phoneticPr fontId="8"/>
  </si>
  <si>
    <t>22目　雑収</t>
    <rPh sb="2" eb="3">
      <t>モク</t>
    </rPh>
    <rPh sb="4" eb="6">
      <t>ザツシュウ</t>
    </rPh>
    <phoneticPr fontId="8"/>
  </si>
  <si>
    <t>1節　雑収</t>
    <rPh sb="1" eb="2">
      <t>セツ</t>
    </rPh>
    <rPh sb="3" eb="5">
      <t>ザツシュウ</t>
    </rPh>
    <phoneticPr fontId="8"/>
  </si>
  <si>
    <t>所属名　浪速区役所</t>
  </si>
  <si>
    <t>専門的家庭訪問支援事業に対する補助金</t>
    <phoneticPr fontId="3"/>
  </si>
  <si>
    <t>24款　諸収入</t>
    <rPh sb="2" eb="3">
      <t>カン</t>
    </rPh>
    <rPh sb="4" eb="5">
      <t>ショ</t>
    </rPh>
    <rPh sb="5" eb="7">
      <t>シュウニュウ</t>
    </rPh>
    <phoneticPr fontId="8"/>
  </si>
  <si>
    <t>広告収入・私用光熱水費に係る収入等</t>
    <phoneticPr fontId="3"/>
  </si>
  <si>
    <t>６年度</t>
    <rPh sb="1" eb="3">
      <t>ネンド</t>
    </rPh>
    <phoneticPr fontId="3"/>
  </si>
  <si>
    <t>当初①</t>
    <rPh sb="0" eb="2">
      <t>トウショ</t>
    </rPh>
    <phoneticPr fontId="3"/>
  </si>
  <si>
    <t>予算案②</t>
    <rPh sb="0" eb="3">
      <t>ヨサンアン</t>
    </rPh>
    <phoneticPr fontId="3"/>
  </si>
  <si>
    <t>7節　区まちづくり推進費補助金</t>
    <rPh sb="1" eb="2">
      <t>セツ</t>
    </rPh>
    <rPh sb="3" eb="4">
      <t>ク</t>
    </rPh>
    <rPh sb="9" eb="11">
      <t>スイシン</t>
    </rPh>
    <rPh sb="11" eb="12">
      <t>ヒ</t>
    </rPh>
    <rPh sb="12" eb="15">
      <t>ホジョキン</t>
    </rPh>
    <phoneticPr fontId="8"/>
  </si>
  <si>
    <t>2節　区まちづくり推進費補助金</t>
    <rPh sb="1" eb="2">
      <t>セツ</t>
    </rPh>
    <rPh sb="3" eb="4">
      <t>ク</t>
    </rPh>
    <rPh sb="9" eb="11">
      <t>スイシン</t>
    </rPh>
    <rPh sb="11" eb="12">
      <t>ヒ</t>
    </rPh>
    <rPh sb="12" eb="15">
      <t>ホジョキン</t>
    </rPh>
    <phoneticPr fontId="8"/>
  </si>
  <si>
    <t>区政推進基金からの繰入金</t>
    <phoneticPr fontId="3"/>
  </si>
  <si>
    <t>児童虐待ゼロ対策　就学前児童サポート事業に対する補助金</t>
    <rPh sb="0" eb="4">
      <t>ジドウギャクタイ</t>
    </rPh>
    <rPh sb="6" eb="8">
      <t>タイサク</t>
    </rPh>
    <rPh sb="9" eb="14">
      <t>シュウガクマエジドウ</t>
    </rPh>
    <rPh sb="18" eb="20">
      <t>ジギョウ</t>
    </rPh>
    <rPh sb="21" eb="22">
      <t>タイ</t>
    </rPh>
    <rPh sb="24" eb="27">
      <t>ホジョキン</t>
    </rPh>
    <phoneticPr fontId="4"/>
  </si>
  <si>
    <t>特定天井対策事業に対する補助金</t>
    <rPh sb="0" eb="4">
      <t>トクテイテンジョウ</t>
    </rPh>
    <rPh sb="4" eb="6">
      <t>タイサク</t>
    </rPh>
    <rPh sb="6" eb="8">
      <t>ジギョウ</t>
    </rPh>
    <rPh sb="9" eb="10">
      <t>タイ</t>
    </rPh>
    <rPh sb="12" eb="14">
      <t>ホジョ</t>
    </rPh>
    <rPh sb="14" eb="15">
      <t>キン</t>
    </rPh>
    <phoneticPr fontId="7"/>
  </si>
  <si>
    <t>７年度</t>
    <rPh sb="1" eb="3">
      <t>ネンド</t>
    </rPh>
    <phoneticPr fontId="3"/>
  </si>
  <si>
    <t>登校支援が必要な児童生徒への支援事業に対する補助金</t>
    <rPh sb="0" eb="4">
      <t>トウコウシエン</t>
    </rPh>
    <rPh sb="5" eb="7">
      <t>ヒツヨウ</t>
    </rPh>
    <rPh sb="8" eb="10">
      <t>ジドウ</t>
    </rPh>
    <rPh sb="10" eb="12">
      <t>セイト</t>
    </rPh>
    <rPh sb="14" eb="18">
      <t>シエンジギョウ</t>
    </rPh>
    <rPh sb="19" eb="20">
      <t>タイ</t>
    </rPh>
    <rPh sb="22" eb="25">
      <t>ホジョキン</t>
    </rPh>
    <phoneticPr fontId="7"/>
  </si>
  <si>
    <t>児童虐待ゼロ対策　就学前児童サポート事業に対する補助金</t>
    <phoneticPr fontId="3"/>
  </si>
  <si>
    <t>4目　区政推進基金繰入金</t>
    <rPh sb="1" eb="2">
      <t>モク</t>
    </rPh>
    <rPh sb="3" eb="9">
      <t>クセイスイシンキキン</t>
    </rPh>
    <rPh sb="9" eb="12">
      <t>クリイレキン</t>
    </rPh>
    <phoneticPr fontId="8"/>
  </si>
  <si>
    <t>（住民票等発行手数料のキャッシュレス化・住民情報待合への行政キオスク端末導入による利便性向上事業に対する補助金）</t>
    <rPh sb="49" eb="50">
      <t>タイ</t>
    </rPh>
    <rPh sb="52" eb="55">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</si>
</sst>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quot;△ &quot;#,##0.0"/>
    <numFmt numFmtId="178" formatCode="0;;;@"/>
  </numFmts>
  <fonts count="16">
    <font>
      <sz val="11"/>
      <color theme="1"/>
      <name val="游ゴシック"/>
      <family val="2"/>
      <charset val="128"/>
      <scheme val="minor"/>
    </font>
    <font>
      <sz val="10.5"/>
      <name val="明朝体"/>
      <family val="3"/>
      <charset val="128"/>
    </font>
    <font>
      <sz val="12"/>
      <name val="ＭＳ ゴシック"/>
      <family val="3"/>
      <charset val="128"/>
    </font>
    <font>
      <sz val="6"/>
      <name val="游ゴシック"/>
      <family val="2"/>
      <charset val="128"/>
      <scheme val="minor"/>
    </font>
    <font>
      <sz val="6"/>
      <name val="明朝体"/>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sz val="11"/>
      <name val="ＭＳ Ｐゴシック"/>
      <family val="3"/>
      <charset val="128"/>
    </font>
    <font>
      <sz val="10.5"/>
      <name val="ＭＳ Ｐゴシック"/>
      <family val="3"/>
      <charset val="128"/>
    </font>
    <font>
      <u/>
      <sz val="11"/>
      <name val="ＭＳ ゴシック"/>
      <family val="3"/>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xf numFmtId="38" fontId="13" fillId="0" borderId="0" applyFont="0" applyFill="0" applyBorder="0" applyAlignment="0" applyProtection="0"/>
    <xf numFmtId="0" fontId="13" fillId="0" borderId="0"/>
    <xf numFmtId="0" fontId="1" fillId="0" borderId="0"/>
  </cellStyleXfs>
  <cellXfs count="68">
    <xf numFmtId="0" fontId="0" fillId="0" borderId="0" xfId="0">
      <alignment vertical="center"/>
    </xf>
    <xf numFmtId="38" fontId="6" fillId="0" borderId="6" xfId="2" applyFont="1" applyFill="1" applyBorder="1" applyAlignment="1">
      <alignment horizontal="left" vertical="center" wrapText="1"/>
    </xf>
    <xf numFmtId="49" fontId="6" fillId="0" borderId="15" xfId="4" applyNumberFormat="1" applyFont="1" applyFill="1" applyBorder="1" applyAlignment="1">
      <alignment vertical="center" wrapText="1"/>
    </xf>
    <xf numFmtId="49" fontId="6" fillId="0" borderId="11" xfId="4" applyNumberFormat="1" applyFont="1" applyFill="1" applyBorder="1" applyAlignment="1">
      <alignment vertical="center" wrapText="1"/>
    </xf>
    <xf numFmtId="0" fontId="6" fillId="0" borderId="6" xfId="1" applyFont="1" applyFill="1" applyBorder="1" applyAlignment="1">
      <alignment horizontal="left" vertical="center" wrapText="1"/>
    </xf>
    <xf numFmtId="176" fontId="5" fillId="0" borderId="6" xfId="4" applyNumberFormat="1" applyFont="1" applyFill="1" applyBorder="1" applyAlignment="1">
      <alignment horizontal="right" vertical="center" shrinkToFit="1"/>
    </xf>
    <xf numFmtId="0" fontId="2" fillId="0" borderId="12" xfId="4" applyFont="1" applyFill="1" applyBorder="1" applyAlignment="1">
      <alignment horizontal="left" vertical="center"/>
    </xf>
    <xf numFmtId="0" fontId="6" fillId="0" borderId="6" xfId="4" applyFont="1" applyFill="1" applyBorder="1" applyAlignment="1">
      <alignment horizontal="left" vertical="center" wrapText="1"/>
    </xf>
    <xf numFmtId="0" fontId="6" fillId="0" borderId="13" xfId="3" applyFont="1" applyFill="1" applyBorder="1" applyAlignment="1">
      <alignment vertical="center"/>
    </xf>
    <xf numFmtId="0" fontId="5" fillId="0" borderId="0" xfId="4" applyFont="1" applyFill="1" applyAlignment="1">
      <alignment vertical="center"/>
    </xf>
    <xf numFmtId="177" fontId="5" fillId="0" borderId="0" xfId="4" applyNumberFormat="1" applyFont="1" applyFill="1" applyAlignment="1">
      <alignment vertical="center"/>
    </xf>
    <xf numFmtId="178" fontId="5" fillId="0" borderId="0" xfId="4" applyNumberFormat="1" applyFont="1" applyFill="1" applyAlignment="1">
      <alignment vertical="center"/>
    </xf>
    <xf numFmtId="176" fontId="14" fillId="0" borderId="6" xfId="1" applyNumberFormat="1" applyFont="1" applyFill="1" applyBorder="1" applyAlignment="1">
      <alignment horizontal="right" vertical="center" shrinkToFit="1"/>
    </xf>
    <xf numFmtId="0" fontId="2" fillId="0" borderId="12" xfId="1" applyFont="1" applyFill="1" applyBorder="1" applyAlignment="1">
      <alignment horizontal="left" vertical="center"/>
    </xf>
    <xf numFmtId="176" fontId="6" fillId="0" borderId="13" xfId="1" applyNumberFormat="1" applyFont="1" applyFill="1" applyBorder="1" applyAlignment="1">
      <alignment horizontal="right" vertical="center" shrinkToFit="1"/>
    </xf>
    <xf numFmtId="49" fontId="6" fillId="0" borderId="15" xfId="1" applyNumberFormat="1" applyFont="1" applyFill="1" applyBorder="1" applyAlignment="1">
      <alignment horizontal="center" vertical="center" wrapText="1"/>
    </xf>
    <xf numFmtId="49" fontId="6" fillId="0" borderId="16" xfId="1" applyNumberFormat="1" applyFont="1" applyFill="1" applyBorder="1" applyAlignment="1">
      <alignment horizontal="center" vertical="center" wrapText="1"/>
    </xf>
    <xf numFmtId="49" fontId="6" fillId="0" borderId="6" xfId="1" applyNumberFormat="1" applyFont="1" applyFill="1" applyBorder="1" applyAlignment="1">
      <alignment vertical="center" wrapText="1"/>
    </xf>
    <xf numFmtId="0" fontId="6" fillId="0" borderId="9" xfId="1" applyFont="1" applyFill="1" applyBorder="1" applyAlignment="1">
      <alignment horizontal="center" vertical="center"/>
    </xf>
    <xf numFmtId="49" fontId="6" fillId="0" borderId="11" xfId="1" applyNumberFormat="1" applyFont="1" applyFill="1" applyBorder="1" applyAlignment="1">
      <alignment vertical="center" wrapText="1"/>
    </xf>
    <xf numFmtId="0" fontId="2" fillId="0" borderId="0" xfId="1" applyFont="1" applyFill="1" applyAlignment="1">
      <alignment vertical="center"/>
    </xf>
    <xf numFmtId="49" fontId="5" fillId="0" borderId="0" xfId="1" applyNumberFormat="1" applyFont="1" applyFill="1" applyAlignment="1">
      <alignment vertical="center" wrapText="1"/>
    </xf>
    <xf numFmtId="0" fontId="2" fillId="0" borderId="0" xfId="1" applyFont="1" applyFill="1" applyAlignment="1">
      <alignment vertical="center" wrapText="1"/>
    </xf>
    <xf numFmtId="0" fontId="2" fillId="0" borderId="0" xfId="1" applyFont="1" applyFill="1" applyAlignment="1">
      <alignment horizontal="center" vertical="center" wrapText="1"/>
    </xf>
    <xf numFmtId="176" fontId="5" fillId="0" borderId="0" xfId="1" applyNumberFormat="1" applyFont="1" applyFill="1" applyAlignment="1">
      <alignment horizontal="center" vertical="center"/>
    </xf>
    <xf numFmtId="176" fontId="5" fillId="0" borderId="0" xfId="1" applyNumberFormat="1" applyFont="1" applyFill="1" applyAlignment="1">
      <alignment horizontal="right" vertical="center"/>
    </xf>
    <xf numFmtId="0" fontId="5" fillId="0" borderId="0" xfId="1" applyFont="1" applyFill="1" applyAlignment="1">
      <alignment vertical="center"/>
    </xf>
    <xf numFmtId="0" fontId="5" fillId="0" borderId="0" xfId="1" applyFont="1" applyFill="1" applyAlignment="1">
      <alignment vertical="center" wrapText="1"/>
    </xf>
    <xf numFmtId="0" fontId="5" fillId="0" borderId="0" xfId="1" applyFont="1" applyFill="1" applyAlignment="1">
      <alignment horizontal="center" vertical="center" wrapText="1"/>
    </xf>
    <xf numFmtId="176" fontId="5" fillId="0" borderId="0" xfId="1" applyNumberFormat="1" applyFont="1" applyFill="1" applyAlignment="1">
      <alignment vertical="center"/>
    </xf>
    <xf numFmtId="0" fontId="6" fillId="0" borderId="0" xfId="1" applyFont="1" applyFill="1" applyAlignment="1">
      <alignment horizontal="left" vertical="center"/>
    </xf>
    <xf numFmtId="0" fontId="6" fillId="0" borderId="0" xfId="1" applyFont="1" applyFill="1" applyAlignment="1">
      <alignment vertical="center"/>
    </xf>
    <xf numFmtId="49" fontId="5" fillId="0" borderId="0" xfId="1" applyNumberFormat="1" applyFont="1" applyFill="1" applyAlignment="1">
      <alignment vertical="center"/>
    </xf>
    <xf numFmtId="176" fontId="9" fillId="0" borderId="0" xfId="1" applyNumberFormat="1" applyFont="1" applyFill="1" applyAlignment="1">
      <alignment horizontal="left" vertical="center"/>
    </xf>
    <xf numFmtId="0" fontId="15" fillId="0" borderId="0" xfId="1" applyFont="1" applyFill="1" applyAlignment="1">
      <alignment horizontal="right" vertical="center"/>
    </xf>
    <xf numFmtId="0" fontId="10" fillId="0" borderId="0" xfId="1" applyFont="1" applyFill="1" applyAlignment="1">
      <alignment horizontal="right" vertical="center"/>
    </xf>
    <xf numFmtId="0" fontId="6" fillId="0" borderId="0" xfId="1" applyFont="1" applyFill="1" applyAlignment="1">
      <alignment horizontal="right" vertical="center"/>
    </xf>
    <xf numFmtId="0" fontId="11" fillId="0" borderId="0" xfId="1" applyFont="1" applyFill="1" applyAlignment="1">
      <alignment horizontal="center" vertical="center" wrapText="1"/>
    </xf>
    <xf numFmtId="176" fontId="11" fillId="0" borderId="0" xfId="1" applyNumberFormat="1" applyFont="1" applyFill="1" applyAlignment="1">
      <alignment horizontal="right" vertical="center" wrapText="1"/>
    </xf>
    <xf numFmtId="176" fontId="7" fillId="0" borderId="0" xfId="1" applyNumberFormat="1" applyFont="1" applyFill="1" applyAlignment="1">
      <alignment horizontal="right" vertical="center"/>
    </xf>
    <xf numFmtId="0" fontId="12" fillId="0" borderId="0" xfId="1" applyFont="1" applyFill="1" applyAlignment="1">
      <alignment horizontal="left" vertical="center"/>
    </xf>
    <xf numFmtId="0" fontId="12" fillId="0" borderId="0" xfId="1" applyFont="1" applyFill="1" applyAlignment="1">
      <alignment horizontal="right" vertical="center"/>
    </xf>
    <xf numFmtId="0" fontId="6" fillId="0" borderId="22" xfId="1" applyFont="1" applyFill="1" applyBorder="1" applyAlignment="1">
      <alignment horizontal="distributed" vertical="center" justifyLastLine="1"/>
    </xf>
    <xf numFmtId="176" fontId="6" fillId="0" borderId="3" xfId="1" applyNumberFormat="1" applyFont="1" applyFill="1" applyBorder="1" applyAlignment="1">
      <alignment horizontal="center" vertical="center"/>
    </xf>
    <xf numFmtId="0" fontId="6" fillId="0" borderId="7" xfId="1" applyFont="1" applyFill="1" applyBorder="1" applyAlignment="1">
      <alignment horizontal="distributed" vertical="center" justifyLastLine="1"/>
    </xf>
    <xf numFmtId="176" fontId="6" fillId="0" borderId="7" xfId="1" applyNumberFormat="1" applyFont="1" applyFill="1" applyBorder="1" applyAlignment="1">
      <alignment horizontal="center" vertical="center"/>
    </xf>
    <xf numFmtId="49" fontId="6" fillId="0" borderId="14" xfId="1" applyNumberFormat="1" applyFont="1" applyFill="1" applyBorder="1" applyAlignment="1">
      <alignment horizontal="center" vertical="center" wrapText="1"/>
    </xf>
    <xf numFmtId="176" fontId="14" fillId="0" borderId="19" xfId="1" applyNumberFormat="1" applyFont="1" applyFill="1" applyBorder="1" applyAlignment="1">
      <alignment horizontal="right" vertical="center" shrinkToFit="1"/>
    </xf>
    <xf numFmtId="0" fontId="2" fillId="0" borderId="20" xfId="1" applyFont="1" applyFill="1" applyBorder="1" applyAlignment="1">
      <alignment horizontal="left" vertical="center"/>
    </xf>
    <xf numFmtId="0" fontId="6" fillId="0" borderId="21" xfId="3" applyFont="1" applyFill="1" applyBorder="1" applyAlignment="1">
      <alignment vertical="center"/>
    </xf>
    <xf numFmtId="0" fontId="6" fillId="0" borderId="0" xfId="1" applyFont="1" applyFill="1" applyAlignment="1">
      <alignment horizontal="center" vertical="center" wrapText="1" shrinkToFit="1"/>
    </xf>
    <xf numFmtId="49" fontId="6" fillId="0" borderId="12" xfId="1" applyNumberFormat="1" applyFont="1" applyFill="1" applyBorder="1" applyAlignment="1">
      <alignment vertical="center" wrapText="1"/>
    </xf>
    <xf numFmtId="49" fontId="6" fillId="0" borderId="11" xfId="1" applyNumberFormat="1" applyFont="1" applyFill="1" applyBorder="1" applyAlignment="1">
      <alignment vertical="center" wrapText="1"/>
    </xf>
    <xf numFmtId="0" fontId="7" fillId="0" borderId="0" xfId="1" applyFont="1" applyFill="1" applyAlignment="1">
      <alignment horizontal="right" vertical="center"/>
    </xf>
    <xf numFmtId="0" fontId="10" fillId="0" borderId="0" xfId="1" applyFont="1" applyFill="1" applyAlignment="1">
      <alignment horizontal="right" vertical="center" wrapText="1"/>
    </xf>
    <xf numFmtId="49" fontId="6" fillId="0" borderId="1" xfId="1" applyNumberFormat="1" applyFont="1" applyFill="1" applyBorder="1" applyAlignment="1">
      <alignment horizontal="center" vertical="center" wrapText="1"/>
    </xf>
    <xf numFmtId="49" fontId="6" fillId="0" borderId="5" xfId="1" applyNumberFormat="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49" fontId="6" fillId="0" borderId="6" xfId="1" applyNumberFormat="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8" xfId="1" applyFont="1" applyFill="1" applyBorder="1" applyAlignment="1">
      <alignment horizontal="center" vertical="center"/>
    </xf>
    <xf numFmtId="49" fontId="6" fillId="0" borderId="10" xfId="1" applyNumberFormat="1" applyFont="1" applyFill="1" applyBorder="1" applyAlignment="1">
      <alignment vertical="center" wrapText="1"/>
    </xf>
    <xf numFmtId="0" fontId="6" fillId="0" borderId="17" xfId="1" applyFont="1" applyFill="1" applyBorder="1" applyAlignment="1">
      <alignment horizontal="center" vertical="center"/>
    </xf>
    <xf numFmtId="0" fontId="6" fillId="0" borderId="18" xfId="1" applyFont="1" applyFill="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_③予算事業別調書(目次様式)" xfId="1" xr:uid="{00000000-0005-0000-0000-000003000000}"/>
    <cellStyle name="標準_③予算事業別調書(目次様式) 2 2" xfId="4" xr:uid="{A5C6259C-CF19-4D92-B89B-4D07A7E4F980}"/>
  </cellStyles>
  <dxfs count="4">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07480-6466-42B1-BC0A-8DC93CCA0650}">
  <sheetPr>
    <pageSetUpPr fitToPage="1"/>
  </sheetPr>
  <dimension ref="A1:S51"/>
  <sheetViews>
    <sheetView tabSelected="1" view="pageBreakPreview" zoomScale="96" zoomScaleNormal="70" zoomScaleSheetLayoutView="96" workbookViewId="0">
      <selection activeCell="F39" sqref="F39"/>
    </sheetView>
  </sheetViews>
  <sheetFormatPr defaultColWidth="8.59765625" defaultRowHeight="13.2" outlineLevelCol="1"/>
  <cols>
    <col min="1" max="1" width="4.59765625" style="32" customWidth="1"/>
    <col min="2" max="4" width="1.19921875" style="21" customWidth="1"/>
    <col min="5" max="5" width="25" style="21" customWidth="1"/>
    <col min="6" max="6" width="31.3984375" style="28" customWidth="1"/>
    <col min="7" max="8" width="11.8984375" style="24" customWidth="1" outlineLevel="1"/>
    <col min="9" max="9" width="11.8984375" style="29" customWidth="1"/>
    <col min="10" max="10" width="6.3984375" style="30" customWidth="1"/>
    <col min="11" max="11" width="6.3984375" style="31" customWidth="1"/>
    <col min="12" max="178" width="8.59765625" style="26" customWidth="1"/>
    <col min="179" max="16384" width="8.59765625" style="26"/>
  </cols>
  <sheetData>
    <row r="1" spans="1:19" ht="18" customHeight="1">
      <c r="A1" s="20" t="s">
        <v>0</v>
      </c>
      <c r="C1" s="22"/>
      <c r="D1" s="22"/>
      <c r="E1" s="22"/>
      <c r="F1" s="23"/>
      <c r="I1" s="25"/>
      <c r="J1" s="53"/>
      <c r="K1" s="53"/>
    </row>
    <row r="2" spans="1:19" ht="15.75" customHeight="1">
      <c r="A2" s="26"/>
      <c r="C2" s="27"/>
      <c r="D2" s="27"/>
      <c r="E2" s="27"/>
    </row>
    <row r="3" spans="1:19" ht="15" customHeight="1">
      <c r="G3" s="33"/>
      <c r="H3" s="33"/>
      <c r="K3" s="34" t="s">
        <v>27</v>
      </c>
    </row>
    <row r="4" spans="1:19" ht="23.25" customHeight="1">
      <c r="G4" s="54"/>
      <c r="H4" s="54"/>
      <c r="I4" s="35"/>
      <c r="K4" s="36" t="s">
        <v>1</v>
      </c>
    </row>
    <row r="5" spans="1:19" ht="4.5" customHeight="1" thickBot="1">
      <c r="F5" s="37"/>
      <c r="G5" s="38"/>
      <c r="H5" s="38"/>
      <c r="I5" s="39"/>
      <c r="J5" s="40"/>
      <c r="K5" s="41"/>
    </row>
    <row r="6" spans="1:19" ht="18.75" customHeight="1">
      <c r="A6" s="55" t="s">
        <v>2</v>
      </c>
      <c r="B6" s="57" t="s">
        <v>3</v>
      </c>
      <c r="C6" s="57"/>
      <c r="D6" s="57"/>
      <c r="E6" s="57"/>
      <c r="F6" s="59" t="s">
        <v>4</v>
      </c>
      <c r="G6" s="42" t="s">
        <v>31</v>
      </c>
      <c r="H6" s="42" t="s">
        <v>39</v>
      </c>
      <c r="I6" s="43" t="s">
        <v>5</v>
      </c>
      <c r="J6" s="61" t="s">
        <v>6</v>
      </c>
      <c r="K6" s="62"/>
    </row>
    <row r="7" spans="1:19" ht="18.75" customHeight="1">
      <c r="A7" s="56"/>
      <c r="B7" s="58"/>
      <c r="C7" s="58"/>
      <c r="D7" s="58"/>
      <c r="E7" s="58"/>
      <c r="F7" s="60"/>
      <c r="G7" s="44" t="s">
        <v>32</v>
      </c>
      <c r="H7" s="44" t="s">
        <v>33</v>
      </c>
      <c r="I7" s="45" t="s">
        <v>7</v>
      </c>
      <c r="J7" s="63"/>
      <c r="K7" s="64"/>
    </row>
    <row r="8" spans="1:19" ht="27" customHeight="1">
      <c r="A8" s="18">
        <v>1</v>
      </c>
      <c r="B8" s="65" t="s">
        <v>8</v>
      </c>
      <c r="C8" s="65"/>
      <c r="D8" s="65"/>
      <c r="E8" s="52"/>
      <c r="F8" s="1"/>
      <c r="G8" s="12">
        <f t="shared" ref="G8:H10" si="0">G9</f>
        <v>13139</v>
      </c>
      <c r="H8" s="12">
        <f t="shared" si="0"/>
        <v>13234</v>
      </c>
      <c r="I8" s="12">
        <f>H8-G8</f>
        <v>95</v>
      </c>
      <c r="J8" s="13"/>
      <c r="K8" s="14"/>
    </row>
    <row r="9" spans="1:19" ht="27" customHeight="1">
      <c r="A9" s="18">
        <f t="shared" ref="A9:A10" si="1">A8+1</f>
        <v>2</v>
      </c>
      <c r="B9" s="46"/>
      <c r="C9" s="51" t="s">
        <v>9</v>
      </c>
      <c r="D9" s="65"/>
      <c r="E9" s="52"/>
      <c r="F9" s="1"/>
      <c r="G9" s="12">
        <f t="shared" si="0"/>
        <v>13139</v>
      </c>
      <c r="H9" s="12">
        <f t="shared" si="0"/>
        <v>13234</v>
      </c>
      <c r="I9" s="12">
        <f t="shared" ref="I9:I35" si="2">H9-G9</f>
        <v>95</v>
      </c>
      <c r="J9" s="13" t="s">
        <v>10</v>
      </c>
      <c r="K9" s="8"/>
    </row>
    <row r="10" spans="1:19" ht="27" customHeight="1">
      <c r="A10" s="18">
        <f t="shared" si="1"/>
        <v>3</v>
      </c>
      <c r="B10" s="15"/>
      <c r="C10" s="16"/>
      <c r="D10" s="51" t="s">
        <v>11</v>
      </c>
      <c r="E10" s="52"/>
      <c r="F10" s="4"/>
      <c r="G10" s="12">
        <f t="shared" si="0"/>
        <v>13139</v>
      </c>
      <c r="H10" s="12">
        <f t="shared" si="0"/>
        <v>13234</v>
      </c>
      <c r="I10" s="12">
        <f t="shared" si="2"/>
        <v>95</v>
      </c>
      <c r="J10" s="13" t="s">
        <v>10</v>
      </c>
      <c r="K10" s="8"/>
    </row>
    <row r="11" spans="1:19" ht="27" customHeight="1">
      <c r="A11" s="18">
        <f>A10+1</f>
        <v>4</v>
      </c>
      <c r="B11" s="15"/>
      <c r="C11" s="15"/>
      <c r="D11" s="15"/>
      <c r="E11" s="17" t="s">
        <v>17</v>
      </c>
      <c r="F11" s="4" t="s">
        <v>18</v>
      </c>
      <c r="G11" s="12">
        <v>13139</v>
      </c>
      <c r="H11" s="12">
        <v>13234</v>
      </c>
      <c r="I11" s="12">
        <f t="shared" si="2"/>
        <v>95</v>
      </c>
      <c r="J11" s="13" t="s">
        <v>10</v>
      </c>
      <c r="K11" s="8"/>
    </row>
    <row r="12" spans="1:19" ht="27" customHeight="1">
      <c r="A12" s="18">
        <f>A11+1</f>
        <v>5</v>
      </c>
      <c r="B12" s="65" t="s">
        <v>12</v>
      </c>
      <c r="C12" s="65"/>
      <c r="D12" s="65"/>
      <c r="E12" s="52"/>
      <c r="F12" s="1"/>
      <c r="G12" s="12">
        <f t="shared" ref="G12:H14" si="3">G13</f>
        <v>6696</v>
      </c>
      <c r="H12" s="12">
        <f t="shared" si="3"/>
        <v>12632</v>
      </c>
      <c r="I12" s="12">
        <f t="shared" si="2"/>
        <v>5936</v>
      </c>
      <c r="J12" s="13"/>
      <c r="K12" s="14"/>
    </row>
    <row r="13" spans="1:19" ht="27" customHeight="1">
      <c r="A13" s="18">
        <f t="shared" ref="A13:A34" si="4">A12+1</f>
        <v>6</v>
      </c>
      <c r="B13" s="15"/>
      <c r="C13" s="51" t="s">
        <v>13</v>
      </c>
      <c r="D13" s="65"/>
      <c r="E13" s="52"/>
      <c r="F13" s="1"/>
      <c r="G13" s="12">
        <f t="shared" si="3"/>
        <v>6696</v>
      </c>
      <c r="H13" s="12">
        <f t="shared" si="3"/>
        <v>12632</v>
      </c>
      <c r="I13" s="12">
        <f t="shared" si="2"/>
        <v>5936</v>
      </c>
      <c r="J13" s="13" t="s">
        <v>10</v>
      </c>
      <c r="K13" s="8"/>
    </row>
    <row r="14" spans="1:19" ht="27" customHeight="1">
      <c r="A14" s="18">
        <f t="shared" si="4"/>
        <v>7</v>
      </c>
      <c r="B14" s="15"/>
      <c r="C14" s="16"/>
      <c r="D14" s="51" t="s">
        <v>14</v>
      </c>
      <c r="E14" s="52"/>
      <c r="F14" s="4"/>
      <c r="G14" s="12">
        <f t="shared" si="3"/>
        <v>6696</v>
      </c>
      <c r="H14" s="12">
        <f t="shared" si="3"/>
        <v>12632</v>
      </c>
      <c r="I14" s="12">
        <f t="shared" si="2"/>
        <v>5936</v>
      </c>
      <c r="J14" s="13" t="s">
        <v>10</v>
      </c>
      <c r="K14" s="8"/>
    </row>
    <row r="15" spans="1:19" ht="27" customHeight="1">
      <c r="A15" s="18">
        <f t="shared" si="4"/>
        <v>8</v>
      </c>
      <c r="B15" s="15"/>
      <c r="C15" s="15"/>
      <c r="D15" s="16"/>
      <c r="E15" s="17" t="s">
        <v>34</v>
      </c>
      <c r="F15" s="4"/>
      <c r="G15" s="12">
        <f>71+1867+3514+1244</f>
        <v>6696</v>
      </c>
      <c r="H15" s="12">
        <f>H18+H20+H17+H16+H19</f>
        <v>12632</v>
      </c>
      <c r="I15" s="12">
        <f t="shared" si="2"/>
        <v>5936</v>
      </c>
      <c r="J15" s="13" t="s">
        <v>10</v>
      </c>
      <c r="K15" s="8"/>
    </row>
    <row r="16" spans="1:19" s="9" customFormat="1" ht="27" customHeight="1">
      <c r="A16" s="18">
        <f t="shared" ref="A16:A21" si="5">A15+1</f>
        <v>9</v>
      </c>
      <c r="B16" s="2"/>
      <c r="C16" s="2"/>
      <c r="D16" s="2"/>
      <c r="E16" s="3"/>
      <c r="F16" s="7" t="s">
        <v>38</v>
      </c>
      <c r="G16" s="5">
        <v>1244</v>
      </c>
      <c r="H16" s="5">
        <v>8128</v>
      </c>
      <c r="I16" s="5">
        <f>+H16-G16</f>
        <v>6884</v>
      </c>
      <c r="J16" s="6"/>
      <c r="K16" s="8"/>
      <c r="L16" s="10"/>
      <c r="N16" s="11"/>
      <c r="O16" s="11"/>
      <c r="P16" s="11"/>
      <c r="Q16" s="11"/>
      <c r="R16" s="11"/>
      <c r="S16" s="11"/>
    </row>
    <row r="17" spans="1:19" s="9" customFormat="1" ht="40.5" customHeight="1">
      <c r="A17" s="18">
        <f t="shared" si="5"/>
        <v>10</v>
      </c>
      <c r="B17" s="2"/>
      <c r="C17" s="2"/>
      <c r="D17" s="2"/>
      <c r="E17" s="3"/>
      <c r="F17" s="7" t="s">
        <v>37</v>
      </c>
      <c r="G17" s="5">
        <v>1867</v>
      </c>
      <c r="H17" s="5">
        <v>2489</v>
      </c>
      <c r="I17" s="5">
        <f>+H17-G17</f>
        <v>622</v>
      </c>
      <c r="J17" s="6"/>
      <c r="K17" s="8"/>
      <c r="L17" s="10"/>
      <c r="N17" s="11"/>
      <c r="O17" s="11"/>
      <c r="P17" s="11"/>
      <c r="Q17" s="11"/>
      <c r="R17" s="11"/>
      <c r="S17" s="11"/>
    </row>
    <row r="18" spans="1:19" s="9" customFormat="1" ht="27" customHeight="1">
      <c r="A18" s="18">
        <f t="shared" si="5"/>
        <v>11</v>
      </c>
      <c r="B18" s="2"/>
      <c r="C18" s="2"/>
      <c r="D18" s="2"/>
      <c r="E18" s="3"/>
      <c r="F18" s="4" t="s">
        <v>28</v>
      </c>
      <c r="G18" s="5">
        <v>71</v>
      </c>
      <c r="H18" s="5">
        <v>74</v>
      </c>
      <c r="I18" s="5">
        <f t="shared" ref="I18:I20" si="6">+H18-G18</f>
        <v>3</v>
      </c>
      <c r="J18" s="6"/>
      <c r="K18" s="8"/>
      <c r="L18" s="10"/>
      <c r="N18" s="11"/>
      <c r="O18" s="11"/>
      <c r="P18" s="11"/>
      <c r="Q18" s="11"/>
      <c r="R18" s="11"/>
      <c r="S18" s="11"/>
    </row>
    <row r="19" spans="1:19" s="9" customFormat="1" ht="40.5" customHeight="1">
      <c r="A19" s="18">
        <f t="shared" si="5"/>
        <v>12</v>
      </c>
      <c r="B19" s="2"/>
      <c r="C19" s="2"/>
      <c r="D19" s="2"/>
      <c r="E19" s="3"/>
      <c r="F19" s="7" t="s">
        <v>40</v>
      </c>
      <c r="G19" s="5">
        <v>0</v>
      </c>
      <c r="H19" s="5">
        <v>1941</v>
      </c>
      <c r="I19" s="5">
        <f t="shared" ref="I19" si="7">+H19-G19</f>
        <v>1941</v>
      </c>
      <c r="J19" s="6"/>
      <c r="K19" s="8"/>
      <c r="L19" s="10"/>
      <c r="N19" s="11"/>
      <c r="O19" s="11"/>
      <c r="P19" s="11"/>
      <c r="Q19" s="11"/>
      <c r="R19" s="11"/>
      <c r="S19" s="11"/>
    </row>
    <row r="20" spans="1:19" s="9" customFormat="1" ht="67.5" customHeight="1">
      <c r="A20" s="18">
        <f t="shared" si="5"/>
        <v>13</v>
      </c>
      <c r="B20" s="2"/>
      <c r="C20" s="2"/>
      <c r="D20" s="2"/>
      <c r="E20" s="3"/>
      <c r="F20" s="7" t="s">
        <v>43</v>
      </c>
      <c r="G20" s="5">
        <v>3514</v>
      </c>
      <c r="H20" s="5">
        <v>0</v>
      </c>
      <c r="I20" s="5">
        <f t="shared" si="6"/>
        <v>-3514</v>
      </c>
      <c r="J20" s="6"/>
      <c r="K20" s="8"/>
      <c r="L20" s="10"/>
      <c r="N20" s="11"/>
      <c r="O20" s="11"/>
      <c r="P20" s="11"/>
      <c r="Q20" s="11"/>
      <c r="R20" s="11"/>
      <c r="S20" s="11"/>
    </row>
    <row r="21" spans="1:19" ht="27" customHeight="1">
      <c r="A21" s="18">
        <f t="shared" si="5"/>
        <v>14</v>
      </c>
      <c r="B21" s="65" t="s">
        <v>19</v>
      </c>
      <c r="C21" s="65"/>
      <c r="D21" s="65"/>
      <c r="E21" s="52"/>
      <c r="F21" s="1"/>
      <c r="G21" s="12">
        <f>G22</f>
        <v>71</v>
      </c>
      <c r="H21" s="12">
        <f>H22</f>
        <v>696</v>
      </c>
      <c r="I21" s="12">
        <f t="shared" si="2"/>
        <v>625</v>
      </c>
      <c r="J21" s="13"/>
      <c r="K21" s="14"/>
    </row>
    <row r="22" spans="1:19" ht="27" customHeight="1">
      <c r="A22" s="18">
        <f t="shared" si="4"/>
        <v>15</v>
      </c>
      <c r="B22" s="15"/>
      <c r="C22" s="51" t="s">
        <v>20</v>
      </c>
      <c r="D22" s="65"/>
      <c r="E22" s="52"/>
      <c r="F22" s="1"/>
      <c r="G22" s="12">
        <f>G23</f>
        <v>71</v>
      </c>
      <c r="H22" s="12">
        <f>H23</f>
        <v>696</v>
      </c>
      <c r="I22" s="12">
        <f t="shared" si="2"/>
        <v>625</v>
      </c>
      <c r="J22" s="13" t="s">
        <v>10</v>
      </c>
      <c r="K22" s="8"/>
    </row>
    <row r="23" spans="1:19" ht="27" customHeight="1">
      <c r="A23" s="18">
        <f t="shared" si="4"/>
        <v>16</v>
      </c>
      <c r="B23" s="15"/>
      <c r="C23" s="16"/>
      <c r="D23" s="51" t="s">
        <v>21</v>
      </c>
      <c r="E23" s="52"/>
      <c r="F23" s="4"/>
      <c r="G23" s="12">
        <f>G25</f>
        <v>71</v>
      </c>
      <c r="H23" s="12">
        <f>H24</f>
        <v>696</v>
      </c>
      <c r="I23" s="12">
        <f t="shared" si="2"/>
        <v>625</v>
      </c>
      <c r="J23" s="13" t="s">
        <v>10</v>
      </c>
      <c r="K23" s="8"/>
    </row>
    <row r="24" spans="1:19" ht="27" customHeight="1">
      <c r="A24" s="18">
        <f>A23+1</f>
        <v>17</v>
      </c>
      <c r="B24" s="15"/>
      <c r="C24" s="15"/>
      <c r="D24" s="16"/>
      <c r="E24" s="17" t="s">
        <v>35</v>
      </c>
      <c r="F24" s="4"/>
      <c r="G24" s="12">
        <f>G25+G26</f>
        <v>71</v>
      </c>
      <c r="H24" s="12">
        <f>H25+H26</f>
        <v>696</v>
      </c>
      <c r="I24" s="12">
        <f t="shared" ref="I24" si="8">H24-G24</f>
        <v>625</v>
      </c>
      <c r="J24" s="13" t="s">
        <v>10</v>
      </c>
      <c r="K24" s="8"/>
    </row>
    <row r="25" spans="1:19" ht="27" customHeight="1">
      <c r="A25" s="18">
        <f>A24+1</f>
        <v>18</v>
      </c>
      <c r="B25" s="15"/>
      <c r="C25" s="15"/>
      <c r="D25" s="15"/>
      <c r="E25" s="17"/>
      <c r="F25" s="4" t="s">
        <v>28</v>
      </c>
      <c r="G25" s="12">
        <v>71</v>
      </c>
      <c r="H25" s="12">
        <v>74</v>
      </c>
      <c r="I25" s="12">
        <f t="shared" si="2"/>
        <v>3</v>
      </c>
      <c r="J25" s="13" t="s">
        <v>10</v>
      </c>
      <c r="K25" s="8"/>
    </row>
    <row r="26" spans="1:19" ht="40.5" customHeight="1">
      <c r="A26" s="18">
        <f>A25+1</f>
        <v>19</v>
      </c>
      <c r="B26" s="15"/>
      <c r="C26" s="15"/>
      <c r="D26" s="15"/>
      <c r="E26" s="17"/>
      <c r="F26" s="4" t="s">
        <v>41</v>
      </c>
      <c r="G26" s="12">
        <v>0</v>
      </c>
      <c r="H26" s="12">
        <v>622</v>
      </c>
      <c r="I26" s="12">
        <f t="shared" ref="I26" si="9">H26-G26</f>
        <v>622</v>
      </c>
      <c r="J26" s="13" t="s">
        <v>10</v>
      </c>
      <c r="K26" s="8"/>
    </row>
    <row r="27" spans="1:19" ht="27" customHeight="1">
      <c r="A27" s="18">
        <f>A26+1</f>
        <v>20</v>
      </c>
      <c r="B27" s="51" t="s">
        <v>22</v>
      </c>
      <c r="C27" s="65"/>
      <c r="D27" s="65"/>
      <c r="E27" s="52"/>
      <c r="F27" s="1"/>
      <c r="G27" s="12">
        <f t="shared" ref="G27:H29" si="10">G28</f>
        <v>337</v>
      </c>
      <c r="H27" s="12">
        <f t="shared" si="10"/>
        <v>7283</v>
      </c>
      <c r="I27" s="12">
        <f t="shared" si="2"/>
        <v>6946</v>
      </c>
      <c r="J27" s="13"/>
      <c r="K27" s="14"/>
    </row>
    <row r="28" spans="1:19" ht="27" customHeight="1">
      <c r="A28" s="18">
        <f t="shared" si="4"/>
        <v>21</v>
      </c>
      <c r="B28" s="15"/>
      <c r="C28" s="51" t="s">
        <v>23</v>
      </c>
      <c r="D28" s="65"/>
      <c r="E28" s="52"/>
      <c r="F28" s="1"/>
      <c r="G28" s="12">
        <f t="shared" si="10"/>
        <v>337</v>
      </c>
      <c r="H28" s="12">
        <f t="shared" si="10"/>
        <v>7283</v>
      </c>
      <c r="I28" s="12">
        <f t="shared" si="2"/>
        <v>6946</v>
      </c>
      <c r="J28" s="13" t="s">
        <v>10</v>
      </c>
      <c r="K28" s="8"/>
    </row>
    <row r="29" spans="1:19" ht="27" customHeight="1">
      <c r="A29" s="18">
        <f t="shared" si="4"/>
        <v>22</v>
      </c>
      <c r="B29" s="15"/>
      <c r="C29" s="15"/>
      <c r="D29" s="51" t="s">
        <v>42</v>
      </c>
      <c r="E29" s="52"/>
      <c r="F29" s="4"/>
      <c r="G29" s="12">
        <f t="shared" si="10"/>
        <v>337</v>
      </c>
      <c r="H29" s="12">
        <f t="shared" si="10"/>
        <v>7283</v>
      </c>
      <c r="I29" s="12">
        <f t="shared" si="2"/>
        <v>6946</v>
      </c>
      <c r="J29" s="13" t="s">
        <v>10</v>
      </c>
      <c r="K29" s="8"/>
    </row>
    <row r="30" spans="1:19" ht="27" customHeight="1">
      <c r="A30" s="18">
        <f t="shared" si="4"/>
        <v>23</v>
      </c>
      <c r="B30" s="15"/>
      <c r="C30" s="15"/>
      <c r="D30" s="16"/>
      <c r="E30" s="19" t="s">
        <v>24</v>
      </c>
      <c r="F30" s="4" t="s">
        <v>36</v>
      </c>
      <c r="G30" s="12">
        <v>337</v>
      </c>
      <c r="H30" s="12">
        <v>7283</v>
      </c>
      <c r="I30" s="12">
        <f t="shared" si="2"/>
        <v>6946</v>
      </c>
      <c r="J30" s="13" t="s">
        <v>10</v>
      </c>
      <c r="K30" s="8"/>
    </row>
    <row r="31" spans="1:19" ht="27" customHeight="1">
      <c r="A31" s="18">
        <f t="shared" si="4"/>
        <v>24</v>
      </c>
      <c r="B31" s="51" t="s">
        <v>29</v>
      </c>
      <c r="C31" s="65"/>
      <c r="D31" s="65"/>
      <c r="E31" s="52"/>
      <c r="F31" s="1"/>
      <c r="G31" s="12">
        <f t="shared" ref="G31:H33" si="11">G32</f>
        <v>4892</v>
      </c>
      <c r="H31" s="12">
        <f t="shared" si="11"/>
        <v>4120</v>
      </c>
      <c r="I31" s="12">
        <f t="shared" si="2"/>
        <v>-772</v>
      </c>
      <c r="J31" s="13"/>
      <c r="K31" s="14"/>
    </row>
    <row r="32" spans="1:19" ht="27" customHeight="1">
      <c r="A32" s="18">
        <f t="shared" si="4"/>
        <v>25</v>
      </c>
      <c r="B32" s="15"/>
      <c r="C32" s="51" t="s">
        <v>15</v>
      </c>
      <c r="D32" s="65"/>
      <c r="E32" s="52"/>
      <c r="F32" s="1"/>
      <c r="G32" s="12">
        <f t="shared" si="11"/>
        <v>4892</v>
      </c>
      <c r="H32" s="12">
        <f t="shared" si="11"/>
        <v>4120</v>
      </c>
      <c r="I32" s="12">
        <f t="shared" si="2"/>
        <v>-772</v>
      </c>
      <c r="J32" s="13" t="s">
        <v>10</v>
      </c>
      <c r="K32" s="8"/>
    </row>
    <row r="33" spans="1:11" ht="27" customHeight="1">
      <c r="A33" s="18">
        <f t="shared" si="4"/>
        <v>26</v>
      </c>
      <c r="B33" s="15"/>
      <c r="C33" s="15"/>
      <c r="D33" s="51" t="s">
        <v>25</v>
      </c>
      <c r="E33" s="52"/>
      <c r="F33" s="4"/>
      <c r="G33" s="12">
        <f t="shared" si="11"/>
        <v>4892</v>
      </c>
      <c r="H33" s="12">
        <f t="shared" si="11"/>
        <v>4120</v>
      </c>
      <c r="I33" s="12">
        <f t="shared" si="2"/>
        <v>-772</v>
      </c>
      <c r="J33" s="13" t="s">
        <v>10</v>
      </c>
      <c r="K33" s="8"/>
    </row>
    <row r="34" spans="1:11" ht="27" customHeight="1">
      <c r="A34" s="18">
        <f t="shared" si="4"/>
        <v>27</v>
      </c>
      <c r="B34" s="15"/>
      <c r="C34" s="15"/>
      <c r="D34" s="16"/>
      <c r="E34" s="19" t="s">
        <v>26</v>
      </c>
      <c r="F34" s="4" t="s">
        <v>30</v>
      </c>
      <c r="G34" s="12">
        <v>4892</v>
      </c>
      <c r="H34" s="12">
        <v>4120</v>
      </c>
      <c r="I34" s="12">
        <f t="shared" si="2"/>
        <v>-772</v>
      </c>
      <c r="J34" s="13" t="s">
        <v>10</v>
      </c>
      <c r="K34" s="8"/>
    </row>
    <row r="35" spans="1:11" ht="27" customHeight="1" thickBot="1">
      <c r="A35" s="66" t="s">
        <v>16</v>
      </c>
      <c r="B35" s="67"/>
      <c r="C35" s="67"/>
      <c r="D35" s="67"/>
      <c r="E35" s="67"/>
      <c r="F35" s="67"/>
      <c r="G35" s="47">
        <f>G8+G12+G21+G27+G31</f>
        <v>25135</v>
      </c>
      <c r="H35" s="47">
        <f>H8+H12+H21+H27+H31</f>
        <v>37965</v>
      </c>
      <c r="I35" s="47">
        <f t="shared" si="2"/>
        <v>12830</v>
      </c>
      <c r="J35" s="48"/>
      <c r="K35" s="49"/>
    </row>
    <row r="36" spans="1:11">
      <c r="F36" s="50"/>
    </row>
    <row r="37" spans="1:11" s="24" customFormat="1" ht="22.5" customHeight="1">
      <c r="A37" s="32"/>
      <c r="B37" s="21"/>
      <c r="C37" s="21"/>
      <c r="D37" s="21"/>
      <c r="E37" s="21"/>
      <c r="F37" s="28"/>
      <c r="I37" s="29"/>
      <c r="J37" s="30"/>
      <c r="K37" s="31"/>
    </row>
    <row r="38" spans="1:11" s="24" customFormat="1" ht="22.5" customHeight="1">
      <c r="A38" s="32"/>
      <c r="B38" s="21"/>
      <c r="C38" s="21"/>
      <c r="D38" s="21"/>
      <c r="E38" s="21"/>
      <c r="F38" s="28"/>
      <c r="I38" s="29"/>
      <c r="J38" s="30"/>
      <c r="K38" s="31"/>
    </row>
    <row r="39" spans="1:11" s="24" customFormat="1">
      <c r="A39" s="32"/>
      <c r="B39" s="21"/>
      <c r="C39" s="21"/>
      <c r="D39" s="21"/>
      <c r="E39" s="21"/>
      <c r="F39" s="28"/>
      <c r="I39" s="29"/>
      <c r="J39" s="30"/>
      <c r="K39" s="31"/>
    </row>
    <row r="40" spans="1:11" s="24" customFormat="1" ht="29.25" customHeight="1">
      <c r="A40" s="32"/>
      <c r="B40" s="21"/>
      <c r="C40" s="21"/>
      <c r="D40" s="21"/>
      <c r="E40" s="21"/>
      <c r="F40" s="28"/>
      <c r="I40" s="29"/>
      <c r="J40" s="30"/>
      <c r="K40" s="31"/>
    </row>
    <row r="41" spans="1:11" s="24" customFormat="1" ht="29.25" customHeight="1">
      <c r="A41" s="32"/>
      <c r="B41" s="21"/>
      <c r="C41" s="21"/>
      <c r="D41" s="21"/>
      <c r="E41" s="21"/>
      <c r="F41" s="28"/>
      <c r="I41" s="29"/>
      <c r="J41" s="30"/>
      <c r="K41" s="31"/>
    </row>
    <row r="42" spans="1:11" s="24" customFormat="1" ht="29.25" customHeight="1">
      <c r="A42" s="32"/>
      <c r="B42" s="21"/>
      <c r="C42" s="21"/>
      <c r="D42" s="21"/>
      <c r="E42" s="21"/>
      <c r="F42" s="28"/>
      <c r="I42" s="29"/>
      <c r="J42" s="30"/>
      <c r="K42" s="31"/>
    </row>
    <row r="43" spans="1:11" s="24" customFormat="1" ht="22.5" customHeight="1">
      <c r="A43" s="32"/>
      <c r="B43" s="21"/>
      <c r="C43" s="21"/>
      <c r="D43" s="21"/>
      <c r="E43" s="21"/>
      <c r="F43" s="28"/>
      <c r="I43" s="29"/>
      <c r="J43" s="30"/>
      <c r="K43" s="31"/>
    </row>
    <row r="44" spans="1:11" s="24" customFormat="1">
      <c r="A44" s="32"/>
      <c r="B44" s="21"/>
      <c r="C44" s="21"/>
      <c r="D44" s="21"/>
      <c r="E44" s="21"/>
      <c r="F44" s="28"/>
      <c r="I44" s="29"/>
      <c r="J44" s="30"/>
      <c r="K44" s="31"/>
    </row>
    <row r="45" spans="1:11" s="24" customFormat="1" ht="29.25" customHeight="1">
      <c r="A45" s="32"/>
      <c r="B45" s="21"/>
      <c r="C45" s="21"/>
      <c r="D45" s="21"/>
      <c r="E45" s="21"/>
      <c r="F45" s="28"/>
      <c r="I45" s="29"/>
      <c r="J45" s="30"/>
      <c r="K45" s="31"/>
    </row>
    <row r="46" spans="1:11" s="24" customFormat="1" ht="19.5" customHeight="1">
      <c r="A46" s="32"/>
      <c r="B46" s="21"/>
      <c r="C46" s="21"/>
      <c r="D46" s="21"/>
      <c r="E46" s="21"/>
      <c r="F46" s="28"/>
      <c r="I46" s="29"/>
      <c r="J46" s="30"/>
      <c r="K46" s="31"/>
    </row>
    <row r="47" spans="1:11" s="24" customFormat="1" ht="19.5" customHeight="1">
      <c r="A47" s="32"/>
      <c r="B47" s="21"/>
      <c r="C47" s="21"/>
      <c r="D47" s="21"/>
      <c r="E47" s="21"/>
      <c r="F47" s="28"/>
      <c r="I47" s="29"/>
      <c r="J47" s="30"/>
      <c r="K47" s="31"/>
    </row>
    <row r="48" spans="1:11" s="24" customFormat="1" ht="19.5" customHeight="1">
      <c r="A48" s="32"/>
      <c r="B48" s="21"/>
      <c r="C48" s="21"/>
      <c r="D48" s="21"/>
      <c r="E48" s="21"/>
      <c r="F48" s="28"/>
      <c r="I48" s="29"/>
      <c r="J48" s="30"/>
      <c r="K48" s="31"/>
    </row>
    <row r="49" spans="1:11" s="24" customFormat="1" ht="18.75" customHeight="1">
      <c r="A49" s="32"/>
      <c r="B49" s="21"/>
      <c r="C49" s="21"/>
      <c r="D49" s="21"/>
      <c r="E49" s="21"/>
      <c r="F49" s="28"/>
      <c r="I49" s="29"/>
      <c r="J49" s="30"/>
      <c r="K49" s="31"/>
    </row>
    <row r="50" spans="1:11" s="24" customFormat="1" ht="18.75" customHeight="1">
      <c r="A50" s="32"/>
      <c r="B50" s="21"/>
      <c r="C50" s="21"/>
      <c r="D50" s="21"/>
      <c r="E50" s="21"/>
      <c r="F50" s="28"/>
      <c r="I50" s="29"/>
      <c r="J50" s="30"/>
      <c r="K50" s="31"/>
    </row>
    <row r="51" spans="1:11" ht="18" customHeight="1"/>
  </sheetData>
  <mergeCells count="22">
    <mergeCell ref="B31:E31"/>
    <mergeCell ref="C32:E32"/>
    <mergeCell ref="D33:E33"/>
    <mergeCell ref="A35:F35"/>
    <mergeCell ref="B21:E21"/>
    <mergeCell ref="C22:E22"/>
    <mergeCell ref="D23:E23"/>
    <mergeCell ref="B27:E27"/>
    <mergeCell ref="C28:E28"/>
    <mergeCell ref="D29:E29"/>
    <mergeCell ref="D14:E14"/>
    <mergeCell ref="J1:K1"/>
    <mergeCell ref="G4:H4"/>
    <mergeCell ref="A6:A7"/>
    <mergeCell ref="B6:E7"/>
    <mergeCell ref="F6:F7"/>
    <mergeCell ref="J6:K7"/>
    <mergeCell ref="B8:E8"/>
    <mergeCell ref="C9:E9"/>
    <mergeCell ref="D10:E10"/>
    <mergeCell ref="B12:E12"/>
    <mergeCell ref="C13:E13"/>
  </mergeCells>
  <phoneticPr fontId="3"/>
  <conditionalFormatting sqref="G8:H21">
    <cfRule type="expression" dxfId="3" priority="5">
      <formula>G8=""</formula>
    </cfRule>
  </conditionalFormatting>
  <conditionalFormatting sqref="G27:H27">
    <cfRule type="expression" dxfId="2" priority="4">
      <formula>G27=""</formula>
    </cfRule>
  </conditionalFormatting>
  <conditionalFormatting sqref="G31:H31">
    <cfRule type="expression" dxfId="1" priority="3">
      <formula>G31=""</formula>
    </cfRule>
  </conditionalFormatting>
  <conditionalFormatting sqref="E16:E20">
    <cfRule type="expression" dxfId="0" priority="2">
      <formula>#REF!="○"</formula>
    </cfRule>
  </conditionalFormatting>
  <pageMargins left="0.8" right="0.47244094488188981" top="0.52" bottom="0.33" header="0.31496062992125984" footer="0.31496062992125984"/>
  <pageSetup paperSize="9" scale="73" orientation="portrait"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 （R7予算)</vt:lpstr>
      <vt:lpstr>'様式5 （R7予算)'!Print_Area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2025-02-12T04:43:24Z</dcterms:created>
  <dcterms:modified xsi:type="dcterms:W3CDTF">2025-02-12T04:43:56Z</dcterms:modified>
</cp:coreProperties>
</file>