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様式4 (12月9日要求段階）" sheetId="2" r:id="rId1"/>
  </sheets>
  <definedNames>
    <definedName name="_xlnm.Print_Area" localSheetId="0">'様式4 (12月9日要求段階）'!$A$1:$G$67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" l="1"/>
  <c r="C66" i="2"/>
  <c r="E65" i="2"/>
  <c r="E64" i="2"/>
  <c r="C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D37" i="2"/>
  <c r="D67" i="2" s="1"/>
  <c r="C37" i="2"/>
  <c r="E36" i="2"/>
  <c r="E35" i="2"/>
  <c r="E34" i="2"/>
  <c r="E33" i="2"/>
  <c r="E32" i="2"/>
  <c r="E31" i="2"/>
  <c r="E30" i="2"/>
  <c r="C29" i="2"/>
  <c r="E29" i="2" s="1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67" i="2" l="1"/>
  <c r="E66" i="2"/>
  <c r="E63" i="2"/>
  <c r="E37" i="2"/>
  <c r="E67" i="2" l="1"/>
</calcChain>
</file>

<file path=xl/sharedStrings.xml><?xml version="1.0" encoding="utf-8"?>
<sst xmlns="http://schemas.openxmlformats.org/spreadsheetml/2006/main" count="80" uniqueCount="50">
  <si>
    <t>（様式4）</t>
    <rPh sb="1" eb="3">
      <t>ヨウシキ</t>
    </rPh>
    <phoneticPr fontId="3"/>
  </si>
  <si>
    <t>所属名　　西区役所</t>
    <rPh sb="0" eb="2">
      <t>ショゾク</t>
    </rPh>
    <rPh sb="2" eb="3">
      <t>メイ</t>
    </rPh>
    <rPh sb="5" eb="9">
      <t>ニシクヤクショ</t>
    </rPh>
    <phoneticPr fontId="6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</si>
  <si>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6"/>
  </si>
  <si>
    <t>(単位：千円)</t>
    <phoneticPr fontId="6"/>
  </si>
  <si>
    <t>事  業  名</t>
    <phoneticPr fontId="6"/>
  </si>
  <si>
    <t>担 当 課</t>
    <rPh sb="0" eb="1">
      <t>タン</t>
    </rPh>
    <rPh sb="2" eb="3">
      <t>トウ</t>
    </rPh>
    <rPh sb="4" eb="5">
      <t>カ</t>
    </rPh>
    <phoneticPr fontId="6"/>
  </si>
  <si>
    <t>2 年 度</t>
    <phoneticPr fontId="6"/>
  </si>
  <si>
    <t>3  年 度</t>
    <rPh sb="3" eb="4">
      <t>ネン</t>
    </rPh>
    <rPh sb="5" eb="6">
      <t>ド</t>
    </rPh>
    <phoneticPr fontId="3"/>
  </si>
  <si>
    <t>増  減</t>
    <rPh sb="0" eb="1">
      <t>ゾウ</t>
    </rPh>
    <rPh sb="3" eb="4">
      <t>ゲン</t>
    </rPh>
    <phoneticPr fontId="6"/>
  </si>
  <si>
    <t>備  考</t>
    <phoneticPr fontId="6"/>
  </si>
  <si>
    <t>当 初 ①</t>
    <phoneticPr fontId="6"/>
  </si>
  <si>
    <t>算 定 ②</t>
    <rPh sb="0" eb="1">
      <t>サン</t>
    </rPh>
    <rPh sb="2" eb="3">
      <t>サダム</t>
    </rPh>
    <phoneticPr fontId="6"/>
  </si>
  <si>
    <t>（② - ①）</t>
    <phoneticPr fontId="6"/>
  </si>
  <si>
    <t>総務課</t>
    <rPh sb="0" eb="3">
      <t>ソウムカ</t>
    </rPh>
    <phoneticPr fontId="3"/>
  </si>
  <si>
    <t>　　</t>
  </si>
  <si>
    <t>防災対策事業</t>
    <rPh sb="0" eb="2">
      <t>ボウサイ</t>
    </rPh>
    <rPh sb="2" eb="4">
      <t>タイサク</t>
    </rPh>
    <rPh sb="4" eb="6">
      <t>ジギョウ</t>
    </rPh>
    <phoneticPr fontId="6"/>
  </si>
  <si>
    <t>地域支援課</t>
    <rPh sb="0" eb="2">
      <t>チイキ</t>
    </rPh>
    <rPh sb="2" eb="4">
      <t>シエン</t>
    </rPh>
    <rPh sb="4" eb="5">
      <t>カ</t>
    </rPh>
    <phoneticPr fontId="6"/>
  </si>
  <si>
    <t>交通安全運動推進事業</t>
    <rPh sb="0" eb="2">
      <t>コウツウ</t>
    </rPh>
    <rPh sb="2" eb="4">
      <t>アンゼン</t>
    </rPh>
    <rPh sb="4" eb="6">
      <t>ウンドウ</t>
    </rPh>
    <rPh sb="6" eb="8">
      <t>スイシン</t>
    </rPh>
    <rPh sb="8" eb="10">
      <t>ジギョウ</t>
    </rPh>
    <phoneticPr fontId="6"/>
  </si>
  <si>
    <t>防犯対策事業</t>
    <rPh sb="0" eb="2">
      <t>ボウハン</t>
    </rPh>
    <rPh sb="2" eb="4">
      <t>タイサク</t>
    </rPh>
    <rPh sb="4" eb="6">
      <t>ジギョウ</t>
    </rPh>
    <phoneticPr fontId="3"/>
  </si>
  <si>
    <t>コミュニティ育成事業</t>
    <rPh sb="6" eb="8">
      <t>イクセイ</t>
    </rPh>
    <rPh sb="8" eb="10">
      <t>ジギョウ</t>
    </rPh>
    <phoneticPr fontId="6"/>
  </si>
  <si>
    <t>西区成人の日記念のつどい</t>
    <rPh sb="0" eb="2">
      <t>ニシク</t>
    </rPh>
    <rPh sb="2" eb="4">
      <t>セイジン</t>
    </rPh>
    <rPh sb="5" eb="6">
      <t>ヒ</t>
    </rPh>
    <rPh sb="6" eb="8">
      <t>キネン</t>
    </rPh>
    <phoneticPr fontId="6"/>
  </si>
  <si>
    <t>種から育てる地域の花づくり支援事業</t>
    <rPh sb="0" eb="1">
      <t>タネ</t>
    </rPh>
    <rPh sb="3" eb="4">
      <t>ソダ</t>
    </rPh>
    <rPh sb="6" eb="8">
      <t>チイキ</t>
    </rPh>
    <rPh sb="9" eb="10">
      <t>ハナ</t>
    </rPh>
    <rPh sb="13" eb="15">
      <t>シエン</t>
    </rPh>
    <rPh sb="15" eb="17">
      <t>ジギョウ</t>
    </rPh>
    <phoneticPr fontId="6"/>
  </si>
  <si>
    <t>地域活動協議会事業</t>
    <rPh sb="0" eb="2">
      <t>チイキ</t>
    </rPh>
    <rPh sb="2" eb="4">
      <t>カツドウ</t>
    </rPh>
    <rPh sb="4" eb="7">
      <t>キョウギカイ</t>
    </rPh>
    <rPh sb="7" eb="9">
      <t>ジギョウ</t>
    </rPh>
    <phoneticPr fontId="3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</si>
  <si>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3"/>
  </si>
  <si>
    <t>青少年福祉委員活動推進事業</t>
    <rPh sb="0" eb="3">
      <t>セイショウネン</t>
    </rPh>
    <rPh sb="3" eb="5">
      <t>フクシ</t>
    </rPh>
    <rPh sb="5" eb="7">
      <t>イイン</t>
    </rPh>
    <rPh sb="7" eb="9">
      <t>カツドウ</t>
    </rPh>
    <rPh sb="9" eb="11">
      <t>スイシン</t>
    </rPh>
    <rPh sb="11" eb="13">
      <t>ジギョウ</t>
    </rPh>
    <phoneticPr fontId="3"/>
  </si>
  <si>
    <t>青少年指導員活動推進事業</t>
    <rPh sb="0" eb="3">
      <t>セイショウネン</t>
    </rPh>
    <rPh sb="3" eb="6">
      <t>シドウイン</t>
    </rPh>
    <rPh sb="6" eb="8">
      <t>カツドウ</t>
    </rPh>
    <rPh sb="8" eb="10">
      <t>スイシン</t>
    </rPh>
    <rPh sb="10" eb="12">
      <t>ジギョウ</t>
    </rPh>
    <phoneticPr fontId="3"/>
  </si>
  <si>
    <t>区役所附設会館管理運営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phoneticPr fontId="3"/>
  </si>
  <si>
    <t>西区地域福祉見守り活動応援事業</t>
    <phoneticPr fontId="3"/>
  </si>
  <si>
    <t>保健福祉課</t>
    <rPh sb="0" eb="2">
      <t>ホケン</t>
    </rPh>
    <rPh sb="2" eb="4">
      <t>フクシ</t>
    </rPh>
    <rPh sb="4" eb="5">
      <t>カ</t>
    </rPh>
    <phoneticPr fontId="3"/>
  </si>
  <si>
    <t>地域福祉活動支援事業</t>
    <phoneticPr fontId="3"/>
  </si>
  <si>
    <t>乳幼児発達相談等援助事業</t>
    <phoneticPr fontId="3"/>
  </si>
  <si>
    <t>訪問型病児保育（共済型）推進事業</t>
    <phoneticPr fontId="3"/>
  </si>
  <si>
    <t>マンションコミュニティづくりにおける子育て支援事業</t>
    <phoneticPr fontId="3"/>
  </si>
  <si>
    <t>ペアレント・トレーニングにおける子育て支援事業</t>
    <phoneticPr fontId="3"/>
  </si>
  <si>
    <t>区民の健康づくり推進事業</t>
    <phoneticPr fontId="3"/>
  </si>
  <si>
    <t>児童虐待ハイリスク産婦への支援事業</t>
    <phoneticPr fontId="3"/>
  </si>
  <si>
    <t>区における人権啓発推進事業</t>
    <phoneticPr fontId="3"/>
  </si>
  <si>
    <t>多様な活動主体のネットワークづくり事業</t>
    <phoneticPr fontId="3"/>
  </si>
  <si>
    <t>きずなづくり課</t>
    <rPh sb="6" eb="7">
      <t>カ</t>
    </rPh>
    <phoneticPr fontId="3"/>
  </si>
  <si>
    <t>マンションコミュニティづくり事業</t>
    <phoneticPr fontId="3"/>
  </si>
  <si>
    <t>広聴事業</t>
    <phoneticPr fontId="3"/>
  </si>
  <si>
    <t>広報事業</t>
    <phoneticPr fontId="3"/>
  </si>
  <si>
    <t>生涯学習による西区まちづくり事業</t>
    <phoneticPr fontId="3"/>
  </si>
  <si>
    <t>区政会議</t>
    <phoneticPr fontId="3"/>
  </si>
  <si>
    <t>区役所管理運営費</t>
    <phoneticPr fontId="3"/>
  </si>
  <si>
    <t>区庁舎設備維持費</t>
    <phoneticPr fontId="3"/>
  </si>
  <si>
    <t>西区役所附設会館昇降機設備改修工事</t>
    <rPh sb="0" eb="4">
      <t>ニシクヤクショ</t>
    </rPh>
    <rPh sb="4" eb="6">
      <t>フセツ</t>
    </rPh>
    <rPh sb="6" eb="8">
      <t>カイカン</t>
    </rPh>
    <rPh sb="8" eb="11">
      <t>ショウコウキ</t>
    </rPh>
    <rPh sb="11" eb="13">
      <t>セツビ</t>
    </rPh>
    <rPh sb="13" eb="15">
      <t>カイシュウ</t>
    </rPh>
    <rPh sb="15" eb="17">
      <t>コウジ</t>
    </rPh>
    <phoneticPr fontId="3"/>
  </si>
  <si>
    <t>予算事業一覧</t>
    <phoneticPr fontId="3"/>
  </si>
  <si>
    <t>所属計</t>
    <rPh sb="0" eb="2">
      <t>ショゾク</t>
    </rPh>
    <rPh sb="2" eb="3">
      <t>ケイ</t>
    </rPh>
    <phoneticPr fontId="3"/>
  </si>
  <si>
    <r>
      <rPr>
        <u/>
        <sz val="10.5"/>
        <rFont val="ＭＳ Ｐゴシック"/>
        <family val="3"/>
        <charset val="128"/>
      </rPr>
      <t>会計名　　一般会計</t>
    </r>
    <r>
      <rPr>
        <sz val="10.5"/>
        <rFont val="ＭＳ Ｐゴシック"/>
        <family val="3"/>
        <charset val="128"/>
      </rPr>
      <t>　　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</si>
</sst>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"/>
    <numFmt numFmtId="178" formatCode="\(#,##0\);\(&quot;△ &quot;#,##0\)"/>
  </numFmts>
  <fonts count="12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38" fontId="9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horizontal="left" vertical="center"/>
    </xf>
    <xf numFmtId="0" fontId="5" fillId="0" borderId="0" xfId="1" applyNumberFormat="1" applyFont="1" applyFill="1" applyAlignment="1">
      <alignment horizontal="right" vertical="center"/>
    </xf>
    <xf numFmtId="0" fontId="7" fillId="0" borderId="0" xfId="1" applyNumberFormat="1" applyFont="1" applyFill="1" applyAlignment="1">
      <alignment horizontal="right" vertic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vertical="center" shrinkToFit="1"/>
    </xf>
    <xf numFmtId="176" fontId="4" fillId="0" borderId="12" xfId="1" applyNumberFormat="1" applyFont="1" applyFill="1" applyBorder="1" applyAlignment="1">
      <alignment horizontal="right" vertical="center" shrinkToFit="1"/>
    </xf>
    <xf numFmtId="0" fontId="4" fillId="0" borderId="15" xfId="0" applyFont="1" applyBorder="1" applyAlignment="1">
      <alignment vertical="center"/>
    </xf>
    <xf numFmtId="177" fontId="4" fillId="0" borderId="13" xfId="1" applyNumberFormat="1" applyFont="1" applyFill="1" applyBorder="1" applyAlignment="1">
      <alignment vertical="center" shrinkToFit="1"/>
    </xf>
    <xf numFmtId="178" fontId="4" fillId="0" borderId="8" xfId="1" applyNumberFormat="1" applyFont="1" applyFill="1" applyBorder="1" applyAlignment="1">
      <alignment vertical="center" shrinkToFit="1"/>
    </xf>
    <xf numFmtId="0" fontId="4" fillId="0" borderId="10" xfId="0" applyFont="1" applyBorder="1" applyAlignment="1">
      <alignment vertical="center"/>
    </xf>
    <xf numFmtId="176" fontId="4" fillId="0" borderId="12" xfId="1" applyNumberFormat="1" applyFont="1" applyFill="1" applyBorder="1" applyAlignment="1">
      <alignment vertical="center" shrinkToFit="1"/>
    </xf>
    <xf numFmtId="176" fontId="10" fillId="0" borderId="12" xfId="1" applyNumberFormat="1" applyFont="1" applyFill="1" applyBorder="1" applyAlignment="1">
      <alignment vertical="center" shrinkToFit="1"/>
    </xf>
    <xf numFmtId="177" fontId="4" fillId="0" borderId="8" xfId="1" applyNumberFormat="1" applyFont="1" applyFill="1" applyBorder="1" applyAlignment="1">
      <alignment vertical="center" shrinkToFit="1"/>
    </xf>
    <xf numFmtId="177" fontId="10" fillId="0" borderId="8" xfId="1" applyNumberFormat="1" applyFont="1" applyFill="1" applyBorder="1" applyAlignment="1">
      <alignment vertical="center" shrinkToFit="1"/>
    </xf>
    <xf numFmtId="176" fontId="4" fillId="0" borderId="15" xfId="1" applyNumberFormat="1" applyFont="1" applyFill="1" applyBorder="1" applyAlignment="1">
      <alignment vertical="center" shrinkToFit="1"/>
    </xf>
    <xf numFmtId="177" fontId="4" fillId="0" borderId="10" xfId="1" applyNumberFormat="1" applyFont="1" applyFill="1" applyBorder="1" applyAlignment="1">
      <alignment vertical="center" shrinkToFit="1"/>
    </xf>
    <xf numFmtId="178" fontId="4" fillId="0" borderId="10" xfId="1" applyNumberFormat="1" applyFont="1" applyFill="1" applyBorder="1" applyAlignment="1">
      <alignment vertical="center" shrinkToFit="1"/>
    </xf>
    <xf numFmtId="176" fontId="10" fillId="0" borderId="13" xfId="1" applyNumberFormat="1" applyFont="1" applyFill="1" applyBorder="1" applyAlignment="1">
      <alignment vertical="center" shrinkToFit="1"/>
    </xf>
    <xf numFmtId="177" fontId="10" fillId="0" borderId="13" xfId="1" applyNumberFormat="1" applyFont="1" applyFill="1" applyBorder="1" applyAlignment="1">
      <alignment vertical="center" shrinkToFit="1"/>
    </xf>
    <xf numFmtId="176" fontId="10" fillId="0" borderId="12" xfId="1" applyNumberFormat="1" applyFont="1" applyFill="1" applyBorder="1" applyAlignment="1">
      <alignment horizontal="right" vertical="center" shrinkToFit="1"/>
    </xf>
    <xf numFmtId="38" fontId="4" fillId="0" borderId="15" xfId="2" applyFont="1" applyBorder="1" applyAlignment="1">
      <alignment vertical="center"/>
    </xf>
    <xf numFmtId="178" fontId="4" fillId="0" borderId="20" xfId="1" applyNumberFormat="1" applyFont="1" applyFill="1" applyBorder="1" applyAlignment="1">
      <alignment vertical="center" shrinkToFit="1"/>
    </xf>
    <xf numFmtId="178" fontId="4" fillId="0" borderId="22" xfId="1" applyNumberFormat="1" applyFont="1" applyFill="1" applyBorder="1" applyAlignment="1">
      <alignment vertical="center" shrinkToFit="1"/>
    </xf>
    <xf numFmtId="0" fontId="8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right" vertical="center" wrapText="1"/>
    </xf>
    <xf numFmtId="0" fontId="11" fillId="0" borderId="11" xfId="3" applyNumberFormat="1" applyFill="1" applyBorder="1" applyAlignment="1">
      <alignment horizontal="left" vertical="center" wrapText="1"/>
    </xf>
    <xf numFmtId="0" fontId="11" fillId="0" borderId="7" xfId="3" applyNumberFormat="1" applyFill="1" applyBorder="1" applyAlignment="1">
      <alignment horizontal="left" vertical="center" wrapText="1"/>
    </xf>
    <xf numFmtId="176" fontId="8" fillId="0" borderId="12" xfId="1" applyNumberFormat="1" applyFont="1" applyFill="1" applyBorder="1" applyAlignment="1">
      <alignment horizontal="center" vertical="center" wrapText="1"/>
    </xf>
    <xf numFmtId="176" fontId="8" fillId="0" borderId="8" xfId="1" applyNumberFormat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11" fillId="0" borderId="23" xfId="3" applyNumberFormat="1" applyFill="1" applyBorder="1" applyAlignment="1">
      <alignment horizontal="left" vertical="center" wrapText="1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0" fontId="8" fillId="0" borderId="19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8" fillId="0" borderId="11" xfId="1" applyNumberFormat="1" applyFont="1" applyFill="1" applyBorder="1" applyAlignment="1">
      <alignment horizontal="left" vertical="center" wrapText="1"/>
    </xf>
    <xf numFmtId="0" fontId="8" fillId="0" borderId="7" xfId="1" applyNumberFormat="1" applyFont="1" applyFill="1" applyBorder="1" applyAlignment="1">
      <alignment horizontal="left" vertical="center" wrapText="1"/>
    </xf>
  </cellXfs>
  <cellStyles count="4">
    <cellStyle name="ハイパーリンク" xfId="3" builtinId="8"/>
    <cellStyle name="桁区切り 2" xfId="2"/>
    <cellStyle name="標準" xfId="0" builtinId="0"/>
    <cellStyle name="標準_③予算事業別調書(目次様式)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nishi/cmsfiles/contents/0000521/521609/09aratana.xlsx" TargetMode="External"/><Relationship Id="rId13" Type="http://schemas.openxmlformats.org/officeDocument/2006/relationships/hyperlink" Target="https://www.city.osaka.lg.jp/nishi/cmsfiles/contents/0000521/521609/14.chiikifukusi.xlsx" TargetMode="External"/><Relationship Id="rId18" Type="http://schemas.openxmlformats.org/officeDocument/2006/relationships/hyperlink" Target="https://www.city.osaka.lg.jp/nishi/cmsfiles/contents/0000521/521609/19kennkou.xlsx" TargetMode="External"/><Relationship Id="rId26" Type="http://schemas.openxmlformats.org/officeDocument/2006/relationships/hyperlink" Target="https://www.city.osaka.lg.jp/nishi/cmsfiles/contents/0000521/521609/27kuseikaigi.xlsx" TargetMode="External"/><Relationship Id="rId3" Type="http://schemas.openxmlformats.org/officeDocument/2006/relationships/hyperlink" Target="https://www.city.osaka.lg.jp/nishi/cmsfiles/contents/0000521/521609/04bouhan.xlsx" TargetMode="External"/><Relationship Id="rId21" Type="http://schemas.openxmlformats.org/officeDocument/2006/relationships/hyperlink" Target="https://www.city.osaka.lg.jp/nishi/cmsfiles/contents/0000521/521609/22nettowaku.xlsx" TargetMode="External"/><Relationship Id="rId7" Type="http://schemas.openxmlformats.org/officeDocument/2006/relationships/hyperlink" Target="https://www.city.osaka.lg.jp/nishi/cmsfiles/contents/0000521/521609/08chikatu.xlsx" TargetMode="External"/><Relationship Id="rId12" Type="http://schemas.openxmlformats.org/officeDocument/2006/relationships/hyperlink" Target="https://www.city.osaka.lg.jp/nishi/cmsfiles/contents/0000521/521609/13mimamori.xls" TargetMode="External"/><Relationship Id="rId17" Type="http://schemas.openxmlformats.org/officeDocument/2006/relationships/hyperlink" Target="https://www.city.osaka.lg.jp/nishi/cmsfiles/contents/0000521/521609/18peatore.xlsx" TargetMode="External"/><Relationship Id="rId25" Type="http://schemas.openxmlformats.org/officeDocument/2006/relationships/hyperlink" Target="https://www.city.osaka.lg.jp/nishi/cmsfiles/contents/0000521/521609/26syougai.xls" TargetMode="External"/><Relationship Id="rId2" Type="http://schemas.openxmlformats.org/officeDocument/2006/relationships/hyperlink" Target="https://www.city.osaka.lg.jp/nishi/cmsfiles/contents/0000521/521609/03koutuu.xlsx" TargetMode="External"/><Relationship Id="rId16" Type="http://schemas.openxmlformats.org/officeDocument/2006/relationships/hyperlink" Target="https://www.city.osaka.lg.jp/nishi/cmsfiles/contents/0000521/521609/17mankomikosodate.xlsx" TargetMode="External"/><Relationship Id="rId20" Type="http://schemas.openxmlformats.org/officeDocument/2006/relationships/hyperlink" Target="https://www.city.osaka.lg.jp/nishi/cmsfiles/contents/0000521/521609/21jinken.xls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nishi/cmsfiles/contents/0000521/521609/02bousai.xlsx" TargetMode="External"/><Relationship Id="rId6" Type="http://schemas.openxmlformats.org/officeDocument/2006/relationships/hyperlink" Target="https://www.city.osaka.lg.jp/nishi/cmsfiles/contents/0000521/521609/07tanehana.xlsx" TargetMode="External"/><Relationship Id="rId11" Type="http://schemas.openxmlformats.org/officeDocument/2006/relationships/hyperlink" Target="https://www.city.osaka.lg.jp/nishi/cmsfiles/contents/0000521/521609/12fusetukaikan.xlsx" TargetMode="External"/><Relationship Id="rId24" Type="http://schemas.openxmlformats.org/officeDocument/2006/relationships/hyperlink" Target="https://www.city.osaka.lg.jp/nishi/cmsfiles/contents/0000521/521609/25kouhou.xlsx" TargetMode="External"/><Relationship Id="rId5" Type="http://schemas.openxmlformats.org/officeDocument/2006/relationships/hyperlink" Target="https://www.city.osaka.lg.jp/nishi/cmsfiles/contents/0000521/521609/06seijinnohi.xlsx" TargetMode="External"/><Relationship Id="rId15" Type="http://schemas.openxmlformats.org/officeDocument/2006/relationships/hyperlink" Target="https://www.city.osaka.lg.jp/nishi/cmsfiles/contents/0000521/521609/16byoujihoiku.xlsx" TargetMode="External"/><Relationship Id="rId23" Type="http://schemas.openxmlformats.org/officeDocument/2006/relationships/hyperlink" Target="https://www.city.osaka.lg.jp/nishi/cmsfiles/contents/0000521/521609/24kouchou.xlsx" TargetMode="External"/><Relationship Id="rId28" Type="http://schemas.openxmlformats.org/officeDocument/2006/relationships/hyperlink" Target="https://www.city.osaka.lg.jp/nishi/cmsfiles/contents/0000521/521609/28kannri.xlsx" TargetMode="External"/><Relationship Id="rId10" Type="http://schemas.openxmlformats.org/officeDocument/2006/relationships/hyperlink" Target="https://www.city.osaka.lg.jp/nishi/cmsfiles/contents/0000521/521609/11seishi.xlsx" TargetMode="External"/><Relationship Id="rId19" Type="http://schemas.openxmlformats.org/officeDocument/2006/relationships/hyperlink" Target="https://www.city.osaka.lg.jp/nishi/cmsfiles/contents/0000521/521609/20hairisuku.xlsx" TargetMode="External"/><Relationship Id="rId4" Type="http://schemas.openxmlformats.org/officeDocument/2006/relationships/hyperlink" Target="https://www.city.osaka.lg.jp/nishi/cmsfiles/contents/0000521/521609/05komiiku.xlsx" TargetMode="External"/><Relationship Id="rId9" Type="http://schemas.openxmlformats.org/officeDocument/2006/relationships/hyperlink" Target="https://www.city.osaka.lg.jp/nishi/cmsfiles/contents/0000521/521609/10seifuku.xlsx" TargetMode="External"/><Relationship Id="rId14" Type="http://schemas.openxmlformats.org/officeDocument/2006/relationships/hyperlink" Target="https://www.city.osaka.lg.jp/nishi/cmsfiles/contents/0000521/521609/15nyuuyouji.xlsx" TargetMode="External"/><Relationship Id="rId22" Type="http://schemas.openxmlformats.org/officeDocument/2006/relationships/hyperlink" Target="https://www.city.osaka.lg.jp/nishi/cmsfiles/contents/0000521/521609/23mankomi.xlsx" TargetMode="External"/><Relationship Id="rId27" Type="http://schemas.openxmlformats.org/officeDocument/2006/relationships/hyperlink" Target="https://www.city.osaka.lg.jp/nishi/cmsfiles/contents/0000521/521609/28kannr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82"/>
  <sheetViews>
    <sheetView showGridLines="0" tabSelected="1" view="pageBreakPreview" topLeftCell="A7" zoomScaleNormal="100" zoomScaleSheetLayoutView="100" workbookViewId="0">
      <selection activeCell="G11" sqref="G11"/>
    </sheetView>
  </sheetViews>
  <sheetFormatPr defaultColWidth="8.625" defaultRowHeight="12.75"/>
  <cols>
    <col min="1" max="1" width="23.75" style="2" customWidth="1"/>
    <col min="2" max="2" width="17.5" style="2" customWidth="1"/>
    <col min="3" max="3" width="12.5" style="2" customWidth="1"/>
    <col min="4" max="5" width="12.5" style="3" customWidth="1"/>
    <col min="6" max="6" width="6.25" style="4" customWidth="1"/>
    <col min="7" max="7" width="9.375" style="4" customWidth="1"/>
    <col min="8" max="200" width="8.625" style="4" customWidth="1"/>
    <col min="201" max="16384" width="8.625" style="4"/>
  </cols>
  <sheetData>
    <row r="1" spans="1:7" ht="18" customHeight="1">
      <c r="A1" s="1" t="s">
        <v>47</v>
      </c>
      <c r="F1" s="33" t="s">
        <v>0</v>
      </c>
      <c r="G1" s="33"/>
    </row>
    <row r="2" spans="1:7" ht="15" customHeight="1"/>
    <row r="3" spans="1:7" ht="18" customHeight="1">
      <c r="A3" s="4" t="s">
        <v>49</v>
      </c>
      <c r="C3" s="4"/>
      <c r="E3" s="5"/>
      <c r="G3" s="6" t="s">
        <v>1</v>
      </c>
    </row>
    <row r="4" spans="1:7" ht="10.5" customHeight="1">
      <c r="B4" s="4"/>
      <c r="C4" s="4"/>
      <c r="D4" s="5"/>
      <c r="E4" s="5"/>
    </row>
    <row r="5" spans="1:7" ht="27" customHeight="1" thickBot="1">
      <c r="C5" s="42" t="s">
        <v>2</v>
      </c>
      <c r="D5" s="42"/>
      <c r="E5" s="42"/>
      <c r="G5" s="7" t="s">
        <v>3</v>
      </c>
    </row>
    <row r="6" spans="1:7" ht="15" customHeight="1">
      <c r="A6" s="34" t="s">
        <v>4</v>
      </c>
      <c r="B6" s="36" t="s">
        <v>5</v>
      </c>
      <c r="C6" s="9" t="s">
        <v>6</v>
      </c>
      <c r="D6" s="8" t="s">
        <v>7</v>
      </c>
      <c r="E6" s="9" t="s">
        <v>8</v>
      </c>
      <c r="F6" s="38" t="s">
        <v>9</v>
      </c>
      <c r="G6" s="39"/>
    </row>
    <row r="7" spans="1:7" ht="15" customHeight="1">
      <c r="A7" s="35"/>
      <c r="B7" s="37"/>
      <c r="C7" s="10" t="s">
        <v>10</v>
      </c>
      <c r="D7" s="10" t="s">
        <v>11</v>
      </c>
      <c r="E7" s="10" t="s">
        <v>12</v>
      </c>
      <c r="F7" s="40"/>
      <c r="G7" s="41"/>
    </row>
    <row r="8" spans="1:7" ht="15" customHeight="1">
      <c r="A8" s="43" t="s">
        <v>15</v>
      </c>
      <c r="B8" s="45" t="s">
        <v>16</v>
      </c>
      <c r="C8" s="12">
        <v>5920</v>
      </c>
      <c r="D8" s="12">
        <v>7911</v>
      </c>
      <c r="E8" s="11">
        <f t="shared" ref="E8:E39" si="0">+D8-C8</f>
        <v>1991</v>
      </c>
      <c r="F8" s="47"/>
      <c r="G8" s="21"/>
    </row>
    <row r="9" spans="1:7" ht="15" customHeight="1">
      <c r="A9" s="44"/>
      <c r="B9" s="46"/>
      <c r="C9" s="19">
        <v>5920</v>
      </c>
      <c r="D9" s="19">
        <v>7911</v>
      </c>
      <c r="E9" s="15">
        <f t="shared" si="0"/>
        <v>1991</v>
      </c>
      <c r="F9" s="48"/>
      <c r="G9" s="22"/>
    </row>
    <row r="10" spans="1:7" ht="15" customHeight="1">
      <c r="A10" s="43" t="s">
        <v>17</v>
      </c>
      <c r="B10" s="45" t="s">
        <v>16</v>
      </c>
      <c r="C10" s="17">
        <v>152</v>
      </c>
      <c r="D10" s="17">
        <v>152</v>
      </c>
      <c r="E10" s="11">
        <f t="shared" si="0"/>
        <v>0</v>
      </c>
      <c r="F10" s="47"/>
      <c r="G10" s="13"/>
    </row>
    <row r="11" spans="1:7" ht="15" customHeight="1">
      <c r="A11" s="44"/>
      <c r="B11" s="46"/>
      <c r="C11" s="19">
        <v>152</v>
      </c>
      <c r="D11" s="19">
        <v>152</v>
      </c>
      <c r="E11" s="15">
        <f t="shared" si="0"/>
        <v>0</v>
      </c>
      <c r="F11" s="48"/>
      <c r="G11" s="23"/>
    </row>
    <row r="12" spans="1:7" ht="15" customHeight="1">
      <c r="A12" s="43" t="s">
        <v>18</v>
      </c>
      <c r="B12" s="45" t="s">
        <v>16</v>
      </c>
      <c r="C12" s="17">
        <v>608</v>
      </c>
      <c r="D12" s="17">
        <v>584</v>
      </c>
      <c r="E12" s="11">
        <f t="shared" si="0"/>
        <v>-24</v>
      </c>
      <c r="F12" s="47"/>
      <c r="G12" s="21"/>
    </row>
    <row r="13" spans="1:7" ht="15" customHeight="1">
      <c r="A13" s="44"/>
      <c r="B13" s="46"/>
      <c r="C13" s="19">
        <v>608</v>
      </c>
      <c r="D13" s="19">
        <v>584</v>
      </c>
      <c r="E13" s="15">
        <f t="shared" si="0"/>
        <v>-24</v>
      </c>
      <c r="F13" s="48"/>
      <c r="G13" s="22"/>
    </row>
    <row r="14" spans="1:7" ht="15" customHeight="1">
      <c r="A14" s="49" t="s">
        <v>19</v>
      </c>
      <c r="B14" s="45" t="s">
        <v>16</v>
      </c>
      <c r="C14" s="11">
        <v>9542</v>
      </c>
      <c r="D14" s="24">
        <v>9603</v>
      </c>
      <c r="E14" s="11">
        <f t="shared" si="0"/>
        <v>61</v>
      </c>
      <c r="F14" s="47"/>
      <c r="G14" s="13"/>
    </row>
    <row r="15" spans="1:7" ht="15" customHeight="1">
      <c r="A15" s="49"/>
      <c r="B15" s="46"/>
      <c r="C15" s="14">
        <v>9542</v>
      </c>
      <c r="D15" s="25">
        <v>9603</v>
      </c>
      <c r="E15" s="15">
        <f t="shared" si="0"/>
        <v>61</v>
      </c>
      <c r="F15" s="48"/>
      <c r="G15" s="16"/>
    </row>
    <row r="16" spans="1:7" ht="15" customHeight="1">
      <c r="A16" s="43" t="s">
        <v>20</v>
      </c>
      <c r="B16" s="45" t="s">
        <v>16</v>
      </c>
      <c r="C16" s="12">
        <v>237</v>
      </c>
      <c r="D16" s="12">
        <v>239</v>
      </c>
      <c r="E16" s="11">
        <f t="shared" si="0"/>
        <v>2</v>
      </c>
      <c r="F16" s="47"/>
      <c r="G16" s="21"/>
    </row>
    <row r="17" spans="1:7" ht="15" customHeight="1">
      <c r="A17" s="44"/>
      <c r="B17" s="46"/>
      <c r="C17" s="19">
        <v>237</v>
      </c>
      <c r="D17" s="19">
        <v>239</v>
      </c>
      <c r="E17" s="15">
        <f t="shared" si="0"/>
        <v>2</v>
      </c>
      <c r="F17" s="48"/>
      <c r="G17" s="22"/>
    </row>
    <row r="18" spans="1:7" ht="15" customHeight="1">
      <c r="A18" s="43" t="s">
        <v>21</v>
      </c>
      <c r="B18" s="45" t="s">
        <v>16</v>
      </c>
      <c r="C18" s="17">
        <v>629</v>
      </c>
      <c r="D18" s="17">
        <v>629</v>
      </c>
      <c r="E18" s="11">
        <f t="shared" si="0"/>
        <v>0</v>
      </c>
      <c r="F18" s="47"/>
      <c r="G18" s="13"/>
    </row>
    <row r="19" spans="1:7" ht="15" customHeight="1">
      <c r="A19" s="44"/>
      <c r="B19" s="46"/>
      <c r="C19" s="19">
        <v>629</v>
      </c>
      <c r="D19" s="19">
        <v>629</v>
      </c>
      <c r="E19" s="15">
        <f t="shared" si="0"/>
        <v>0</v>
      </c>
      <c r="F19" s="48"/>
      <c r="G19" s="23"/>
    </row>
    <row r="20" spans="1:7" ht="15" customHeight="1">
      <c r="A20" s="43" t="s">
        <v>22</v>
      </c>
      <c r="B20" s="45" t="s">
        <v>16</v>
      </c>
      <c r="C20" s="17">
        <v>26314</v>
      </c>
      <c r="D20" s="18">
        <v>24781</v>
      </c>
      <c r="E20" s="11">
        <f t="shared" si="0"/>
        <v>-1533</v>
      </c>
      <c r="F20" s="47"/>
      <c r="G20" s="21"/>
    </row>
    <row r="21" spans="1:7" ht="15" customHeight="1">
      <c r="A21" s="44"/>
      <c r="B21" s="46"/>
      <c r="C21" s="19">
        <v>26314</v>
      </c>
      <c r="D21" s="20">
        <v>24781</v>
      </c>
      <c r="E21" s="15">
        <f t="shared" si="0"/>
        <v>-1533</v>
      </c>
      <c r="F21" s="48"/>
      <c r="G21" s="22"/>
    </row>
    <row r="22" spans="1:7" ht="15" customHeight="1">
      <c r="A22" s="49" t="s">
        <v>23</v>
      </c>
      <c r="B22" s="45" t="s">
        <v>16</v>
      </c>
      <c r="C22" s="11">
        <v>16756</v>
      </c>
      <c r="D22" s="24">
        <v>16022</v>
      </c>
      <c r="E22" s="11">
        <f t="shared" si="0"/>
        <v>-734</v>
      </c>
      <c r="F22" s="47" t="s">
        <v>14</v>
      </c>
      <c r="G22" s="13"/>
    </row>
    <row r="23" spans="1:7" ht="15" customHeight="1">
      <c r="A23" s="49"/>
      <c r="B23" s="46"/>
      <c r="C23" s="14">
        <v>16756</v>
      </c>
      <c r="D23" s="25">
        <v>16022</v>
      </c>
      <c r="E23" s="15">
        <f t="shared" si="0"/>
        <v>-734</v>
      </c>
      <c r="F23" s="48"/>
      <c r="G23" s="16"/>
    </row>
    <row r="24" spans="1:7" ht="15" customHeight="1">
      <c r="A24" s="43" t="s">
        <v>24</v>
      </c>
      <c r="B24" s="45" t="s">
        <v>16</v>
      </c>
      <c r="C24" s="12">
        <v>95</v>
      </c>
      <c r="D24" s="26">
        <v>95</v>
      </c>
      <c r="E24" s="11">
        <f t="shared" si="0"/>
        <v>0</v>
      </c>
      <c r="F24" s="47"/>
      <c r="G24" s="21"/>
    </row>
    <row r="25" spans="1:7" ht="15" customHeight="1">
      <c r="A25" s="44"/>
      <c r="B25" s="46"/>
      <c r="C25" s="19">
        <v>95</v>
      </c>
      <c r="D25" s="20">
        <v>95</v>
      </c>
      <c r="E25" s="15">
        <f t="shared" si="0"/>
        <v>0</v>
      </c>
      <c r="F25" s="48"/>
      <c r="G25" s="22"/>
    </row>
    <row r="26" spans="1:7" ht="15" customHeight="1">
      <c r="A26" s="43" t="s">
        <v>25</v>
      </c>
      <c r="B26" s="45" t="s">
        <v>16</v>
      </c>
      <c r="C26" s="17">
        <v>1422</v>
      </c>
      <c r="D26" s="18">
        <v>1422</v>
      </c>
      <c r="E26" s="11">
        <f t="shared" si="0"/>
        <v>0</v>
      </c>
      <c r="F26" s="47"/>
      <c r="G26" s="13"/>
    </row>
    <row r="27" spans="1:7" ht="15" customHeight="1">
      <c r="A27" s="44"/>
      <c r="B27" s="46"/>
      <c r="C27" s="19">
        <v>1422</v>
      </c>
      <c r="D27" s="20">
        <v>1422</v>
      </c>
      <c r="E27" s="15">
        <f t="shared" si="0"/>
        <v>0</v>
      </c>
      <c r="F27" s="48"/>
      <c r="G27" s="23"/>
    </row>
    <row r="28" spans="1:7" ht="15" customHeight="1">
      <c r="A28" s="43" t="s">
        <v>26</v>
      </c>
      <c r="B28" s="45" t="s">
        <v>16</v>
      </c>
      <c r="C28" s="12">
        <v>40286</v>
      </c>
      <c r="D28" s="12">
        <v>38963</v>
      </c>
      <c r="E28" s="11">
        <f t="shared" si="0"/>
        <v>-1323</v>
      </c>
      <c r="F28" s="47"/>
      <c r="G28" s="21"/>
    </row>
    <row r="29" spans="1:7" ht="15" customHeight="1">
      <c r="A29" s="44"/>
      <c r="B29" s="46"/>
      <c r="C29" s="19">
        <f>40286-159</f>
        <v>40127</v>
      </c>
      <c r="D29" s="19">
        <v>38804</v>
      </c>
      <c r="E29" s="15">
        <f t="shared" si="0"/>
        <v>-1323</v>
      </c>
      <c r="F29" s="48"/>
      <c r="G29" s="22"/>
    </row>
    <row r="30" spans="1:7" ht="15" customHeight="1">
      <c r="A30" s="43" t="s">
        <v>27</v>
      </c>
      <c r="B30" s="45" t="s">
        <v>28</v>
      </c>
      <c r="C30" s="17">
        <v>11676</v>
      </c>
      <c r="D30" s="17">
        <v>11677</v>
      </c>
      <c r="E30" s="11">
        <f t="shared" si="0"/>
        <v>1</v>
      </c>
      <c r="F30" s="47"/>
      <c r="G30" s="21"/>
    </row>
    <row r="31" spans="1:7" ht="15" customHeight="1">
      <c r="A31" s="44"/>
      <c r="B31" s="46"/>
      <c r="C31" s="19">
        <v>11676</v>
      </c>
      <c r="D31" s="19">
        <v>11677</v>
      </c>
      <c r="E31" s="15">
        <f t="shared" si="0"/>
        <v>1</v>
      </c>
      <c r="F31" s="48"/>
      <c r="G31" s="22"/>
    </row>
    <row r="32" spans="1:7" ht="15" customHeight="1">
      <c r="A32" s="49" t="s">
        <v>29</v>
      </c>
      <c r="B32" s="45" t="s">
        <v>28</v>
      </c>
      <c r="C32" s="11">
        <v>226</v>
      </c>
      <c r="D32" s="11">
        <v>226</v>
      </c>
      <c r="E32" s="11">
        <f t="shared" si="0"/>
        <v>0</v>
      </c>
      <c r="F32" s="47" t="s">
        <v>14</v>
      </c>
      <c r="G32" s="13"/>
    </row>
    <row r="33" spans="1:7" ht="15" customHeight="1">
      <c r="A33" s="49"/>
      <c r="B33" s="46"/>
      <c r="C33" s="14">
        <v>226</v>
      </c>
      <c r="D33" s="14">
        <v>226</v>
      </c>
      <c r="E33" s="15">
        <f t="shared" si="0"/>
        <v>0</v>
      </c>
      <c r="F33" s="48"/>
      <c r="G33" s="16"/>
    </row>
    <row r="34" spans="1:7" ht="15" customHeight="1">
      <c r="A34" s="43" t="s">
        <v>30</v>
      </c>
      <c r="B34" s="45" t="s">
        <v>28</v>
      </c>
      <c r="C34" s="12">
        <v>3197</v>
      </c>
      <c r="D34" s="12">
        <v>3326</v>
      </c>
      <c r="E34" s="11">
        <f t="shared" si="0"/>
        <v>129</v>
      </c>
      <c r="F34" s="47"/>
      <c r="G34" s="21"/>
    </row>
    <row r="35" spans="1:7" ht="15" customHeight="1">
      <c r="A35" s="44"/>
      <c r="B35" s="46"/>
      <c r="C35" s="19">
        <v>3197</v>
      </c>
      <c r="D35" s="19">
        <v>3326</v>
      </c>
      <c r="E35" s="15">
        <f t="shared" si="0"/>
        <v>129</v>
      </c>
      <c r="F35" s="48"/>
      <c r="G35" s="22"/>
    </row>
    <row r="36" spans="1:7" ht="15" customHeight="1">
      <c r="A36" s="43" t="s">
        <v>31</v>
      </c>
      <c r="B36" s="45" t="s">
        <v>28</v>
      </c>
      <c r="C36" s="17">
        <v>5868</v>
      </c>
      <c r="D36" s="17">
        <v>5868</v>
      </c>
      <c r="E36" s="11">
        <f t="shared" si="0"/>
        <v>0</v>
      </c>
      <c r="F36" s="47"/>
      <c r="G36" s="13"/>
    </row>
    <row r="37" spans="1:7" ht="15" customHeight="1">
      <c r="A37" s="44"/>
      <c r="B37" s="46"/>
      <c r="C37" s="19">
        <f>5868-3842</f>
        <v>2026</v>
      </c>
      <c r="D37" s="19">
        <f>5868-3842</f>
        <v>2026</v>
      </c>
      <c r="E37" s="15">
        <f t="shared" si="0"/>
        <v>0</v>
      </c>
      <c r="F37" s="48"/>
      <c r="G37" s="23"/>
    </row>
    <row r="38" spans="1:7" ht="15" customHeight="1">
      <c r="A38" s="43" t="s">
        <v>32</v>
      </c>
      <c r="B38" s="45" t="s">
        <v>28</v>
      </c>
      <c r="C38" s="17">
        <v>448</v>
      </c>
      <c r="D38" s="17">
        <v>1448</v>
      </c>
      <c r="E38" s="11">
        <f t="shared" si="0"/>
        <v>1000</v>
      </c>
      <c r="F38" s="47"/>
      <c r="G38" s="21"/>
    </row>
    <row r="39" spans="1:7" ht="15" customHeight="1">
      <c r="A39" s="44"/>
      <c r="B39" s="46"/>
      <c r="C39" s="19">
        <v>448</v>
      </c>
      <c r="D39" s="19">
        <v>448</v>
      </c>
      <c r="E39" s="15">
        <f t="shared" si="0"/>
        <v>0</v>
      </c>
      <c r="F39" s="48"/>
      <c r="G39" s="22"/>
    </row>
    <row r="40" spans="1:7" ht="15" customHeight="1">
      <c r="A40" s="49" t="s">
        <v>33</v>
      </c>
      <c r="B40" s="45" t="s">
        <v>28</v>
      </c>
      <c r="C40" s="11">
        <v>204</v>
      </c>
      <c r="D40" s="11">
        <v>204</v>
      </c>
      <c r="E40" s="11">
        <f t="shared" ref="E40:E67" si="1">+D40-C40</f>
        <v>0</v>
      </c>
      <c r="F40" s="47" t="s">
        <v>14</v>
      </c>
      <c r="G40" s="13"/>
    </row>
    <row r="41" spans="1:7" ht="15" customHeight="1">
      <c r="A41" s="49"/>
      <c r="B41" s="46"/>
      <c r="C41" s="14">
        <v>204</v>
      </c>
      <c r="D41" s="14">
        <v>204</v>
      </c>
      <c r="E41" s="15">
        <f t="shared" si="1"/>
        <v>0</v>
      </c>
      <c r="F41" s="48"/>
      <c r="G41" s="16"/>
    </row>
    <row r="42" spans="1:7" ht="15" customHeight="1">
      <c r="A42" s="43" t="s">
        <v>34</v>
      </c>
      <c r="B42" s="45" t="s">
        <v>28</v>
      </c>
      <c r="C42" s="12">
        <v>58</v>
      </c>
      <c r="D42" s="12">
        <v>58</v>
      </c>
      <c r="E42" s="11">
        <f t="shared" si="1"/>
        <v>0</v>
      </c>
      <c r="F42" s="47"/>
      <c r="G42" s="21"/>
    </row>
    <row r="43" spans="1:7" ht="15" customHeight="1">
      <c r="A43" s="44"/>
      <c r="B43" s="46"/>
      <c r="C43" s="19">
        <v>58</v>
      </c>
      <c r="D43" s="19">
        <v>58</v>
      </c>
      <c r="E43" s="15">
        <f t="shared" si="1"/>
        <v>0</v>
      </c>
      <c r="F43" s="48"/>
      <c r="G43" s="22"/>
    </row>
    <row r="44" spans="1:7" ht="15" customHeight="1">
      <c r="A44" s="43" t="s">
        <v>35</v>
      </c>
      <c r="B44" s="45" t="s">
        <v>28</v>
      </c>
      <c r="C44" s="17">
        <v>1678</v>
      </c>
      <c r="D44" s="17">
        <v>1678</v>
      </c>
      <c r="E44" s="11">
        <f t="shared" si="1"/>
        <v>0</v>
      </c>
      <c r="F44" s="47"/>
      <c r="G44" s="13"/>
    </row>
    <row r="45" spans="1:7" ht="15" customHeight="1">
      <c r="A45" s="44"/>
      <c r="B45" s="46"/>
      <c r="C45" s="19">
        <v>1678</v>
      </c>
      <c r="D45" s="19">
        <v>560</v>
      </c>
      <c r="E45" s="15">
        <f t="shared" si="1"/>
        <v>-1118</v>
      </c>
      <c r="F45" s="48"/>
      <c r="G45" s="23"/>
    </row>
    <row r="46" spans="1:7" ht="15" customHeight="1">
      <c r="A46" s="43" t="s">
        <v>36</v>
      </c>
      <c r="B46" s="45" t="s">
        <v>13</v>
      </c>
      <c r="C46" s="17">
        <v>1115</v>
      </c>
      <c r="D46" s="17">
        <v>1115</v>
      </c>
      <c r="E46" s="11">
        <f t="shared" si="1"/>
        <v>0</v>
      </c>
      <c r="F46" s="47"/>
      <c r="G46" s="21"/>
    </row>
    <row r="47" spans="1:7" ht="15" customHeight="1">
      <c r="A47" s="44"/>
      <c r="B47" s="46"/>
      <c r="C47" s="19">
        <v>1115</v>
      </c>
      <c r="D47" s="19">
        <v>1115</v>
      </c>
      <c r="E47" s="15">
        <f t="shared" si="1"/>
        <v>0</v>
      </c>
      <c r="F47" s="48"/>
      <c r="G47" s="22"/>
    </row>
    <row r="48" spans="1:7" ht="15" customHeight="1">
      <c r="A48" s="43" t="s">
        <v>37</v>
      </c>
      <c r="B48" s="45" t="s">
        <v>38</v>
      </c>
      <c r="C48" s="11">
        <v>485</v>
      </c>
      <c r="D48" s="24">
        <v>485</v>
      </c>
      <c r="E48" s="11">
        <f t="shared" si="1"/>
        <v>0</v>
      </c>
      <c r="F48" s="47" t="s">
        <v>14</v>
      </c>
      <c r="G48" s="13"/>
    </row>
    <row r="49" spans="1:7" ht="15" customHeight="1">
      <c r="A49" s="44"/>
      <c r="B49" s="46"/>
      <c r="C49" s="14">
        <v>485</v>
      </c>
      <c r="D49" s="25">
        <v>485</v>
      </c>
      <c r="E49" s="15">
        <f t="shared" si="1"/>
        <v>0</v>
      </c>
      <c r="F49" s="48"/>
      <c r="G49" s="16"/>
    </row>
    <row r="50" spans="1:7" ht="15" customHeight="1">
      <c r="A50" s="43" t="s">
        <v>39</v>
      </c>
      <c r="B50" s="45" t="s">
        <v>38</v>
      </c>
      <c r="C50" s="12">
        <v>285</v>
      </c>
      <c r="D50" s="26">
        <v>385</v>
      </c>
      <c r="E50" s="11">
        <f t="shared" si="1"/>
        <v>100</v>
      </c>
      <c r="F50" s="47"/>
      <c r="G50" s="21"/>
    </row>
    <row r="51" spans="1:7" ht="15" customHeight="1">
      <c r="A51" s="44"/>
      <c r="B51" s="46"/>
      <c r="C51" s="19">
        <v>285</v>
      </c>
      <c r="D51" s="20">
        <v>285</v>
      </c>
      <c r="E51" s="15">
        <f t="shared" si="1"/>
        <v>0</v>
      </c>
      <c r="F51" s="48"/>
      <c r="G51" s="22"/>
    </row>
    <row r="52" spans="1:7" ht="15" customHeight="1">
      <c r="A52" s="43" t="s">
        <v>40</v>
      </c>
      <c r="B52" s="45" t="s">
        <v>38</v>
      </c>
      <c r="C52" s="17">
        <v>755</v>
      </c>
      <c r="D52" s="18">
        <v>755</v>
      </c>
      <c r="E52" s="11">
        <f t="shared" si="1"/>
        <v>0</v>
      </c>
      <c r="F52" s="47"/>
      <c r="G52" s="13"/>
    </row>
    <row r="53" spans="1:7" ht="15" customHeight="1">
      <c r="A53" s="44"/>
      <c r="B53" s="46"/>
      <c r="C53" s="19">
        <v>755</v>
      </c>
      <c r="D53" s="20">
        <v>755</v>
      </c>
      <c r="E53" s="15">
        <f t="shared" si="1"/>
        <v>0</v>
      </c>
      <c r="F53" s="48"/>
      <c r="G53" s="23"/>
    </row>
    <row r="54" spans="1:7" ht="15" customHeight="1">
      <c r="A54" s="43" t="s">
        <v>41</v>
      </c>
      <c r="B54" s="45" t="s">
        <v>13</v>
      </c>
      <c r="C54" s="11">
        <v>11854</v>
      </c>
      <c r="D54" s="11">
        <v>12136</v>
      </c>
      <c r="E54" s="11">
        <f t="shared" si="1"/>
        <v>282</v>
      </c>
      <c r="F54" s="47" t="s">
        <v>14</v>
      </c>
      <c r="G54" s="13"/>
    </row>
    <row r="55" spans="1:7" ht="15" customHeight="1">
      <c r="A55" s="44"/>
      <c r="B55" s="46"/>
      <c r="C55" s="14">
        <v>11854</v>
      </c>
      <c r="D55" s="14">
        <v>12136</v>
      </c>
      <c r="E55" s="15">
        <f t="shared" si="1"/>
        <v>282</v>
      </c>
      <c r="F55" s="48"/>
      <c r="G55" s="16"/>
    </row>
    <row r="56" spans="1:7" ht="15" customHeight="1">
      <c r="A56" s="43" t="s">
        <v>42</v>
      </c>
      <c r="B56" s="45" t="s">
        <v>13</v>
      </c>
      <c r="C56" s="12">
        <v>2337</v>
      </c>
      <c r="D56" s="12">
        <v>2337</v>
      </c>
      <c r="E56" s="11">
        <f t="shared" si="1"/>
        <v>0</v>
      </c>
      <c r="F56" s="47"/>
      <c r="G56" s="21"/>
    </row>
    <row r="57" spans="1:7" ht="15" customHeight="1">
      <c r="A57" s="44"/>
      <c r="B57" s="46"/>
      <c r="C57" s="19">
        <v>2337</v>
      </c>
      <c r="D57" s="19">
        <v>2337</v>
      </c>
      <c r="E57" s="15">
        <f t="shared" si="1"/>
        <v>0</v>
      </c>
      <c r="F57" s="48"/>
      <c r="G57" s="22"/>
    </row>
    <row r="58" spans="1:7" ht="15" customHeight="1">
      <c r="A58" s="43" t="s">
        <v>43</v>
      </c>
      <c r="B58" s="45" t="s">
        <v>13</v>
      </c>
      <c r="C58" s="17">
        <v>321</v>
      </c>
      <c r="D58" s="17">
        <v>239</v>
      </c>
      <c r="E58" s="11">
        <f t="shared" si="1"/>
        <v>-82</v>
      </c>
      <c r="F58" s="47"/>
      <c r="G58" s="13"/>
    </row>
    <row r="59" spans="1:7" ht="15" customHeight="1">
      <c r="A59" s="44"/>
      <c r="B59" s="46"/>
      <c r="C59" s="19">
        <v>321</v>
      </c>
      <c r="D59" s="19">
        <v>239</v>
      </c>
      <c r="E59" s="15">
        <f t="shared" si="1"/>
        <v>-82</v>
      </c>
      <c r="F59" s="48"/>
      <c r="G59" s="23"/>
    </row>
    <row r="60" spans="1:7" ht="15" customHeight="1">
      <c r="A60" s="43" t="s">
        <v>44</v>
      </c>
      <c r="B60" s="45" t="s">
        <v>13</v>
      </c>
      <c r="C60" s="17">
        <v>130309</v>
      </c>
      <c r="D60" s="17">
        <v>135359</v>
      </c>
      <c r="E60" s="11">
        <f t="shared" si="1"/>
        <v>5050</v>
      </c>
      <c r="F60" s="47"/>
      <c r="G60" s="21"/>
    </row>
    <row r="61" spans="1:7" ht="15" customHeight="1">
      <c r="A61" s="44"/>
      <c r="B61" s="46"/>
      <c r="C61" s="19">
        <v>130302</v>
      </c>
      <c r="D61" s="19">
        <v>135352</v>
      </c>
      <c r="E61" s="15">
        <f t="shared" si="1"/>
        <v>5050</v>
      </c>
      <c r="F61" s="48"/>
      <c r="G61" s="22"/>
    </row>
    <row r="62" spans="1:7" ht="15" customHeight="1">
      <c r="A62" s="49" t="s">
        <v>45</v>
      </c>
      <c r="B62" s="45" t="s">
        <v>13</v>
      </c>
      <c r="C62" s="11">
        <v>63212</v>
      </c>
      <c r="D62" s="11">
        <v>63473</v>
      </c>
      <c r="E62" s="11">
        <f t="shared" si="1"/>
        <v>261</v>
      </c>
      <c r="F62" s="47" t="s">
        <v>14</v>
      </c>
      <c r="G62" s="13"/>
    </row>
    <row r="63" spans="1:7" ht="15" customHeight="1">
      <c r="A63" s="49"/>
      <c r="B63" s="46"/>
      <c r="C63" s="14">
        <f>63212-2273</f>
        <v>60939</v>
      </c>
      <c r="D63" s="14">
        <v>61104</v>
      </c>
      <c r="E63" s="15">
        <f t="shared" si="1"/>
        <v>165</v>
      </c>
      <c r="F63" s="48"/>
      <c r="G63" s="16"/>
    </row>
    <row r="64" spans="1:7" ht="15" customHeight="1">
      <c r="A64" s="55" t="s">
        <v>46</v>
      </c>
      <c r="B64" s="45" t="s">
        <v>16</v>
      </c>
      <c r="C64" s="17">
        <v>22553</v>
      </c>
      <c r="D64" s="18">
        <v>0</v>
      </c>
      <c r="E64" s="11">
        <f t="shared" si="1"/>
        <v>-22553</v>
      </c>
      <c r="F64" s="47"/>
      <c r="G64" s="13"/>
    </row>
    <row r="65" spans="1:200" ht="15" customHeight="1">
      <c r="A65" s="56"/>
      <c r="B65" s="46"/>
      <c r="C65" s="19">
        <v>22553</v>
      </c>
      <c r="D65" s="20">
        <v>0</v>
      </c>
      <c r="E65" s="15">
        <f t="shared" si="1"/>
        <v>-22553</v>
      </c>
      <c r="F65" s="48"/>
      <c r="G65" s="23"/>
    </row>
    <row r="66" spans="1:200" ht="15" customHeight="1">
      <c r="A66" s="50" t="s">
        <v>48</v>
      </c>
      <c r="B66" s="51"/>
      <c r="C66" s="17">
        <f>+C8+C10+C12+C14+C16+C18+C20+C22+C24+C26+C28+C30+C32+C34+C36+C38+C40+C42+C44+C46+C48+C50+C52+C54+C56+C58+C60+C62+C64</f>
        <v>358542</v>
      </c>
      <c r="D66" s="17">
        <f>+D8+D10+D12+D14+D16+D18+D20+D22+D24+D26+D28+D30+D32+D34+D36+D38+D40+D42+D44+D46+D48+D50+D52+D54+D56+D58+D60+D62+D64</f>
        <v>341170</v>
      </c>
      <c r="E66" s="17">
        <f t="shared" si="1"/>
        <v>-17372</v>
      </c>
      <c r="F66" s="47"/>
      <c r="G66" s="27"/>
    </row>
    <row r="67" spans="1:200" ht="15" customHeight="1" thickBot="1">
      <c r="A67" s="52"/>
      <c r="B67" s="53"/>
      <c r="C67" s="28">
        <f>+C9+C11+C13+C15+C17+C19+C21+C23+C25+C27+C29+C31+C33+C35+C37+C39+C41+C43+C45+C47+C49+C51+C53+C55+C57+C59+C61+C63+C65</f>
        <v>352261</v>
      </c>
      <c r="D67" s="28">
        <f>+D9+D11+D13+D15+D17+D19+D21+D23+D25+D27+D29+D31+D33+D35+D37+D39+D41+D43+D45+D47+D49+D51+D53+D55+D57+D59+D61+D63+D65</f>
        <v>332575</v>
      </c>
      <c r="E67" s="28">
        <f t="shared" si="1"/>
        <v>-19686</v>
      </c>
      <c r="F67" s="54"/>
      <c r="G67" s="29"/>
    </row>
    <row r="68" spans="1:200">
      <c r="A68" s="30"/>
      <c r="B68" s="30"/>
      <c r="C68" s="31"/>
      <c r="D68" s="32"/>
      <c r="E68" s="32"/>
    </row>
    <row r="69" spans="1:200" s="2" customFormat="1" ht="15" customHeight="1"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</row>
    <row r="70" spans="1:200" s="2" customFormat="1" ht="15" customHeight="1"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</row>
    <row r="71" spans="1:200" s="2" customFormat="1" ht="15" customHeight="1"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</row>
    <row r="72" spans="1:200" s="2" customFormat="1" ht="15" customHeight="1"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</row>
    <row r="73" spans="1:200" s="2" customFormat="1" ht="15" customHeight="1"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</row>
    <row r="74" spans="1:200" s="2" customFormat="1" ht="15" customHeight="1"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</row>
    <row r="75" spans="1:200" s="2" customFormat="1" ht="15" customHeight="1"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</row>
    <row r="76" spans="1:200" s="2" customFormat="1" ht="15" customHeight="1"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</row>
    <row r="77" spans="1:200" s="2" customFormat="1" ht="15" customHeight="1"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</row>
    <row r="78" spans="1:200" s="2" customFormat="1" ht="15" customHeight="1"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</row>
    <row r="79" spans="1:200" s="2" customFormat="1" ht="15" customHeight="1"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</row>
    <row r="80" spans="1:200" s="2" customFormat="1" ht="15" customHeight="1"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</row>
    <row r="81" spans="4:200" s="2" customFormat="1" ht="15" customHeight="1"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</row>
    <row r="82" spans="4:200" ht="15" customHeight="1"/>
  </sheetData>
  <mergeCells count="94">
    <mergeCell ref="A66:B67"/>
    <mergeCell ref="F66:F67"/>
    <mergeCell ref="A64:A65"/>
    <mergeCell ref="B64:B65"/>
    <mergeCell ref="F64:F65"/>
    <mergeCell ref="A60:A61"/>
    <mergeCell ref="B60:B61"/>
    <mergeCell ref="F60:F61"/>
    <mergeCell ref="A62:A63"/>
    <mergeCell ref="B62:B63"/>
    <mergeCell ref="F62:F63"/>
    <mergeCell ref="A56:A57"/>
    <mergeCell ref="B56:B57"/>
    <mergeCell ref="F56:F57"/>
    <mergeCell ref="A58:A59"/>
    <mergeCell ref="B58:B59"/>
    <mergeCell ref="F58:F59"/>
    <mergeCell ref="A52:A53"/>
    <mergeCell ref="B52:B53"/>
    <mergeCell ref="F52:F53"/>
    <mergeCell ref="A54:A55"/>
    <mergeCell ref="B54:B55"/>
    <mergeCell ref="F54:F55"/>
    <mergeCell ref="A48:A49"/>
    <mergeCell ref="B48:B49"/>
    <mergeCell ref="F48:F49"/>
    <mergeCell ref="A50:A51"/>
    <mergeCell ref="B50:B51"/>
    <mergeCell ref="F50:F51"/>
    <mergeCell ref="A44:A45"/>
    <mergeCell ref="B44:B45"/>
    <mergeCell ref="F44:F45"/>
    <mergeCell ref="A46:A47"/>
    <mergeCell ref="B46:B47"/>
    <mergeCell ref="F46:F47"/>
    <mergeCell ref="A40:A41"/>
    <mergeCell ref="B40:B41"/>
    <mergeCell ref="F40:F41"/>
    <mergeCell ref="A42:A43"/>
    <mergeCell ref="B42:B43"/>
    <mergeCell ref="F42:F43"/>
    <mergeCell ref="A36:A37"/>
    <mergeCell ref="B36:B37"/>
    <mergeCell ref="F36:F37"/>
    <mergeCell ref="A38:A39"/>
    <mergeCell ref="B38:B39"/>
    <mergeCell ref="F38:F39"/>
    <mergeCell ref="A32:A33"/>
    <mergeCell ref="B32:B33"/>
    <mergeCell ref="F32:F33"/>
    <mergeCell ref="A34:A35"/>
    <mergeCell ref="B34:B35"/>
    <mergeCell ref="F34:F35"/>
    <mergeCell ref="A28:A29"/>
    <mergeCell ref="B28:B29"/>
    <mergeCell ref="F28:F29"/>
    <mergeCell ref="A30:A31"/>
    <mergeCell ref="B30:B31"/>
    <mergeCell ref="F30:F31"/>
    <mergeCell ref="A24:A25"/>
    <mergeCell ref="B24:B25"/>
    <mergeCell ref="F24:F25"/>
    <mergeCell ref="A26:A27"/>
    <mergeCell ref="B26:B27"/>
    <mergeCell ref="F26:F27"/>
    <mergeCell ref="A20:A21"/>
    <mergeCell ref="B20:B21"/>
    <mergeCell ref="F20:F21"/>
    <mergeCell ref="A22:A23"/>
    <mergeCell ref="B22:B23"/>
    <mergeCell ref="F22:F23"/>
    <mergeCell ref="A16:A17"/>
    <mergeCell ref="B16:B17"/>
    <mergeCell ref="F16:F17"/>
    <mergeCell ref="A18:A19"/>
    <mergeCell ref="B18:B19"/>
    <mergeCell ref="F18:F19"/>
    <mergeCell ref="A12:A13"/>
    <mergeCell ref="B12:B13"/>
    <mergeCell ref="F12:F13"/>
    <mergeCell ref="A14:A15"/>
    <mergeCell ref="B14:B15"/>
    <mergeCell ref="F14:F15"/>
    <mergeCell ref="A8:A9"/>
    <mergeCell ref="B8:B9"/>
    <mergeCell ref="F8:F9"/>
    <mergeCell ref="A10:A11"/>
    <mergeCell ref="B10:B11"/>
    <mergeCell ref="F10:F11"/>
    <mergeCell ref="F1:G1"/>
    <mergeCell ref="A6:A7"/>
    <mergeCell ref="B6:B7"/>
    <mergeCell ref="F6:G7"/>
    <mergeCell ref="C5:E5"/>
  </mergeCells>
  <phoneticPr fontId="3"/>
  <conditionalFormatting sqref="G66">
    <cfRule type="cellIs" dxfId="0" priority="1" stopIfTrue="1" operator="equal">
      <formula>0</formula>
    </cfRule>
  </conditionalFormatting>
  <dataValidations count="1">
    <dataValidation type="list" allowBlank="1" showInputMessage="1" showErrorMessage="1" sqref="F8:F65">
      <formula1>"　　,区ＣＭ"</formula1>
    </dataValidation>
  </dataValidations>
  <hyperlinks>
    <hyperlink ref="A8:A9" r:id="rId1" display="防災対策事業"/>
    <hyperlink ref="A10:A11" r:id="rId2" display="交通安全運動推進事業"/>
    <hyperlink ref="A12:A13" r:id="rId3" display="防犯対策事業"/>
    <hyperlink ref="A14:A15" r:id="rId4" display="コミュニティ育成事業"/>
    <hyperlink ref="A16:A17" r:id="rId5" display="西区成人の日記念のつどい"/>
    <hyperlink ref="A18:A19" r:id="rId6" display="種から育てる地域の花づくり支援事業"/>
    <hyperlink ref="A20:A21" r:id="rId7" display="地域活動協議会事業"/>
    <hyperlink ref="A22:A23" r:id="rId8" display="新たな地域コミュニティ支援事業"/>
    <hyperlink ref="A24:A25" r:id="rId9" display="青少年福祉委員活動推進事業"/>
    <hyperlink ref="A26:A27" r:id="rId10" display="青少年指導員活動推進事業"/>
    <hyperlink ref="A28:A29" r:id="rId11" display="区役所附設会館管理運営"/>
    <hyperlink ref="A30:A31" r:id="rId12" display="西区地域福祉見守り活動応援事業"/>
    <hyperlink ref="A32:A33" r:id="rId13" display="地域福祉活動支援事業"/>
    <hyperlink ref="A34:A35" r:id="rId14" display="乳幼児発達相談等援助事業"/>
    <hyperlink ref="A36:A37" r:id="rId15" display="訪問型病児保育（共済型）推進事業"/>
    <hyperlink ref="A38:A39" r:id="rId16" display="マンションコミュニティづくりにおける子育て支援事業"/>
    <hyperlink ref="A40:A41" r:id="rId17" display="ペアレント・トレーニングにおける子育て支援事業"/>
    <hyperlink ref="A42:A43" r:id="rId18" display="区民の健康づくり推進事業"/>
    <hyperlink ref="A44:A45" r:id="rId19" display="児童虐待ハイリスク産婦への支援事業"/>
    <hyperlink ref="A46:A47" r:id="rId20" display="区における人権啓発推進事業"/>
    <hyperlink ref="A48:A49" r:id="rId21" display="多様な活動主体のネットワークづくり事業"/>
    <hyperlink ref="A50:A51" r:id="rId22" display="マンションコミュニティづくり事業"/>
    <hyperlink ref="A52:A53" r:id="rId23" display="広聴事業"/>
    <hyperlink ref="A54:A55" r:id="rId24" display="広報事業"/>
    <hyperlink ref="A56:A57" r:id="rId25" display="生涯学習による西区まちづくり事業"/>
    <hyperlink ref="A58:A59" r:id="rId26" display="区政会議"/>
    <hyperlink ref="A60:A61" r:id="rId27" display="区役所管理運営費"/>
    <hyperlink ref="A62:A63" r:id="rId28" display="区庁舎設備維持費"/>
  </hyperlinks>
  <printOptions horizontalCentered="1"/>
  <pageMargins left="0.62992125984251968" right="0.51181102362204722" top="0.62992125984251968" bottom="0.51181102362204722" header="0.31496062992125984" footer="0.31496062992125984"/>
  <pageSetup paperSize="9" scale="75" orientation="portrait" cellComments="asDisplayed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 (12月9日要求段階）</vt:lpstr>
      <vt:lpstr>'様式4 (12月9日要求段階）'!Print_Area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2020-12-16T04:18:31Z</dcterms:created>
  <dcterms:modified xsi:type="dcterms:W3CDTF">2020-12-16T06:28:45Z</dcterms:modified>
</cp:coreProperties>
</file>