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BB53B108-0672-4D5A-A587-C115C05AFE85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一般会計" sheetId="77" r:id="rId1"/>
  </sheets>
  <definedNames>
    <definedName name="_xlnm.Print_Area" localSheetId="0">一般会計!$A$5:$I$92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77" l="1"/>
  <c r="E89" i="77"/>
  <c r="F88" i="77"/>
  <c r="E88" i="77"/>
  <c r="F15" i="77" l="1"/>
  <c r="F14" i="77"/>
  <c r="F87" i="77"/>
  <c r="E87" i="77"/>
  <c r="F86" i="77"/>
  <c r="E86" i="77"/>
  <c r="G79" i="77"/>
  <c r="G78" i="77"/>
  <c r="G77" i="77"/>
  <c r="G76" i="77"/>
  <c r="G75" i="77"/>
  <c r="G74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G21" i="77"/>
  <c r="G20" i="77"/>
  <c r="G19" i="77"/>
  <c r="G18" i="77"/>
  <c r="G17" i="77"/>
  <c r="G16" i="77"/>
  <c r="G63" i="77"/>
  <c r="G62" i="77"/>
  <c r="G61" i="77"/>
  <c r="G60" i="77"/>
  <c r="G59" i="77"/>
  <c r="G58" i="77"/>
  <c r="G57" i="77"/>
  <c r="G56" i="77"/>
  <c r="G55" i="77"/>
  <c r="G54" i="77"/>
  <c r="G53" i="77"/>
  <c r="G52" i="77"/>
  <c r="G51" i="77"/>
  <c r="G50" i="77"/>
  <c r="G49" i="77"/>
  <c r="G48" i="77"/>
  <c r="G71" i="77"/>
  <c r="G70" i="77"/>
  <c r="G69" i="77"/>
  <c r="G68" i="77"/>
  <c r="G67" i="77"/>
  <c r="G66" i="77"/>
  <c r="G65" i="77"/>
  <c r="G64" i="77"/>
  <c r="I88" i="77" l="1"/>
  <c r="H88" i="77" s="1"/>
  <c r="I89" i="77" l="1"/>
  <c r="G87" i="77"/>
  <c r="G86" i="77"/>
  <c r="G85" i="77"/>
  <c r="G84" i="77"/>
  <c r="G83" i="77"/>
  <c r="G82" i="77"/>
  <c r="G81" i="77"/>
  <c r="G80" i="77"/>
  <c r="G73" i="77"/>
  <c r="G72" i="77"/>
  <c r="G13" i="77"/>
  <c r="G12" i="77"/>
  <c r="G88" i="77" l="1"/>
  <c r="G89" i="77" l="1"/>
  <c r="E15" i="77" l="1"/>
  <c r="E14" i="77"/>
  <c r="G14" i="77" l="1"/>
  <c r="G15" i="77"/>
</calcChain>
</file>

<file path=xl/sharedStrings.xml><?xml version="1.0" encoding="utf-8"?>
<sst xmlns="http://schemas.openxmlformats.org/spreadsheetml/2006/main" count="130" uniqueCount="65">
  <si>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</si>
  <si>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</si>
  <si>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</si>
  <si>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</si>
  <si>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</si>
  <si>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</si>
  <si>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</si>
  <si>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</si>
  <si>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</si>
  <si>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</si>
  <si>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</si>
  <si>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</si>
  <si>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</si>
  <si>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</si>
  <si>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</si>
  <si>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</si>
  <si>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</si>
  <si>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</si>
  <si>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5 年 度</t>
    <phoneticPr fontId="3"/>
  </si>
  <si>
    <t>6 年 度</t>
    <rPh sb="2" eb="3">
      <t>ネン</t>
    </rPh>
    <rPh sb="4" eb="5">
      <t>ド</t>
    </rPh>
    <phoneticPr fontId="4"/>
  </si>
  <si>
    <t>所属名　西区役所　</t>
    <rPh sb="0" eb="2">
      <t>ショゾク</t>
    </rPh>
    <rPh sb="2" eb="3">
      <t>メイ</t>
    </rPh>
    <rPh sb="4" eb="5">
      <t>ニシ</t>
    </rPh>
    <rPh sb="5" eb="8">
      <t>クヤクショ</t>
    </rPh>
    <phoneticPr fontId="3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</si>
  <si>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</si>
  <si>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2-3-1</t>
    <phoneticPr fontId="3"/>
  </si>
  <si>
    <t>2-3-3</t>
    <phoneticPr fontId="4"/>
  </si>
  <si>
    <t>西区役所職員の人件費</t>
    <rPh sb="0" eb="1">
      <t>ニシ</t>
    </rPh>
    <rPh sb="1" eb="4">
      <t>クヤクショ</t>
    </rPh>
    <rPh sb="4" eb="6">
      <t>ショクイン</t>
    </rPh>
    <rPh sb="7" eb="10">
      <t>ジンケンヒ</t>
    </rPh>
    <phoneticPr fontId="4"/>
  </si>
  <si>
    <t>防災対策事業</t>
    <phoneticPr fontId="3"/>
  </si>
  <si>
    <t>交通安全運動推進事業</t>
    <phoneticPr fontId="3"/>
  </si>
  <si>
    <t>防犯対策事業</t>
    <phoneticPr fontId="3"/>
  </si>
  <si>
    <t>コミュニティ育成事業</t>
    <rPh sb="6" eb="8">
      <t>イクセイ</t>
    </rPh>
    <rPh sb="8" eb="10">
      <t>ジギョウ</t>
    </rPh>
    <phoneticPr fontId="3"/>
  </si>
  <si>
    <t>西区二十歳のつどい</t>
    <rPh sb="0" eb="1">
      <t>ニシ</t>
    </rPh>
    <rPh sb="1" eb="2">
      <t>ク</t>
    </rPh>
    <rPh sb="2" eb="5">
      <t>ハタチ</t>
    </rPh>
    <phoneticPr fontId="4"/>
  </si>
  <si>
    <t>種から育てる地域の花づくり支援事業</t>
    <rPh sb="0" eb="1">
      <t>タネ</t>
    </rPh>
    <rPh sb="3" eb="4">
      <t>ソダ</t>
    </rPh>
    <rPh sb="6" eb="8">
      <t>チイキ</t>
    </rPh>
    <rPh sb="9" eb="10">
      <t>ハナ</t>
    </rPh>
    <rPh sb="13" eb="15">
      <t>シエン</t>
    </rPh>
    <rPh sb="15" eb="17">
      <t>ジギョウ</t>
    </rPh>
    <phoneticPr fontId="4"/>
  </si>
  <si>
    <t>地域活動協議会事業</t>
    <rPh sb="0" eb="2">
      <t>チイキ</t>
    </rPh>
    <rPh sb="2" eb="4">
      <t>カツドウ</t>
    </rPh>
    <rPh sb="4" eb="7">
      <t>キョウギカイ</t>
    </rPh>
    <rPh sb="7" eb="9">
      <t>ジギョウ</t>
    </rPh>
    <phoneticPr fontId="7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</si>
  <si>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7"/>
  </si>
  <si>
    <t>青少年福祉委員活動推進事業</t>
    <rPh sb="0" eb="3">
      <t>セイショウネン</t>
    </rPh>
    <rPh sb="3" eb="5">
      <t>フクシ</t>
    </rPh>
    <rPh sb="5" eb="7">
      <t>イイン</t>
    </rPh>
    <rPh sb="7" eb="9">
      <t>カツドウ</t>
    </rPh>
    <rPh sb="9" eb="11">
      <t>スイシン</t>
    </rPh>
    <rPh sb="11" eb="13">
      <t>ジギョウ</t>
    </rPh>
    <phoneticPr fontId="7"/>
  </si>
  <si>
    <t>青少年指導員活動推進事業</t>
    <rPh sb="0" eb="3">
      <t>セイショウネン</t>
    </rPh>
    <rPh sb="3" eb="6">
      <t>シドウイン</t>
    </rPh>
    <rPh sb="6" eb="8">
      <t>カツドウ</t>
    </rPh>
    <rPh sb="8" eb="10">
      <t>スイシン</t>
    </rPh>
    <rPh sb="10" eb="12">
      <t>ジギョウ</t>
    </rPh>
    <phoneticPr fontId="7"/>
  </si>
  <si>
    <t>区役所附設会館管理運営</t>
    <rPh sb="0" eb="3">
      <t>クヤクショ</t>
    </rPh>
    <rPh sb="3" eb="5">
      <t>フセツ</t>
    </rPh>
    <rPh sb="5" eb="7">
      <t>カイカン</t>
    </rPh>
    <rPh sb="7" eb="9">
      <t>カンリ</t>
    </rPh>
    <rPh sb="9" eb="11">
      <t>ウンエイ</t>
    </rPh>
    <phoneticPr fontId="7"/>
  </si>
  <si>
    <t>西区地域福祉見守り活動応援事業</t>
  </si>
  <si>
    <t>地域福祉活動推進事業</t>
    <rPh sb="6" eb="8">
      <t>スイシン</t>
    </rPh>
    <phoneticPr fontId="7"/>
  </si>
  <si>
    <t>乳幼児発達相談等援助事業</t>
  </si>
  <si>
    <t>訪問型病児保育（共済型）推進事業</t>
  </si>
  <si>
    <t>マンションコミュニティづくり等における子育て支援事業</t>
    <rPh sb="14" eb="15">
      <t>トウ</t>
    </rPh>
    <phoneticPr fontId="7"/>
  </si>
  <si>
    <t>ペアレント・トレーニングにおける子育て支援事業</t>
  </si>
  <si>
    <t>区民の健康づくり推進事業</t>
  </si>
  <si>
    <t>専門的家庭訪問支援事業の延長事業</t>
    <rPh sb="0" eb="11">
      <t>センモンテキカテイホウモンシエンジギョウ</t>
    </rPh>
    <rPh sb="12" eb="16">
      <t>エンチョウジギョウ</t>
    </rPh>
    <phoneticPr fontId="7"/>
  </si>
  <si>
    <t>区における人権啓発推進事業</t>
  </si>
  <si>
    <t>不登校支援事業</t>
  </si>
  <si>
    <t>多様な活動主体のネットワークづくり事業</t>
  </si>
  <si>
    <t>マンションコミュニティづくり事業</t>
  </si>
  <si>
    <t>広聴事業</t>
  </si>
  <si>
    <t>広報事業</t>
  </si>
  <si>
    <t>生涯学習による西区まちづくり事業</t>
  </si>
  <si>
    <t>区政会議</t>
  </si>
  <si>
    <t>区役所管理運営費</t>
  </si>
  <si>
    <t>区庁舎設備維持費</t>
  </si>
  <si>
    <t>今後の九条東小学校施設の活用方針に係る調査</t>
  </si>
  <si>
    <t>西区万博バルイベント事業</t>
  </si>
  <si>
    <t>西区万博イベントブース事業</t>
  </si>
  <si>
    <t>西区万博機運醸成事業</t>
  </si>
  <si>
    <t>住民票等発行手数料のキャッシュレス化・住民情報待合への行政キオスク端末導入による利便性向上事業</t>
  </si>
  <si>
    <t>地域福祉活動支援事業</t>
  </si>
  <si>
    <t>総務課</t>
    <rPh sb="0" eb="2">
      <t>ソウム</t>
    </rPh>
    <rPh sb="2" eb="3">
      <t>カ</t>
    </rPh>
    <phoneticPr fontId="4"/>
  </si>
  <si>
    <t>地域支援課</t>
    <rPh sb="0" eb="2">
      <t>チイキ</t>
    </rPh>
    <rPh sb="2" eb="4">
      <t>シエン</t>
    </rPh>
    <rPh sb="4" eb="5">
      <t>カ</t>
    </rPh>
    <phoneticPr fontId="4"/>
  </si>
  <si>
    <t>保健福祉課</t>
    <rPh sb="0" eb="2">
      <t>ホケン</t>
    </rPh>
    <rPh sb="2" eb="4">
      <t>フクシ</t>
    </rPh>
    <rPh sb="4" eb="5">
      <t>カ</t>
    </rPh>
    <phoneticPr fontId="7"/>
  </si>
  <si>
    <t>総務課</t>
    <rPh sb="0" eb="3">
      <t>ソウムカ</t>
    </rPh>
    <phoneticPr fontId="7"/>
  </si>
  <si>
    <t>窓口サービス課</t>
    <rPh sb="0" eb="2">
      <t>マドグチ</t>
    </rPh>
    <rPh sb="6" eb="7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</si>
</sst>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3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12" fillId="0" borderId="10" xfId="8" applyNumberForma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12" fillId="0" borderId="11" xfId="8" applyNumberFormat="1" applyFill="1" applyBorder="1" applyAlignment="1">
      <alignment horizontal="left" vertical="center" wrapText="1"/>
    </xf>
    <xf numFmtId="0" fontId="12" fillId="0" borderId="9" xfId="8" applyNumberFormat="1" applyFill="1" applyBorder="1" applyAlignment="1">
      <alignment horizontal="left" vertical="center" wrapTex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left" vertical="center" wrapText="1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nishi/cmsfiles/contents/0000619/619552/07chiikikatudou.xlsx" TargetMode="External"/><Relationship Id="rId13" Type="http://schemas.openxmlformats.org/officeDocument/2006/relationships/hyperlink" Target="https://www.city.osaka.lg.jp/nishi/cmsfiles/contents/0000619/619552/12mimamori.xlsx" TargetMode="External"/><Relationship Id="rId18" Type="http://schemas.openxmlformats.org/officeDocument/2006/relationships/hyperlink" Target="https://www.city.osaka.lg.jp/nishi/cmsfiles/contents/0000619/619552/17peatore.xlsx" TargetMode="External"/><Relationship Id="rId26" Type="http://schemas.openxmlformats.org/officeDocument/2006/relationships/hyperlink" Target="https://www.city.osaka.lg.jp/nishi/cmsfiles/contents/0000619/619552/25kouhou.xlsx" TargetMode="External"/><Relationship Id="rId3" Type="http://schemas.openxmlformats.org/officeDocument/2006/relationships/hyperlink" Target="https://www.city.osaka.lg.jp/nishi/cmsfiles/contents/0000619/619552/02koutuu.xlsx" TargetMode="External"/><Relationship Id="rId21" Type="http://schemas.openxmlformats.org/officeDocument/2006/relationships/hyperlink" Target="https://www.city.osaka.lg.jp/nishi/cmsfiles/contents/0000619/619552/20jinken.xlsx" TargetMode="External"/><Relationship Id="rId34" Type="http://schemas.openxmlformats.org/officeDocument/2006/relationships/hyperlink" Target="https://www.city.osaka.lg.jp/nishi/cmsfiles/contents/0000619/619552/32kiunnjousei.xlsx" TargetMode="External"/><Relationship Id="rId7" Type="http://schemas.openxmlformats.org/officeDocument/2006/relationships/hyperlink" Target="https://www.city.osaka.lg.jp/nishi/cmsfiles/contents/0000619/619552/06tanehan.xlsx" TargetMode="External"/><Relationship Id="rId12" Type="http://schemas.openxmlformats.org/officeDocument/2006/relationships/hyperlink" Target="https://www.city.osaka.lg.jp/nishi/cmsfiles/contents/0000619/619552/11fusetukaikan.xlsx" TargetMode="External"/><Relationship Id="rId17" Type="http://schemas.openxmlformats.org/officeDocument/2006/relationships/hyperlink" Target="https://www.city.osaka.lg.jp/nishi/cmsfiles/contents/0000619/619552/16mankomikosodate.xlsx" TargetMode="External"/><Relationship Id="rId25" Type="http://schemas.openxmlformats.org/officeDocument/2006/relationships/hyperlink" Target="https://www.city.osaka.lg.jp/nishi/cmsfiles/contents/0000619/619552/24kouchou.xlsx" TargetMode="External"/><Relationship Id="rId33" Type="http://schemas.openxmlformats.org/officeDocument/2006/relationships/hyperlink" Target="https://www.city.osaka.lg.jp/nishi/cmsfiles/contents/0000619/619552/31bu-su.xlsx" TargetMode="External"/><Relationship Id="rId2" Type="http://schemas.openxmlformats.org/officeDocument/2006/relationships/hyperlink" Target="https://www.city.osaka.lg.jp/nishi/cmsfiles/contents/0000619/619552/01bousai.xlsx" TargetMode="External"/><Relationship Id="rId16" Type="http://schemas.openxmlformats.org/officeDocument/2006/relationships/hyperlink" Target="https://www.city.osaka.lg.jp/nishi/cmsfiles/contents/0000619/619552/15byouji.xlsx" TargetMode="External"/><Relationship Id="rId20" Type="http://schemas.openxmlformats.org/officeDocument/2006/relationships/hyperlink" Target="https://www.city.osaka.lg.jp/nishi/cmsfiles/contents/0000619/619552/19senmonteki.xlsx" TargetMode="External"/><Relationship Id="rId29" Type="http://schemas.openxmlformats.org/officeDocument/2006/relationships/hyperlink" Target="https://www.city.osaka.lg.jp/nishi/cmsfiles/contents/0000619/619552/28kanrisetubi.xlsx" TargetMode="External"/><Relationship Id="rId1" Type="http://schemas.openxmlformats.org/officeDocument/2006/relationships/hyperlink" Target="https://www.city.osaka.lg.jp/nishi/cmsfiles/contents/0000619/619552/00jinnkennhi.xlsx" TargetMode="External"/><Relationship Id="rId6" Type="http://schemas.openxmlformats.org/officeDocument/2006/relationships/hyperlink" Target="https://www.city.osaka.lg.jp/nishi/cmsfiles/contents/0000619/619552/05hatachi.xlsx" TargetMode="External"/><Relationship Id="rId11" Type="http://schemas.openxmlformats.org/officeDocument/2006/relationships/hyperlink" Target="https://www.city.osaka.lg.jp/nishi/cmsfiles/contents/0000619/619552/10seisi.xlsx" TargetMode="External"/><Relationship Id="rId24" Type="http://schemas.openxmlformats.org/officeDocument/2006/relationships/hyperlink" Target="https://www.city.osaka.lg.jp/nishi/cmsfiles/contents/0000619/619552/23mankomi.xlsx" TargetMode="External"/><Relationship Id="rId32" Type="http://schemas.openxmlformats.org/officeDocument/2006/relationships/hyperlink" Target="https://www.city.osaka.lg.jp/nishi/cmsfiles/contents/0000619/619552/30baru.xlsx" TargetMode="External"/><Relationship Id="rId5" Type="http://schemas.openxmlformats.org/officeDocument/2006/relationships/hyperlink" Target="https://www.city.osaka.lg.jp/nishi/cmsfiles/contents/0000619/619552/04komiiku.xlsx" TargetMode="External"/><Relationship Id="rId15" Type="http://schemas.openxmlformats.org/officeDocument/2006/relationships/hyperlink" Target="https://www.city.osaka.lg.jp/nishi/cmsfiles/contents/0000619/619552/14nyuuyouji.xlsx" TargetMode="External"/><Relationship Id="rId23" Type="http://schemas.openxmlformats.org/officeDocument/2006/relationships/hyperlink" Target="https://www.city.osaka.lg.jp/nishi/cmsfiles/contents/0000619/619552/22netwa-ku.xlsx" TargetMode="External"/><Relationship Id="rId28" Type="http://schemas.openxmlformats.org/officeDocument/2006/relationships/hyperlink" Target="https://www.city.osaka.lg.jp/nishi/cmsfiles/contents/0000619/619552/27kuseikaigi.xls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city.osaka.lg.jp/nishi/cmsfiles/contents/0000619/619552/09seifuku.xlsx" TargetMode="External"/><Relationship Id="rId19" Type="http://schemas.openxmlformats.org/officeDocument/2006/relationships/hyperlink" Target="https://www.city.osaka.lg.jp/nishi/cmsfiles/contents/0000619/619552/18kenkou.xlsx" TargetMode="External"/><Relationship Id="rId31" Type="http://schemas.openxmlformats.org/officeDocument/2006/relationships/hyperlink" Target="https://www.city.osaka.lg.jp/nishi/cmsfiles/contents/0000619/619552/29syougakkou.xlsx" TargetMode="External"/><Relationship Id="rId4" Type="http://schemas.openxmlformats.org/officeDocument/2006/relationships/hyperlink" Target="https://www.city.osaka.lg.jp/nishi/cmsfiles/contents/0000619/619552/03bouhan.xlsx" TargetMode="External"/><Relationship Id="rId9" Type="http://schemas.openxmlformats.org/officeDocument/2006/relationships/hyperlink" Target="https://www.city.osaka.lg.jp/nishi/cmsfiles/contents/0000619/619552/08aratana.xlsx" TargetMode="External"/><Relationship Id="rId14" Type="http://schemas.openxmlformats.org/officeDocument/2006/relationships/hyperlink" Target="https://www.city.osaka.lg.jp/nishi/cmsfiles/contents/0000619/619552/13chiikifukusi.xlsx" TargetMode="External"/><Relationship Id="rId22" Type="http://schemas.openxmlformats.org/officeDocument/2006/relationships/hyperlink" Target="https://www.city.osaka.lg.jp/nishi/cmsfiles/contents/0000619/619552/21futoukou.xlsx" TargetMode="External"/><Relationship Id="rId27" Type="http://schemas.openxmlformats.org/officeDocument/2006/relationships/hyperlink" Target="https://www.city.osaka.lg.jp/nishi/cmsfiles/contents/0000619/619552/26syougaigakusyu.xlsx" TargetMode="External"/><Relationship Id="rId30" Type="http://schemas.openxmlformats.org/officeDocument/2006/relationships/hyperlink" Target="https://www.city.osaka.lg.jp/nishi/cmsfiles/contents/0000619/619552/28kanrisetubi.xlsx" TargetMode="External"/><Relationship Id="rId35" Type="http://schemas.openxmlformats.org/officeDocument/2006/relationships/hyperlink" Target="https://www.city.osaka.lg.jp/nishi/cmsfiles/contents/0000619/619552/33DX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95"/>
  <sheetViews>
    <sheetView tabSelected="1" view="pageBreakPreview" zoomScaleNormal="100" zoomScaleSheetLayoutView="100" workbookViewId="0">
      <selection activeCell="M83" sqref="M83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9" ht="17.25" customHeight="1">
      <c r="G1" s="34"/>
    </row>
    <row r="2" spans="1:9" ht="17.25" customHeight="1">
      <c r="A2" s="1"/>
      <c r="B2" s="1"/>
      <c r="G2" s="33"/>
      <c r="I2" s="29"/>
    </row>
    <row r="3" spans="1:9" ht="17.25" customHeight="1">
      <c r="A3" s="1"/>
      <c r="B3" s="1"/>
      <c r="G3" s="32"/>
      <c r="I3" s="29"/>
    </row>
    <row r="4" spans="1:9" ht="17.25" customHeight="1">
      <c r="G4" s="33"/>
    </row>
    <row r="5" spans="1:9" ht="18" customHeight="1">
      <c r="A5" s="1" t="s">
        <v>16</v>
      </c>
      <c r="B5" s="1"/>
      <c r="G5" s="2"/>
      <c r="H5" s="36"/>
      <c r="I5" s="36"/>
    </row>
    <row r="6" spans="1:9" ht="15" customHeight="1">
      <c r="G6" s="2"/>
    </row>
    <row r="7" spans="1:9" ht="18" customHeight="1">
      <c r="A7" s="5" t="s">
        <v>17</v>
      </c>
      <c r="B7" s="5"/>
      <c r="D7" s="4"/>
      <c r="E7" s="4"/>
      <c r="F7" s="5"/>
      <c r="G7" s="5"/>
      <c r="I7" s="30" t="s">
        <v>20</v>
      </c>
    </row>
    <row r="8" spans="1:9" ht="10.5" customHeight="1">
      <c r="A8" s="4"/>
      <c r="B8" s="4"/>
      <c r="D8" s="4"/>
      <c r="E8" s="4"/>
      <c r="F8" s="5"/>
      <c r="G8" s="5"/>
    </row>
    <row r="9" spans="1:9" ht="27" customHeight="1" thickBot="1">
      <c r="A9" s="4"/>
      <c r="B9" s="4"/>
      <c r="E9" s="51" t="s">
        <v>0</v>
      </c>
      <c r="F9" s="51"/>
      <c r="G9" s="6"/>
      <c r="I9" s="8" t="s">
        <v>1</v>
      </c>
    </row>
    <row r="10" spans="1:9" ht="15" customHeight="1">
      <c r="A10" s="9" t="s">
        <v>2</v>
      </c>
      <c r="B10" s="10" t="s">
        <v>12</v>
      </c>
      <c r="C10" s="66" t="s">
        <v>10</v>
      </c>
      <c r="D10" s="68" t="s">
        <v>13</v>
      </c>
      <c r="E10" s="27" t="s">
        <v>18</v>
      </c>
      <c r="F10" s="10" t="s">
        <v>19</v>
      </c>
      <c r="G10" s="27" t="s">
        <v>8</v>
      </c>
      <c r="H10" s="69" t="s">
        <v>11</v>
      </c>
      <c r="I10" s="70"/>
    </row>
    <row r="11" spans="1:9" ht="15" customHeight="1">
      <c r="A11" s="11" t="s">
        <v>3</v>
      </c>
      <c r="B11" s="12" t="s">
        <v>7</v>
      </c>
      <c r="C11" s="67"/>
      <c r="D11" s="67"/>
      <c r="E11" s="28" t="s">
        <v>14</v>
      </c>
      <c r="F11" s="28" t="s">
        <v>15</v>
      </c>
      <c r="G11" s="28" t="s">
        <v>9</v>
      </c>
      <c r="H11" s="71"/>
      <c r="I11" s="72"/>
    </row>
    <row r="12" spans="1:9" ht="15" customHeight="1">
      <c r="A12" s="40">
        <v>1</v>
      </c>
      <c r="B12" s="42" t="s">
        <v>22</v>
      </c>
      <c r="C12" s="49" t="s">
        <v>24</v>
      </c>
      <c r="D12" s="45" t="s">
        <v>60</v>
      </c>
      <c r="E12" s="13">
        <v>1026144</v>
      </c>
      <c r="F12" s="13">
        <v>1042051</v>
      </c>
      <c r="G12" s="13">
        <f t="shared" ref="G12:G87" si="0">+F12-E12</f>
        <v>15907</v>
      </c>
      <c r="H12" s="47" t="s">
        <v>4</v>
      </c>
      <c r="I12" s="37"/>
    </row>
    <row r="13" spans="1:9" ht="15" customHeight="1">
      <c r="A13" s="41"/>
      <c r="B13" s="43"/>
      <c r="C13" s="50"/>
      <c r="D13" s="46"/>
      <c r="E13" s="14">
        <v>1026144</v>
      </c>
      <c r="F13" s="14">
        <v>1042051</v>
      </c>
      <c r="G13" s="15">
        <f t="shared" si="0"/>
        <v>15907</v>
      </c>
      <c r="H13" s="48"/>
      <c r="I13" s="19"/>
    </row>
    <row r="14" spans="1:9" ht="15" customHeight="1">
      <c r="A14" s="60" t="s">
        <v>5</v>
      </c>
      <c r="B14" s="61"/>
      <c r="C14" s="61"/>
      <c r="D14" s="62"/>
      <c r="E14" s="16">
        <f>+E12</f>
        <v>1026144</v>
      </c>
      <c r="F14" s="16">
        <f>+F12</f>
        <v>1042051</v>
      </c>
      <c r="G14" s="13">
        <f t="shared" si="0"/>
        <v>15907</v>
      </c>
      <c r="H14" s="47"/>
      <c r="I14" s="38"/>
    </row>
    <row r="15" spans="1:9" ht="15" customHeight="1">
      <c r="A15" s="63"/>
      <c r="B15" s="64"/>
      <c r="C15" s="64"/>
      <c r="D15" s="65"/>
      <c r="E15" s="17">
        <f>+E13</f>
        <v>1026144</v>
      </c>
      <c r="F15" s="17">
        <f>+F13</f>
        <v>1042051</v>
      </c>
      <c r="G15" s="15">
        <f t="shared" si="0"/>
        <v>15907</v>
      </c>
      <c r="H15" s="48"/>
      <c r="I15" s="19"/>
    </row>
    <row r="16" spans="1:9" ht="15" customHeight="1">
      <c r="A16" s="40">
        <v>2</v>
      </c>
      <c r="B16" s="42" t="s">
        <v>23</v>
      </c>
      <c r="C16" s="49" t="s">
        <v>25</v>
      </c>
      <c r="D16" s="45" t="s">
        <v>61</v>
      </c>
      <c r="E16" s="39">
        <v>6471</v>
      </c>
      <c r="F16" s="39">
        <v>8699</v>
      </c>
      <c r="G16" s="13">
        <f t="shared" ref="G16:G47" si="1">+F16-E16</f>
        <v>2228</v>
      </c>
      <c r="H16" s="47"/>
      <c r="I16" s="38"/>
    </row>
    <row r="17" spans="1:9" ht="15" customHeight="1">
      <c r="A17" s="41"/>
      <c r="B17" s="43"/>
      <c r="C17" s="50"/>
      <c r="D17" s="46"/>
      <c r="E17" s="17">
        <v>6471</v>
      </c>
      <c r="F17" s="17">
        <v>8599</v>
      </c>
      <c r="G17" s="15">
        <f t="shared" si="1"/>
        <v>2128</v>
      </c>
      <c r="H17" s="48"/>
      <c r="I17" s="19"/>
    </row>
    <row r="18" spans="1:9" ht="15" customHeight="1">
      <c r="A18" s="40">
        <v>3</v>
      </c>
      <c r="B18" s="42" t="s">
        <v>23</v>
      </c>
      <c r="C18" s="49" t="s">
        <v>26</v>
      </c>
      <c r="D18" s="45" t="s">
        <v>61</v>
      </c>
      <c r="E18" s="16">
        <v>88</v>
      </c>
      <c r="F18" s="16">
        <v>152</v>
      </c>
      <c r="G18" s="13">
        <f t="shared" si="1"/>
        <v>64</v>
      </c>
      <c r="H18" s="47"/>
      <c r="I18" s="38"/>
    </row>
    <row r="19" spans="1:9" ht="15" customHeight="1">
      <c r="A19" s="41"/>
      <c r="B19" s="43"/>
      <c r="C19" s="50"/>
      <c r="D19" s="46"/>
      <c r="E19" s="17">
        <v>88</v>
      </c>
      <c r="F19" s="17">
        <v>152</v>
      </c>
      <c r="G19" s="15">
        <f t="shared" si="1"/>
        <v>64</v>
      </c>
      <c r="H19" s="48"/>
      <c r="I19" s="19"/>
    </row>
    <row r="20" spans="1:9" ht="15" customHeight="1">
      <c r="A20" s="40">
        <v>4</v>
      </c>
      <c r="B20" s="42" t="s">
        <v>23</v>
      </c>
      <c r="C20" s="49" t="s">
        <v>27</v>
      </c>
      <c r="D20" s="45" t="s">
        <v>61</v>
      </c>
      <c r="E20" s="16">
        <v>584</v>
      </c>
      <c r="F20" s="16">
        <v>642</v>
      </c>
      <c r="G20" s="13">
        <f t="shared" si="1"/>
        <v>58</v>
      </c>
      <c r="H20" s="47"/>
      <c r="I20" s="38"/>
    </row>
    <row r="21" spans="1:9" ht="15" customHeight="1">
      <c r="A21" s="41"/>
      <c r="B21" s="43"/>
      <c r="C21" s="50"/>
      <c r="D21" s="46"/>
      <c r="E21" s="17">
        <v>584</v>
      </c>
      <c r="F21" s="17">
        <v>642</v>
      </c>
      <c r="G21" s="15">
        <f t="shared" si="1"/>
        <v>58</v>
      </c>
      <c r="H21" s="48"/>
      <c r="I21" s="19"/>
    </row>
    <row r="22" spans="1:9" ht="15" customHeight="1">
      <c r="A22" s="40">
        <v>5</v>
      </c>
      <c r="B22" s="42" t="s">
        <v>23</v>
      </c>
      <c r="C22" s="44" t="s">
        <v>28</v>
      </c>
      <c r="D22" s="45" t="s">
        <v>61</v>
      </c>
      <c r="E22" s="13">
        <v>10209</v>
      </c>
      <c r="F22" s="13">
        <v>10231</v>
      </c>
      <c r="G22" s="13">
        <f t="shared" si="1"/>
        <v>22</v>
      </c>
      <c r="H22" s="47"/>
      <c r="I22" s="38"/>
    </row>
    <row r="23" spans="1:9" ht="15" customHeight="1">
      <c r="A23" s="41"/>
      <c r="B23" s="43"/>
      <c r="C23" s="44"/>
      <c r="D23" s="46"/>
      <c r="E23" s="14">
        <v>10209</v>
      </c>
      <c r="F23" s="14">
        <v>10231</v>
      </c>
      <c r="G23" s="15">
        <f t="shared" si="1"/>
        <v>22</v>
      </c>
      <c r="H23" s="48"/>
      <c r="I23" s="19"/>
    </row>
    <row r="24" spans="1:9" ht="15" customHeight="1">
      <c r="A24" s="40">
        <v>6</v>
      </c>
      <c r="B24" s="42" t="s">
        <v>23</v>
      </c>
      <c r="C24" s="49" t="s">
        <v>29</v>
      </c>
      <c r="D24" s="45" t="s">
        <v>61</v>
      </c>
      <c r="E24" s="39">
        <v>239</v>
      </c>
      <c r="F24" s="39">
        <v>239</v>
      </c>
      <c r="G24" s="13">
        <f t="shared" si="1"/>
        <v>0</v>
      </c>
      <c r="H24" s="47"/>
      <c r="I24" s="38"/>
    </row>
    <row r="25" spans="1:9" ht="15" customHeight="1">
      <c r="A25" s="41"/>
      <c r="B25" s="43"/>
      <c r="C25" s="50"/>
      <c r="D25" s="46"/>
      <c r="E25" s="17">
        <v>239</v>
      </c>
      <c r="F25" s="17">
        <v>239</v>
      </c>
      <c r="G25" s="15">
        <f t="shared" si="1"/>
        <v>0</v>
      </c>
      <c r="H25" s="48"/>
      <c r="I25" s="19"/>
    </row>
    <row r="26" spans="1:9" ht="15" customHeight="1">
      <c r="A26" s="40">
        <v>7</v>
      </c>
      <c r="B26" s="42" t="s">
        <v>23</v>
      </c>
      <c r="C26" s="49" t="s">
        <v>30</v>
      </c>
      <c r="D26" s="45" t="s">
        <v>61</v>
      </c>
      <c r="E26" s="16">
        <v>809</v>
      </c>
      <c r="F26" s="16">
        <v>687</v>
      </c>
      <c r="G26" s="13">
        <f t="shared" si="1"/>
        <v>-122</v>
      </c>
      <c r="H26" s="47"/>
      <c r="I26" s="38"/>
    </row>
    <row r="27" spans="1:9" ht="15" customHeight="1">
      <c r="A27" s="41"/>
      <c r="B27" s="43"/>
      <c r="C27" s="50"/>
      <c r="D27" s="46"/>
      <c r="E27" s="17">
        <v>809</v>
      </c>
      <c r="F27" s="17">
        <v>687</v>
      </c>
      <c r="G27" s="15">
        <f t="shared" si="1"/>
        <v>-122</v>
      </c>
      <c r="H27" s="48"/>
      <c r="I27" s="19"/>
    </row>
    <row r="28" spans="1:9" ht="15" customHeight="1">
      <c r="A28" s="40">
        <v>8</v>
      </c>
      <c r="B28" s="42" t="s">
        <v>23</v>
      </c>
      <c r="C28" s="49" t="s">
        <v>31</v>
      </c>
      <c r="D28" s="45" t="s">
        <v>61</v>
      </c>
      <c r="E28" s="16">
        <v>24963</v>
      </c>
      <c r="F28" s="16">
        <v>24781</v>
      </c>
      <c r="G28" s="13">
        <f t="shared" si="1"/>
        <v>-182</v>
      </c>
      <c r="H28" s="47"/>
      <c r="I28" s="38"/>
    </row>
    <row r="29" spans="1:9" ht="15" customHeight="1">
      <c r="A29" s="41"/>
      <c r="B29" s="43"/>
      <c r="C29" s="50"/>
      <c r="D29" s="46"/>
      <c r="E29" s="17">
        <v>24963</v>
      </c>
      <c r="F29" s="17">
        <v>24781</v>
      </c>
      <c r="G29" s="15">
        <f t="shared" si="1"/>
        <v>-182</v>
      </c>
      <c r="H29" s="48"/>
      <c r="I29" s="19"/>
    </row>
    <row r="30" spans="1:9" ht="15" customHeight="1">
      <c r="A30" s="40">
        <v>9</v>
      </c>
      <c r="B30" s="42" t="s">
        <v>23</v>
      </c>
      <c r="C30" s="44" t="s">
        <v>32</v>
      </c>
      <c r="D30" s="45" t="s">
        <v>61</v>
      </c>
      <c r="E30" s="13">
        <v>14942</v>
      </c>
      <c r="F30" s="13">
        <v>15933</v>
      </c>
      <c r="G30" s="13">
        <f t="shared" si="1"/>
        <v>991</v>
      </c>
      <c r="H30" s="47"/>
      <c r="I30" s="38"/>
    </row>
    <row r="31" spans="1:9" ht="15" customHeight="1">
      <c r="A31" s="41"/>
      <c r="B31" s="43"/>
      <c r="C31" s="44"/>
      <c r="D31" s="46"/>
      <c r="E31" s="14">
        <v>14942</v>
      </c>
      <c r="F31" s="14">
        <v>15933</v>
      </c>
      <c r="G31" s="15">
        <f t="shared" si="1"/>
        <v>991</v>
      </c>
      <c r="H31" s="48"/>
      <c r="I31" s="19"/>
    </row>
    <row r="32" spans="1:9" ht="15" customHeight="1">
      <c r="A32" s="40">
        <v>10</v>
      </c>
      <c r="B32" s="42" t="s">
        <v>23</v>
      </c>
      <c r="C32" s="49" t="s">
        <v>33</v>
      </c>
      <c r="D32" s="45" t="s">
        <v>61</v>
      </c>
      <c r="E32" s="39">
        <v>95</v>
      </c>
      <c r="F32" s="39">
        <v>95</v>
      </c>
      <c r="G32" s="13">
        <f t="shared" si="1"/>
        <v>0</v>
      </c>
      <c r="H32" s="47"/>
      <c r="I32" s="38"/>
    </row>
    <row r="33" spans="1:9" ht="15" customHeight="1">
      <c r="A33" s="41"/>
      <c r="B33" s="43"/>
      <c r="C33" s="50"/>
      <c r="D33" s="46"/>
      <c r="E33" s="17">
        <v>95</v>
      </c>
      <c r="F33" s="17">
        <v>95</v>
      </c>
      <c r="G33" s="15">
        <f t="shared" si="1"/>
        <v>0</v>
      </c>
      <c r="H33" s="48"/>
      <c r="I33" s="19"/>
    </row>
    <row r="34" spans="1:9" ht="15" customHeight="1">
      <c r="A34" s="40">
        <v>11</v>
      </c>
      <c r="B34" s="42" t="s">
        <v>23</v>
      </c>
      <c r="C34" s="49" t="s">
        <v>34</v>
      </c>
      <c r="D34" s="45" t="s">
        <v>61</v>
      </c>
      <c r="E34" s="16">
        <v>1422</v>
      </c>
      <c r="F34" s="16">
        <v>1422</v>
      </c>
      <c r="G34" s="13">
        <f t="shared" si="1"/>
        <v>0</v>
      </c>
      <c r="H34" s="47"/>
      <c r="I34" s="38"/>
    </row>
    <row r="35" spans="1:9" ht="15" customHeight="1">
      <c r="A35" s="41"/>
      <c r="B35" s="43"/>
      <c r="C35" s="50"/>
      <c r="D35" s="46"/>
      <c r="E35" s="17">
        <v>1422</v>
      </c>
      <c r="F35" s="17">
        <v>1422</v>
      </c>
      <c r="G35" s="15">
        <f t="shared" si="1"/>
        <v>0</v>
      </c>
      <c r="H35" s="48"/>
      <c r="I35" s="19"/>
    </row>
    <row r="36" spans="1:9" ht="15" customHeight="1">
      <c r="A36" s="40">
        <v>12</v>
      </c>
      <c r="B36" s="42" t="s">
        <v>23</v>
      </c>
      <c r="C36" s="49" t="s">
        <v>35</v>
      </c>
      <c r="D36" s="45" t="s">
        <v>61</v>
      </c>
      <c r="E36" s="16">
        <v>38530</v>
      </c>
      <c r="F36" s="16">
        <v>20064</v>
      </c>
      <c r="G36" s="13">
        <f t="shared" si="1"/>
        <v>-18466</v>
      </c>
      <c r="H36" s="47"/>
      <c r="I36" s="38"/>
    </row>
    <row r="37" spans="1:9" ht="15" customHeight="1">
      <c r="A37" s="41"/>
      <c r="B37" s="43"/>
      <c r="C37" s="50"/>
      <c r="D37" s="46"/>
      <c r="E37" s="17">
        <v>38371</v>
      </c>
      <c r="F37" s="17">
        <v>19905</v>
      </c>
      <c r="G37" s="15">
        <f t="shared" si="1"/>
        <v>-18466</v>
      </c>
      <c r="H37" s="48"/>
      <c r="I37" s="19"/>
    </row>
    <row r="38" spans="1:9" ht="15" customHeight="1">
      <c r="A38" s="40">
        <v>13</v>
      </c>
      <c r="B38" s="42" t="s">
        <v>23</v>
      </c>
      <c r="C38" s="44" t="s">
        <v>36</v>
      </c>
      <c r="D38" s="45" t="s">
        <v>62</v>
      </c>
      <c r="E38" s="13">
        <v>12304</v>
      </c>
      <c r="F38" s="13">
        <v>12872</v>
      </c>
      <c r="G38" s="13">
        <f t="shared" si="1"/>
        <v>568</v>
      </c>
      <c r="H38" s="47"/>
      <c r="I38" s="38"/>
    </row>
    <row r="39" spans="1:9" ht="15" customHeight="1">
      <c r="A39" s="41"/>
      <c r="B39" s="43"/>
      <c r="C39" s="44"/>
      <c r="D39" s="46"/>
      <c r="E39" s="14">
        <v>12304</v>
      </c>
      <c r="F39" s="14">
        <v>12872</v>
      </c>
      <c r="G39" s="15">
        <f t="shared" si="1"/>
        <v>568</v>
      </c>
      <c r="H39" s="48"/>
      <c r="I39" s="19"/>
    </row>
    <row r="40" spans="1:9" ht="15" customHeight="1">
      <c r="A40" s="40">
        <v>14</v>
      </c>
      <c r="B40" s="42" t="s">
        <v>23</v>
      </c>
      <c r="C40" s="49" t="s">
        <v>37</v>
      </c>
      <c r="D40" s="45" t="s">
        <v>62</v>
      </c>
      <c r="E40" s="39">
        <v>527</v>
      </c>
      <c r="F40" s="39">
        <v>641</v>
      </c>
      <c r="G40" s="13">
        <f t="shared" si="1"/>
        <v>114</v>
      </c>
      <c r="H40" s="47"/>
      <c r="I40" s="38"/>
    </row>
    <row r="41" spans="1:9" ht="15" customHeight="1">
      <c r="A41" s="41"/>
      <c r="B41" s="43"/>
      <c r="C41" s="50"/>
      <c r="D41" s="46"/>
      <c r="E41" s="17">
        <v>264</v>
      </c>
      <c r="F41" s="17">
        <v>641</v>
      </c>
      <c r="G41" s="15">
        <f t="shared" si="1"/>
        <v>377</v>
      </c>
      <c r="H41" s="48"/>
      <c r="I41" s="19"/>
    </row>
    <row r="42" spans="1:9" ht="15" customHeight="1">
      <c r="A42" s="40">
        <v>15</v>
      </c>
      <c r="B42" s="42" t="s">
        <v>23</v>
      </c>
      <c r="C42" s="49" t="s">
        <v>38</v>
      </c>
      <c r="D42" s="45" t="s">
        <v>62</v>
      </c>
      <c r="E42" s="16">
        <v>3444</v>
      </c>
      <c r="F42" s="16">
        <v>3974</v>
      </c>
      <c r="G42" s="13">
        <f t="shared" si="1"/>
        <v>530</v>
      </c>
      <c r="H42" s="47"/>
      <c r="I42" s="38"/>
    </row>
    <row r="43" spans="1:9" ht="15" customHeight="1">
      <c r="A43" s="41"/>
      <c r="B43" s="43"/>
      <c r="C43" s="50"/>
      <c r="D43" s="46"/>
      <c r="E43" s="17">
        <v>3444</v>
      </c>
      <c r="F43" s="17">
        <v>3974</v>
      </c>
      <c r="G43" s="15">
        <f t="shared" si="1"/>
        <v>530</v>
      </c>
      <c r="H43" s="48"/>
      <c r="I43" s="19"/>
    </row>
    <row r="44" spans="1:9" ht="15" customHeight="1">
      <c r="A44" s="40">
        <v>16</v>
      </c>
      <c r="B44" s="42" t="s">
        <v>23</v>
      </c>
      <c r="C44" s="49" t="s">
        <v>39</v>
      </c>
      <c r="D44" s="45" t="s">
        <v>62</v>
      </c>
      <c r="E44" s="16">
        <v>5873</v>
      </c>
      <c r="F44" s="16">
        <v>5873</v>
      </c>
      <c r="G44" s="13">
        <f t="shared" si="1"/>
        <v>0</v>
      </c>
      <c r="H44" s="47"/>
      <c r="I44" s="38"/>
    </row>
    <row r="45" spans="1:9" ht="15" customHeight="1">
      <c r="A45" s="41"/>
      <c r="B45" s="43"/>
      <c r="C45" s="50"/>
      <c r="D45" s="46"/>
      <c r="E45" s="17">
        <v>2027</v>
      </c>
      <c r="F45" s="17">
        <v>2025</v>
      </c>
      <c r="G45" s="15">
        <f t="shared" si="1"/>
        <v>-2</v>
      </c>
      <c r="H45" s="48"/>
      <c r="I45" s="19"/>
    </row>
    <row r="46" spans="1:9" ht="15" customHeight="1">
      <c r="A46" s="40">
        <v>17</v>
      </c>
      <c r="B46" s="42" t="s">
        <v>23</v>
      </c>
      <c r="C46" s="44" t="s">
        <v>40</v>
      </c>
      <c r="D46" s="45" t="s">
        <v>62</v>
      </c>
      <c r="E46" s="13">
        <v>1914</v>
      </c>
      <c r="F46" s="13">
        <v>1983</v>
      </c>
      <c r="G46" s="13">
        <f t="shared" si="1"/>
        <v>69</v>
      </c>
      <c r="H46" s="47"/>
      <c r="I46" s="38"/>
    </row>
    <row r="47" spans="1:9" ht="15" customHeight="1">
      <c r="A47" s="41"/>
      <c r="B47" s="43"/>
      <c r="C47" s="44"/>
      <c r="D47" s="46"/>
      <c r="E47" s="14">
        <v>1914</v>
      </c>
      <c r="F47" s="14">
        <v>1915</v>
      </c>
      <c r="G47" s="15">
        <f t="shared" si="1"/>
        <v>1</v>
      </c>
      <c r="H47" s="48"/>
      <c r="I47" s="19"/>
    </row>
    <row r="48" spans="1:9" ht="15" customHeight="1">
      <c r="A48" s="40">
        <v>18</v>
      </c>
      <c r="B48" s="42" t="s">
        <v>23</v>
      </c>
      <c r="C48" s="49" t="s">
        <v>41</v>
      </c>
      <c r="D48" s="45" t="s">
        <v>62</v>
      </c>
      <c r="E48" s="39">
        <v>204</v>
      </c>
      <c r="F48" s="39">
        <v>204</v>
      </c>
      <c r="G48" s="13">
        <f t="shared" si="0"/>
        <v>0</v>
      </c>
      <c r="H48" s="47"/>
      <c r="I48" s="38"/>
    </row>
    <row r="49" spans="1:9" ht="15" customHeight="1">
      <c r="A49" s="41"/>
      <c r="B49" s="43"/>
      <c r="C49" s="50"/>
      <c r="D49" s="46"/>
      <c r="E49" s="17">
        <v>204</v>
      </c>
      <c r="F49" s="17">
        <v>204</v>
      </c>
      <c r="G49" s="15">
        <f t="shared" si="0"/>
        <v>0</v>
      </c>
      <c r="H49" s="48"/>
      <c r="I49" s="19"/>
    </row>
    <row r="50" spans="1:9" ht="15" customHeight="1">
      <c r="A50" s="40">
        <v>19</v>
      </c>
      <c r="B50" s="42" t="s">
        <v>23</v>
      </c>
      <c r="C50" s="49" t="s">
        <v>42</v>
      </c>
      <c r="D50" s="45" t="s">
        <v>62</v>
      </c>
      <c r="E50" s="16">
        <v>58</v>
      </c>
      <c r="F50" s="16">
        <v>58</v>
      </c>
      <c r="G50" s="13">
        <f t="shared" si="0"/>
        <v>0</v>
      </c>
      <c r="H50" s="47"/>
      <c r="I50" s="38"/>
    </row>
    <row r="51" spans="1:9" ht="15" customHeight="1">
      <c r="A51" s="41"/>
      <c r="B51" s="43"/>
      <c r="C51" s="50"/>
      <c r="D51" s="46"/>
      <c r="E51" s="17">
        <v>58</v>
      </c>
      <c r="F51" s="17">
        <v>58</v>
      </c>
      <c r="G51" s="15">
        <f t="shared" si="0"/>
        <v>0</v>
      </c>
      <c r="H51" s="48"/>
      <c r="I51" s="19"/>
    </row>
    <row r="52" spans="1:9" ht="15" customHeight="1">
      <c r="A52" s="40">
        <v>20</v>
      </c>
      <c r="B52" s="42" t="s">
        <v>23</v>
      </c>
      <c r="C52" s="49" t="s">
        <v>43</v>
      </c>
      <c r="D52" s="45" t="s">
        <v>62</v>
      </c>
      <c r="E52" s="16">
        <v>1678</v>
      </c>
      <c r="F52" s="16">
        <v>840</v>
      </c>
      <c r="G52" s="13">
        <f t="shared" si="0"/>
        <v>-838</v>
      </c>
      <c r="H52" s="47"/>
      <c r="I52" s="38"/>
    </row>
    <row r="53" spans="1:9" ht="15" customHeight="1">
      <c r="A53" s="41"/>
      <c r="B53" s="43"/>
      <c r="C53" s="50"/>
      <c r="D53" s="46"/>
      <c r="E53" s="17">
        <v>560</v>
      </c>
      <c r="F53" s="17">
        <v>280</v>
      </c>
      <c r="G53" s="15">
        <f t="shared" si="0"/>
        <v>-280</v>
      </c>
      <c r="H53" s="48"/>
      <c r="I53" s="19"/>
    </row>
    <row r="54" spans="1:9" ht="15" customHeight="1">
      <c r="A54" s="40">
        <v>21</v>
      </c>
      <c r="B54" s="42" t="s">
        <v>23</v>
      </c>
      <c r="C54" s="44" t="s">
        <v>44</v>
      </c>
      <c r="D54" s="45" t="s">
        <v>63</v>
      </c>
      <c r="E54" s="13">
        <v>1012</v>
      </c>
      <c r="F54" s="13">
        <v>1126</v>
      </c>
      <c r="G54" s="13">
        <f t="shared" si="0"/>
        <v>114</v>
      </c>
      <c r="H54" s="47"/>
      <c r="I54" s="38"/>
    </row>
    <row r="55" spans="1:9" ht="15" customHeight="1">
      <c r="A55" s="41"/>
      <c r="B55" s="43"/>
      <c r="C55" s="44"/>
      <c r="D55" s="46"/>
      <c r="E55" s="14">
        <v>1012</v>
      </c>
      <c r="F55" s="14">
        <v>1126</v>
      </c>
      <c r="G55" s="15">
        <f t="shared" si="0"/>
        <v>114</v>
      </c>
      <c r="H55" s="48"/>
      <c r="I55" s="19"/>
    </row>
    <row r="56" spans="1:9" ht="15" customHeight="1">
      <c r="A56" s="40">
        <v>22</v>
      </c>
      <c r="B56" s="42" t="s">
        <v>23</v>
      </c>
      <c r="C56" s="49" t="s">
        <v>45</v>
      </c>
      <c r="D56" s="45" t="s">
        <v>63</v>
      </c>
      <c r="E56" s="39">
        <v>0</v>
      </c>
      <c r="F56" s="39">
        <v>691</v>
      </c>
      <c r="G56" s="13">
        <f t="shared" ref="G56:G63" si="2">+F56-E56</f>
        <v>691</v>
      </c>
      <c r="H56" s="47"/>
      <c r="I56" s="38"/>
    </row>
    <row r="57" spans="1:9" ht="15" customHeight="1">
      <c r="A57" s="41"/>
      <c r="B57" s="43"/>
      <c r="C57" s="50"/>
      <c r="D57" s="46"/>
      <c r="E57" s="17">
        <v>0</v>
      </c>
      <c r="F57" s="17">
        <v>41</v>
      </c>
      <c r="G57" s="15">
        <f t="shared" si="2"/>
        <v>41</v>
      </c>
      <c r="H57" s="48"/>
      <c r="I57" s="19"/>
    </row>
    <row r="58" spans="1:9" ht="15" customHeight="1">
      <c r="A58" s="40">
        <v>23</v>
      </c>
      <c r="B58" s="42" t="s">
        <v>23</v>
      </c>
      <c r="C58" s="49" t="s">
        <v>46</v>
      </c>
      <c r="D58" s="45" t="s">
        <v>61</v>
      </c>
      <c r="E58" s="16">
        <v>614</v>
      </c>
      <c r="F58" s="16">
        <v>1399</v>
      </c>
      <c r="G58" s="13">
        <f t="shared" si="2"/>
        <v>785</v>
      </c>
      <c r="H58" s="47"/>
      <c r="I58" s="38"/>
    </row>
    <row r="59" spans="1:9" ht="15" customHeight="1">
      <c r="A59" s="41"/>
      <c r="B59" s="43"/>
      <c r="C59" s="50"/>
      <c r="D59" s="46"/>
      <c r="E59" s="17">
        <v>614</v>
      </c>
      <c r="F59" s="17">
        <v>559</v>
      </c>
      <c r="G59" s="15">
        <f t="shared" si="2"/>
        <v>-55</v>
      </c>
      <c r="H59" s="48"/>
      <c r="I59" s="19"/>
    </row>
    <row r="60" spans="1:9" ht="15" customHeight="1">
      <c r="A60" s="40">
        <v>24</v>
      </c>
      <c r="B60" s="42" t="s">
        <v>23</v>
      </c>
      <c r="C60" s="49" t="s">
        <v>47</v>
      </c>
      <c r="D60" s="45" t="s">
        <v>61</v>
      </c>
      <c r="E60" s="16">
        <v>385</v>
      </c>
      <c r="F60" s="16">
        <v>385</v>
      </c>
      <c r="G60" s="13">
        <f t="shared" si="2"/>
        <v>0</v>
      </c>
      <c r="H60" s="47"/>
      <c r="I60" s="38"/>
    </row>
    <row r="61" spans="1:9" ht="15" customHeight="1">
      <c r="A61" s="41"/>
      <c r="B61" s="43"/>
      <c r="C61" s="50"/>
      <c r="D61" s="46"/>
      <c r="E61" s="17">
        <v>285</v>
      </c>
      <c r="F61" s="17">
        <v>285</v>
      </c>
      <c r="G61" s="15">
        <f t="shared" si="2"/>
        <v>0</v>
      </c>
      <c r="H61" s="48"/>
      <c r="I61" s="19"/>
    </row>
    <row r="62" spans="1:9" ht="15" customHeight="1">
      <c r="A62" s="40">
        <v>25</v>
      </c>
      <c r="B62" s="42" t="s">
        <v>23</v>
      </c>
      <c r="C62" s="44" t="s">
        <v>48</v>
      </c>
      <c r="D62" s="45" t="s">
        <v>61</v>
      </c>
      <c r="E62" s="13">
        <v>918</v>
      </c>
      <c r="F62" s="13">
        <v>1144</v>
      </c>
      <c r="G62" s="13">
        <f t="shared" si="2"/>
        <v>226</v>
      </c>
      <c r="H62" s="47"/>
      <c r="I62" s="38"/>
    </row>
    <row r="63" spans="1:9" ht="15" customHeight="1">
      <c r="A63" s="41"/>
      <c r="B63" s="43"/>
      <c r="C63" s="44"/>
      <c r="D63" s="46"/>
      <c r="E63" s="14">
        <v>918</v>
      </c>
      <c r="F63" s="14">
        <v>1144</v>
      </c>
      <c r="G63" s="15">
        <f t="shared" si="2"/>
        <v>226</v>
      </c>
      <c r="H63" s="48"/>
      <c r="I63" s="19"/>
    </row>
    <row r="64" spans="1:9" ht="15" customHeight="1">
      <c r="A64" s="40">
        <v>26</v>
      </c>
      <c r="B64" s="42" t="s">
        <v>23</v>
      </c>
      <c r="C64" s="49" t="s">
        <v>49</v>
      </c>
      <c r="D64" s="45" t="s">
        <v>63</v>
      </c>
      <c r="E64" s="39">
        <v>12158</v>
      </c>
      <c r="F64" s="39">
        <v>12868</v>
      </c>
      <c r="G64" s="13">
        <f t="shared" ref="G64:G71" si="3">+F64-E64</f>
        <v>710</v>
      </c>
      <c r="H64" s="47"/>
      <c r="I64" s="38"/>
    </row>
    <row r="65" spans="1:9" ht="15" customHeight="1">
      <c r="A65" s="41"/>
      <c r="B65" s="43"/>
      <c r="C65" s="50"/>
      <c r="D65" s="46"/>
      <c r="E65" s="17">
        <v>12158</v>
      </c>
      <c r="F65" s="17">
        <v>12868</v>
      </c>
      <c r="G65" s="15">
        <f t="shared" si="3"/>
        <v>710</v>
      </c>
      <c r="H65" s="48"/>
      <c r="I65" s="19"/>
    </row>
    <row r="66" spans="1:9" ht="15" customHeight="1">
      <c r="A66" s="40">
        <v>27</v>
      </c>
      <c r="B66" s="42" t="s">
        <v>23</v>
      </c>
      <c r="C66" s="49" t="s">
        <v>50</v>
      </c>
      <c r="D66" s="45" t="s">
        <v>63</v>
      </c>
      <c r="E66" s="16">
        <v>2300</v>
      </c>
      <c r="F66" s="16">
        <v>2202</v>
      </c>
      <c r="G66" s="13">
        <f t="shared" si="3"/>
        <v>-98</v>
      </c>
      <c r="H66" s="47"/>
      <c r="I66" s="38"/>
    </row>
    <row r="67" spans="1:9" ht="15" customHeight="1">
      <c r="A67" s="41"/>
      <c r="B67" s="43"/>
      <c r="C67" s="50"/>
      <c r="D67" s="46"/>
      <c r="E67" s="17">
        <v>2300</v>
      </c>
      <c r="F67" s="17">
        <v>2202</v>
      </c>
      <c r="G67" s="15">
        <f t="shared" si="3"/>
        <v>-98</v>
      </c>
      <c r="H67" s="48"/>
      <c r="I67" s="19"/>
    </row>
    <row r="68" spans="1:9" ht="15" customHeight="1">
      <c r="A68" s="40">
        <v>28</v>
      </c>
      <c r="B68" s="42" t="s">
        <v>23</v>
      </c>
      <c r="C68" s="49" t="s">
        <v>51</v>
      </c>
      <c r="D68" s="45" t="s">
        <v>63</v>
      </c>
      <c r="E68" s="16">
        <v>240</v>
      </c>
      <c r="F68" s="16">
        <v>183</v>
      </c>
      <c r="G68" s="13">
        <f t="shared" si="3"/>
        <v>-57</v>
      </c>
      <c r="H68" s="47"/>
      <c r="I68" s="38"/>
    </row>
    <row r="69" spans="1:9" ht="15" customHeight="1">
      <c r="A69" s="41"/>
      <c r="B69" s="43"/>
      <c r="C69" s="50"/>
      <c r="D69" s="46"/>
      <c r="E69" s="17">
        <v>240</v>
      </c>
      <c r="F69" s="17">
        <v>183</v>
      </c>
      <c r="G69" s="15">
        <f t="shared" si="3"/>
        <v>-57</v>
      </c>
      <c r="H69" s="48"/>
      <c r="I69" s="19"/>
    </row>
    <row r="70" spans="1:9" ht="15" customHeight="1">
      <c r="A70" s="40">
        <v>29</v>
      </c>
      <c r="B70" s="42" t="s">
        <v>23</v>
      </c>
      <c r="C70" s="49" t="s">
        <v>52</v>
      </c>
      <c r="D70" s="45" t="s">
        <v>63</v>
      </c>
      <c r="E70" s="13">
        <v>145710</v>
      </c>
      <c r="F70" s="13">
        <v>163653</v>
      </c>
      <c r="G70" s="13">
        <f t="shared" si="3"/>
        <v>17943</v>
      </c>
      <c r="H70" s="47"/>
      <c r="I70" s="38"/>
    </row>
    <row r="71" spans="1:9" ht="15" customHeight="1">
      <c r="A71" s="41"/>
      <c r="B71" s="43"/>
      <c r="C71" s="50"/>
      <c r="D71" s="46"/>
      <c r="E71" s="17">
        <v>145703</v>
      </c>
      <c r="F71" s="17">
        <v>163229</v>
      </c>
      <c r="G71" s="15">
        <f t="shared" si="3"/>
        <v>17526</v>
      </c>
      <c r="H71" s="48"/>
      <c r="I71" s="19"/>
    </row>
    <row r="72" spans="1:9" ht="15" customHeight="1">
      <c r="A72" s="40">
        <v>30</v>
      </c>
      <c r="B72" s="42" t="s">
        <v>23</v>
      </c>
      <c r="C72" s="49" t="s">
        <v>53</v>
      </c>
      <c r="D72" s="45" t="s">
        <v>63</v>
      </c>
      <c r="E72" s="39">
        <v>82645</v>
      </c>
      <c r="F72" s="39">
        <v>72307</v>
      </c>
      <c r="G72" s="13">
        <f t="shared" si="0"/>
        <v>-10338</v>
      </c>
      <c r="H72" s="47"/>
      <c r="I72" s="38"/>
    </row>
    <row r="73" spans="1:9" ht="15" customHeight="1">
      <c r="A73" s="41"/>
      <c r="B73" s="43"/>
      <c r="C73" s="50"/>
      <c r="D73" s="46"/>
      <c r="E73" s="17">
        <v>80112</v>
      </c>
      <c r="F73" s="17">
        <v>69622</v>
      </c>
      <c r="G73" s="15">
        <f t="shared" si="0"/>
        <v>-10490</v>
      </c>
      <c r="H73" s="48"/>
      <c r="I73" s="19"/>
    </row>
    <row r="74" spans="1:9" ht="15" customHeight="1">
      <c r="A74" s="40">
        <v>31</v>
      </c>
      <c r="B74" s="42" t="s">
        <v>23</v>
      </c>
      <c r="C74" s="49" t="s">
        <v>54</v>
      </c>
      <c r="D74" s="45" t="s">
        <v>63</v>
      </c>
      <c r="E74" s="16">
        <v>0</v>
      </c>
      <c r="F74" s="16">
        <v>9867</v>
      </c>
      <c r="G74" s="13">
        <f t="shared" ref="G74:G79" si="4">+F74-E74</f>
        <v>9867</v>
      </c>
      <c r="H74" s="47"/>
      <c r="I74" s="38"/>
    </row>
    <row r="75" spans="1:9" ht="15" customHeight="1">
      <c r="A75" s="41"/>
      <c r="B75" s="43"/>
      <c r="C75" s="50"/>
      <c r="D75" s="46"/>
      <c r="E75" s="17">
        <v>0</v>
      </c>
      <c r="F75" s="17">
        <v>9867</v>
      </c>
      <c r="G75" s="15">
        <f t="shared" si="4"/>
        <v>9867</v>
      </c>
      <c r="H75" s="48"/>
      <c r="I75" s="19"/>
    </row>
    <row r="76" spans="1:9" ht="15" customHeight="1">
      <c r="A76" s="40">
        <v>32</v>
      </c>
      <c r="B76" s="42" t="s">
        <v>23</v>
      </c>
      <c r="C76" s="49" t="s">
        <v>55</v>
      </c>
      <c r="D76" s="45" t="s">
        <v>63</v>
      </c>
      <c r="E76" s="16">
        <v>0</v>
      </c>
      <c r="F76" s="16">
        <v>20000</v>
      </c>
      <c r="G76" s="13">
        <f t="shared" si="4"/>
        <v>20000</v>
      </c>
      <c r="H76" s="47"/>
      <c r="I76" s="38"/>
    </row>
    <row r="77" spans="1:9" ht="15" customHeight="1">
      <c r="A77" s="41"/>
      <c r="B77" s="43"/>
      <c r="C77" s="50"/>
      <c r="D77" s="46"/>
      <c r="E77" s="17">
        <v>0</v>
      </c>
      <c r="F77" s="17">
        <v>20000</v>
      </c>
      <c r="G77" s="15">
        <f t="shared" si="4"/>
        <v>20000</v>
      </c>
      <c r="H77" s="48"/>
      <c r="I77" s="19"/>
    </row>
    <row r="78" spans="1:9" ht="15" customHeight="1">
      <c r="A78" s="40">
        <v>33</v>
      </c>
      <c r="B78" s="42" t="s">
        <v>23</v>
      </c>
      <c r="C78" s="44" t="s">
        <v>56</v>
      </c>
      <c r="D78" s="45" t="s">
        <v>63</v>
      </c>
      <c r="E78" s="13">
        <v>0</v>
      </c>
      <c r="F78" s="13">
        <v>4000</v>
      </c>
      <c r="G78" s="13">
        <f t="shared" si="4"/>
        <v>4000</v>
      </c>
      <c r="H78" s="47"/>
      <c r="I78" s="38"/>
    </row>
    <row r="79" spans="1:9" ht="15" customHeight="1">
      <c r="A79" s="41"/>
      <c r="B79" s="43"/>
      <c r="C79" s="44"/>
      <c r="D79" s="46"/>
      <c r="E79" s="14">
        <v>0</v>
      </c>
      <c r="F79" s="14">
        <v>4000</v>
      </c>
      <c r="G79" s="15">
        <f t="shared" si="4"/>
        <v>4000</v>
      </c>
      <c r="H79" s="48"/>
      <c r="I79" s="19"/>
    </row>
    <row r="80" spans="1:9" ht="15" customHeight="1">
      <c r="A80" s="40">
        <v>34</v>
      </c>
      <c r="B80" s="42" t="s">
        <v>23</v>
      </c>
      <c r="C80" s="49" t="s">
        <v>57</v>
      </c>
      <c r="D80" s="45" t="s">
        <v>63</v>
      </c>
      <c r="E80" s="16">
        <v>0</v>
      </c>
      <c r="F80" s="16">
        <v>2000</v>
      </c>
      <c r="G80" s="13">
        <f t="shared" si="0"/>
        <v>2000</v>
      </c>
      <c r="H80" s="47"/>
      <c r="I80" s="38"/>
    </row>
    <row r="81" spans="1:9" ht="15" customHeight="1">
      <c r="A81" s="41"/>
      <c r="B81" s="43"/>
      <c r="C81" s="50"/>
      <c r="D81" s="46"/>
      <c r="E81" s="17">
        <v>0</v>
      </c>
      <c r="F81" s="17">
        <v>2000</v>
      </c>
      <c r="G81" s="15">
        <f t="shared" si="0"/>
        <v>2000</v>
      </c>
      <c r="H81" s="48"/>
      <c r="I81" s="19"/>
    </row>
    <row r="82" spans="1:9" ht="26.25" customHeight="1">
      <c r="A82" s="40">
        <v>35</v>
      </c>
      <c r="B82" s="42" t="s">
        <v>23</v>
      </c>
      <c r="C82" s="49" t="s">
        <v>58</v>
      </c>
      <c r="D82" s="45" t="s">
        <v>64</v>
      </c>
      <c r="E82" s="16">
        <v>0</v>
      </c>
      <c r="F82" s="16">
        <v>7029</v>
      </c>
      <c r="G82" s="13">
        <f t="shared" si="0"/>
        <v>7029</v>
      </c>
      <c r="H82" s="47"/>
      <c r="I82" s="38"/>
    </row>
    <row r="83" spans="1:9" ht="26.25" customHeight="1">
      <c r="A83" s="41"/>
      <c r="B83" s="43"/>
      <c r="C83" s="50"/>
      <c r="D83" s="46"/>
      <c r="E83" s="17">
        <v>0</v>
      </c>
      <c r="F83" s="17">
        <v>3515</v>
      </c>
      <c r="G83" s="15">
        <f t="shared" si="0"/>
        <v>3515</v>
      </c>
      <c r="H83" s="48"/>
      <c r="I83" s="19"/>
    </row>
    <row r="84" spans="1:9" ht="15" customHeight="1">
      <c r="A84" s="40">
        <v>36</v>
      </c>
      <c r="B84" s="42" t="s">
        <v>23</v>
      </c>
      <c r="C84" s="59" t="s">
        <v>59</v>
      </c>
      <c r="D84" s="45" t="s">
        <v>62</v>
      </c>
      <c r="E84" s="13">
        <v>238</v>
      </c>
      <c r="F84" s="13">
        <v>0</v>
      </c>
      <c r="G84" s="13">
        <f t="shared" si="0"/>
        <v>-238</v>
      </c>
      <c r="H84" s="47"/>
      <c r="I84" s="38"/>
    </row>
    <row r="85" spans="1:9" ht="15" customHeight="1">
      <c r="A85" s="41"/>
      <c r="B85" s="43"/>
      <c r="C85" s="59"/>
      <c r="D85" s="46"/>
      <c r="E85" s="14">
        <v>238</v>
      </c>
      <c r="F85" s="14">
        <v>0</v>
      </c>
      <c r="G85" s="15">
        <f t="shared" si="0"/>
        <v>-238</v>
      </c>
      <c r="H85" s="48"/>
      <c r="I85" s="19"/>
    </row>
    <row r="86" spans="1:9" ht="15" customHeight="1">
      <c r="A86" s="60" t="s">
        <v>21</v>
      </c>
      <c r="B86" s="61"/>
      <c r="C86" s="61"/>
      <c r="D86" s="62"/>
      <c r="E86" s="16">
        <f>+E16+E18+E20+E22+E24+E26+E28+E30+E32+E34+E36+E38+E40+E42+E44+E46+E48+E50+E52+E54+E56+E58+E60+E62+E64+E66+E68+E70+E72+E74+E76+E78+E80+E82+E84</f>
        <v>370574</v>
      </c>
      <c r="F86" s="16">
        <f>+F16+F18+F20+F22+F24+F26+F28+F30+F32+F34+F36+F38+F40+F42+F44+F46+F48+F50+F52+F54+F56+F58+F60+F62+F64+F66+F68+F70+F72+F74+F76+F78+F80+F82+F84</f>
        <v>408244</v>
      </c>
      <c r="G86" s="13">
        <f t="shared" si="0"/>
        <v>37670</v>
      </c>
      <c r="H86" s="47"/>
      <c r="I86" s="38"/>
    </row>
    <row r="87" spans="1:9" ht="15" customHeight="1">
      <c r="A87" s="63"/>
      <c r="B87" s="64"/>
      <c r="C87" s="64"/>
      <c r="D87" s="65"/>
      <c r="E87" s="17">
        <f>+E17+E19+E21+E23+E25+E27+E29+E31+E33+E35+E37+E39+E41+E43+E45+E47+E49+E51+E53+E55+E57+E59+E61+E63+E65+E67+E69+E71+E73+E75+E77+E79+E81+E83+E85</f>
        <v>362548</v>
      </c>
      <c r="F87" s="17">
        <f>+F17+F19+F21+F23+F25+F27+F29+F31+F33+F35+F37+F39+F41+F43+F45+F47+F49+F51+F53+F55+F57+F59+F61+F63+F65+F67+F69+F71+F73+F75+F77+F79+F81+F83+F85</f>
        <v>395296</v>
      </c>
      <c r="G87" s="15">
        <f t="shared" si="0"/>
        <v>32748</v>
      </c>
      <c r="H87" s="48"/>
      <c r="I87" s="19"/>
    </row>
    <row r="88" spans="1:9" ht="15" customHeight="1">
      <c r="A88" s="52" t="s">
        <v>6</v>
      </c>
      <c r="B88" s="53"/>
      <c r="C88" s="53"/>
      <c r="D88" s="54"/>
      <c r="E88" s="16">
        <f>+SUM(E14,E86)</f>
        <v>1396718</v>
      </c>
      <c r="F88" s="16">
        <f>+SUM(F14,F86)</f>
        <v>1450295</v>
      </c>
      <c r="G88" s="39">
        <f t="shared" ref="G88:G89" si="5">+F88-E88</f>
        <v>53577</v>
      </c>
      <c r="H88" s="47" t="str">
        <f>IF(I88="　","　","区ＣＭ")</f>
        <v>　</v>
      </c>
      <c r="I88" s="18" t="str">
        <f>IF(SUMIF(K12:K87,K88,I12:I87)=0,"　",SUMIF(K12:K87,K88,I12:I87))</f>
        <v>　</v>
      </c>
    </row>
    <row r="89" spans="1:9" ht="15" customHeight="1" thickBot="1">
      <c r="A89" s="55"/>
      <c r="B89" s="56"/>
      <c r="C89" s="56"/>
      <c r="D89" s="57"/>
      <c r="E89" s="20">
        <f>+SUM(E15,E87)</f>
        <v>1388692</v>
      </c>
      <c r="F89" s="20">
        <f>+SUM(F15,F87)</f>
        <v>1437347</v>
      </c>
      <c r="G89" s="21">
        <f t="shared" si="5"/>
        <v>48655</v>
      </c>
      <c r="H89" s="58"/>
      <c r="I89" s="22" t="str">
        <f>IF(SUMIF(K12:K87,K89,I12:I87)=0,"　",SUMIF(K12:K87,K89,I12:I87))</f>
        <v>　</v>
      </c>
    </row>
    <row r="90" spans="1:9" ht="12.75">
      <c r="A90" s="35"/>
      <c r="B90" s="35"/>
      <c r="C90" s="35"/>
      <c r="D90" s="35"/>
      <c r="E90" s="23"/>
      <c r="F90" s="24"/>
      <c r="G90" s="24"/>
    </row>
    <row r="91" spans="1:9" ht="18" customHeight="1">
      <c r="A91" s="26"/>
      <c r="B91" s="26"/>
      <c r="C91" s="31"/>
      <c r="D91" s="26"/>
      <c r="F91" s="7"/>
      <c r="G91" s="7"/>
    </row>
    <row r="92" spans="1:9" ht="18" customHeight="1">
      <c r="F92" s="7"/>
      <c r="G92" s="7"/>
      <c r="H92" s="25"/>
    </row>
    <row r="93" spans="1:9" ht="18" customHeight="1">
      <c r="A93" s="25"/>
      <c r="D93" s="26"/>
      <c r="F93" s="7"/>
      <c r="G93" s="7"/>
      <c r="H93" s="25"/>
    </row>
    <row r="94" spans="1:9" ht="18" customHeight="1">
      <c r="F94" s="7"/>
      <c r="G94" s="7"/>
      <c r="H94" s="25"/>
    </row>
    <row r="95" spans="1:9" ht="18" customHeight="1">
      <c r="F95" s="7"/>
      <c r="G95" s="7"/>
      <c r="H95" s="25"/>
    </row>
  </sheetData>
  <mergeCells count="190">
    <mergeCell ref="C72:C73"/>
    <mergeCell ref="D72:D73"/>
    <mergeCell ref="H72:H73"/>
    <mergeCell ref="C10:C11"/>
    <mergeCell ref="D10:D11"/>
    <mergeCell ref="H10:I11"/>
    <mergeCell ref="A12:A13"/>
    <mergeCell ref="B12:B13"/>
    <mergeCell ref="C12:C13"/>
    <mergeCell ref="D12:D13"/>
    <mergeCell ref="H12:H13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A68:A69"/>
    <mergeCell ref="B68:B69"/>
    <mergeCell ref="C68:C69"/>
    <mergeCell ref="E9:F9"/>
    <mergeCell ref="A88:D89"/>
    <mergeCell ref="H88:H89"/>
    <mergeCell ref="A84:A85"/>
    <mergeCell ref="B84:B85"/>
    <mergeCell ref="C84:C85"/>
    <mergeCell ref="D84:D85"/>
    <mergeCell ref="H84:H85"/>
    <mergeCell ref="A86:D87"/>
    <mergeCell ref="H86:H87"/>
    <mergeCell ref="A80:A81"/>
    <mergeCell ref="B80:B81"/>
    <mergeCell ref="C80:C81"/>
    <mergeCell ref="D80:D81"/>
    <mergeCell ref="H80:H81"/>
    <mergeCell ref="A82:A83"/>
    <mergeCell ref="B82:B83"/>
    <mergeCell ref="C82:C83"/>
    <mergeCell ref="D82:D83"/>
    <mergeCell ref="H82:H83"/>
    <mergeCell ref="A14:D15"/>
    <mergeCell ref="H14:H15"/>
    <mergeCell ref="A72:A73"/>
    <mergeCell ref="B72:B73"/>
    <mergeCell ref="D68:D69"/>
    <mergeCell ref="H68:H69"/>
    <mergeCell ref="A70:A71"/>
    <mergeCell ref="B70:B71"/>
    <mergeCell ref="C70:C71"/>
    <mergeCell ref="D70:D71"/>
    <mergeCell ref="H70:H71"/>
    <mergeCell ref="A48:A49"/>
    <mergeCell ref="B48:B49"/>
    <mergeCell ref="C48:C49"/>
    <mergeCell ref="D48:D49"/>
    <mergeCell ref="H48:H49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A54:A55"/>
    <mergeCell ref="B54:B55"/>
    <mergeCell ref="C54:C55"/>
    <mergeCell ref="D54:D55"/>
    <mergeCell ref="H54:H55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16:A17"/>
    <mergeCell ref="B16:B17"/>
    <mergeCell ref="C16:C17"/>
    <mergeCell ref="D16:D17"/>
    <mergeCell ref="H16:H17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22:A23"/>
    <mergeCell ref="B22:B23"/>
    <mergeCell ref="C22:C23"/>
    <mergeCell ref="D22:D23"/>
    <mergeCell ref="H22:H23"/>
    <mergeCell ref="A24:A25"/>
    <mergeCell ref="B24:B25"/>
    <mergeCell ref="C24:C25"/>
    <mergeCell ref="D24:D25"/>
    <mergeCell ref="H24:H25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A78:A79"/>
    <mergeCell ref="B78:B79"/>
    <mergeCell ref="C78:C79"/>
    <mergeCell ref="D78:D79"/>
    <mergeCell ref="H78:H79"/>
    <mergeCell ref="A74:A75"/>
    <mergeCell ref="B74:B75"/>
    <mergeCell ref="C74:C75"/>
    <mergeCell ref="D74:D75"/>
    <mergeCell ref="H74:H75"/>
    <mergeCell ref="A76:A77"/>
    <mergeCell ref="B76:B77"/>
    <mergeCell ref="C76:C77"/>
    <mergeCell ref="D76:D77"/>
    <mergeCell ref="H76:H77"/>
  </mergeCells>
  <phoneticPr fontId="4"/>
  <dataValidations count="2">
    <dataValidation type="list" allowBlank="1" showInputMessage="1" showErrorMessage="1" sqref="H12:H13 H16:H85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2:C13" r:id="rId1" display="西区役所職員の人件費" xr:uid="{D07EEDE8-9A0C-464A-8CE6-D05C01F57214}"/>
    <hyperlink ref="C16:C17" r:id="rId2" display="防災対策事業" xr:uid="{31DB4057-1314-4EEE-A776-718154BF2518}"/>
    <hyperlink ref="C18:C19" r:id="rId3" display="交通安全運動推進事業" xr:uid="{C35C7DEA-450A-4FF7-93FD-BBB743E74EBF}"/>
    <hyperlink ref="C20:C21" r:id="rId4" display="防犯対策事業" xr:uid="{F182C17E-F5A0-4C29-B25C-FF8C26265142}"/>
    <hyperlink ref="C22:C23" r:id="rId5" display="コミュニティ育成事業" xr:uid="{99A80917-0AE1-4C84-A242-27413821CF2A}"/>
    <hyperlink ref="C24:C25" r:id="rId6" display="西区二十歳のつどい" xr:uid="{962A1B0E-DC5C-4708-9B61-00CC1EE55D1E}"/>
    <hyperlink ref="C26:C27" r:id="rId7" display="種から育てる地域の花づくり支援事業" xr:uid="{DB0F0C6C-53AD-45C8-A772-D473C550AD5E}"/>
    <hyperlink ref="C28:C29" r:id="rId8" display="地域活動協議会事業" xr:uid="{6946E7C8-5D3F-4973-94C0-042A9B0C1B72}"/>
    <hyperlink ref="C30:C31" r:id="rId9" display="新たな地域コミュニティ支援事業" xr:uid="{0A8F052D-1C31-4D97-8972-C0B6735D8CC2}"/>
    <hyperlink ref="C32:C33" r:id="rId10" display="青少年福祉委員活動推進事業" xr:uid="{8ECF325D-8D2B-4476-922C-307E7B6AEBF5}"/>
    <hyperlink ref="C34:C35" r:id="rId11" display="青少年指導員活動推進事業" xr:uid="{F050449A-791E-40EE-AF34-3391D827A768}"/>
    <hyperlink ref="C36:C37" r:id="rId12" display="区役所附設会館管理運営" xr:uid="{2A620081-9A4F-4494-8070-45B693353CB4}"/>
    <hyperlink ref="C38:C39" r:id="rId13" display="西区地域福祉見守り活動応援事業" xr:uid="{8A2F0FF1-0984-4B4C-8C95-D7D174B1489F}"/>
    <hyperlink ref="C40:C41" r:id="rId14" display="地域福祉活動推進事業" xr:uid="{6636B38C-951F-4D1F-AF9E-EAD82F9BEF1D}"/>
    <hyperlink ref="C42:C43" r:id="rId15" display="乳幼児発達相談等援助事業" xr:uid="{95EFA893-FCFB-4AE7-8BCD-0859CDA71BCC}"/>
    <hyperlink ref="C44:C45" r:id="rId16" display="訪問型病児保育（共済型）推進事業" xr:uid="{9546899E-D0CC-42FE-B0C6-F2698B049936}"/>
    <hyperlink ref="C46:C47" r:id="rId17" display="マンションコミュニティづくり等における子育て支援事業" xr:uid="{F1DF6345-9A12-4BB6-B6C3-B386CB608421}"/>
    <hyperlink ref="C48:C49" r:id="rId18" display="ペアレント・トレーニングにおける子育て支援事業" xr:uid="{4F8DED03-6096-43FD-A947-80883538750F}"/>
    <hyperlink ref="C50:C51" r:id="rId19" display="区民の健康づくり推進事業" xr:uid="{70737B7B-DAB4-4C8F-9301-E156ECC3EF68}"/>
    <hyperlink ref="C52:C53" r:id="rId20" display="専門的家庭訪問支援事業の延長事業" xr:uid="{EA56B5AC-30D3-4C45-B1A4-BECFF2344AB8}"/>
    <hyperlink ref="C54:C55" r:id="rId21" display="区における人権啓発推進事業" xr:uid="{3C97F6BB-532E-4EE7-82F6-AAFDE0007D9B}"/>
    <hyperlink ref="C56:C57" r:id="rId22" display="不登校支援事業" xr:uid="{A22F6B44-6839-4CF7-B110-0A30728A77DE}"/>
    <hyperlink ref="C58:C59" r:id="rId23" display="多様な活動主体のネットワークづくり事業" xr:uid="{752F6974-9175-4B5A-95BE-C13DEEC22FF8}"/>
    <hyperlink ref="C60:C61" r:id="rId24" display="マンションコミュニティづくり事業" xr:uid="{ACC6FC75-8243-403C-86DF-05A36CF6E682}"/>
    <hyperlink ref="C62:C63" r:id="rId25" display="広聴事業" xr:uid="{8F94DBB8-2575-4DA8-A35D-45576F0CB538}"/>
    <hyperlink ref="C64:C65" r:id="rId26" display="広報事業" xr:uid="{BE4FA3B8-8B1B-4E5A-AEF5-E7C5E3727741}"/>
    <hyperlink ref="C66:C67" r:id="rId27" display="生涯学習による西区まちづくり事業" xr:uid="{C0F196BD-B461-49F7-9760-D8AB691F7A15}"/>
    <hyperlink ref="C68:C69" r:id="rId28" display="区政会議" xr:uid="{F536CB86-7D9B-44F3-A24F-1D059B395895}"/>
    <hyperlink ref="C70:C71" r:id="rId29" display="区役所管理運営費" xr:uid="{CF913F27-3663-42CA-82AD-34FD53F9A1DA}"/>
    <hyperlink ref="C72:C73" r:id="rId30" display="区庁舎設備維持費" xr:uid="{0C8CE87A-AFB4-49FE-90EF-5C9951A7135D}"/>
    <hyperlink ref="C74:C75" r:id="rId31" display="今後の九条東小学校施設の活用方針に係る調査" xr:uid="{8F2B7F71-C440-4521-A6CD-583448949482}"/>
    <hyperlink ref="C76:C77" r:id="rId32" display="西区万博バルイベント事業" xr:uid="{F215A0BF-AA8F-4948-95B3-D16F7BAD3AC9}"/>
    <hyperlink ref="C78:C79" r:id="rId33" display="西区万博イベントブース事業" xr:uid="{B64518EF-488E-47D8-9EB7-57531B3DDA8A}"/>
    <hyperlink ref="C80:C81" r:id="rId34" display="西区万博機運醸成事業" xr:uid="{2F034DE1-2A19-40E0-AD57-38918F57830E}"/>
    <hyperlink ref="C82:C83" r:id="rId35" display="住民票等発行手数料のキャッシュレス化・住民情報待合への行政キオスク端末導入による利便性向上事業" xr:uid="{BCA70B63-44D3-437A-BB69-028AC6BBAF2E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6"/>
  <rowBreaks count="1" manualBreakCount="1">
    <brk id="7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2024-02-09T09:00:14Z</dcterms:modified>
</cp:coreProperties>
</file>