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4BC270F2-8A5A-457A-B201-DA5FD8BCCDDF}" xr6:coauthVersionLast="47" xr6:coauthVersionMax="47" xr10:uidLastSave="{00000000-0000-0000-0000-000000000000}"/>
  <bookViews>
    <workbookView xWindow="-108" yWindow="-108" windowWidth="23256" windowHeight="1416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委託料支出一覧!$A$4:$F$83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委託料支出一覧!$A$1:$F$84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委託料支出一覧!$A$4:$F$72</definedName>
    <definedName name="Z_01861984_F6CF_4772_AA0A_2B6157221AC2_.wvu.FilterData" localSheetId="0" hidden="1">委託料支出一覧!$A$4:$F$72</definedName>
    <definedName name="Z_05D8E8D0_8AEC_4296_897D_974A15178679_.wvu.FilterData" localSheetId="0" hidden="1">委託料支出一覧!$A$4:$F$72</definedName>
    <definedName name="Z_125D2721_B6FD_4173_B763_82747310422D_.wvu.FilterData" localSheetId="0" hidden="1">委託料支出一覧!$A$4:$F$72</definedName>
    <definedName name="Z_1734C9BF_4633_42E5_A258_E83D5FC85BDD_.wvu.FilterData" localSheetId="0" hidden="1">委託料支出一覧!$A$4:$F$72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委託料支出一覧!$A$4:$F$72</definedName>
    <definedName name="Z_20B03370_A9A7_47AC_A0DB_85C2011EA70A_.wvu.FilterData" localSheetId="0" hidden="1">委託料支出一覧!$A$4:$F$72</definedName>
    <definedName name="Z_21FC65F8_9914_4585_90AF_A00EE3463597_.wvu.FilterData" localSheetId="0" hidden="1">委託料支出一覧!$A$4:$F$72</definedName>
    <definedName name="Z_261563C4_10C5_41C2_AA69_0888E524912C_.wvu.FilterData" localSheetId="0" hidden="1">委託料支出一覧!$A$4:$F$72</definedName>
    <definedName name="Z_26F4FA0C_26D1_4602_B44C_88A47227D214_.wvu.FilterData" localSheetId="0" hidden="1">委託料支出一覧!$A$4:$F$72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委託料支出一覧!$A$4:$F$72</definedName>
    <definedName name="Z_2EE00EDD_A664_4A32_9029_1A8662176B52_.wvu.FilterData" localSheetId="0" hidden="1">委託料支出一覧!$A$4:$F$72</definedName>
    <definedName name="Z_323C7CA6_5B75_4FC7_8BF5_6960759E522F_.wvu.FilterData" localSheetId="0" hidden="1">委託料支出一覧!$A$4:$F$72</definedName>
    <definedName name="Z_32E8BB21_264F_4FA1_ACD6_2B2A4CC6599F_.wvu.FilterData" localSheetId="0" hidden="1">委託料支出一覧!$A$4:$F$72</definedName>
    <definedName name="Z_366193B7_515F_4E8E_B6B3_3C10204FFEB4_.wvu.FilterData" localSheetId="0" hidden="1">委託料支出一覧!$A$4:$F$72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委託料支出一覧!$A$4:$F$72</definedName>
    <definedName name="Z_3F902C3D_246B_4DFD_BED0_7FBC950FBA84_.wvu.FilterData" localSheetId="0" hidden="1">委託料支出一覧!$A$4:$F$72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委託料支出一覧!$A$4:$F$72</definedName>
    <definedName name="Z_45EA684E_0DBC_42CF_9801_5ACCADE6B1C5_.wvu.FilterData" localSheetId="0" hidden="1">委託料支出一覧!$A$4:$F$72</definedName>
    <definedName name="Z_475A1739_6786_4CD7_B022_F4CCFD570429_.wvu.FilterData" localSheetId="0" hidden="1">委託料支出一覧!$A$4:$F$72</definedName>
    <definedName name="Z_4AFA3E2C_4405_4B44_A9E8_DB64B4860EB1_.wvu.FilterData" localSheetId="0" hidden="1">委託料支出一覧!$A$4:$F$72</definedName>
    <definedName name="Z_4C8949B6_9C26_492B_959F_0779BC4BBEAA_.wvu.FilterData" localSheetId="0" hidden="1">委託料支出一覧!$A$4:$F$72</definedName>
    <definedName name="Z_4CF4D751_28E3_4B4C_BAA9_58C0269BAAF6_.wvu.FilterData" localSheetId="0" hidden="1">委託料支出一覧!$A$4:$F$72</definedName>
    <definedName name="Z_5128EF7F_156A_4EB1_9EA1_B4C8844A7633_.wvu.FilterData" localSheetId="0" hidden="1">委託料支出一覧!$A$4:$F$72</definedName>
    <definedName name="Z_5550DBBC_4815_4DAB_937F_7C62DA5F1144_.wvu.FilterData" localSheetId="0" hidden="1">委託料支出一覧!$A$4:$F$72</definedName>
    <definedName name="Z_56E27382_3FA3_4BA1_90FC_C27ACB491421_.wvu.FilterData" localSheetId="0" hidden="1">委託料支出一覧!$A$4:$F$72</definedName>
    <definedName name="Z_619A491E_ABD2_46A4_968E_A89999FA1DFD_.wvu.FilterData" localSheetId="0" hidden="1">委託料支出一覧!$A$4:$F$72</definedName>
    <definedName name="Z_6493F7BA_CCC8_44B0_AD30_AFA1A2BD0947_.wvu.FilterData" localSheetId="0" hidden="1">委託料支出一覧!$A$4:$F$72</definedName>
    <definedName name="Z_6926EB01_B5C3_4972_A68F_E30052702C5C_.wvu.FilterData" localSheetId="0" hidden="1">委託料支出一覧!$A$4:$F$72</definedName>
    <definedName name="Z_6A911F75_FCD5_4F5C_9F77_401D41C7CA2F_.wvu.FilterData" localSheetId="0" hidden="1">委託料支出一覧!$A$4:$F$72</definedName>
    <definedName name="Z_774CE9F3_B276_4E89_8142_59042DE66CD1_.wvu.FilterData" localSheetId="0" hidden="1">委託料支出一覧!$A$4:$F$72</definedName>
    <definedName name="Z_7A9DD16E_F903_4863_B829_4796CE894ED0_.wvu.FilterData" localSheetId="0" hidden="1">委託料支出一覧!$A$4:$F$72</definedName>
    <definedName name="Z_8E098FB6_79F5_4218_8CFD_D5C4145EF04C_.wvu.FilterData" localSheetId="0" hidden="1">委託料支出一覧!$A$4:$F$72</definedName>
    <definedName name="Z_958DC23D_65D9_45EB_BCE2_23C1F33BF0E3_.wvu.FilterData" localSheetId="0" hidden="1">委託料支出一覧!$A$4:$F$72</definedName>
    <definedName name="Z_973EE690_0B31_4D59_B7AB_FA497BA3F53C_.wvu.FilterData" localSheetId="0" hidden="1">委託料支出一覧!$A$4:$F$72</definedName>
    <definedName name="Z_977235F8_48D3_4499_A0D1_031044790F81_.wvu.FilterData" localSheetId="0" hidden="1">委託料支出一覧!$A$4:$F$72</definedName>
    <definedName name="Z_99685710_72AE_4B5D_8870_53975EB781F5_.wvu.FilterData" localSheetId="0" hidden="1">委託料支出一覧!$A$4:$F$72</definedName>
    <definedName name="Z_9DBC28CF_F252_4212_B07E_05ADE2A691D3_.wvu.FilterData" localSheetId="0" hidden="1">委託料支出一覧!$A$4:$F$72</definedName>
    <definedName name="Z_A11322EF_73F6_40DE_B0AC_6E42B3D76055_.wvu.FilterData" localSheetId="0" hidden="1">委託料支出一覧!$A$4:$F$72</definedName>
    <definedName name="Z_A11E4C00_0394_4CE6_B73E_221C7BA742F6_.wvu.FilterData" localSheetId="0" hidden="1">委託料支出一覧!$A$4:$F$72</definedName>
    <definedName name="Z_A1F478E3_F435_447F_B2CC_6E9C174DA928_.wvu.FilterData" localSheetId="0" hidden="1">委託料支出一覧!$A$4:$F$72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委託料支出一覧!$A$4:$F$72</definedName>
    <definedName name="Z_AAB712E3_C5D9_4902_A117_C12BE7FDD63D_.wvu.FilterData" localSheetId="0" hidden="1">委託料支出一覧!$A$4:$F$72</definedName>
    <definedName name="Z_AC924E32_4F5F_41AD_8889_A0469107E927_.wvu.FilterData" localSheetId="0" hidden="1">委託料支出一覧!$A$4:$F$72</definedName>
    <definedName name="Z_AD51D3A2_A23B_4D02_92C2_113F69CB176E_.wvu.FilterData" localSheetId="0" hidden="1">委託料支出一覧!$A$4:$F$72</definedName>
    <definedName name="Z_AFEB9B81_C902_4151_A96F_74FCF405D0C7_.wvu.FilterData" localSheetId="0" hidden="1">委託料支出一覧!$A$4:$F$72</definedName>
    <definedName name="Z_B47A04AA_FBBF_4ADA_AD65_5912F0410B3F_.wvu.FilterData" localSheetId="0" hidden="1">委託料支出一覧!$A$4:$F$72</definedName>
    <definedName name="Z_B503762D_2683_4889_91D1_277AA3465232_.wvu.FilterData" localSheetId="0" hidden="1">委託料支出一覧!$A$4:$F$72</definedName>
    <definedName name="Z_B63AB35D_2734_41D8_AD39_37CEDCB6A450_.wvu.FilterData" localSheetId="0" hidden="1">委託料支出一覧!$A$4:$F$72</definedName>
    <definedName name="Z_B7AD6FA8_2E6F_467A_8B52_8DFFF6709E3D_.wvu.FilterData" localSheetId="0" hidden="1">委託料支出一覧!$A$4:$F$72</definedName>
    <definedName name="Z_B840A286_FFCA_40A6_95BA_A4DE2CB336D2_.wvu.FilterData" localSheetId="0" hidden="1">委託料支出一覧!$A$4:$F$72</definedName>
    <definedName name="Z_B8C86F7B_41C1_488F_9456_72016DBEF174_.wvu.FilterData" localSheetId="0" hidden="1">委託料支出一覧!$A$4:$F$72</definedName>
    <definedName name="Z_C4E29B43_824C_4688_8110_836DEB9AB50D_.wvu.FilterData" localSheetId="0" hidden="1">委託料支出一覧!$A$4:$F$72</definedName>
    <definedName name="Z_CA06432B_2E2B_4D66_ADB9_5BD4D2910E24_.wvu.FilterData" localSheetId="0" hidden="1">委託料支出一覧!$A$4:$F$72</definedName>
    <definedName name="Z_CC1D9902_3864_460A_ABFA_C7483E29000C_.wvu.FilterData" localSheetId="0" hidden="1">委託料支出一覧!$A$4:$F$72</definedName>
    <definedName name="Z_CE11686E_76FD_46AE_AE20_58B11C27BBEB_.wvu.FilterData" localSheetId="0" hidden="1">委託料支出一覧!$A$4:$F$72</definedName>
    <definedName name="Z_D7FA1AA0_8E2E_4FB7_B53D_398A08064C34_.wvu.FilterData" localSheetId="0" hidden="1">委託料支出一覧!$A$4:$F$72</definedName>
    <definedName name="Z_E224131C_929E_4511_9B55_908B141309EC_.wvu.FilterData" localSheetId="0" hidden="1">委託料支出一覧!$A$4:$F$72</definedName>
    <definedName name="Z_E6B538EC_DDB6_4621_851B_30EF958B4889_.wvu.FilterData" localSheetId="0" hidden="1">委託料支出一覧!$A$4:$F$72</definedName>
    <definedName name="Z_F0A27403_2F2C_40D5_BAA4_1D46F6DD15EA_.wvu.FilterData" localSheetId="0" hidden="1">委託料支出一覧!$A$4:$F$72</definedName>
    <definedName name="Z_F9D5DC69_95A6_492F_BDFA_A86E1A732B18_.wvu.FilterData" localSheetId="0" hidden="1">委託料支出一覧!$A$4:$F$72</definedName>
    <definedName name="Z_FBE09FA5_238F_4F70_A3CA_8368A90182C9_.wvu.FilterData" localSheetId="0" hidden="1">委託料支出一覧!$A$4:$F$72</definedName>
    <definedName name="Z_FC3119B4_86F6_4319_BA10_90B20A8DC217_.wvu.FilterData" localSheetId="0" hidden="1">委託料支出一覧!$A$4:$F$72</definedName>
    <definedName name="Z_FCB39946_212B_44BC_A514_8AE1A1DE07F6_.wvu.FilterData" localSheetId="0" hidden="1">委託料支出一覧!$A$4:$F$72</definedName>
    <definedName name="Z_FE42E0E1_E5DC_4DA7_AF41_E80BEF31D5E6_.wvu.FilterData" localSheetId="0" hidden="1">委託料支出一覧!$A$4:$F$72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3" l="1"/>
  <c r="D80" i="3"/>
  <c r="D78" i="3"/>
  <c r="D75" i="3"/>
  <c r="D73" i="3" l="1"/>
  <c r="D76" i="3"/>
  <c r="D77" i="3"/>
  <c r="D79" i="3"/>
  <c r="D83" i="3" l="1"/>
  <c r="D82" i="3" l="1"/>
</calcChain>
</file>

<file path=xl/sharedStrings.xml><?xml version="1.0" encoding="utf-8"?>
<sst xmlns="http://schemas.openxmlformats.org/spreadsheetml/2006/main" count="313" uniqueCount="140">
  <si>
    <t>所管</t>
    <rPh sb="0" eb="2">
      <t>ショカン</t>
    </rPh>
    <phoneticPr fontId="8"/>
  </si>
  <si>
    <t>委託名称</t>
    <rPh sb="0" eb="2">
      <t>イタク</t>
    </rPh>
    <rPh sb="2" eb="4">
      <t>メイショウ</t>
    </rPh>
    <phoneticPr fontId="8"/>
  </si>
  <si>
    <t>委託先</t>
    <rPh sb="0" eb="1">
      <t>イ</t>
    </rPh>
    <rPh sb="1" eb="2">
      <t>コトヅケ</t>
    </rPh>
    <rPh sb="2" eb="3">
      <t>サキ</t>
    </rPh>
    <phoneticPr fontId="8"/>
  </si>
  <si>
    <t>支出金額</t>
    <rPh sb="0" eb="2">
      <t>シシュツ</t>
    </rPh>
    <rPh sb="2" eb="4">
      <t>キンガク</t>
    </rPh>
    <phoneticPr fontId="8"/>
  </si>
  <si>
    <t>契約
方法</t>
    <rPh sb="0" eb="2">
      <t>ケイヤク</t>
    </rPh>
    <rPh sb="3" eb="5">
      <t>ホウホウ</t>
    </rPh>
    <phoneticPr fontId="8"/>
  </si>
  <si>
    <t>再委託
有り＝○</t>
    <rPh sb="0" eb="3">
      <t>サイイタク</t>
    </rPh>
    <rPh sb="4" eb="5">
      <t>ア</t>
    </rPh>
    <phoneticPr fontId="8"/>
  </si>
  <si>
    <t>一般</t>
  </si>
  <si>
    <t>比随</t>
  </si>
  <si>
    <t>(単位：円)</t>
    <rPh sb="1" eb="3">
      <t>タンイ</t>
    </rPh>
    <rPh sb="4" eb="5">
      <t>エン</t>
    </rPh>
    <phoneticPr fontId="8"/>
  </si>
  <si>
    <t>所属計</t>
    <rPh sb="0" eb="2">
      <t>ショゾク</t>
    </rPh>
    <rPh sb="2" eb="3">
      <t>ケイ</t>
    </rPh>
    <phoneticPr fontId="4"/>
  </si>
  <si>
    <t>一般競争入札</t>
    <phoneticPr fontId="8"/>
  </si>
  <si>
    <t>指名競争入札</t>
    <phoneticPr fontId="8"/>
  </si>
  <si>
    <t>指名</t>
    <rPh sb="0" eb="2">
      <t>シメイ</t>
    </rPh>
    <phoneticPr fontId="0"/>
  </si>
  <si>
    <t>公募型指名競争入札</t>
    <phoneticPr fontId="8"/>
  </si>
  <si>
    <t>公募
指名</t>
    <rPh sb="0" eb="2">
      <t>コウボ</t>
    </rPh>
    <rPh sb="3" eb="5">
      <t>シメイ</t>
    </rPh>
    <phoneticPr fontId="3"/>
  </si>
  <si>
    <t>公募</t>
    <rPh sb="0" eb="2">
      <t>コウボ</t>
    </rPh>
    <phoneticPr fontId="7"/>
  </si>
  <si>
    <t>非公募</t>
    <rPh sb="0" eb="1">
      <t>ヒ</t>
    </rPh>
    <rPh sb="1" eb="3">
      <t>コウボ</t>
    </rPh>
    <phoneticPr fontId="3"/>
  </si>
  <si>
    <t>特随</t>
    <rPh sb="0" eb="1">
      <t>トク</t>
    </rPh>
    <rPh sb="1" eb="2">
      <t>ズイ</t>
    </rPh>
    <phoneticPr fontId="3"/>
  </si>
  <si>
    <t>合計</t>
    <phoneticPr fontId="8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</si>
  <si>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8"/>
  </si>
  <si>
    <t>公募による指定管理者選定</t>
    <phoneticPr fontId="8"/>
  </si>
  <si>
    <t>特名による指定管理者選定</t>
    <phoneticPr fontId="8"/>
  </si>
  <si>
    <t>随意契約(比較見積)</t>
    <rPh sb="5" eb="9">
      <t>ヒカクミツモリ</t>
    </rPh>
    <phoneticPr fontId="8"/>
  </si>
  <si>
    <t>特名随意契約</t>
    <rPh sb="0" eb="1">
      <t>トク</t>
    </rPh>
    <rPh sb="1" eb="2">
      <t>メイ</t>
    </rPh>
    <phoneticPr fontId="8"/>
  </si>
  <si>
    <t>西区役所</t>
    <rPh sb="0" eb="4">
      <t>ニシクヤクショ</t>
    </rPh>
    <phoneticPr fontId="10"/>
  </si>
  <si>
    <t>西区役所</t>
    <rPh sb="0" eb="4">
      <t>ニシクヤクショ</t>
    </rPh>
    <phoneticPr fontId="9"/>
  </si>
  <si>
    <t>令和５年度西区生涯学習ルーム事業業務</t>
    <rPh sb="0" eb="2">
      <t>レイワ</t>
    </rPh>
    <rPh sb="3" eb="5">
      <t>ネンド</t>
    </rPh>
    <rPh sb="5" eb="6">
      <t>ニシ</t>
    </rPh>
    <rPh sb="16" eb="18">
      <t>ギョウム</t>
    </rPh>
    <phoneticPr fontId="8"/>
  </si>
  <si>
    <t>大阪市立西船場小学校生涯学習ルーム運営委員会</t>
    <rPh sb="0" eb="4">
      <t>オオサカシリツ</t>
    </rPh>
    <rPh sb="4" eb="5">
      <t>ニシ</t>
    </rPh>
    <rPh sb="5" eb="7">
      <t>センバ</t>
    </rPh>
    <phoneticPr fontId="19"/>
  </si>
  <si>
    <t>特随</t>
    <rPh sb="0" eb="1">
      <t>トク</t>
    </rPh>
    <rPh sb="1" eb="2">
      <t>ズイ</t>
    </rPh>
    <phoneticPr fontId="2"/>
  </si>
  <si>
    <t>大阪市立日吉小学校生涯学習ルーム運営委員会</t>
    <rPh sb="4" eb="6">
      <t>ヒヨシ</t>
    </rPh>
    <phoneticPr fontId="19"/>
  </si>
  <si>
    <t>大阪市立九条南小学校生涯学習ルーム運営委員会</t>
    <rPh sb="4" eb="6">
      <t>クジョウ</t>
    </rPh>
    <rPh sb="6" eb="7">
      <t>ミナミ</t>
    </rPh>
    <rPh sb="7" eb="10">
      <t>ショウガッコウ</t>
    </rPh>
    <phoneticPr fontId="19"/>
  </si>
  <si>
    <t>大阪市立九条北小学校生涯学習ルーム運営委員会</t>
    <rPh sb="4" eb="6">
      <t>クジョウ</t>
    </rPh>
    <rPh sb="6" eb="7">
      <t>キタ</t>
    </rPh>
    <phoneticPr fontId="19"/>
  </si>
  <si>
    <t>大阪市立本田小学校生涯学習ルーム運営委員会</t>
    <rPh sb="4" eb="6">
      <t>ホンデン</t>
    </rPh>
    <phoneticPr fontId="19"/>
  </si>
  <si>
    <t>大阪市立堀江小学校生涯学習ルーム運営委員会</t>
    <rPh sb="4" eb="6">
      <t>ホリエ</t>
    </rPh>
    <phoneticPr fontId="19"/>
  </si>
  <si>
    <t>大阪市立明治小学校生涯学習ルーム運営委員会</t>
    <rPh sb="4" eb="6">
      <t>メイジ</t>
    </rPh>
    <phoneticPr fontId="19"/>
  </si>
  <si>
    <t>令和５年度西区「小学校区教育協議会－はぐくみネット－」事業業務</t>
    <rPh sb="0" eb="2">
      <t>レイワ</t>
    </rPh>
    <rPh sb="3" eb="5">
      <t>ネンド</t>
    </rPh>
    <rPh sb="5" eb="7">
      <t>ヘイネンド</t>
    </rPh>
    <phoneticPr fontId="8"/>
  </si>
  <si>
    <t>大阪市立西船場小学校区教育協議会－はぐくみネット－</t>
    <rPh sb="4" eb="5">
      <t>ニシ</t>
    </rPh>
    <rPh sb="5" eb="7">
      <t>センバ</t>
    </rPh>
    <phoneticPr fontId="19"/>
  </si>
  <si>
    <t>大阪市立日吉小学校区教育協議会－はぐくみネット－</t>
    <rPh sb="4" eb="6">
      <t>ヒヨシ</t>
    </rPh>
    <phoneticPr fontId="19"/>
  </si>
  <si>
    <t>大阪市立九条南小学校区教育協議会－はぐくみネット－</t>
    <rPh sb="4" eb="7">
      <t>クジョウミナミ</t>
    </rPh>
    <phoneticPr fontId="19"/>
  </si>
  <si>
    <t>大阪市立九条東小学校区教育協議会－はぐくみネット－</t>
    <rPh sb="0" eb="4">
      <t>オオサカシリツ</t>
    </rPh>
    <rPh sb="4" eb="6">
      <t>クジョウ</t>
    </rPh>
    <rPh sb="6" eb="7">
      <t>ヒガシ</t>
    </rPh>
    <rPh sb="7" eb="10">
      <t>ショウガッコウ</t>
    </rPh>
    <phoneticPr fontId="19"/>
  </si>
  <si>
    <t>大阪市立九条北小学校区教育協議会－はぐくみネット－</t>
    <rPh sb="4" eb="6">
      <t>クジョウ</t>
    </rPh>
    <rPh sb="6" eb="7">
      <t>キタ</t>
    </rPh>
    <phoneticPr fontId="19"/>
  </si>
  <si>
    <t>大阪市立本田小学校区教育協議会－はぐくみネット－</t>
    <rPh sb="4" eb="6">
      <t>ホンデン</t>
    </rPh>
    <phoneticPr fontId="19"/>
  </si>
  <si>
    <t>大阪市立堀江小学校区教育協議会－はぐくみネット－</t>
    <rPh sb="4" eb="6">
      <t>ホリエ</t>
    </rPh>
    <phoneticPr fontId="19"/>
  </si>
  <si>
    <t>大阪市立明治小学校区教育協議会－はぐくみネット－</t>
    <rPh sb="4" eb="6">
      <t>メイジ</t>
    </rPh>
    <phoneticPr fontId="19"/>
  </si>
  <si>
    <t>令和５年度西区学校体育施設開放事業業務</t>
    <rPh sb="0" eb="2">
      <t>レイワ</t>
    </rPh>
    <rPh sb="3" eb="5">
      <t>ネンド</t>
    </rPh>
    <phoneticPr fontId="8"/>
  </si>
  <si>
    <t>大阪市立西船場小学校体育施設開放事業運営委員会</t>
    <rPh sb="4" eb="5">
      <t>ニシ</t>
    </rPh>
    <rPh sb="5" eb="7">
      <t>センバ</t>
    </rPh>
    <rPh sb="7" eb="8">
      <t>ショウ</t>
    </rPh>
    <phoneticPr fontId="19"/>
  </si>
  <si>
    <t>大阪市立日吉小学校体育施設開放事業運営委員会</t>
    <rPh sb="4" eb="6">
      <t>ヒヨシ</t>
    </rPh>
    <rPh sb="6" eb="7">
      <t>ショウ</t>
    </rPh>
    <phoneticPr fontId="19"/>
  </si>
  <si>
    <t>大阪市立九条南小学校体育施設開放事業運営委員会</t>
    <rPh sb="4" eb="7">
      <t>クジョウミナミ</t>
    </rPh>
    <rPh sb="7" eb="8">
      <t>ショウ</t>
    </rPh>
    <phoneticPr fontId="19"/>
  </si>
  <si>
    <t>大阪市立九条東小学校体育施設開放事業運営委員会</t>
    <rPh sb="4" eb="6">
      <t>クジョウ</t>
    </rPh>
    <rPh sb="6" eb="7">
      <t>ヒガシ</t>
    </rPh>
    <rPh sb="7" eb="8">
      <t>ショウ</t>
    </rPh>
    <phoneticPr fontId="19"/>
  </si>
  <si>
    <t>大阪市立九条北小学校体育施設開放事業運営委員会</t>
    <rPh sb="4" eb="6">
      <t>クジョウ</t>
    </rPh>
    <rPh sb="6" eb="7">
      <t>キタ</t>
    </rPh>
    <rPh sb="7" eb="8">
      <t>ショウ</t>
    </rPh>
    <phoneticPr fontId="19"/>
  </si>
  <si>
    <t>大阪市立本田小学校体育施設開放事業運営委員会</t>
    <rPh sb="4" eb="6">
      <t>ホンデン</t>
    </rPh>
    <rPh sb="6" eb="7">
      <t>ショウ</t>
    </rPh>
    <phoneticPr fontId="19"/>
  </si>
  <si>
    <t>大阪市立堀江小学校体育施設開放事業運営委員会</t>
    <rPh sb="4" eb="6">
      <t>ホリエ</t>
    </rPh>
    <rPh sb="6" eb="7">
      <t>ショウ</t>
    </rPh>
    <phoneticPr fontId="19"/>
  </si>
  <si>
    <t>大阪市立明治小学校体育施設開放事業運営委員会</t>
    <rPh sb="4" eb="6">
      <t>メイジ</t>
    </rPh>
    <rPh sb="6" eb="7">
      <t>ショウ</t>
    </rPh>
    <phoneticPr fontId="19"/>
  </si>
  <si>
    <t>大阪市立西中学校体育施設開放事業運営委員会</t>
    <rPh sb="4" eb="5">
      <t>ニシ</t>
    </rPh>
    <rPh sb="5" eb="6">
      <t>チュウ</t>
    </rPh>
    <phoneticPr fontId="19"/>
  </si>
  <si>
    <t>大阪市立花乃井中学校体育施設開放事業運営委員会</t>
    <rPh sb="4" eb="5">
      <t>ハナ</t>
    </rPh>
    <rPh sb="5" eb="6">
      <t>ノ</t>
    </rPh>
    <rPh sb="6" eb="7">
      <t>イ</t>
    </rPh>
    <rPh sb="7" eb="8">
      <t>チュウ</t>
    </rPh>
    <phoneticPr fontId="19"/>
  </si>
  <si>
    <t>大阪市立堀江中学校体育施設開放事業運営委員会</t>
    <rPh sb="4" eb="6">
      <t>ホリエ</t>
    </rPh>
    <rPh sb="6" eb="7">
      <t>チュウ</t>
    </rPh>
    <phoneticPr fontId="19"/>
  </si>
  <si>
    <t>「2023第39回にし人権展」実施業務</t>
    <rPh sb="5" eb="6">
      <t>ダイ</t>
    </rPh>
    <rPh sb="8" eb="9">
      <t>カイ</t>
    </rPh>
    <rPh sb="11" eb="14">
      <t>ジンケンテン</t>
    </rPh>
    <rPh sb="15" eb="17">
      <t>ジッシ</t>
    </rPh>
    <rPh sb="17" eb="19">
      <t>ギョウム</t>
    </rPh>
    <phoneticPr fontId="9"/>
  </si>
  <si>
    <t>西区役所</t>
    <rPh sb="0" eb="4">
      <t>ニシクヤクショ</t>
    </rPh>
    <phoneticPr fontId="8"/>
  </si>
  <si>
    <t>認定ＮＰＯ法人ノーベル</t>
    <rPh sb="0" eb="2">
      <t>ニンテイ</t>
    </rPh>
    <rPh sb="5" eb="7">
      <t>ホウジン</t>
    </rPh>
    <phoneticPr fontId="8"/>
  </si>
  <si>
    <t>特随</t>
  </si>
  <si>
    <t>〇</t>
    <phoneticPr fontId="8"/>
  </si>
  <si>
    <t>西区ガイドマップ作製業務委託</t>
    <phoneticPr fontId="8"/>
  </si>
  <si>
    <t>西区役所</t>
    <rPh sb="0" eb="1">
      <t>ニシ</t>
    </rPh>
    <rPh sb="1" eb="4">
      <t>クヤクショ</t>
    </rPh>
    <phoneticPr fontId="8"/>
  </si>
  <si>
    <t>大阪市西区役所住民情報業務等委託</t>
    <rPh sb="0" eb="3">
      <t>オオサカシ</t>
    </rPh>
    <rPh sb="3" eb="7">
      <t>ニシクヤクショ</t>
    </rPh>
    <rPh sb="7" eb="11">
      <t>ジュウミンジョウホウ</t>
    </rPh>
    <rPh sb="11" eb="13">
      <t>ギョウム</t>
    </rPh>
    <rPh sb="13" eb="14">
      <t>トウ</t>
    </rPh>
    <rPh sb="14" eb="16">
      <t>イタク</t>
    </rPh>
    <phoneticPr fontId="8"/>
  </si>
  <si>
    <t>(有)ケース</t>
  </si>
  <si>
    <t>西区役所</t>
  </si>
  <si>
    <t>西区社協・デステック共同体</t>
    <rPh sb="0" eb="2">
      <t>ニシク</t>
    </rPh>
    <rPh sb="2" eb="4">
      <t>シャキョウ</t>
    </rPh>
    <rPh sb="10" eb="13">
      <t>キョウドウタイ</t>
    </rPh>
    <phoneticPr fontId="8"/>
  </si>
  <si>
    <t>令和３年度大阪市立西区民センター施設管理業務委託</t>
  </si>
  <si>
    <t>公募</t>
  </si>
  <si>
    <t>○</t>
  </si>
  <si>
    <t>富士テレコム(株)大阪支店</t>
  </si>
  <si>
    <t>西区防災マップ作製業務委託</t>
    <rPh sb="0" eb="2">
      <t>ニシク</t>
    </rPh>
    <rPh sb="2" eb="4">
      <t>ボウサイ</t>
    </rPh>
    <rPh sb="7" eb="9">
      <t>サクセイ</t>
    </rPh>
    <rPh sb="9" eb="13">
      <t>ギョウムイタク</t>
    </rPh>
    <phoneticPr fontId="8"/>
  </si>
  <si>
    <t>令和5年度大阪市西区における新たな地域コミュニティ支援事業業務</t>
    <phoneticPr fontId="8"/>
  </si>
  <si>
    <t>令和５年度西区コミュニティ育成事業</t>
    <phoneticPr fontId="8"/>
  </si>
  <si>
    <t>令和５年度西区専門的家庭訪問支援事業の延長事業業務</t>
    <phoneticPr fontId="8"/>
  </si>
  <si>
    <t>一般会計</t>
    <rPh sb="0" eb="2">
      <t>イッパン</t>
    </rPh>
    <rPh sb="2" eb="4">
      <t>カイケイ</t>
    </rPh>
    <phoneticPr fontId="8"/>
  </si>
  <si>
    <t>令和５年度大阪市西区役所自動扉開閉装置一式保守業務委託</t>
    <rPh sb="25" eb="27">
      <t>イタク</t>
    </rPh>
    <phoneticPr fontId="8"/>
  </si>
  <si>
    <t>令和５年度西区広報紙企画編集業務委託</t>
    <rPh sb="16" eb="18">
      <t>イタク</t>
    </rPh>
    <phoneticPr fontId="8"/>
  </si>
  <si>
    <t>令和５年度西区総合庁舎産業廃棄物搬出処理業務委託(概算契約)</t>
    <rPh sb="22" eb="24">
      <t>イタク</t>
    </rPh>
    <phoneticPr fontId="8"/>
  </si>
  <si>
    <t>大阪知的障害者雇用促進建物サービス事業協同組合</t>
    <phoneticPr fontId="8"/>
  </si>
  <si>
    <t>大阪ベントナイト事業協同組合</t>
    <phoneticPr fontId="8"/>
  </si>
  <si>
    <t>令和５年度西区総合庁舎一般廃棄物収集運搬業務(概算契約)</t>
  </si>
  <si>
    <t>(株)インターブレーン</t>
  </si>
  <si>
    <t>読売中央販売(株)</t>
  </si>
  <si>
    <t>(株)パソナ</t>
  </si>
  <si>
    <t>(株)オプテージ</t>
  </si>
  <si>
    <t>ＴＯＳＥＩ(株)大阪営業所</t>
  </si>
  <si>
    <t>(株)ミラテック</t>
  </si>
  <si>
    <t>アート印刷(株)</t>
    <rPh sb="3" eb="5">
      <t>インサツ</t>
    </rPh>
    <phoneticPr fontId="8"/>
  </si>
  <si>
    <t>(株)クリーンクニナカ</t>
  </si>
  <si>
    <t>大東衛生(株)</t>
  </si>
  <si>
    <t>管財サービス(株)</t>
  </si>
  <si>
    <t>ディ・ネットワークス(株)</t>
  </si>
  <si>
    <t>モバイルテレビジョン(株)</t>
  </si>
  <si>
    <t>関西浄化槽工業(株)</t>
  </si>
  <si>
    <t>(株)電研エンジニアリング</t>
  </si>
  <si>
    <t>(株)ＡＲＴｉｎｎｏｖａｔｉｏｎ</t>
  </si>
  <si>
    <t>令和５年度西区総合庁舎産業廃棄物(金属くず等混合物)搬出処理業務(概算契約)</t>
  </si>
  <si>
    <t>(株)ヤマコーポレーション</t>
  </si>
  <si>
    <t>障がい者の就業訓練を目的とした西区役所庁舎清掃業務(長期継続)</t>
  </si>
  <si>
    <t>(株)ハウスビルシステム</t>
  </si>
  <si>
    <t>(株)ハウスビルシステム</t>
    <rPh sb="1" eb="2">
      <t>カブ</t>
    </rPh>
    <phoneticPr fontId="8"/>
  </si>
  <si>
    <t>令和５年度新聞未購読世帯への西区広報紙配付業務(概算契約)</t>
    <rPh sb="24" eb="28">
      <t>ガイサンケイヤク</t>
    </rPh>
    <phoneticPr fontId="8"/>
  </si>
  <si>
    <t>アート印刷(株)</t>
    <rPh sb="3" eb="5">
      <t>インサツ</t>
    </rPh>
    <rPh sb="6" eb="7">
      <t>カブ</t>
    </rPh>
    <phoneticPr fontId="8"/>
  </si>
  <si>
    <t>令和５年度訪問型病児保育(共済型)推進事業業務</t>
    <rPh sb="0" eb="2">
      <t>レイワ</t>
    </rPh>
    <rPh sb="3" eb="5">
      <t>ネンド</t>
    </rPh>
    <rPh sb="5" eb="10">
      <t>ホウモンガタビョウジ</t>
    </rPh>
    <rPh sb="10" eb="12">
      <t>ホイク</t>
    </rPh>
    <rPh sb="13" eb="16">
      <t>キョウサイガタ</t>
    </rPh>
    <rPh sb="17" eb="21">
      <t>スイシンジギョウ</t>
    </rPh>
    <rPh sb="21" eb="23">
      <t>ギョウム</t>
    </rPh>
    <phoneticPr fontId="8"/>
  </si>
  <si>
    <t>西区民センター３階所男子便所改修工事(西エリア)【設計】</t>
    <rPh sb="9" eb="10">
      <t>ジョ</t>
    </rPh>
    <rPh sb="10" eb="11">
      <t>オトコ</t>
    </rPh>
    <rPh sb="25" eb="27">
      <t>セッケイ</t>
    </rPh>
    <phoneticPr fontId="8"/>
  </si>
  <si>
    <t>(一財)大阪建築技術協会</t>
  </si>
  <si>
    <t>(社福)大阪市西区社会福祉協議会</t>
    <rPh sb="1" eb="3">
      <t>シャフク</t>
    </rPh>
    <rPh sb="4" eb="9">
      <t>オオサカシニシク</t>
    </rPh>
    <rPh sb="9" eb="16">
      <t>シャカイフクシキョウギカイ</t>
    </rPh>
    <phoneticPr fontId="8"/>
  </si>
  <si>
    <t>(一社)大阪府助産師会</t>
  </si>
  <si>
    <t>(再掲)契約方法別支出額</t>
  </si>
  <si>
    <t>(特名随意契約の割合)</t>
  </si>
  <si>
    <t>大阪知的障害者雇用促進建物サービス事業協同組合</t>
    <phoneticPr fontId="8"/>
  </si>
  <si>
    <t>障がい者の就業訓練を目的とした西区役所庁舎清掃業務(長期継続)</t>
    <phoneticPr fontId="8"/>
  </si>
  <si>
    <t>令和５年度大阪市西区役所３階電話回線増設業務</t>
    <phoneticPr fontId="8"/>
  </si>
  <si>
    <t>令和５年度大阪市西区役所３～５階電話番号変更及び３階電話回線増設業務</t>
    <phoneticPr fontId="8"/>
  </si>
  <si>
    <t>大阪市西区役所トイレ換気設備清掃作業</t>
    <phoneticPr fontId="8"/>
  </si>
  <si>
    <t>大阪市西区役所受変電設備調査</t>
    <phoneticPr fontId="8"/>
  </si>
  <si>
    <t>大阪市西区役所地下２階衛生機械室湧水ポンプ設備調査</t>
    <phoneticPr fontId="8"/>
  </si>
  <si>
    <t>令和５年度大阪市西区総合庁舎衛生害虫生息状況調査・駆除業務</t>
    <phoneticPr fontId="8"/>
  </si>
  <si>
    <t>令和５年度大阪市西区総合庁舎受水槽外５槽清掃等業務(概算契約)</t>
    <phoneticPr fontId="8"/>
  </si>
  <si>
    <t>令和５年度大阪市西区総合庁舎受水槽外５槽清掃等業務に伴う産業廃棄物処理業務(概算契約)</t>
    <phoneticPr fontId="8"/>
  </si>
  <si>
    <t>(株)大阪ガスファシリティーズ</t>
    <rPh sb="1" eb="2">
      <t>カブ</t>
    </rPh>
    <rPh sb="3" eb="5">
      <t>オオサカ</t>
    </rPh>
    <phoneticPr fontId="19"/>
  </si>
  <si>
    <t>区役所附設会館等予約システムにおける通信サービス提供業務委託(長期継続)</t>
    <phoneticPr fontId="8"/>
  </si>
  <si>
    <t>令和５年度区民アンケート調査業務委託(その２)</t>
    <phoneticPr fontId="8"/>
  </si>
  <si>
    <t>(一社)大阪府建築設計協会
(株)浅野建築設計事務所ＪＶ</t>
    <rPh sb="2" eb="3">
      <t>シャ</t>
    </rPh>
    <rPh sb="6" eb="7">
      <t>フ</t>
    </rPh>
    <rPh sb="9" eb="11">
      <t>セッケイ</t>
    </rPh>
    <rPh sb="17" eb="19">
      <t>アサノ</t>
    </rPh>
    <rPh sb="19" eb="21">
      <t>ケンチク</t>
    </rPh>
    <rPh sb="21" eb="23">
      <t>セッケイ</t>
    </rPh>
    <rPh sb="23" eb="26">
      <t>ジムショ</t>
    </rPh>
    <phoneticPr fontId="8"/>
  </si>
  <si>
    <t>西区民センター３階男子便所改修工事(西エリア)【工事調整】</t>
    <rPh sb="9" eb="10">
      <t>オトコ</t>
    </rPh>
    <phoneticPr fontId="8"/>
  </si>
  <si>
    <t>特随</t>
    <rPh sb="0" eb="1">
      <t>トク</t>
    </rPh>
    <rPh sb="1" eb="2">
      <t>ズイ</t>
    </rPh>
    <phoneticPr fontId="1"/>
  </si>
  <si>
    <t>令和５年度【区分Ｂ】西エリア空調設備保守点検業務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5">
      <t>シセツ</t>
    </rPh>
    <rPh sb="15" eb="17">
      <t>セツビ</t>
    </rPh>
    <rPh sb="17" eb="19">
      <t>ホシュ</t>
    </rPh>
    <rPh sb="19" eb="21">
      <t>テンケン</t>
    </rPh>
    <rPh sb="21" eb="23">
      <t>ギョウム</t>
    </rPh>
    <phoneticPr fontId="19"/>
  </si>
  <si>
    <t>令和５年度【区分Ｂ】西エリアゴンドラ設備保守点検業務</t>
    <rPh sb="0" eb="2">
      <t>レイワ</t>
    </rPh>
    <rPh sb="3" eb="5">
      <t>ネンド</t>
    </rPh>
    <rPh sb="6" eb="8">
      <t>クブン</t>
    </rPh>
    <rPh sb="10" eb="11">
      <t>ニシ</t>
    </rPh>
    <rPh sb="18" eb="20">
      <t>セツビ</t>
    </rPh>
    <rPh sb="20" eb="22">
      <t>ホシュ</t>
    </rPh>
    <rPh sb="22" eb="24">
      <t>テンケン</t>
    </rPh>
    <rPh sb="24" eb="26">
      <t>ギョウム</t>
    </rPh>
    <phoneticPr fontId="19"/>
  </si>
  <si>
    <t>令和５年度【区分Ｂ】西エリア中央監視制御装置保守点検業務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チュウオウ</t>
    </rPh>
    <rPh sb="16" eb="18">
      <t>カンシ</t>
    </rPh>
    <rPh sb="18" eb="20">
      <t>セイギョ</t>
    </rPh>
    <rPh sb="20" eb="22">
      <t>ソウチ</t>
    </rPh>
    <rPh sb="22" eb="24">
      <t>ホシュ</t>
    </rPh>
    <rPh sb="24" eb="26">
      <t>テンケン</t>
    </rPh>
    <rPh sb="26" eb="28">
      <t>ギョウム</t>
    </rPh>
    <phoneticPr fontId="19"/>
  </si>
  <si>
    <t>令和５年度【区分Ｂ】西エリア給水・衛生ポンプ等点検業務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キュウスイ</t>
    </rPh>
    <rPh sb="17" eb="19">
      <t>エイセイ</t>
    </rPh>
    <rPh sb="22" eb="23">
      <t>ナド</t>
    </rPh>
    <rPh sb="23" eb="25">
      <t>テンケン</t>
    </rPh>
    <rPh sb="25" eb="27">
      <t>ギョウム</t>
    </rPh>
    <phoneticPr fontId="19"/>
  </si>
  <si>
    <t>令和５年度【区分Ｂ】西エリア電気工作物保守点検業務</t>
    <rPh sb="0" eb="2">
      <t>レイワ</t>
    </rPh>
    <rPh sb="3" eb="5">
      <t>ネンド</t>
    </rPh>
    <rPh sb="6" eb="8">
      <t>クブン</t>
    </rPh>
    <rPh sb="10" eb="11">
      <t>ニシ</t>
    </rPh>
    <rPh sb="14" eb="19">
      <t>デンキコウサクブツ</t>
    </rPh>
    <rPh sb="19" eb="21">
      <t>ホシュ</t>
    </rPh>
    <rPh sb="21" eb="23">
      <t>テンケン</t>
    </rPh>
    <rPh sb="23" eb="25">
      <t>ギョウム</t>
    </rPh>
    <phoneticPr fontId="19"/>
  </si>
  <si>
    <t>令和５年度【区分Ｂ】西エリア消防用設備等点検業務</t>
    <rPh sb="6" eb="8">
      <t>クブン</t>
    </rPh>
    <rPh sb="10" eb="11">
      <t>ニシ</t>
    </rPh>
    <rPh sb="14" eb="17">
      <t>ショウボウヨウ</t>
    </rPh>
    <rPh sb="17" eb="19">
      <t>セツビ</t>
    </rPh>
    <rPh sb="19" eb="20">
      <t>ナド</t>
    </rPh>
    <rPh sb="20" eb="22">
      <t>テンケン</t>
    </rPh>
    <rPh sb="22" eb="24">
      <t>ギョウム</t>
    </rPh>
    <phoneticPr fontId="19"/>
  </si>
  <si>
    <t>〇</t>
    <phoneticPr fontId="8"/>
  </si>
  <si>
    <t>令和５年度【区分Ｂ】西エリア通信設備保守点検業務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6">
      <t>ツウシン</t>
    </rPh>
    <rPh sb="16" eb="18">
      <t>セツビ</t>
    </rPh>
    <rPh sb="18" eb="20">
      <t>ホシュ</t>
    </rPh>
    <rPh sb="20" eb="22">
      <t>テンケン</t>
    </rPh>
    <rPh sb="22" eb="24">
      <t>ギョウム</t>
    </rPh>
    <phoneticPr fontId="19"/>
  </si>
  <si>
    <t>令和５年度【区分Ｂ】西エリア昇降機設備保守点検業務</t>
    <rPh sb="0" eb="2">
      <t>レイワ</t>
    </rPh>
    <rPh sb="3" eb="5">
      <t>ネンド</t>
    </rPh>
    <rPh sb="6" eb="8">
      <t>クブン</t>
    </rPh>
    <rPh sb="10" eb="11">
      <t>ニシ</t>
    </rPh>
    <rPh sb="14" eb="17">
      <t>ショウコウキ</t>
    </rPh>
    <rPh sb="17" eb="19">
      <t>セツビ</t>
    </rPh>
    <rPh sb="19" eb="21">
      <t>ホシュ</t>
    </rPh>
    <rPh sb="21" eb="23">
      <t>テンケン</t>
    </rPh>
    <rPh sb="23" eb="25">
      <t>ギョウム</t>
    </rPh>
    <phoneticPr fontId="19"/>
  </si>
  <si>
    <t>令和５年度【区分Ｂ】西エリア特定建築物等定期点検業務（建築設備・防火設備）</t>
    <rPh sb="0" eb="2">
      <t>レイワ</t>
    </rPh>
    <rPh sb="3" eb="5">
      <t>ネンド</t>
    </rPh>
    <rPh sb="6" eb="8">
      <t>クブン</t>
    </rPh>
    <rPh sb="10" eb="11">
      <t>ニシ</t>
    </rPh>
    <rPh sb="14" eb="16">
      <t>トクテイ</t>
    </rPh>
    <rPh sb="16" eb="20">
      <t>ケンチクブツナド</t>
    </rPh>
    <rPh sb="20" eb="22">
      <t>テイキ</t>
    </rPh>
    <rPh sb="22" eb="24">
      <t>テンケン</t>
    </rPh>
    <rPh sb="24" eb="26">
      <t>ギョウム</t>
    </rPh>
    <rPh sb="27" eb="29">
      <t>ケンチク</t>
    </rPh>
    <rPh sb="29" eb="31">
      <t>セツビ</t>
    </rPh>
    <rPh sb="32" eb="34">
      <t>ボウカ</t>
    </rPh>
    <rPh sb="34" eb="36">
      <t>セツビ</t>
    </rPh>
    <phoneticPr fontId="19"/>
  </si>
  <si>
    <t>西区役所外空調設備他保守点検業務(西エリア)【包括管理】</t>
    <rPh sb="0" eb="4">
      <t>ニシクヤクショ</t>
    </rPh>
    <rPh sb="4" eb="5">
      <t>ホカ</t>
    </rPh>
    <rPh sb="5" eb="9">
      <t>クウチョウセツビ</t>
    </rPh>
    <rPh sb="9" eb="10">
      <t>ホカ</t>
    </rPh>
    <rPh sb="10" eb="16">
      <t>ホシュテンケンギョウム</t>
    </rPh>
    <rPh sb="17" eb="18">
      <t>ニシ</t>
    </rPh>
    <rPh sb="23" eb="27">
      <t>ホウカツカンリ</t>
    </rPh>
    <phoneticPr fontId="19"/>
  </si>
  <si>
    <t>区役所附設会館等予約システムサービス提供業務委託</t>
    <phoneticPr fontId="8"/>
  </si>
  <si>
    <t>令和５年度西区地域福祉見守り活動応援事業業務</t>
    <rPh sb="5" eb="11">
      <t>ニシクチイキフクシ</t>
    </rPh>
    <rPh sb="11" eb="13">
      <t>ミマモ</t>
    </rPh>
    <rPh sb="14" eb="18">
      <t>カツドウオウエン</t>
    </rPh>
    <rPh sb="18" eb="20">
      <t>ジギョウ</t>
    </rPh>
    <rPh sb="20" eb="21">
      <t>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</si>
</sst>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8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9" fontId="16" fillId="0" borderId="0" applyFill="0" applyBorder="0" applyAlignment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0" borderId="10" applyNumberFormat="0" applyAlignment="0" applyProtection="0">
      <alignment horizontal="left" vertical="center"/>
    </xf>
    <xf numFmtId="0" fontId="15" fillId="0" borderId="8">
      <alignment horizontal="left" vertical="center"/>
    </xf>
    <xf numFmtId="10" fontId="14" fillId="3" borderId="3" applyNumberFormat="0" applyBorder="0" applyAlignment="0" applyProtection="0"/>
    <xf numFmtId="182" fontId="17" fillId="0" borderId="0"/>
    <xf numFmtId="0" fontId="18" fillId="0" borderId="0"/>
    <xf numFmtId="10" fontId="18" fillId="0" borderId="0" applyFont="0" applyFill="0" applyBorder="0" applyAlignment="0" applyProtection="0"/>
    <xf numFmtId="183" fontId="19" fillId="0" borderId="0" applyBorder="0">
      <alignment horizontal="right"/>
    </xf>
    <xf numFmtId="49" fontId="6" fillId="0" borderId="0" applyFont="0"/>
    <xf numFmtId="49" fontId="6" fillId="0" borderId="0" applyFont="0"/>
    <xf numFmtId="38" fontId="6" fillId="0" borderId="0" applyFont="0" applyFill="0" applyBorder="0" applyAlignment="0" applyProtection="0"/>
    <xf numFmtId="184" fontId="19" fillId="0" borderId="0" applyFill="0" applyBorder="0"/>
    <xf numFmtId="183" fontId="19" fillId="0" borderId="0" applyFill="0" applyBorder="0"/>
    <xf numFmtId="185" fontId="19" fillId="0" borderId="0" applyBorder="0">
      <alignment horizontal="left"/>
    </xf>
    <xf numFmtId="49" fontId="19" fillId="4" borderId="11">
      <alignment horizontal="center"/>
    </xf>
    <xf numFmtId="177" fontId="19" fillId="4" borderId="11">
      <alignment horizontal="right"/>
    </xf>
    <xf numFmtId="14" fontId="19" fillId="4" borderId="0" applyBorder="0">
      <alignment horizontal="center"/>
    </xf>
    <xf numFmtId="49" fontId="19" fillId="0" borderId="11"/>
    <xf numFmtId="14" fontId="19" fillId="0" borderId="6" applyBorder="0">
      <alignment horizontal="left"/>
    </xf>
    <xf numFmtId="14" fontId="19" fillId="0" borderId="0" applyFill="0" applyBorder="0"/>
    <xf numFmtId="0" fontId="9" fillId="0" borderId="0"/>
    <xf numFmtId="0" fontId="9" fillId="0" borderId="0"/>
    <xf numFmtId="49" fontId="19" fillId="0" borderId="0"/>
    <xf numFmtId="0" fontId="11" fillId="0" borderId="0"/>
    <xf numFmtId="0" fontId="9" fillId="0" borderId="0"/>
    <xf numFmtId="0" fontId="9" fillId="0" borderId="0"/>
    <xf numFmtId="38" fontId="6" fillId="0" borderId="0" applyFont="0" applyFill="0" applyBorder="0" applyAlignment="0" applyProtection="0"/>
    <xf numFmtId="0" fontId="9" fillId="0" borderId="0"/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0" borderId="15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</cellStyleXfs>
  <cellXfs count="77">
    <xf numFmtId="0" fontId="0" fillId="0" borderId="0" xfId="0"/>
    <xf numFmtId="0" fontId="10" fillId="0" borderId="3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distributed" vertical="center" wrapText="1" justifyLastLine="1"/>
    </xf>
    <xf numFmtId="0" fontId="10" fillId="0" borderId="3" xfId="3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76" fontId="10" fillId="0" borderId="0" xfId="3" applyNumberFormat="1" applyFont="1" applyAlignment="1">
      <alignment vertical="center" wrapText="1"/>
    </xf>
    <xf numFmtId="0" fontId="10" fillId="0" borderId="7" xfId="3" applyFont="1" applyBorder="1" applyAlignment="1">
      <alignment horizontal="distributed" vertical="center" wrapText="1" justifyLastLine="1"/>
    </xf>
    <xf numFmtId="0" fontId="10" fillId="0" borderId="7" xfId="3" applyFont="1" applyBorder="1" applyAlignment="1">
      <alignment vertical="center" wrapText="1"/>
    </xf>
    <xf numFmtId="176" fontId="10" fillId="0" borderId="7" xfId="3" applyNumberFormat="1" applyFont="1" applyBorder="1" applyAlignment="1">
      <alignment vertical="center" wrapText="1"/>
    </xf>
    <xf numFmtId="176" fontId="10" fillId="0" borderId="7" xfId="3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10" fillId="0" borderId="0" xfId="5" applyFont="1" applyAlignment="1">
      <alignment vertical="center"/>
    </xf>
    <xf numFmtId="178" fontId="10" fillId="0" borderId="3" xfId="3" applyNumberFormat="1" applyFont="1" applyBorder="1" applyAlignment="1">
      <alignment horizontal="right" vertical="center" wrapText="1"/>
    </xf>
    <xf numFmtId="176" fontId="10" fillId="0" borderId="3" xfId="1" applyNumberFormat="1" applyFont="1" applyFill="1" applyBorder="1" applyAlignment="1">
      <alignment horizontal="right" vertical="center" wrapText="1"/>
    </xf>
    <xf numFmtId="0" fontId="10" fillId="0" borderId="0" xfId="4" applyFont="1" applyAlignment="1">
      <alignment vertical="center"/>
    </xf>
    <xf numFmtId="178" fontId="10" fillId="0" borderId="3" xfId="0" applyNumberFormat="1" applyFont="1" applyBorder="1" applyAlignment="1">
      <alignment horizontal="center" vertical="center" wrapText="1"/>
    </xf>
    <xf numFmtId="178" fontId="10" fillId="0" borderId="0" xfId="3" applyNumberFormat="1" applyFont="1" applyAlignment="1">
      <alignment vertical="center" wrapText="1"/>
    </xf>
    <xf numFmtId="178" fontId="10" fillId="0" borderId="7" xfId="3" applyNumberFormat="1" applyFont="1" applyBorder="1" applyAlignment="1">
      <alignment vertical="center" wrapText="1"/>
    </xf>
    <xf numFmtId="178" fontId="10" fillId="0" borderId="3" xfId="0" applyNumberFormat="1" applyFont="1" applyBorder="1" applyAlignment="1">
      <alignment horizontal="right" vertical="center" wrapText="1"/>
    </xf>
    <xf numFmtId="0" fontId="10" fillId="0" borderId="0" xfId="3" applyFont="1" applyAlignment="1">
      <alignment horizontal="distributed" vertical="center" wrapText="1" justifyLastLine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distributed" vertical="center" wrapText="1" justifyLastLine="1"/>
    </xf>
    <xf numFmtId="176" fontId="10" fillId="0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76" fontId="10" fillId="0" borderId="7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right" vertical="center" wrapText="1"/>
    </xf>
    <xf numFmtId="0" fontId="36" fillId="0" borderId="21" xfId="0" applyFont="1" applyBorder="1" applyAlignment="1">
      <alignment horizontal="distributed" vertical="center" wrapText="1" justifyLastLine="1"/>
    </xf>
    <xf numFmtId="0" fontId="36" fillId="0" borderId="21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wrapText="1"/>
    </xf>
    <xf numFmtId="186" fontId="36" fillId="0" borderId="21" xfId="0" applyNumberFormat="1" applyFont="1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86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distributed" vertical="center" wrapText="1" justifyLastLine="1"/>
    </xf>
    <xf numFmtId="0" fontId="36" fillId="0" borderId="0" xfId="0" applyFont="1" applyAlignment="1">
      <alignment horizontal="left" vertical="center" wrapText="1"/>
    </xf>
    <xf numFmtId="0" fontId="36" fillId="0" borderId="3" xfId="0" applyFont="1" applyBorder="1" applyAlignment="1">
      <alignment horizontal="left" vertical="center" shrinkToFit="1"/>
    </xf>
    <xf numFmtId="186" fontId="36" fillId="0" borderId="3" xfId="0" applyNumberFormat="1" applyFont="1" applyBorder="1" applyAlignment="1">
      <alignment vertical="center" shrinkToFit="1"/>
    </xf>
    <xf numFmtId="178" fontId="10" fillId="0" borderId="3" xfId="0" applyNumberFormat="1" applyFont="1" applyBorder="1" applyAlignment="1">
      <alignment horizontal="center" vertical="center" wrapText="1" shrinkToFit="1"/>
    </xf>
    <xf numFmtId="186" fontId="37" fillId="0" borderId="0" xfId="0" applyNumberFormat="1" applyFont="1" applyAlignment="1">
      <alignment horizontal="center" vertical="center" wrapText="1"/>
    </xf>
    <xf numFmtId="187" fontId="36" fillId="0" borderId="3" xfId="0" applyNumberFormat="1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186" fontId="36" fillId="0" borderId="0" xfId="0" applyNumberFormat="1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left" vertical="center" wrapText="1"/>
    </xf>
    <xf numFmtId="178" fontId="10" fillId="0" borderId="3" xfId="0" applyNumberFormat="1" applyFont="1" applyFill="1" applyBorder="1" applyAlignment="1">
      <alignment horizontal="righ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0" xfId="4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186" fontId="10" fillId="0" borderId="3" xfId="0" applyNumberFormat="1" applyFont="1" applyBorder="1" applyAlignment="1">
      <alignment vertical="center" wrapText="1"/>
    </xf>
    <xf numFmtId="186" fontId="10" fillId="0" borderId="3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vertical="center" wrapText="1"/>
    </xf>
    <xf numFmtId="186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186" fontId="10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10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 wrapText="1" justifyLastLine="1"/>
    </xf>
    <xf numFmtId="0" fontId="10" fillId="0" borderId="0" xfId="0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86" fontId="10" fillId="0" borderId="3" xfId="0" applyNumberFormat="1" applyFont="1" applyFill="1" applyBorder="1" applyAlignment="1">
      <alignment vertical="center" wrapText="1"/>
    </xf>
    <xf numFmtId="186" fontId="10" fillId="0" borderId="3" xfId="0" applyNumberFormat="1" applyFont="1" applyFill="1" applyBorder="1" applyAlignment="1">
      <alignment horizontal="center" vertical="center" wrapText="1"/>
    </xf>
    <xf numFmtId="0" fontId="10" fillId="0" borderId="0" xfId="5" applyFont="1" applyFill="1" applyAlignment="1">
      <alignment vertical="center"/>
    </xf>
    <xf numFmtId="0" fontId="10" fillId="0" borderId="4" xfId="3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176" fontId="10" fillId="0" borderId="2" xfId="3" applyNumberFormat="1" applyFont="1" applyBorder="1" applyAlignment="1">
      <alignment horizontal="distributed" vertical="center" wrapText="1"/>
    </xf>
    <xf numFmtId="176" fontId="10" fillId="0" borderId="5" xfId="3" applyNumberFormat="1" applyFont="1" applyBorder="1" applyAlignment="1">
      <alignment horizontal="distributed" vertical="center" wrapText="1"/>
    </xf>
    <xf numFmtId="0" fontId="11" fillId="0" borderId="0" xfId="3" applyFont="1" applyAlignment="1">
      <alignment horizontal="center" vertical="center"/>
    </xf>
    <xf numFmtId="178" fontId="11" fillId="0" borderId="0" xfId="3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5"/>
  <sheetViews>
    <sheetView tabSelected="1" view="pageBreakPreview" topLeftCell="A73" zoomScaleNormal="100" zoomScaleSheetLayoutView="100" workbookViewId="0">
      <selection activeCell="A29" sqref="A29:XFD29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13" ht="22.5" customHeight="1">
      <c r="A1" s="19"/>
      <c r="B1" s="4"/>
      <c r="C1" s="5"/>
      <c r="D1" s="16"/>
      <c r="E1" s="70" t="s">
        <v>75</v>
      </c>
      <c r="F1" s="71"/>
    </row>
    <row r="2" spans="1:13" ht="17.25" customHeight="1">
      <c r="A2" s="72" t="s">
        <v>19</v>
      </c>
      <c r="B2" s="72"/>
      <c r="C2" s="72"/>
      <c r="D2" s="73"/>
      <c r="E2" s="72"/>
      <c r="F2" s="72"/>
    </row>
    <row r="3" spans="1:13">
      <c r="A3" s="6"/>
      <c r="B3" s="7"/>
      <c r="C3" s="8"/>
      <c r="D3" s="17"/>
      <c r="E3" s="24"/>
      <c r="F3" s="9" t="s">
        <v>8</v>
      </c>
    </row>
    <row r="4" spans="1:13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13" s="48" customFormat="1" ht="40.5" customHeight="1">
      <c r="A5" s="44" t="s">
        <v>25</v>
      </c>
      <c r="B5" s="45" t="s">
        <v>78</v>
      </c>
      <c r="C5" s="45" t="s">
        <v>89</v>
      </c>
      <c r="D5" s="46">
        <v>211660</v>
      </c>
      <c r="E5" s="49" t="s">
        <v>7</v>
      </c>
      <c r="F5" s="47"/>
      <c r="H5" s="53"/>
      <c r="I5" s="54"/>
      <c r="J5" s="54"/>
      <c r="K5" s="55"/>
      <c r="L5" s="56"/>
      <c r="M5" s="57"/>
    </row>
    <row r="6" spans="1:13" s="48" customFormat="1" ht="40.5" customHeight="1">
      <c r="A6" s="44" t="s">
        <v>25</v>
      </c>
      <c r="B6" s="45" t="s">
        <v>97</v>
      </c>
      <c r="C6" s="45" t="s">
        <v>89</v>
      </c>
      <c r="D6" s="46">
        <v>571120</v>
      </c>
      <c r="E6" s="49" t="s">
        <v>7</v>
      </c>
      <c r="F6" s="47"/>
      <c r="H6" s="53"/>
      <c r="I6" s="54"/>
      <c r="J6" s="54"/>
      <c r="K6" s="55"/>
      <c r="L6" s="56"/>
      <c r="M6" s="57"/>
    </row>
    <row r="7" spans="1:13" s="48" customFormat="1" ht="40.5" customHeight="1">
      <c r="A7" s="44" t="s">
        <v>25</v>
      </c>
      <c r="B7" s="45" t="s">
        <v>81</v>
      </c>
      <c r="C7" s="45" t="s">
        <v>90</v>
      </c>
      <c r="D7" s="46">
        <v>172815</v>
      </c>
      <c r="E7" s="49" t="s">
        <v>7</v>
      </c>
      <c r="F7" s="47"/>
      <c r="H7" s="53"/>
      <c r="I7" s="54"/>
      <c r="J7" s="54"/>
      <c r="K7" s="55"/>
      <c r="L7" s="56"/>
      <c r="M7" s="57"/>
    </row>
    <row r="8" spans="1:13" s="48" customFormat="1" ht="40.5" customHeight="1">
      <c r="A8" s="44" t="s">
        <v>25</v>
      </c>
      <c r="B8" s="45" t="s">
        <v>76</v>
      </c>
      <c r="C8" s="45" t="s">
        <v>91</v>
      </c>
      <c r="D8" s="46">
        <v>411400</v>
      </c>
      <c r="E8" s="49" t="s">
        <v>7</v>
      </c>
      <c r="F8" s="47"/>
      <c r="H8" s="53"/>
      <c r="I8" s="54"/>
      <c r="J8" s="54"/>
      <c r="K8" s="58"/>
      <c r="L8" s="56"/>
      <c r="M8" s="59"/>
    </row>
    <row r="9" spans="1:13" s="48" customFormat="1" ht="40.5" customHeight="1">
      <c r="A9" s="44" t="s">
        <v>25</v>
      </c>
      <c r="B9" s="45" t="s">
        <v>113</v>
      </c>
      <c r="C9" s="45" t="s">
        <v>92</v>
      </c>
      <c r="D9" s="46">
        <v>44000</v>
      </c>
      <c r="E9" s="49" t="s">
        <v>28</v>
      </c>
      <c r="F9" s="47"/>
      <c r="H9" s="53"/>
      <c r="I9" s="54"/>
      <c r="J9" s="54"/>
      <c r="K9" s="58"/>
      <c r="L9" s="56"/>
      <c r="M9" s="59"/>
    </row>
    <row r="10" spans="1:13" s="48" customFormat="1" ht="40.5" customHeight="1">
      <c r="A10" s="44" t="s">
        <v>25</v>
      </c>
      <c r="B10" s="45" t="s">
        <v>114</v>
      </c>
      <c r="C10" s="45" t="s">
        <v>92</v>
      </c>
      <c r="D10" s="46">
        <v>321200</v>
      </c>
      <c r="E10" s="49" t="s">
        <v>59</v>
      </c>
      <c r="F10" s="47"/>
      <c r="H10" s="53"/>
      <c r="I10" s="54"/>
      <c r="J10" s="54"/>
      <c r="K10" s="58"/>
      <c r="L10" s="56"/>
      <c r="M10" s="59"/>
    </row>
    <row r="11" spans="1:13" s="48" customFormat="1" ht="40.5" customHeight="1">
      <c r="A11" s="44" t="s">
        <v>25</v>
      </c>
      <c r="B11" s="45" t="s">
        <v>112</v>
      </c>
      <c r="C11" s="45" t="s">
        <v>79</v>
      </c>
      <c r="D11" s="46">
        <v>5877850</v>
      </c>
      <c r="E11" s="49" t="s">
        <v>28</v>
      </c>
      <c r="F11" s="47"/>
      <c r="H11" s="53"/>
      <c r="I11" s="54"/>
      <c r="J11" s="54"/>
      <c r="K11" s="58"/>
      <c r="L11" s="56"/>
      <c r="M11" s="59"/>
    </row>
    <row r="12" spans="1:13" s="48" customFormat="1" ht="40.5" customHeight="1">
      <c r="A12" s="44" t="s">
        <v>25</v>
      </c>
      <c r="B12" s="45" t="s">
        <v>99</v>
      </c>
      <c r="C12" s="45" t="s">
        <v>111</v>
      </c>
      <c r="D12" s="46">
        <v>561253</v>
      </c>
      <c r="E12" s="49" t="s">
        <v>59</v>
      </c>
      <c r="F12" s="47"/>
      <c r="H12" s="60"/>
      <c r="I12" s="61"/>
      <c r="J12" s="61"/>
      <c r="K12" s="62"/>
      <c r="L12" s="63"/>
      <c r="M12" s="59"/>
    </row>
    <row r="13" spans="1:13" s="48" customFormat="1" ht="40.5" customHeight="1">
      <c r="A13" s="44" t="s">
        <v>25</v>
      </c>
      <c r="B13" s="45" t="s">
        <v>118</v>
      </c>
      <c r="C13" s="45" t="s">
        <v>93</v>
      </c>
      <c r="D13" s="46">
        <v>74800</v>
      </c>
      <c r="E13" s="49" t="s">
        <v>7</v>
      </c>
      <c r="F13" s="47"/>
      <c r="H13" s="60"/>
      <c r="I13" s="61"/>
      <c r="J13" s="61"/>
      <c r="K13" s="62"/>
      <c r="L13" s="63"/>
      <c r="M13" s="59"/>
    </row>
    <row r="14" spans="1:13" s="48" customFormat="1" ht="40.5" customHeight="1">
      <c r="A14" s="44" t="s">
        <v>25</v>
      </c>
      <c r="B14" s="45" t="s">
        <v>119</v>
      </c>
      <c r="C14" s="45" t="s">
        <v>94</v>
      </c>
      <c r="D14" s="46">
        <v>385000</v>
      </c>
      <c r="E14" s="49" t="s">
        <v>7</v>
      </c>
      <c r="F14" s="47"/>
      <c r="H14" s="60"/>
      <c r="I14" s="61"/>
      <c r="J14" s="61"/>
      <c r="K14" s="62"/>
      <c r="L14" s="63"/>
      <c r="M14" s="59"/>
    </row>
    <row r="15" spans="1:13" s="48" customFormat="1" ht="40.5" customHeight="1">
      <c r="A15" s="44" t="s">
        <v>25</v>
      </c>
      <c r="B15" s="45" t="s">
        <v>120</v>
      </c>
      <c r="C15" s="45" t="s">
        <v>80</v>
      </c>
      <c r="D15" s="46">
        <v>36432</v>
      </c>
      <c r="E15" s="49" t="s">
        <v>7</v>
      </c>
      <c r="F15" s="47"/>
      <c r="H15" s="60"/>
      <c r="I15" s="61"/>
      <c r="J15" s="61"/>
      <c r="K15" s="62"/>
      <c r="L15" s="63"/>
      <c r="M15" s="59"/>
    </row>
    <row r="16" spans="1:13" s="48" customFormat="1" ht="40.5" customHeight="1">
      <c r="A16" s="44" t="s">
        <v>25</v>
      </c>
      <c r="B16" s="45" t="s">
        <v>116</v>
      </c>
      <c r="C16" s="45" t="s">
        <v>95</v>
      </c>
      <c r="D16" s="46">
        <v>275000</v>
      </c>
      <c r="E16" s="49" t="s">
        <v>59</v>
      </c>
      <c r="F16" s="47"/>
      <c r="H16" s="60"/>
      <c r="I16" s="61"/>
      <c r="J16" s="61"/>
      <c r="K16" s="62"/>
      <c r="L16" s="63"/>
      <c r="M16" s="59"/>
    </row>
    <row r="17" spans="1:6" s="48" customFormat="1" ht="40.5" customHeight="1">
      <c r="A17" s="44" t="s">
        <v>25</v>
      </c>
      <c r="B17" s="45" t="s">
        <v>115</v>
      </c>
      <c r="C17" s="45" t="s">
        <v>96</v>
      </c>
      <c r="D17" s="46">
        <v>68200</v>
      </c>
      <c r="E17" s="49" t="s">
        <v>7</v>
      </c>
      <c r="F17" s="47"/>
    </row>
    <row r="18" spans="1:6" s="48" customFormat="1" ht="40.5" customHeight="1">
      <c r="A18" s="44" t="s">
        <v>25</v>
      </c>
      <c r="B18" s="45" t="s">
        <v>117</v>
      </c>
      <c r="C18" s="45" t="s">
        <v>98</v>
      </c>
      <c r="D18" s="46">
        <v>77000</v>
      </c>
      <c r="E18" s="49" t="s">
        <v>59</v>
      </c>
      <c r="F18" s="47"/>
    </row>
    <row r="19" spans="1:6" s="67" customFormat="1" ht="40.200000000000003" customHeight="1">
      <c r="A19" s="44" t="s">
        <v>25</v>
      </c>
      <c r="B19" s="64" t="s">
        <v>127</v>
      </c>
      <c r="C19" s="64" t="s">
        <v>121</v>
      </c>
      <c r="D19" s="65">
        <v>5193430</v>
      </c>
      <c r="E19" s="49" t="s">
        <v>59</v>
      </c>
      <c r="F19" s="66" t="s">
        <v>60</v>
      </c>
    </row>
    <row r="20" spans="1:6" s="11" customFormat="1" ht="40.200000000000003" customHeight="1">
      <c r="A20" s="21" t="s">
        <v>25</v>
      </c>
      <c r="B20" s="43" t="s">
        <v>128</v>
      </c>
      <c r="C20" s="43" t="s">
        <v>121</v>
      </c>
      <c r="D20" s="50">
        <v>318780</v>
      </c>
      <c r="E20" s="20" t="s">
        <v>126</v>
      </c>
      <c r="F20" s="51" t="s">
        <v>60</v>
      </c>
    </row>
    <row r="21" spans="1:6" s="11" customFormat="1" ht="40.200000000000003" customHeight="1">
      <c r="A21" s="21" t="s">
        <v>25</v>
      </c>
      <c r="B21" s="43" t="s">
        <v>129</v>
      </c>
      <c r="C21" s="43" t="s">
        <v>121</v>
      </c>
      <c r="D21" s="52">
        <v>1186350</v>
      </c>
      <c r="E21" s="20" t="s">
        <v>126</v>
      </c>
      <c r="F21" s="22" t="s">
        <v>60</v>
      </c>
    </row>
    <row r="22" spans="1:6" s="11" customFormat="1" ht="40.200000000000003" customHeight="1">
      <c r="A22" s="21" t="s">
        <v>25</v>
      </c>
      <c r="B22" s="43" t="s">
        <v>130</v>
      </c>
      <c r="C22" s="43" t="s">
        <v>121</v>
      </c>
      <c r="D22" s="52">
        <v>185240</v>
      </c>
      <c r="E22" s="20" t="s">
        <v>59</v>
      </c>
      <c r="F22" s="22" t="s">
        <v>60</v>
      </c>
    </row>
    <row r="23" spans="1:6" s="11" customFormat="1" ht="40.200000000000003" customHeight="1">
      <c r="A23" s="21" t="s">
        <v>25</v>
      </c>
      <c r="B23" s="43" t="s">
        <v>131</v>
      </c>
      <c r="C23" s="43" t="s">
        <v>121</v>
      </c>
      <c r="D23" s="52">
        <v>1781670</v>
      </c>
      <c r="E23" s="20" t="s">
        <v>59</v>
      </c>
      <c r="F23" s="22" t="s">
        <v>133</v>
      </c>
    </row>
    <row r="24" spans="1:6" s="11" customFormat="1" ht="40.200000000000003" customHeight="1">
      <c r="A24" s="21" t="s">
        <v>25</v>
      </c>
      <c r="B24" s="43" t="s">
        <v>132</v>
      </c>
      <c r="C24" s="43" t="s">
        <v>121</v>
      </c>
      <c r="D24" s="52">
        <v>2523510</v>
      </c>
      <c r="E24" s="20" t="s">
        <v>59</v>
      </c>
      <c r="F24" s="22" t="s">
        <v>60</v>
      </c>
    </row>
    <row r="25" spans="1:6" s="11" customFormat="1" ht="40.200000000000003" customHeight="1">
      <c r="A25" s="21" t="s">
        <v>25</v>
      </c>
      <c r="B25" s="43" t="s">
        <v>134</v>
      </c>
      <c r="C25" s="43" t="s">
        <v>121</v>
      </c>
      <c r="D25" s="52">
        <v>1296900</v>
      </c>
      <c r="E25" s="20" t="s">
        <v>59</v>
      </c>
      <c r="F25" s="22" t="s">
        <v>60</v>
      </c>
    </row>
    <row r="26" spans="1:6" s="11" customFormat="1" ht="40.200000000000003" customHeight="1">
      <c r="A26" s="21" t="s">
        <v>25</v>
      </c>
      <c r="B26" s="43" t="s">
        <v>135</v>
      </c>
      <c r="C26" s="43" t="s">
        <v>121</v>
      </c>
      <c r="D26" s="52">
        <v>5402870</v>
      </c>
      <c r="E26" s="20" t="s">
        <v>126</v>
      </c>
      <c r="F26" s="22" t="s">
        <v>133</v>
      </c>
    </row>
    <row r="27" spans="1:6" s="11" customFormat="1" ht="40.200000000000003" customHeight="1">
      <c r="A27" s="21" t="s">
        <v>25</v>
      </c>
      <c r="B27" s="43" t="s">
        <v>136</v>
      </c>
      <c r="C27" s="43" t="s">
        <v>121</v>
      </c>
      <c r="D27" s="52">
        <v>576180</v>
      </c>
      <c r="E27" s="20" t="s">
        <v>59</v>
      </c>
      <c r="F27" s="22" t="s">
        <v>60</v>
      </c>
    </row>
    <row r="28" spans="1:6" s="11" customFormat="1" ht="40.200000000000003" customHeight="1">
      <c r="A28" s="21" t="s">
        <v>25</v>
      </c>
      <c r="B28" s="43" t="s">
        <v>137</v>
      </c>
      <c r="C28" s="43" t="s">
        <v>121</v>
      </c>
      <c r="D28" s="52">
        <v>1505680</v>
      </c>
      <c r="E28" s="20" t="s">
        <v>59</v>
      </c>
      <c r="F28" s="22" t="s">
        <v>60</v>
      </c>
    </row>
    <row r="29" spans="1:6" ht="40.5" customHeight="1">
      <c r="A29" s="21" t="s">
        <v>25</v>
      </c>
      <c r="B29" s="23" t="s">
        <v>26</v>
      </c>
      <c r="C29" s="43" t="s">
        <v>27</v>
      </c>
      <c r="D29" s="18">
        <v>42000</v>
      </c>
      <c r="E29" s="20" t="s">
        <v>28</v>
      </c>
      <c r="F29" s="22"/>
    </row>
    <row r="30" spans="1:6" ht="40.5" customHeight="1">
      <c r="A30" s="21" t="s">
        <v>25</v>
      </c>
      <c r="B30" s="23" t="s">
        <v>26</v>
      </c>
      <c r="C30" s="43" t="s">
        <v>29</v>
      </c>
      <c r="D30" s="18">
        <v>40820</v>
      </c>
      <c r="E30" s="20" t="s">
        <v>28</v>
      </c>
      <c r="F30" s="22"/>
    </row>
    <row r="31" spans="1:6" ht="40.5" customHeight="1">
      <c r="A31" s="21" t="s">
        <v>25</v>
      </c>
      <c r="B31" s="23" t="s">
        <v>26</v>
      </c>
      <c r="C31" s="43" t="s">
        <v>30</v>
      </c>
      <c r="D31" s="18">
        <v>41982</v>
      </c>
      <c r="E31" s="20" t="s">
        <v>28</v>
      </c>
      <c r="F31" s="22"/>
    </row>
    <row r="32" spans="1:6" ht="40.5" customHeight="1">
      <c r="A32" s="21" t="s">
        <v>25</v>
      </c>
      <c r="B32" s="23" t="s">
        <v>26</v>
      </c>
      <c r="C32" s="43" t="s">
        <v>31</v>
      </c>
      <c r="D32" s="18">
        <v>41999</v>
      </c>
      <c r="E32" s="20" t="s">
        <v>28</v>
      </c>
      <c r="F32" s="22"/>
    </row>
    <row r="33" spans="1:6" ht="40.5" customHeight="1">
      <c r="A33" s="21" t="s">
        <v>25</v>
      </c>
      <c r="B33" s="23" t="s">
        <v>26</v>
      </c>
      <c r="C33" s="43" t="s">
        <v>32</v>
      </c>
      <c r="D33" s="18">
        <v>42000</v>
      </c>
      <c r="E33" s="20" t="s">
        <v>28</v>
      </c>
      <c r="F33" s="22"/>
    </row>
    <row r="34" spans="1:6" ht="40.5" customHeight="1">
      <c r="A34" s="21" t="s">
        <v>25</v>
      </c>
      <c r="B34" s="23" t="s">
        <v>26</v>
      </c>
      <c r="C34" s="43" t="s">
        <v>33</v>
      </c>
      <c r="D34" s="18">
        <v>42000</v>
      </c>
      <c r="E34" s="20" t="s">
        <v>28</v>
      </c>
      <c r="F34" s="22"/>
    </row>
    <row r="35" spans="1:6" ht="40.5" customHeight="1">
      <c r="A35" s="21" t="s">
        <v>25</v>
      </c>
      <c r="B35" s="23" t="s">
        <v>26</v>
      </c>
      <c r="C35" s="43" t="s">
        <v>34</v>
      </c>
      <c r="D35" s="18">
        <v>41641</v>
      </c>
      <c r="E35" s="20" t="s">
        <v>28</v>
      </c>
      <c r="F35" s="22"/>
    </row>
    <row r="36" spans="1:6" ht="40.5" customHeight="1">
      <c r="A36" s="21" t="s">
        <v>25</v>
      </c>
      <c r="B36" s="23" t="s">
        <v>35</v>
      </c>
      <c r="C36" s="43" t="s">
        <v>36</v>
      </c>
      <c r="D36" s="18">
        <v>0</v>
      </c>
      <c r="E36" s="20" t="s">
        <v>28</v>
      </c>
      <c r="F36" s="22"/>
    </row>
    <row r="37" spans="1:6" ht="40.5" customHeight="1">
      <c r="A37" s="21" t="s">
        <v>25</v>
      </c>
      <c r="B37" s="23" t="s">
        <v>35</v>
      </c>
      <c r="C37" s="43" t="s">
        <v>37</v>
      </c>
      <c r="D37" s="18">
        <v>49336</v>
      </c>
      <c r="E37" s="20" t="s">
        <v>28</v>
      </c>
      <c r="F37" s="22"/>
    </row>
    <row r="38" spans="1:6" ht="40.5" customHeight="1">
      <c r="A38" s="21" t="s">
        <v>25</v>
      </c>
      <c r="B38" s="23" t="s">
        <v>35</v>
      </c>
      <c r="C38" s="43" t="s">
        <v>38</v>
      </c>
      <c r="D38" s="18">
        <v>52000</v>
      </c>
      <c r="E38" s="20" t="s">
        <v>28</v>
      </c>
      <c r="F38" s="22"/>
    </row>
    <row r="39" spans="1:6" ht="40.5" customHeight="1">
      <c r="A39" s="21" t="s">
        <v>25</v>
      </c>
      <c r="B39" s="23" t="s">
        <v>35</v>
      </c>
      <c r="C39" s="43" t="s">
        <v>39</v>
      </c>
      <c r="D39" s="18">
        <v>8320</v>
      </c>
      <c r="E39" s="20" t="s">
        <v>28</v>
      </c>
      <c r="F39" s="22"/>
    </row>
    <row r="40" spans="1:6" ht="40.5" customHeight="1">
      <c r="A40" s="21" t="s">
        <v>25</v>
      </c>
      <c r="B40" s="23" t="s">
        <v>35</v>
      </c>
      <c r="C40" s="43" t="s">
        <v>40</v>
      </c>
      <c r="D40" s="18">
        <v>52000</v>
      </c>
      <c r="E40" s="20" t="s">
        <v>28</v>
      </c>
      <c r="F40" s="22"/>
    </row>
    <row r="41" spans="1:6" ht="40.5" customHeight="1">
      <c r="A41" s="21" t="s">
        <v>25</v>
      </c>
      <c r="B41" s="23" t="s">
        <v>35</v>
      </c>
      <c r="C41" s="43" t="s">
        <v>41</v>
      </c>
      <c r="D41" s="18">
        <v>52000</v>
      </c>
      <c r="E41" s="20" t="s">
        <v>28</v>
      </c>
      <c r="F41" s="22"/>
    </row>
    <row r="42" spans="1:6" ht="40.5" customHeight="1">
      <c r="A42" s="21" t="s">
        <v>25</v>
      </c>
      <c r="B42" s="23" t="s">
        <v>35</v>
      </c>
      <c r="C42" s="43" t="s">
        <v>42</v>
      </c>
      <c r="D42" s="18">
        <v>52000</v>
      </c>
      <c r="E42" s="20" t="s">
        <v>28</v>
      </c>
      <c r="F42" s="22"/>
    </row>
    <row r="43" spans="1:6" ht="40.5" customHeight="1">
      <c r="A43" s="21" t="s">
        <v>25</v>
      </c>
      <c r="B43" s="23" t="s">
        <v>35</v>
      </c>
      <c r="C43" s="43" t="s">
        <v>43</v>
      </c>
      <c r="D43" s="18">
        <v>52000</v>
      </c>
      <c r="E43" s="20" t="s">
        <v>28</v>
      </c>
      <c r="F43" s="22"/>
    </row>
    <row r="44" spans="1:6" ht="40.5" customHeight="1">
      <c r="A44" s="21" t="s">
        <v>25</v>
      </c>
      <c r="B44" s="23" t="s">
        <v>44</v>
      </c>
      <c r="C44" s="43" t="s">
        <v>45</v>
      </c>
      <c r="D44" s="18">
        <v>0</v>
      </c>
      <c r="E44" s="20" t="s">
        <v>28</v>
      </c>
      <c r="F44" s="22"/>
    </row>
    <row r="45" spans="1:6" ht="40.5" customHeight="1">
      <c r="A45" s="21" t="s">
        <v>25</v>
      </c>
      <c r="B45" s="23" t="s">
        <v>44</v>
      </c>
      <c r="C45" s="43" t="s">
        <v>46</v>
      </c>
      <c r="D45" s="18">
        <v>76000</v>
      </c>
      <c r="E45" s="20" t="s">
        <v>28</v>
      </c>
      <c r="F45" s="22"/>
    </row>
    <row r="46" spans="1:6" ht="40.5" customHeight="1">
      <c r="A46" s="21" t="s">
        <v>25</v>
      </c>
      <c r="B46" s="23" t="s">
        <v>44</v>
      </c>
      <c r="C46" s="43" t="s">
        <v>47</v>
      </c>
      <c r="D46" s="18">
        <v>75998</v>
      </c>
      <c r="E46" s="20" t="s">
        <v>28</v>
      </c>
      <c r="F46" s="22"/>
    </row>
    <row r="47" spans="1:6" ht="40.5" customHeight="1">
      <c r="A47" s="21" t="s">
        <v>25</v>
      </c>
      <c r="B47" s="23" t="s">
        <v>44</v>
      </c>
      <c r="C47" s="43" t="s">
        <v>48</v>
      </c>
      <c r="D47" s="18">
        <v>23024</v>
      </c>
      <c r="E47" s="20" t="s">
        <v>28</v>
      </c>
      <c r="F47" s="22"/>
    </row>
    <row r="48" spans="1:6" ht="40.5" customHeight="1">
      <c r="A48" s="21" t="s">
        <v>25</v>
      </c>
      <c r="B48" s="23" t="s">
        <v>44</v>
      </c>
      <c r="C48" s="43" t="s">
        <v>49</v>
      </c>
      <c r="D48" s="18">
        <v>76000</v>
      </c>
      <c r="E48" s="20" t="s">
        <v>28</v>
      </c>
      <c r="F48" s="22"/>
    </row>
    <row r="49" spans="1:6" ht="40.5" customHeight="1">
      <c r="A49" s="21" t="s">
        <v>25</v>
      </c>
      <c r="B49" s="23" t="s">
        <v>44</v>
      </c>
      <c r="C49" s="43" t="s">
        <v>50</v>
      </c>
      <c r="D49" s="18">
        <v>59030</v>
      </c>
      <c r="E49" s="20" t="s">
        <v>28</v>
      </c>
      <c r="F49" s="22"/>
    </row>
    <row r="50" spans="1:6" ht="40.5" customHeight="1">
      <c r="A50" s="21" t="s">
        <v>25</v>
      </c>
      <c r="B50" s="23" t="s">
        <v>44</v>
      </c>
      <c r="C50" s="43" t="s">
        <v>51</v>
      </c>
      <c r="D50" s="18">
        <v>76000</v>
      </c>
      <c r="E50" s="20" t="s">
        <v>28</v>
      </c>
      <c r="F50" s="22"/>
    </row>
    <row r="51" spans="1:6" ht="40.5" customHeight="1">
      <c r="A51" s="21" t="s">
        <v>25</v>
      </c>
      <c r="B51" s="23" t="s">
        <v>44</v>
      </c>
      <c r="C51" s="43" t="s">
        <v>52</v>
      </c>
      <c r="D51" s="18">
        <v>75847</v>
      </c>
      <c r="E51" s="20" t="s">
        <v>28</v>
      </c>
      <c r="F51" s="22"/>
    </row>
    <row r="52" spans="1:6" ht="40.5" customHeight="1">
      <c r="A52" s="21" t="s">
        <v>25</v>
      </c>
      <c r="B52" s="23" t="s">
        <v>44</v>
      </c>
      <c r="C52" s="43" t="s">
        <v>53</v>
      </c>
      <c r="D52" s="18">
        <v>76000</v>
      </c>
      <c r="E52" s="20" t="s">
        <v>28</v>
      </c>
      <c r="F52" s="22"/>
    </row>
    <row r="53" spans="1:6" ht="40.5" customHeight="1">
      <c r="A53" s="21" t="s">
        <v>25</v>
      </c>
      <c r="B53" s="23" t="s">
        <v>44</v>
      </c>
      <c r="C53" s="43" t="s">
        <v>54</v>
      </c>
      <c r="D53" s="18">
        <v>75374</v>
      </c>
      <c r="E53" s="20" t="s">
        <v>28</v>
      </c>
      <c r="F53" s="22"/>
    </row>
    <row r="54" spans="1:6" ht="40.5" customHeight="1">
      <c r="A54" s="21" t="s">
        <v>25</v>
      </c>
      <c r="B54" s="23" t="s">
        <v>44</v>
      </c>
      <c r="C54" s="43" t="s">
        <v>55</v>
      </c>
      <c r="D54" s="18">
        <v>76000</v>
      </c>
      <c r="E54" s="20" t="s">
        <v>28</v>
      </c>
      <c r="F54" s="22"/>
    </row>
    <row r="55" spans="1:6" ht="40.5" customHeight="1">
      <c r="A55" s="21" t="s">
        <v>24</v>
      </c>
      <c r="B55" s="23" t="s">
        <v>56</v>
      </c>
      <c r="C55" s="23" t="s">
        <v>101</v>
      </c>
      <c r="D55" s="18">
        <v>759000</v>
      </c>
      <c r="E55" s="20" t="s">
        <v>28</v>
      </c>
      <c r="F55" s="22"/>
    </row>
    <row r="56" spans="1:6" ht="40.5" customHeight="1">
      <c r="A56" s="21" t="s">
        <v>25</v>
      </c>
      <c r="B56" s="23" t="s">
        <v>77</v>
      </c>
      <c r="C56" s="23" t="s">
        <v>82</v>
      </c>
      <c r="D56" s="18">
        <v>3160300</v>
      </c>
      <c r="E56" s="20" t="s">
        <v>28</v>
      </c>
      <c r="F56" s="22" t="s">
        <v>60</v>
      </c>
    </row>
    <row r="57" spans="1:6" ht="40.5" customHeight="1">
      <c r="A57" s="21" t="s">
        <v>25</v>
      </c>
      <c r="B57" s="23" t="s">
        <v>102</v>
      </c>
      <c r="C57" s="23" t="s">
        <v>83</v>
      </c>
      <c r="D57" s="18">
        <v>1280000</v>
      </c>
      <c r="E57" s="20" t="s">
        <v>6</v>
      </c>
      <c r="F57" s="22"/>
    </row>
    <row r="58" spans="1:6" ht="40.5" customHeight="1">
      <c r="A58" s="21" t="s">
        <v>25</v>
      </c>
      <c r="B58" s="23" t="s">
        <v>61</v>
      </c>
      <c r="C58" s="23" t="s">
        <v>103</v>
      </c>
      <c r="D58" s="18">
        <v>207900</v>
      </c>
      <c r="E58" s="20" t="s">
        <v>7</v>
      </c>
      <c r="F58" s="22"/>
    </row>
    <row r="59" spans="1:6" ht="40.5" customHeight="1">
      <c r="A59" s="21" t="s">
        <v>57</v>
      </c>
      <c r="B59" s="23" t="s">
        <v>104</v>
      </c>
      <c r="C59" s="23" t="s">
        <v>58</v>
      </c>
      <c r="D59" s="18">
        <v>5770000</v>
      </c>
      <c r="E59" s="20" t="s">
        <v>59</v>
      </c>
      <c r="F59" s="22"/>
    </row>
    <row r="60" spans="1:6" ht="40.5" customHeight="1">
      <c r="A60" s="21" t="s">
        <v>62</v>
      </c>
      <c r="B60" s="23" t="s">
        <v>63</v>
      </c>
      <c r="C60" s="23" t="s">
        <v>84</v>
      </c>
      <c r="D60" s="18">
        <v>67706740</v>
      </c>
      <c r="E60" s="20" t="s">
        <v>28</v>
      </c>
      <c r="F60" s="22"/>
    </row>
    <row r="61" spans="1:6" s="11" customFormat="1" ht="45.75" customHeight="1">
      <c r="A61" s="21" t="s">
        <v>25</v>
      </c>
      <c r="B61" s="43" t="s">
        <v>72</v>
      </c>
      <c r="C61" s="43" t="s">
        <v>64</v>
      </c>
      <c r="D61" s="18">
        <v>14836800</v>
      </c>
      <c r="E61" s="20" t="s">
        <v>59</v>
      </c>
      <c r="F61" s="22"/>
    </row>
    <row r="62" spans="1:6" s="11" customFormat="1" ht="45.75" customHeight="1">
      <c r="A62" s="21" t="s">
        <v>65</v>
      </c>
      <c r="B62" s="23" t="s">
        <v>73</v>
      </c>
      <c r="C62" s="23" t="s">
        <v>66</v>
      </c>
      <c r="D62" s="18">
        <v>9825000</v>
      </c>
      <c r="E62" s="20" t="s">
        <v>59</v>
      </c>
      <c r="F62" s="22"/>
    </row>
    <row r="63" spans="1:6" s="11" customFormat="1" ht="45.75" customHeight="1">
      <c r="A63" s="21" t="s">
        <v>25</v>
      </c>
      <c r="B63" s="23" t="s">
        <v>67</v>
      </c>
      <c r="C63" s="23" t="s">
        <v>100</v>
      </c>
      <c r="D63" s="18">
        <v>15500000</v>
      </c>
      <c r="E63" s="20" t="s">
        <v>68</v>
      </c>
      <c r="F63" s="22" t="s">
        <v>69</v>
      </c>
    </row>
    <row r="64" spans="1:6" s="11" customFormat="1" ht="45.75" customHeight="1">
      <c r="A64" s="44" t="s">
        <v>25</v>
      </c>
      <c r="B64" s="45" t="s">
        <v>105</v>
      </c>
      <c r="C64" s="45" t="s">
        <v>124</v>
      </c>
      <c r="D64" s="46">
        <v>3254460</v>
      </c>
      <c r="E64" s="49" t="s">
        <v>59</v>
      </c>
      <c r="F64" s="22" t="s">
        <v>69</v>
      </c>
    </row>
    <row r="65" spans="1:6" s="11" customFormat="1" ht="45.75" customHeight="1">
      <c r="A65" s="44" t="s">
        <v>25</v>
      </c>
      <c r="B65" s="45" t="s">
        <v>125</v>
      </c>
      <c r="C65" s="45" t="s">
        <v>106</v>
      </c>
      <c r="D65" s="46">
        <v>1915540</v>
      </c>
      <c r="E65" s="49" t="s">
        <v>59</v>
      </c>
      <c r="F65" s="22" t="s">
        <v>69</v>
      </c>
    </row>
    <row r="66" spans="1:6" s="11" customFormat="1" ht="45.75" customHeight="1">
      <c r="A66" s="44" t="s">
        <v>65</v>
      </c>
      <c r="B66" s="45" t="s">
        <v>138</v>
      </c>
      <c r="C66" s="45" t="s">
        <v>70</v>
      </c>
      <c r="D66" s="46">
        <v>242076</v>
      </c>
      <c r="E66" s="49" t="s">
        <v>6</v>
      </c>
      <c r="F66" s="22"/>
    </row>
    <row r="67" spans="1:6" s="11" customFormat="1" ht="45.75" customHeight="1">
      <c r="A67" s="44" t="s">
        <v>65</v>
      </c>
      <c r="B67" s="45" t="s">
        <v>122</v>
      </c>
      <c r="C67" s="45" t="s">
        <v>85</v>
      </c>
      <c r="D67" s="46">
        <v>218616</v>
      </c>
      <c r="E67" s="49" t="s">
        <v>6</v>
      </c>
      <c r="F67" s="22"/>
    </row>
    <row r="68" spans="1:6" s="11" customFormat="1" ht="45.75" customHeight="1">
      <c r="A68" s="44" t="s">
        <v>57</v>
      </c>
      <c r="B68" s="45" t="s">
        <v>123</v>
      </c>
      <c r="C68" s="45" t="s">
        <v>86</v>
      </c>
      <c r="D68" s="46">
        <v>431640</v>
      </c>
      <c r="E68" s="49" t="s">
        <v>6</v>
      </c>
      <c r="F68" s="22"/>
    </row>
    <row r="69" spans="1:6" s="11" customFormat="1" ht="45.75" customHeight="1">
      <c r="A69" s="21" t="s">
        <v>57</v>
      </c>
      <c r="B69" s="23" t="s">
        <v>71</v>
      </c>
      <c r="C69" s="23" t="s">
        <v>87</v>
      </c>
      <c r="D69" s="18">
        <v>80080</v>
      </c>
      <c r="E69" s="20" t="s">
        <v>7</v>
      </c>
      <c r="F69" s="22"/>
    </row>
    <row r="70" spans="1:6" s="11" customFormat="1" ht="45.75" customHeight="1">
      <c r="A70" s="21" t="s">
        <v>57</v>
      </c>
      <c r="B70" s="23" t="s">
        <v>71</v>
      </c>
      <c r="C70" s="23" t="s">
        <v>88</v>
      </c>
      <c r="D70" s="18">
        <v>187000</v>
      </c>
      <c r="E70" s="20" t="s">
        <v>7</v>
      </c>
      <c r="F70" s="22"/>
    </row>
    <row r="71" spans="1:6" s="11" customFormat="1" ht="45.75" customHeight="1">
      <c r="A71" s="21" t="s">
        <v>57</v>
      </c>
      <c r="B71" s="23" t="s">
        <v>139</v>
      </c>
      <c r="C71" s="23" t="s">
        <v>107</v>
      </c>
      <c r="D71" s="18">
        <v>12303243</v>
      </c>
      <c r="E71" s="20" t="s">
        <v>28</v>
      </c>
      <c r="F71" s="22"/>
    </row>
    <row r="72" spans="1:6" s="11" customFormat="1" ht="45.75" customHeight="1">
      <c r="A72" s="21" t="s">
        <v>57</v>
      </c>
      <c r="B72" s="23" t="s">
        <v>74</v>
      </c>
      <c r="C72" s="23" t="s">
        <v>108</v>
      </c>
      <c r="D72" s="18">
        <v>357471</v>
      </c>
      <c r="E72" s="20" t="s">
        <v>59</v>
      </c>
      <c r="F72" s="22"/>
    </row>
    <row r="73" spans="1:6" ht="45" customHeight="1">
      <c r="A73" s="74" t="s">
        <v>9</v>
      </c>
      <c r="B73" s="75"/>
      <c r="C73" s="76"/>
      <c r="D73" s="12">
        <f>SUM(D5:D72)</f>
        <v>168393577</v>
      </c>
      <c r="E73" s="68"/>
      <c r="F73" s="69"/>
    </row>
    <row r="74" spans="1:6" ht="45" customHeight="1">
      <c r="A74" s="27"/>
      <c r="B74" s="28"/>
      <c r="C74" s="29" t="s">
        <v>109</v>
      </c>
      <c r="D74" s="30"/>
      <c r="E74" s="31"/>
      <c r="F74" s="32"/>
    </row>
    <row r="75" spans="1:6" ht="45" customHeight="1">
      <c r="A75" s="33"/>
      <c r="B75" s="34"/>
      <c r="C75" s="35" t="s">
        <v>10</v>
      </c>
      <c r="D75" s="36">
        <f>SUMIF(E$5:E$72,E75,D$5:D$72)</f>
        <v>2172332</v>
      </c>
      <c r="E75" s="20" t="s">
        <v>6</v>
      </c>
      <c r="F75" s="32"/>
    </row>
    <row r="76" spans="1:6" ht="45" customHeight="1">
      <c r="A76" s="33"/>
      <c r="B76" s="34"/>
      <c r="C76" s="35" t="s">
        <v>11</v>
      </c>
      <c r="D76" s="36">
        <f>SUMIF(E$5:E$72,E76,D$5:D$72)</f>
        <v>0</v>
      </c>
      <c r="E76" s="37" t="s">
        <v>12</v>
      </c>
      <c r="F76" s="32"/>
    </row>
    <row r="77" spans="1:6" ht="45" customHeight="1">
      <c r="A77" s="33"/>
      <c r="B77" s="34"/>
      <c r="C77" s="35" t="s">
        <v>13</v>
      </c>
      <c r="D77" s="36">
        <f>SUMIF(E$5:E$72,E77,D$5:D$72)</f>
        <v>0</v>
      </c>
      <c r="E77" s="20" t="s">
        <v>14</v>
      </c>
      <c r="F77" s="32"/>
    </row>
    <row r="78" spans="1:6" ht="45" customHeight="1">
      <c r="A78" s="33"/>
      <c r="B78" s="34"/>
      <c r="C78" s="35" t="s">
        <v>20</v>
      </c>
      <c r="D78" s="36">
        <f>SUMIF(E$5:E$72,E78,D$5:D$72)</f>
        <v>15500000</v>
      </c>
      <c r="E78" s="20" t="s">
        <v>15</v>
      </c>
      <c r="F78" s="32"/>
    </row>
    <row r="79" spans="1:6" ht="45" customHeight="1">
      <c r="A79" s="33"/>
      <c r="B79" s="34"/>
      <c r="C79" s="35" t="s">
        <v>21</v>
      </c>
      <c r="D79" s="36">
        <f>SUMIF(E$5:E$72,E79,D$5:D$72)</f>
        <v>0</v>
      </c>
      <c r="E79" s="20" t="s">
        <v>16</v>
      </c>
      <c r="F79" s="32"/>
    </row>
    <row r="80" spans="1:6" ht="45" customHeight="1">
      <c r="A80" s="33"/>
      <c r="B80" s="34"/>
      <c r="C80" s="35" t="s">
        <v>22</v>
      </c>
      <c r="D80" s="36">
        <f>SUMIF(E$5:E$72,E80,D$5:D$72)</f>
        <v>2406407</v>
      </c>
      <c r="E80" s="20" t="s">
        <v>7</v>
      </c>
      <c r="F80" s="38"/>
    </row>
    <row r="81" spans="1:6" ht="45" customHeight="1">
      <c r="A81" s="33"/>
      <c r="B81" s="34"/>
      <c r="C81" s="35" t="s">
        <v>23</v>
      </c>
      <c r="D81" s="36">
        <f>SUMIF(E$5:E$72,E81,D$5:D$72)</f>
        <v>148314838</v>
      </c>
      <c r="E81" s="20" t="s">
        <v>17</v>
      </c>
      <c r="F81" s="32"/>
    </row>
    <row r="82" spans="1:6">
      <c r="A82" s="33"/>
      <c r="B82" s="34"/>
      <c r="C82" s="35" t="s">
        <v>110</v>
      </c>
      <c r="D82" s="39">
        <f>IFERROR(D81/D83,"")</f>
        <v>0.8807630352789525</v>
      </c>
      <c r="E82" s="40"/>
      <c r="F82" s="32"/>
    </row>
    <row r="83" spans="1:6">
      <c r="A83" s="33"/>
      <c r="B83" s="34"/>
      <c r="C83" s="35" t="s">
        <v>18</v>
      </c>
      <c r="D83" s="36">
        <f>SUM(D75:D81)</f>
        <v>168393577</v>
      </c>
      <c r="E83" s="41"/>
      <c r="F83" s="32"/>
    </row>
    <row r="84" spans="1:6">
      <c r="A84" s="33"/>
      <c r="B84" s="34"/>
      <c r="C84" s="34"/>
      <c r="D84" s="42"/>
      <c r="E84" s="31"/>
      <c r="F84" s="32"/>
    </row>
    <row r="85" spans="1:6">
      <c r="E85" s="25"/>
      <c r="F85" s="26"/>
    </row>
  </sheetData>
  <autoFilter ref="A4:F83" xr:uid="{00000000-0009-0000-0000-000000000000}"/>
  <mergeCells count="4">
    <mergeCell ref="E73:F73"/>
    <mergeCell ref="E1:F1"/>
    <mergeCell ref="A2:F2"/>
    <mergeCell ref="A73:C73"/>
  </mergeCells>
  <phoneticPr fontId="8"/>
  <dataValidations count="8">
    <dataValidation type="list" allowBlank="1" showInputMessage="1" showErrorMessage="1" sqref="E57:E59 E70 E61:E67 E72 E5:E8 E10 L14:L16 L6 L9:L12 E12:E19 E22:E25 E27:E28" xr:uid="{00000000-0002-0000-0000-000000000000}">
      <formula1>"公募,非公募,一般,公募指名,指名,比随,特随"</formula1>
    </dataValidation>
    <dataValidation type="list" allowBlank="1" showInputMessage="1" showErrorMessage="1" sqref="E9:E12 E29:E54" xr:uid="{6598A038-24D7-45BA-9A43-B6767451D117}">
      <formula1>#REF!</formula1>
    </dataValidation>
    <dataValidation type="list" allowBlank="1" showInputMessage="1" showErrorMessage="1" sqref="E55" xr:uid="{8A5FC59A-6887-4388-A4DC-5021948A4014}">
      <formula1>$E$61:$E$67</formula1>
    </dataValidation>
    <dataValidation type="list" allowBlank="1" showInputMessage="1" showErrorMessage="1" sqref="E56" xr:uid="{E8C11E05-19B4-4FD8-8C26-31560EE109EF}">
      <formula1>$E$55:$E$61</formula1>
    </dataValidation>
    <dataValidation type="list" allowBlank="1" showInputMessage="1" showErrorMessage="1" sqref="E60 E68:E69" xr:uid="{9AD92509-BE41-4327-B9D9-DC4F4D3F14D6}">
      <formula1>$E$50:$E$56</formula1>
    </dataValidation>
    <dataValidation type="list" allowBlank="1" showInputMessage="1" showErrorMessage="1" sqref="E71" xr:uid="{0FEF3BCE-ABF6-40A9-9FDD-E7ADEC76739A}">
      <formula1>$E$54:$E$60</formula1>
    </dataValidation>
    <dataValidation type="list" allowBlank="1" showInputMessage="1" showErrorMessage="1" sqref="L5 L7:L8 L13" xr:uid="{5D2460B1-000B-4B99-89C2-7E7173D91780}">
      <formula1>$E$77:$E$79</formula1>
    </dataValidation>
    <dataValidation type="list" allowBlank="1" showInputMessage="1" showErrorMessage="1" sqref="E20:E21 E26" xr:uid="{7039371A-7F77-4BCF-83BE-B6FD7086FC10}">
      <formula1>$E$66:$E$68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2024-10-21T14:14:23Z</dcterms:created>
  <dcterms:modified xsi:type="dcterms:W3CDTF">2024-11-20T23:24:40Z</dcterms:modified>
</cp:coreProperties>
</file>