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ユーザ作業用フォルダ\Ｇ 用度・計理\ｋ 調査・照会・回答\R6\計理\20240716_【★1028〆】【依頼】令和5年度補助金支出一覧､貸付金一覧及び委託料支出一覧の作成･公表について\04.公表用\"/>
    </mc:Choice>
  </mc:AlternateContent>
  <xr:revisionPtr revIDLastSave="0" documentId="13_ncr:1_{0817B4E2-24BC-4148-82A4-11BC7801E3AC}" xr6:coauthVersionLast="47" xr6:coauthVersionMax="47" xr10:uidLastSave="{00000000-0000-0000-0000-000000000000}"/>
  <bookViews>
    <workbookView xWindow="-108" yWindow="-108" windowWidth="23256" windowHeight="12720" tabRatio="714" xr2:uid="{00000000-000D-0000-FFFF-FFFF00000000}"/>
  </bookViews>
  <sheets>
    <sheet name="委託料支出一覧  " sheetId="5" r:id="rId1"/>
  </sheets>
  <externalReferences>
    <externalReference r:id="rId2"/>
    <externalReference r:id="rId3"/>
    <externalReference r:id="rId4"/>
    <externalReference r:id="rId5"/>
    <externalReference r:id="rId6"/>
  </externalReferences>
  <definedNames>
    <definedName name="_xlnm._FilterDatabase" localSheetId="0" hidden="1">'委託料支出一覧  '!$A$4:$F$113</definedName>
    <definedName name="aa">[1]!別紙22</definedName>
    <definedName name="AAA" localSheetId="0">[2]APP価格!#REF!</definedName>
    <definedName name="AAA">[2]APP価格!#REF!</definedName>
    <definedName name="BBB">[2]APP価格!#REF!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[3]APP価格!#REF!</definedName>
    <definedName name="link">[3]APP価格!#REF!</definedName>
    <definedName name="Link2">[3]APP価格!#REF!</definedName>
    <definedName name="Nｺｰﾄﾞ" localSheetId="0">#REF!</definedName>
    <definedName name="Nｺｰﾄﾞ">#REF!</definedName>
    <definedName name="PG単金">[4]単金表!$C$4</definedName>
    <definedName name="_xlnm.Print_Area" localSheetId="0">'委託料支出一覧  '!$A$1:$F$114</definedName>
    <definedName name="_xlnm.Print_Area">#REF!</definedName>
    <definedName name="_xlnm.Print_Titles" localSheetId="0">'委託料支出一覧  '!$4:$4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[4]単金表!$C$3</definedName>
    <definedName name="TS単金">[4]単金表!$C$5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  '!$A$4:$F$22</definedName>
    <definedName name="Z_01861984_F6CF_4772_AA0A_2B6157221AC2_.wvu.FilterData" localSheetId="0" hidden="1">'委託料支出一覧  '!$A$4:$F$22</definedName>
    <definedName name="Z_05D8E8D0_8AEC_4296_897D_974A15178679_.wvu.FilterData" localSheetId="0" hidden="1">'委託料支出一覧  '!$A$4:$F$22</definedName>
    <definedName name="Z_0D11B593_BF5C_4A1F_B6CC_15B06713DB7C_.wvu.FilterData" localSheetId="0" hidden="1">'委託料支出一覧  '!$A$4:$F$22</definedName>
    <definedName name="Z_0D11B593_BF5C_4A1F_B6CC_15B06713DB7C_.wvu.PrintArea" localSheetId="0" hidden="1">'委託料支出一覧  '!$A$1:$F$22</definedName>
    <definedName name="Z_0D11B593_BF5C_4A1F_B6CC_15B06713DB7C_.wvu.PrintTitles" localSheetId="0" hidden="1">'委託料支出一覧  '!$4:$4</definedName>
    <definedName name="Z_125D2721_B6FD_4173_B763_82747310422D_.wvu.FilterData" localSheetId="0" hidden="1">'委託料支出一覧  '!$A$4:$F$22</definedName>
    <definedName name="Z_1734C9BF_4633_42E5_A258_E83D5FC85BDD_.wvu.FilterData" localSheetId="0" hidden="1">'委託料支出一覧  '!$A$4:$F$22</definedName>
    <definedName name="Z_187D8BF3_A4AE_40CC_BE80_EB80E6A79908_.wvu.PrintArea" localSheetId="0" hidden="1">'委託料支出一覧  '!#REF!</definedName>
    <definedName name="Z_187D8BF3_A4AE_40CC_BE80_EB80E6A79908_.wvu.PrintTitles" localSheetId="0" hidden="1">'委託料支出一覧  '!#REF!</definedName>
    <definedName name="Z_1D0FDB66_8801_49C3_8374_C4E93C64AB03_.wvu.FilterData" localSheetId="0" hidden="1">'委託料支出一覧  '!$A$4:$F$22</definedName>
    <definedName name="Z_1D0FDB66_8801_49C3_8374_C4E93C64AB03_.wvu.PrintArea" localSheetId="0" hidden="1">'委託料支出一覧  '!$A$1:$F$22</definedName>
    <definedName name="Z_1D0FDB66_8801_49C3_8374_C4E93C64AB03_.wvu.PrintTitles" localSheetId="0" hidden="1">'委託料支出一覧  '!$4:$4</definedName>
    <definedName name="Z_1D3EC2B6_48AB_4B80_BD1F_5265AB9073F3_.wvu.FilterData" localSheetId="0" hidden="1">'委託料支出一覧  '!$A$4:$F$22</definedName>
    <definedName name="Z_1D3EC2B6_48AB_4B80_BD1F_5265AB9073F3_.wvu.PrintArea" localSheetId="0" hidden="1">'委託料支出一覧  '!$A$1:$F$22</definedName>
    <definedName name="Z_1D3EC2B6_48AB_4B80_BD1F_5265AB9073F3_.wvu.PrintTitles" localSheetId="0" hidden="1">'委託料支出一覧  '!$4:$4</definedName>
    <definedName name="Z_1EEE5B19_999F_42D8_BBDA_DD044F22B05A_.wvu.FilterData" localSheetId="0" hidden="1">'委託料支出一覧  '!$A$4:$F$22</definedName>
    <definedName name="Z_20B03370_A9A7_47AC_A0DB_85C2011EA70A_.wvu.FilterData" localSheetId="0" hidden="1">'委託料支出一覧  '!$A$4:$F$22</definedName>
    <definedName name="Z_217CB751_B423_459C_997D_C52E1EA6A411_.wvu.FilterData" localSheetId="0" hidden="1">'委託料支出一覧  '!$A$4:$F$22</definedName>
    <definedName name="Z_217CB751_B423_459C_997D_C52E1EA6A411_.wvu.PrintArea" localSheetId="0" hidden="1">'委託料支出一覧  '!$A$1:$F$22</definedName>
    <definedName name="Z_217CB751_B423_459C_997D_C52E1EA6A411_.wvu.PrintTitles" localSheetId="0" hidden="1">'委託料支出一覧  '!$4:$4</definedName>
    <definedName name="Z_21FC65F8_9914_4585_90AF_A00EE3463597_.wvu.FilterData" localSheetId="0" hidden="1">'委託料支出一覧  '!$A$4:$F$22</definedName>
    <definedName name="Z_261563C4_10C5_41C2_AA69_0888E524912C_.wvu.FilterData" localSheetId="0" hidden="1">'委託料支出一覧  '!$A$4:$F$22</definedName>
    <definedName name="Z_26F4FA0C_26D1_4602_B44C_88A47227D214_.wvu.FilterData" localSheetId="0" hidden="1">'委託料支出一覧  '!$A$4:$F$22</definedName>
    <definedName name="Z_28B209F1_AE89_44BB_86F2_9295B14D2182_.wvu.FilterData" localSheetId="0" hidden="1">'委託料支出一覧  '!#REF!</definedName>
    <definedName name="Z_28B209F1_AE89_44BB_86F2_9295B14D2182_.wvu.PrintArea" localSheetId="0" hidden="1">'委託料支出一覧  '!#REF!</definedName>
    <definedName name="Z_28B209F1_AE89_44BB_86F2_9295B14D2182_.wvu.PrintTitles" localSheetId="0" hidden="1">'委託料支出一覧  '!#REF!</definedName>
    <definedName name="Z_2B823809_F92F_496E_B7C5_F6872DB852DC_.wvu.FilterData" localSheetId="0" hidden="1">'委託料支出一覧  '!$A$4:$F$22</definedName>
    <definedName name="Z_2EE00EDD_A664_4A32_9029_1A8662176B52_.wvu.FilterData" localSheetId="0" hidden="1">'委託料支出一覧  '!$A$4:$F$22</definedName>
    <definedName name="Z_30E582BD_0124_4E79_A5C5_4184F332D5B7_.wvu.FilterData" localSheetId="0" hidden="1">'委託料支出一覧  '!$A$4:$F$22</definedName>
    <definedName name="Z_30E582BD_0124_4E79_A5C5_4184F332D5B7_.wvu.PrintArea" localSheetId="0" hidden="1">'委託料支出一覧  '!$A$1:$F$22</definedName>
    <definedName name="Z_30E582BD_0124_4E79_A5C5_4184F332D5B7_.wvu.PrintTitles" localSheetId="0" hidden="1">'委託料支出一覧  '!$4:$4</definedName>
    <definedName name="Z_32381FAA_BA4A_4570_91D3_ACAAF2C906F5_.wvu.FilterData" localSheetId="0" hidden="1">'委託料支出一覧  '!$A$4:$F$22</definedName>
    <definedName name="Z_32381FAA_BA4A_4570_91D3_ACAAF2C906F5_.wvu.PrintArea" localSheetId="0" hidden="1">'委託料支出一覧  '!$A$1:$F$22</definedName>
    <definedName name="Z_32381FAA_BA4A_4570_91D3_ACAAF2C906F5_.wvu.PrintTitles" localSheetId="0" hidden="1">'委託料支出一覧  '!$4:$4</definedName>
    <definedName name="Z_323C7CA6_5B75_4FC7_8BF5_6960759E522F_.wvu.FilterData" localSheetId="0" hidden="1">'委託料支出一覧  '!$A$4:$F$22</definedName>
    <definedName name="Z_32E8BB21_264F_4FA1_ACD6_2B2A4CC6599F_.wvu.FilterData" localSheetId="0" hidden="1">'委託料支出一覧  '!$A$4:$F$22</definedName>
    <definedName name="Z_34357F12_6A4D_4592_A54E_37FD336D493C_.wvu.FilterData" localSheetId="0" hidden="1">'委託料支出一覧  '!$A$4:$F$22</definedName>
    <definedName name="Z_34357F12_6A4D_4592_A54E_37FD336D493C_.wvu.PrintArea" localSheetId="0" hidden="1">'委託料支出一覧  '!$A$1:$F$22</definedName>
    <definedName name="Z_34357F12_6A4D_4592_A54E_37FD336D493C_.wvu.PrintTitles" localSheetId="0" hidden="1">'委託料支出一覧  '!$4:$4</definedName>
    <definedName name="Z_366193B7_515F_4E8E_B6B3_3C10204FFEB4_.wvu.FilterData" localSheetId="0" hidden="1">'委託料支出一覧  '!$A$4:$F$22</definedName>
    <definedName name="Z_385E92BA_AD50_4500_A3BD_5486BE402A68_.wvu.PrintArea" localSheetId="0" hidden="1">'委託料支出一覧  '!#REF!</definedName>
    <definedName name="Z_385E92BA_AD50_4500_A3BD_5486BE402A68_.wvu.PrintTitles" localSheetId="0" hidden="1">'委託料支出一覧  '!#REF!</definedName>
    <definedName name="Z_3C0C6915_7033_4C5E_AC6D_4A97856783AB_.wvu.FilterData" localSheetId="0" hidden="1">'委託料支出一覧  '!$A$4:$F$22</definedName>
    <definedName name="Z_3F902C3D_246B_4DFD_BED0_7FBC950FBA84_.wvu.FilterData" localSheetId="0" hidden="1">'委託料支出一覧  '!$A$4:$F$22</definedName>
    <definedName name="Z_40DAD9D8_61FD_4CCB_B706_392B4374B042_.wvu.FilterData" localSheetId="0" hidden="1">'委託料支出一覧  '!#REF!</definedName>
    <definedName name="Z_40DAD9D8_61FD_4CCB_B706_392B4374B042_.wvu.PrintArea" localSheetId="0" hidden="1">'委託料支出一覧  '!#REF!</definedName>
    <definedName name="Z_40DAD9D8_61FD_4CCB_B706_392B4374B042_.wvu.PrintTitles" localSheetId="0" hidden="1">'委託料支出一覧  '!#REF!</definedName>
    <definedName name="Z_439977E0_A23E_4687_B22E_6CC6ED9A786E_.wvu.FilterData" localSheetId="0" hidden="1">'委託料支出一覧  '!$A$4:$F$22</definedName>
    <definedName name="Z_45EA684E_0DBC_42CF_9801_5ACCADE6B1C5_.wvu.FilterData" localSheetId="0" hidden="1">'委託料支出一覧  '!$A$4:$F$22</definedName>
    <definedName name="Z_475A1739_6786_4CD7_B022_F4CCFD570429_.wvu.FilterData" localSheetId="0" hidden="1">'委託料支出一覧  '!$A$4:$F$22</definedName>
    <definedName name="Z_4AFA3E2C_4405_4B44_A9E8_DB64B4860EB1_.wvu.FilterData" localSheetId="0" hidden="1">'委託料支出一覧  '!$A$4:$F$22</definedName>
    <definedName name="Z_4C8949B6_9C26_492B_959F_0779BC4BBEAA_.wvu.FilterData" localSheetId="0" hidden="1">'委託料支出一覧  '!$A$4:$F$22</definedName>
    <definedName name="Z_4CF4D751_28E3_4B4C_BAA9_58C0269BAAF6_.wvu.FilterData" localSheetId="0" hidden="1">'委託料支出一覧  '!$A$4:$F$22</definedName>
    <definedName name="Z_5128EF7F_156A_4EB1_9EA1_B4C8844A7633_.wvu.FilterData" localSheetId="0" hidden="1">'委託料支出一覧  '!$A$4:$F$22</definedName>
    <definedName name="Z_53FF3034_A4A8_49E4_91C5_762ECDBAF1D2_.wvu.FilterData" localSheetId="0" hidden="1">'委託料支出一覧  '!$A$4:$F$22</definedName>
    <definedName name="Z_53FF3034_A4A8_49E4_91C5_762ECDBAF1D2_.wvu.PrintArea" localSheetId="0" hidden="1">'委託料支出一覧  '!$A$1:$F$22</definedName>
    <definedName name="Z_53FF3034_A4A8_49E4_91C5_762ECDBAF1D2_.wvu.PrintTitles" localSheetId="0" hidden="1">'委託料支出一覧  '!$4:$4</definedName>
    <definedName name="Z_5550DBBC_4815_4DAB_937F_7C62DA5F1144_.wvu.FilterData" localSheetId="0" hidden="1">'委託料支出一覧  '!$A$4:$F$22</definedName>
    <definedName name="Z_56E27382_3FA3_4BA1_90FC_C27ACB491421_.wvu.FilterData" localSheetId="0" hidden="1">'委託料支出一覧  '!$A$4:$F$22</definedName>
    <definedName name="Z_5D3B634A_A297_4DD4_A993_79EF9A889DC2_.wvu.FilterData" localSheetId="0" hidden="1">'委託料支出一覧  '!$A$4:$F$22</definedName>
    <definedName name="Z_5D3B634A_A297_4DD4_A993_79EF9A889DC2_.wvu.PrintArea" localSheetId="0" hidden="1">'委託料支出一覧  '!$A$1:$F$22</definedName>
    <definedName name="Z_5D3B634A_A297_4DD4_A993_79EF9A889DC2_.wvu.PrintTitles" localSheetId="0" hidden="1">'委託料支出一覧  '!$4:$4</definedName>
    <definedName name="Z_5F89344D_63B9_45F4_8189_8DFEC0494EF7_.wvu.FilterData" localSheetId="0" hidden="1">'委託料支出一覧  '!$A$4:$F$22</definedName>
    <definedName name="Z_5F89344D_63B9_45F4_8189_8DFEC0494EF7_.wvu.PrintArea" localSheetId="0" hidden="1">'委託料支出一覧  '!$A$1:$F$4</definedName>
    <definedName name="Z_5F89344D_63B9_45F4_8189_8DFEC0494EF7_.wvu.PrintTitles" localSheetId="0" hidden="1">'委託料支出一覧  '!$4:$4</definedName>
    <definedName name="Z_619A491E_ABD2_46A4_968E_A89999FA1DFD_.wvu.FilterData" localSheetId="0" hidden="1">'委託料支出一覧  '!$A$4:$F$22</definedName>
    <definedName name="Z_6493F7BA_CCC8_44B0_AD30_AFA1A2BD0947_.wvu.FilterData" localSheetId="0" hidden="1">'委託料支出一覧  '!$A$4:$F$22</definedName>
    <definedName name="Z_6926EB01_B5C3_4972_A68F_E30052702C5C_.wvu.FilterData" localSheetId="0" hidden="1">'委託料支出一覧  '!$A$4:$F$22</definedName>
    <definedName name="Z_6A911F75_FCD5_4F5C_9F77_401D41C7CA2F_.wvu.FilterData" localSheetId="0" hidden="1">'委託料支出一覧  '!$A$4:$F$22</definedName>
    <definedName name="Z_774CE9F3_B276_4E89_8142_59042DE66CD1_.wvu.FilterData" localSheetId="0" hidden="1">'委託料支出一覧  '!$A$4:$F$22</definedName>
    <definedName name="Z_7A9DD16E_F903_4863_B829_4796CE894ED0_.wvu.FilterData" localSheetId="0" hidden="1">'委託料支出一覧  '!$A$4:$F$22</definedName>
    <definedName name="Z_7FFD96AD_2803_41EB_BB44_D862B19F16DA_.wvu.FilterData" localSheetId="0" hidden="1">'委託料支出一覧  '!$A$4:$F$22</definedName>
    <definedName name="Z_7FFD96AD_2803_41EB_BB44_D862B19F16DA_.wvu.PrintArea" localSheetId="0" hidden="1">'委託料支出一覧  '!$A$1:$F$22</definedName>
    <definedName name="Z_7FFD96AD_2803_41EB_BB44_D862B19F16DA_.wvu.PrintTitles" localSheetId="0" hidden="1">'委託料支出一覧  '!$4:$4</definedName>
    <definedName name="Z_8E098FB6_79F5_4218_8CFD_D5C4145EF04C_.wvu.FilterData" localSheetId="0" hidden="1">'委託料支出一覧  '!$A$4:$F$22</definedName>
    <definedName name="Z_9165B42C_ECE5_4EA0_9CF2_43E3A1B47697_.wvu.FilterData" localSheetId="0" hidden="1">'委託料支出一覧  '!$A$4:$F$22</definedName>
    <definedName name="Z_9165B42C_ECE5_4EA0_9CF2_43E3A1B47697_.wvu.PrintArea" localSheetId="0" hidden="1">'委託料支出一覧  '!$A$1:$F$22</definedName>
    <definedName name="Z_9165B42C_ECE5_4EA0_9CF2_43E3A1B47697_.wvu.PrintTitles" localSheetId="0" hidden="1">'委託料支出一覧  '!$4:$4</definedName>
    <definedName name="Z_958DC23D_65D9_45EB_BCE2_23C1F33BF0E3_.wvu.FilterData" localSheetId="0" hidden="1">'委託料支出一覧  '!$A$4:$F$22</definedName>
    <definedName name="Z_973EE690_0B31_4D59_B7AB_FA497BA3F53C_.wvu.FilterData" localSheetId="0" hidden="1">'委託料支出一覧  '!$A$4:$F$22</definedName>
    <definedName name="Z_977235F8_48D3_4499_A0D1_031044790F81_.wvu.FilterData" localSheetId="0" hidden="1">'委託料支出一覧  '!$A$4:$F$22</definedName>
    <definedName name="Z_99685710_72AE_4B5D_8870_53975EB781F5_.wvu.FilterData" localSheetId="0" hidden="1">'委託料支出一覧  '!$A$4:$F$22</definedName>
    <definedName name="Z_9DBC28CF_F252_4212_B07E_05ADE2A691D3_.wvu.FilterData" localSheetId="0" hidden="1">'委託料支出一覧  '!$A$4:$F$22</definedName>
    <definedName name="Z_9FCD3CC5_48E7_47B2_8F0D_515FEB8B4D11_.wvu.FilterData" localSheetId="0" hidden="1">'委託料支出一覧  '!$A$4:$F$22</definedName>
    <definedName name="Z_9FCD3CC5_48E7_47B2_8F0D_515FEB8B4D11_.wvu.PrintArea" localSheetId="0" hidden="1">'委託料支出一覧  '!$A$1:$F$22</definedName>
    <definedName name="Z_9FCD3CC5_48E7_47B2_8F0D_515FEB8B4D11_.wvu.PrintTitles" localSheetId="0" hidden="1">'委託料支出一覧  '!$4:$4</definedName>
    <definedName name="Z_A11322EF_73F6_40DE_B0AC_6E42B3D76055_.wvu.FilterData" localSheetId="0" hidden="1">'委託料支出一覧  '!$A$4:$F$22</definedName>
    <definedName name="Z_A11E4C00_0394_4CE6_B73E_221C7BA742F6_.wvu.FilterData" localSheetId="0" hidden="1">'委託料支出一覧  '!$A$4:$F$22</definedName>
    <definedName name="Z_A1F478E3_F435_447F_B2CC_6E9C174DA928_.wvu.FilterData" localSheetId="0" hidden="1">'委託料支出一覧  '!$A$4:$F$22</definedName>
    <definedName name="Z_A83B4C61_8A42_4D29_9A60_BEB54EE3BDAB_.wvu.FilterData" localSheetId="0" hidden="1">'委託料支出一覧  '!$A$4:$F$22</definedName>
    <definedName name="Z_A83B4C61_8A42_4D29_9A60_BEB54EE3BDAB_.wvu.PrintArea" localSheetId="0" hidden="1">'委託料支出一覧  '!$A$1:$F$22</definedName>
    <definedName name="Z_A83B4C61_8A42_4D29_9A60_BEB54EE3BDAB_.wvu.PrintTitles" localSheetId="0" hidden="1">'委託料支出一覧  '!$4:$4</definedName>
    <definedName name="Z_A9D9F9A2_8D17_49DD_8D26_46C6111266AC_.wvu.FilterData" localSheetId="0" hidden="1">'委託料支出一覧  '!#REF!</definedName>
    <definedName name="Z_A9D9F9A2_8D17_49DD_8D26_46C6111266AC_.wvu.PrintArea" localSheetId="0" hidden="1">'委託料支出一覧  '!#REF!</definedName>
    <definedName name="Z_A9D9F9A2_8D17_49DD_8D26_46C6111266AC_.wvu.PrintTitles" localSheetId="0" hidden="1">'委託料支出一覧  '!#REF!</definedName>
    <definedName name="Z_A9ED7AA7_DAC5_4E20_B6ED_21A1B384A916_.wvu.FilterData" localSheetId="0" hidden="1">'委託料支出一覧  '!$A$4:$F$22</definedName>
    <definedName name="Z_AAB712E3_C5D9_4902_A117_C12BE7FDD63D_.wvu.FilterData" localSheetId="0" hidden="1">'委託料支出一覧  '!$A$4:$F$22</definedName>
    <definedName name="Z_AC924E32_4F5F_41AD_8889_A0469107E927_.wvu.FilterData" localSheetId="0" hidden="1">'委託料支出一覧  '!$A$4:$F$22</definedName>
    <definedName name="Z_AD51D3A2_A23B_4D02_92C2_113F69CB176E_.wvu.FilterData" localSheetId="0" hidden="1">'委託料支出一覧  '!$A$4:$F$22</definedName>
    <definedName name="Z_AFEB9B81_C902_4151_A96F_74FCF405D0C7_.wvu.FilterData" localSheetId="0" hidden="1">'委託料支出一覧  '!$A$4:$F$22</definedName>
    <definedName name="Z_B47A04AA_FBBF_4ADA_AD65_5912F0410B3F_.wvu.FilterData" localSheetId="0" hidden="1">'委託料支出一覧  '!$A$4:$F$22</definedName>
    <definedName name="Z_B503762D_2683_4889_91D1_277AA3465232_.wvu.FilterData" localSheetId="0" hidden="1">'委託料支出一覧  '!$A$4:$F$22</definedName>
    <definedName name="Z_B63AB35D_2734_41D8_AD39_37CEDCB6A450_.wvu.FilterData" localSheetId="0" hidden="1">'委託料支出一覧  '!$A$4:$F$22</definedName>
    <definedName name="Z_B7512C5E_5957_4CDE_AF43_69FE4C04DE4B_.wvu.FilterData" localSheetId="0" hidden="1">'委託料支出一覧  '!$A$4:$F$22</definedName>
    <definedName name="Z_B7512C5E_5957_4CDE_AF43_69FE4C04DE4B_.wvu.PrintArea" localSheetId="0" hidden="1">'委託料支出一覧  '!$A$1:$F$22</definedName>
    <definedName name="Z_B7512C5E_5957_4CDE_AF43_69FE4C04DE4B_.wvu.PrintTitles" localSheetId="0" hidden="1">'委託料支出一覧  '!$4:$4</definedName>
    <definedName name="Z_B7AD6FA8_2E6F_467A_8B52_8DFFF6709E3D_.wvu.FilterData" localSheetId="0" hidden="1">'委託料支出一覧  '!$A$4:$F$22</definedName>
    <definedName name="Z_B80971C5_7E0C_49C7_80D5_9BBD6D173EEB_.wvu.FilterData" localSheetId="0" hidden="1">'委託料支出一覧  '!$A$4:$F$22</definedName>
    <definedName name="Z_B80971C5_7E0C_49C7_80D5_9BBD6D173EEB_.wvu.PrintArea" localSheetId="0" hidden="1">'委託料支出一覧  '!$A$1:$F$22</definedName>
    <definedName name="Z_B80971C5_7E0C_49C7_80D5_9BBD6D173EEB_.wvu.PrintTitles" localSheetId="0" hidden="1">'委託料支出一覧  '!$4:$4</definedName>
    <definedName name="Z_B840A286_FFCA_40A6_95BA_A4DE2CB336D2_.wvu.FilterData" localSheetId="0" hidden="1">'委託料支出一覧  '!$A$4:$F$22</definedName>
    <definedName name="Z_B8C86F7B_41C1_488F_9456_72016DBEF174_.wvu.FilterData" localSheetId="0" hidden="1">'委託料支出一覧  '!$A$4:$F$22</definedName>
    <definedName name="Z_C4E29B43_824C_4688_8110_836DEB9AB50D_.wvu.FilterData" localSheetId="0" hidden="1">'委託料支出一覧  '!$A$4:$F$22</definedName>
    <definedName name="Z_C589D0A1_73FC_4812_885C_A2B66447006B_.wvu.FilterData" localSheetId="0" hidden="1">'委託料支出一覧  '!$A$4:$F$22</definedName>
    <definedName name="Z_C589D0A1_73FC_4812_885C_A2B66447006B_.wvu.PrintArea" localSheetId="0" hidden="1">'委託料支出一覧  '!$A$1:$F$22</definedName>
    <definedName name="Z_C589D0A1_73FC_4812_885C_A2B66447006B_.wvu.PrintTitles" localSheetId="0" hidden="1">'委託料支出一覧  '!$4:$4</definedName>
    <definedName name="Z_C7F8E7CC_4A2C_41FF_8569_5F53AC782643_.wvu.FilterData" localSheetId="0" hidden="1">'委託料支出一覧  '!$A$1:$F$22</definedName>
    <definedName name="Z_C7F8E7CC_4A2C_41FF_8569_5F53AC782643_.wvu.PrintArea" localSheetId="0" hidden="1">'委託料支出一覧  '!$A$1:$F$4</definedName>
    <definedName name="Z_C7F8E7CC_4A2C_41FF_8569_5F53AC782643_.wvu.PrintTitles" localSheetId="0" hidden="1">'委託料支出一覧  '!$4:$4</definedName>
    <definedName name="Z_C8D9D2A9_03B8_4B50_B2C5_583B69B9E2D1_.wvu.FilterData" localSheetId="0" hidden="1">'委託料支出一覧  '!$A$4:$F$22</definedName>
    <definedName name="Z_C8D9D2A9_03B8_4B50_B2C5_583B69B9E2D1_.wvu.PrintArea" localSheetId="0" hidden="1">'委託料支出一覧  '!$A$1:$F$22</definedName>
    <definedName name="Z_C8D9D2A9_03B8_4B50_B2C5_583B69B9E2D1_.wvu.PrintTitles" localSheetId="0" hidden="1">'委託料支出一覧  '!$4:$4</definedName>
    <definedName name="Z_CA06432B_2E2B_4D66_ADB9_5BD4D2910E24_.wvu.FilterData" localSheetId="0" hidden="1">'委託料支出一覧  '!$A$4:$F$22</definedName>
    <definedName name="Z_CC1D9902_3864_460A_ABFA_C7483E29000C_.wvu.FilterData" localSheetId="0" hidden="1">'委託料支出一覧  '!$A$4:$F$22</definedName>
    <definedName name="Z_CE11686E_76FD_46AE_AE20_58B11C27BBEB_.wvu.FilterData" localSheetId="0" hidden="1">'委託料支出一覧  '!$A$4:$F$22</definedName>
    <definedName name="Z_D7FA1AA0_8E2E_4FB7_B53D_398A08064C34_.wvu.FilterData" localSheetId="0" hidden="1">'委託料支出一覧  '!$A$4:$F$22</definedName>
    <definedName name="Z_E224131C_929E_4511_9B55_908B141309EC_.wvu.FilterData" localSheetId="0" hidden="1">'委託料支出一覧  '!$A$4:$F$22</definedName>
    <definedName name="Z_E6B538EC_DDB6_4621_851B_30EF958B4889_.wvu.FilterData" localSheetId="0" hidden="1">'委託料支出一覧  '!$A$4:$F$22</definedName>
    <definedName name="Z_EA3AB1C6_A47B_47EF_B52B_196CE9431C8E_.wvu.FilterData" localSheetId="0" hidden="1">'委託料支出一覧  '!$A$4:$F$22</definedName>
    <definedName name="Z_EA3AB1C6_A47B_47EF_B52B_196CE9431C8E_.wvu.PrintArea" localSheetId="0" hidden="1">'委託料支出一覧  '!$A$1:$F$22</definedName>
    <definedName name="Z_EA3AB1C6_A47B_47EF_B52B_196CE9431C8E_.wvu.PrintTitles" localSheetId="0" hidden="1">'委託料支出一覧  '!$4:$4</definedName>
    <definedName name="Z_F0A27403_2F2C_40D5_BAA4_1D46F6DD15EA_.wvu.FilterData" localSheetId="0" hidden="1">'委託料支出一覧  '!$A$4:$F$22</definedName>
    <definedName name="Z_F316B564_77C9_4F99_B292_6388B49E92A3_.wvu.FilterData" localSheetId="0" hidden="1">'委託料支出一覧  '!$A$4:$F$22</definedName>
    <definedName name="Z_F316B564_77C9_4F99_B292_6388B49E92A3_.wvu.PrintArea" localSheetId="0" hidden="1">'委託料支出一覧  '!$A$1:$F$22</definedName>
    <definedName name="Z_F316B564_77C9_4F99_B292_6388B49E92A3_.wvu.PrintTitles" localSheetId="0" hidden="1">'委託料支出一覧  '!$4:$4</definedName>
    <definedName name="Z_F542AE84_516F_4307_9234_2ABB95251EB3_.wvu.FilterData" localSheetId="0" hidden="1">'委託料支出一覧  '!$A$4:$F$22</definedName>
    <definedName name="Z_F542AE84_516F_4307_9234_2ABB95251EB3_.wvu.PrintArea" localSheetId="0" hidden="1">'委託料支出一覧  '!$A$1:$F$22</definedName>
    <definedName name="Z_F542AE84_516F_4307_9234_2ABB95251EB3_.wvu.PrintTitles" localSheetId="0" hidden="1">'委託料支出一覧  '!$4:$4</definedName>
    <definedName name="Z_F9D5DC69_95A6_492F_BDFA_A86E1A732B18_.wvu.FilterData" localSheetId="0" hidden="1">'委託料支出一覧  '!$A$4:$F$22</definedName>
    <definedName name="Z_FBE09FA5_238F_4F70_A3CA_8368A90182C9_.wvu.FilterData" localSheetId="0" hidden="1">'委託料支出一覧  '!$A$4:$F$22</definedName>
    <definedName name="Z_FC3119B4_86F6_4319_BA10_90B20A8DC217_.wvu.FilterData" localSheetId="0" hidden="1">'委託料支出一覧  '!$A$4:$F$22</definedName>
    <definedName name="Z_FCB39946_212B_44BC_A514_8AE1A1DE07F6_.wvu.FilterData" localSheetId="0" hidden="1">'委託料支出一覧  '!$A$4:$F$22</definedName>
    <definedName name="Z_FE42E0E1_E5DC_4DA7_AF41_E80BEF31D5E6_.wvu.FilterData" localSheetId="0" hidden="1">'委託料支出一覧  '!$A$4:$F$22</definedName>
    <definedName name="あ">#REF!</definedName>
    <definedName name="あ1" localSheetId="0">[1]!別紙20</definedName>
    <definedName name="あ1">[1]!別紙20</definedName>
    <definedName name="あ11" localSheetId="0">[1]!別紙22</definedName>
    <definedName name="あ11">[1]!別紙22</definedName>
    <definedName name="あ111" localSheetId="0">[1]!別紙24</definedName>
    <definedName name="あ111">[1]!別紙24</definedName>
    <definedName name="あ112" localSheetId="0">[1]!別紙25</definedName>
    <definedName name="あ112">[1]!別紙25</definedName>
    <definedName name="あ113" localSheetId="0">[1]!別紙26</definedName>
    <definedName name="あ113">[1]!別紙26</definedName>
    <definedName name="あ114" localSheetId="0">[1]!別紙4</definedName>
    <definedName name="あ114">[1]!別紙4</definedName>
    <definedName name="あ115" localSheetId="0">[1]!別紙5</definedName>
    <definedName name="あ115">[1]!別紙5</definedName>
    <definedName name="あ116" localSheetId="0">[1]!別紙8</definedName>
    <definedName name="あ116">[1]!別紙8</definedName>
    <definedName name="あ12" localSheetId="0">[1]!別紙21</definedName>
    <definedName name="あ12">[1]!別紙21</definedName>
    <definedName name="あ121" localSheetId="0">[1]!別紙9</definedName>
    <definedName name="あ121">[1]!別紙9</definedName>
    <definedName name="ああ">[4]単金表!$C$5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 localSheetId="0">[1]!別紙1</definedName>
    <definedName name="ふ">[1]!別紙1</definedName>
    <definedName name="へ" localSheetId="0">[1]!別紙10</definedName>
    <definedName name="へ">[1]!別紙10</definedName>
    <definedName name="ほ" localSheetId="0">[1]!別紙11</definedName>
    <definedName name="ほ">[1]!別紙11</definedName>
    <definedName name="ま" localSheetId="0">[1]!別紙12</definedName>
    <definedName name="ま">[1]!別紙12</definedName>
    <definedName name="み" localSheetId="0">[1]!別紙13</definedName>
    <definedName name="み">[1]!別紙13</definedName>
    <definedName name="む" localSheetId="0">[1]!別紙14</definedName>
    <definedName name="む">[1]!別紙14</definedName>
    <definedName name="め" localSheetId="0">[1]!別紙15</definedName>
    <definedName name="め">[1]!別紙15</definedName>
    <definedName name="も" localSheetId="0">[1]!別紙16</definedName>
    <definedName name="も">[1]!別紙16</definedName>
    <definedName name="や" localSheetId="0">[1]!別紙17</definedName>
    <definedName name="や">[1]!別紙17</definedName>
    <definedName name="ゆ" localSheetId="0">[1]!別紙18</definedName>
    <definedName name="ゆ">[1]!別紙18</definedName>
    <definedName name="よ" localSheetId="0">[1]!別紙19</definedName>
    <definedName name="よ">[1]!別紙19</definedName>
    <definedName name="ﾘｰﾀﾞ_単金">[4]単金表!$C$6</definedName>
    <definedName name="ﾘｰﾀﾞ単金">[4]単金表!$C$6</definedName>
    <definedName name="委託料２" localSheetId="0">[1]!別紙1</definedName>
    <definedName name="委託料２">[1]!別紙1</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参考に">[1]!別紙24</definedName>
    <definedName name="手法コード" localSheetId="0">#REF!</definedName>
    <definedName name="手法コード">#REF!</definedName>
    <definedName name="重量" localSheetId="0">#REF!</definedName>
    <definedName name="重量">#REF!</definedName>
    <definedName name="食肉">[2]APP価格!#REF!</definedName>
    <definedName name="装置" localSheetId="0">OFFSET(#REF!,0,0,COUNTA(#REF!)-1,1)</definedName>
    <definedName name="装置">OFFSET(#REF!,0,0,COUNTA(#REF!)-1,1)</definedName>
    <definedName name="単なる金">[4]単金表!$C$5</definedName>
    <definedName name="単金" localSheetId="0">#REF!</definedName>
    <definedName name="単金">#REF!</definedName>
    <definedName name="表記">#REF!</definedName>
    <definedName name="別紙1" localSheetId="0">[1]!別紙1</definedName>
    <definedName name="別紙1">[1]!別紙1</definedName>
    <definedName name="別紙10" localSheetId="0">[1]!別紙10</definedName>
    <definedName name="別紙10">[1]!別紙10</definedName>
    <definedName name="別紙11" localSheetId="0">[1]!別紙11</definedName>
    <definedName name="別紙11">[1]!別紙11</definedName>
    <definedName name="別紙12" localSheetId="0">[1]!別紙12</definedName>
    <definedName name="別紙12">[1]!別紙12</definedName>
    <definedName name="別紙13" localSheetId="0">[1]!別紙13</definedName>
    <definedName name="別紙13">[1]!別紙13</definedName>
    <definedName name="別紙14" localSheetId="0">[1]!別紙14</definedName>
    <definedName name="別紙14">[1]!別紙14</definedName>
    <definedName name="別紙15" localSheetId="0">[1]!別紙15</definedName>
    <definedName name="別紙15">[1]!別紙15</definedName>
    <definedName name="別紙16" localSheetId="0">[1]!別紙16</definedName>
    <definedName name="別紙16">[1]!別紙16</definedName>
    <definedName name="別紙17" localSheetId="0">[1]!別紙17</definedName>
    <definedName name="別紙17">[1]!別紙17</definedName>
    <definedName name="別紙18" localSheetId="0">[1]!別紙18</definedName>
    <definedName name="別紙18">[1]!別紙18</definedName>
    <definedName name="別紙19" localSheetId="0">[1]!別紙19</definedName>
    <definedName name="別紙19">[1]!別紙19</definedName>
    <definedName name="別紙20" localSheetId="0">[1]!別紙20</definedName>
    <definedName name="別紙20">[1]!別紙20</definedName>
    <definedName name="別紙21" localSheetId="0">[1]!別紙21</definedName>
    <definedName name="別紙21">[1]!別紙21</definedName>
    <definedName name="別紙22" localSheetId="0">[1]!別紙22</definedName>
    <definedName name="別紙22">[1]!別紙22</definedName>
    <definedName name="別紙23" localSheetId="0">[1]!別紙23</definedName>
    <definedName name="別紙23">[1]!別紙23</definedName>
    <definedName name="別紙24" localSheetId="0">[1]!別紙24</definedName>
    <definedName name="別紙24">[1]!別紙24</definedName>
    <definedName name="別紙25" localSheetId="0">[1]!別紙25</definedName>
    <definedName name="別紙25">[1]!別紙25</definedName>
    <definedName name="別紙26" localSheetId="0">[1]!別紙26</definedName>
    <definedName name="別紙26">[1]!別紙26</definedName>
    <definedName name="別紙4" localSheetId="0">[1]!別紙4</definedName>
    <definedName name="別紙4">[1]!別紙4</definedName>
    <definedName name="別紙5" localSheetId="0">[1]!別紙5</definedName>
    <definedName name="別紙5">[1]!別紙5</definedName>
    <definedName name="別紙8" localSheetId="0">[1]!別紙8</definedName>
    <definedName name="別紙8">[1]!別紙8</definedName>
    <definedName name="別紙9" localSheetId="0">[1]!別紙9</definedName>
    <definedName name="別紙9">[1]!別紙9</definedName>
  </definedNames>
  <calcPr calcId="191029"/>
  <customWorkbookViews>
    <customWorkbookView name="福井　貴巳 - 個人用ビュー" guid="{F542AE84-516F-4307-9234-2ABB95251EB3}" mergeInterval="0" personalView="1" maximized="1" xWindow="-8" yWindow="-8" windowWidth="1382" windowHeight="744" tabRatio="714" activeSheetId="3"/>
    <customWorkbookView name="奥原 - 個人用ビュー" guid="{32381FAA-BA4A-4570-91D3-ACAAF2C906F5}" mergeInterval="0" personalView="1" maximized="1" xWindow="-8" yWindow="-8" windowWidth="1382" windowHeight="744" tabRatio="714" activeSheetId="3"/>
    <customWorkbookView name="柴田(和) - 個人用ビュー" guid="{0D11B593-BF5C-4A1F-B6CC-15B06713DB7C}" mergeInterval="0" personalView="1" xWindow="683" windowWidth="683" windowHeight="728" tabRatio="714" activeSheetId="3"/>
    <customWorkbookView name="永吉 - 個人用ビュー" guid="{C589D0A1-73FC-4812-885C-A2B66447006B}" mergeInterval="0" personalView="1" xWindow="7" windowWidth="946" windowHeight="728" activeSheetId="3"/>
    <customWorkbookView name="白浦 - 個人用ビュー" guid="{7FFD96AD-2803-41EB-BB44-D862B19F16DA}" mergeInterval="0" personalView="1" maximized="1" xWindow="-8" yWindow="-8" windowWidth="1382" windowHeight="744" activeSheetId="3"/>
    <customWorkbookView name="しばしん - 個人用ビュー" guid="{C7F8E7CC-4A2C-41FF-8569-5F53AC782643}" mergeInterval="0" personalView="1" maximized="1" xWindow="-8" yWindow="-8" windowWidth="1382" windowHeight="744" tabRatio="714" activeSheetId="2" showComments="commIndAndComment"/>
    <customWorkbookView name="松村 - 個人用ビュー" guid="{EA3AB1C6-A47B-47EF-B52B-196CE9431C8E}" mergeInterval="0" personalView="1" maximized="1" windowWidth="1362" windowHeight="512" activeSheetId="3"/>
    <customWorkbookView name="松村茂 - 個人用ビュー" guid="{5F89344D-63B9-45F4-8189-8DFEC0494EF7}" mergeInterval="0" personalView="1" maximized="1" xWindow="1" yWindow="1" windowWidth="1362" windowHeight="518" activeSheetId="3"/>
    <customWorkbookView name="村上 - 個人用ビュー" guid="{9165B42C-ECE5-4EA0-9CF2-43E3A1B47697}" mergeInterval="0" personalView="1" maximized="1" windowWidth="1362" windowHeight="538" activeSheetId="3"/>
    <customWorkbookView name="今井 - 個人用ビュー" guid="{A83B4C61-8A42-4D29-9A60-BEB54EE3BDAB}" mergeInterval="0" personalView="1" maximized="1" windowWidth="1362" windowHeight="538" activeSheetId="3"/>
    <customWorkbookView name="吉住　朋子 - 個人用ビュー" guid="{F316B564-77C9-4F99-B292-6388B49E92A3}" mergeInterval="0" personalView="1" maximized="1" windowWidth="1362" windowHeight="512" tabRatio="764" activeSheetId="4"/>
    <customWorkbookView name="山村　彰吾 - 個人用ビュー" guid="{1D0FDB66-8801-49C3-8374-C4E93C64AB03}" mergeInterval="0" personalView="1" maximized="1" windowWidth="1362" windowHeight="538" tabRatio="714" activeSheetId="3"/>
    <customWorkbookView name="谷　直哉 - 個人用ビュー" guid="{C8D9D2A9-03B8-4B50-B2C5-583B69B9E2D1}" mergeInterval="0" personalView="1" maximized="1" windowWidth="993" windowHeight="522" tabRatio="714" activeSheetId="3"/>
    <customWorkbookView name="小川祐貴 - 個人用ビュー" guid="{30E582BD-0124-4E79-A5C5-4184F332D5B7}"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かわちゃん - 個人用ビュー" guid="{217CB751-B423-459C-997D-C52E1EA6A411}" mergeInterval="0" personalView="1" maximized="1" xWindow="-8" yWindow="-8" windowWidth="1382" windowHeight="744" activeSheetId="3" showComments="commIndAndComment"/>
    <customWorkbookView name="kuwaoka - 個人用ビュー" guid="{B80971C5-7E0C-49C7-80D5-9BBD6D173EEB}" mergeInterval="0" personalView="1" maximized="1" xWindow="-8" yWindow="-8" windowWidth="1382" windowHeight="744" tabRatio="714" activeSheetId="3"/>
    <customWorkbookView name="  - 個人用ビュー" guid="{B7512C5E-5957-4CDE-AF43-69FE4C04DE4B}" mergeInterval="0" personalView="1" maximized="1" xWindow="-8" yWindow="-8" windowWidth="1382" windowHeight="744" activeSheetId="3"/>
    <customWorkbookView name="大阪市 - 個人用ビュー" guid="{5D3B634A-A297-4DD4-A993-79EF9A889DC2}" mergeInterval="0" personalView="1" maximized="1" xWindow="-8" yWindow="-8" windowWidth="1382" windowHeight="744" activeSheetId="3"/>
    <customWorkbookView name="髙橋　彩華 - 個人用ビュー" guid="{53FF3034-A4A8-49E4-91C5-762ECDBAF1D2}" mergeInterval="0" personalView="1" maximized="1" xWindow="-8" yWindow="-8" windowWidth="1382" windowHeight="744" tabRatio="714" activeSheetId="3"/>
    <customWorkbookView name="仙波和宏 - 個人用ビュー" guid="{9FCD3CC5-48E7-47B2-8F0D-515FEB8B4D11}" mergeInterval="0" personalView="1" maximized="1" xWindow="-8" yWindow="-8" windowWidth="1382" windowHeight="744" tabRatio="714" activeSheetId="3"/>
    <customWorkbookView name="福田有希 - 個人用ビュー" guid="{1D3EC2B6-48AB-4B80-BD1F-5265AB9073F3}" mergeInterval="0" personalView="1" maximized="1" xWindow="-8" yWindow="-8" windowWidth="1382" windowHeight="744" tabRatio="714"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2" i="5" l="1"/>
  <c r="D111" i="5"/>
  <c r="D110" i="5"/>
  <c r="D107" i="5"/>
  <c r="D105" i="5"/>
  <c r="D109" i="5" l="1"/>
  <c r="D108" i="5"/>
  <c r="D106" i="5"/>
  <c r="D113" i="5"/>
  <c r="D96" i="5"/>
  <c r="D95" i="5"/>
  <c r="D94" i="5"/>
  <c r="D93" i="5"/>
  <c r="D92" i="5"/>
  <c r="D103" i="5" s="1"/>
</calcChain>
</file>

<file path=xl/sharedStrings.xml><?xml version="1.0" encoding="utf-8"?>
<sst xmlns="http://schemas.openxmlformats.org/spreadsheetml/2006/main" count="433" uniqueCount="199">
  <si>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</si>
  <si>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</si>
  <si>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</si>
  <si>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</si>
  <si>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</si>
  <si>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</si>
  <si>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</si>
  <si>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</si>
  <si>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</si>
  <si>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</si>
  <si>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</si>
  <si>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</si>
  <si>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</si>
  <si>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</si>
  <si>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</si>
  <si>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</si>
  <si>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</si>
  <si>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</si>
  <si>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</si>
  <si>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</si>
  <si>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令和５年度　委託料支出一覧</t>
    <rPh sb="0" eb="2">
      <t>レイワ</t>
    </rPh>
    <rPh sb="3" eb="5">
      <t>ネンド</t>
    </rPh>
    <rPh sb="6" eb="9">
      <t>イタクリョウ</t>
    </rPh>
    <rPh sb="9" eb="11">
      <t>シシュツ</t>
    </rPh>
    <rPh sb="11" eb="13">
      <t>イチラン</t>
    </rPh>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</si>
  <si>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</si>
  <si>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</si>
  <si>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</si>
  <si>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</si>
  <si>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</si>
  <si>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西成区役所</t>
    <rPh sb="0" eb="5">
      <t>ニシナリクヤクショ</t>
    </rPh>
    <phoneticPr fontId="6"/>
  </si>
  <si>
    <t>大阪市西成区役所窓口案内業務従事者派遣業務（長期継続契約）</t>
    <phoneticPr fontId="36"/>
  </si>
  <si>
    <t>西成区合同庁舎防災センター中央監視業務委託　</t>
    <phoneticPr fontId="36"/>
  </si>
  <si>
    <t>令和５年度区民アンケート調査（区民意識調査）業務委託</t>
    <phoneticPr fontId="36"/>
  </si>
  <si>
    <t>新聞未購読世帯への西成区広報紙「にしなり我が町」配付業務委託（概算契約）</t>
    <phoneticPr fontId="36"/>
  </si>
  <si>
    <t>大阪フィルハーモニー交響楽団出前コンサート事業</t>
    <phoneticPr fontId="36"/>
  </si>
  <si>
    <t>西成区イメージアッププロモーション業務委託</t>
    <phoneticPr fontId="36"/>
  </si>
  <si>
    <t>令和５年度新今宮エリアの魅力発信業務委託</t>
    <phoneticPr fontId="36"/>
  </si>
  <si>
    <t>令和５年度西成特区構想の推進に向けた調査業務委託</t>
    <phoneticPr fontId="36"/>
  </si>
  <si>
    <t>令和５年度あいりん総合センター跡地等における「住民の福利・にぎわいエリア」の利活用方策検討業務委託</t>
    <phoneticPr fontId="36"/>
  </si>
  <si>
    <t>令和５年度天下茶屋駅前まちづくり検討調査業務委託</t>
    <phoneticPr fontId="36"/>
  </si>
  <si>
    <t>令和５年度天下茶屋駅周辺地域のまちづくり検討調査業務委託</t>
    <phoneticPr fontId="36"/>
  </si>
  <si>
    <t>令和５年度西成区単身高齢生活保護受給者の社会的つながりづくり事業業務委託</t>
    <phoneticPr fontId="36"/>
  </si>
  <si>
    <t>令和５年度西成区被保護者就労準備支援事業（西成版サービスハブ構築・運営事業）業務委託</t>
    <phoneticPr fontId="36"/>
  </si>
  <si>
    <t>令和５年度　西成区における啓発指導員による放置自転車対策業務委託</t>
    <phoneticPr fontId="36"/>
  </si>
  <si>
    <t>地域コミュニティ支援事業用　西成区地域活動協議会フォーラム企画運営業務委託</t>
    <phoneticPr fontId="36"/>
  </si>
  <si>
    <t>通学路安全対策防犯カメラ保守点検業務委託【あいりん地域環境整備事業(通学路安全対策)】</t>
    <phoneticPr fontId="36"/>
  </si>
  <si>
    <t>地域防災活動事業用西成区防災マップ作成業務委託</t>
    <phoneticPr fontId="36"/>
  </si>
  <si>
    <t>地域防災活動事業用　令和５年度松之宮地域地区防災計画書作成業務委託</t>
    <phoneticPr fontId="36"/>
  </si>
  <si>
    <t>コミュニティ育成事業（西成区成人の日記念のつどい事業）用場外警備</t>
    <phoneticPr fontId="36"/>
  </si>
  <si>
    <t>大阪市西成区役所住民情報業務等委託</t>
    <phoneticPr fontId="36"/>
  </si>
  <si>
    <t>窓口サービス課（住民情報担当）レジスター保守業務</t>
    <phoneticPr fontId="36"/>
  </si>
  <si>
    <t>西成区役所及び分館文書逓送業務委託（長期継続）</t>
    <phoneticPr fontId="36"/>
  </si>
  <si>
    <t>あいりん結核患者療養支援事業業務委託（概算契約）</t>
    <phoneticPr fontId="36"/>
  </si>
  <si>
    <t>西成区あいりん地域内結核対策事業業務委託（長期継続契約）</t>
    <phoneticPr fontId="36"/>
  </si>
  <si>
    <t>エックス線デジタル画像診断装置システム保守点検業務委託</t>
    <phoneticPr fontId="36"/>
  </si>
  <si>
    <t>エックス線デジタル画像診断装置システム保守点検業務委託（分館）</t>
    <phoneticPr fontId="36"/>
  </si>
  <si>
    <t>(株)リージェンシー</t>
    <rPh sb="1" eb="2">
      <t>カブ</t>
    </rPh>
    <phoneticPr fontId="36"/>
  </si>
  <si>
    <t>日東カストディアル・サービス(株)</t>
    <phoneticPr fontId="36"/>
  </si>
  <si>
    <t>早川電気通信(株)</t>
    <phoneticPr fontId="36"/>
  </si>
  <si>
    <t>ダイキン工業(株)</t>
    <phoneticPr fontId="36"/>
  </si>
  <si>
    <t>(株)カンソー　</t>
    <phoneticPr fontId="36"/>
  </si>
  <si>
    <t>大日産業(株)</t>
    <phoneticPr fontId="36"/>
  </si>
  <si>
    <t>ナブコドア(株)</t>
    <phoneticPr fontId="36"/>
  </si>
  <si>
    <t>日本カルミック(株)</t>
    <phoneticPr fontId="36"/>
  </si>
  <si>
    <t>セコム(株)</t>
    <phoneticPr fontId="36"/>
  </si>
  <si>
    <t>大阪知的障害者雇用促進建物サービス事業協同組合　</t>
    <phoneticPr fontId="36"/>
  </si>
  <si>
    <t>小西防災設備(株)</t>
    <phoneticPr fontId="36"/>
  </si>
  <si>
    <t>柿本工業(株)</t>
    <phoneticPr fontId="36"/>
  </si>
  <si>
    <t>(株)マサタカ　</t>
    <phoneticPr fontId="36"/>
  </si>
  <si>
    <t>ナニワグリーン(有)</t>
    <phoneticPr fontId="36"/>
  </si>
  <si>
    <t>(株)ライズテクノサービス</t>
    <phoneticPr fontId="36"/>
  </si>
  <si>
    <t>大安建設工業(株)</t>
    <phoneticPr fontId="36"/>
  </si>
  <si>
    <t>アークリード(株)</t>
    <phoneticPr fontId="36"/>
  </si>
  <si>
    <t>(株)ケイ・エス分析センター　</t>
    <phoneticPr fontId="36"/>
  </si>
  <si>
    <t>三恵工業(株)</t>
    <phoneticPr fontId="36"/>
  </si>
  <si>
    <t>(株)フューチャー・コミュニケーションズ　</t>
    <phoneticPr fontId="36"/>
  </si>
  <si>
    <t>(有)リブート　</t>
    <phoneticPr fontId="36"/>
  </si>
  <si>
    <t>(株)高速オフセット　</t>
    <phoneticPr fontId="36"/>
  </si>
  <si>
    <t>(株)南和　</t>
    <phoneticPr fontId="36"/>
  </si>
  <si>
    <t>大東衛生(株)　</t>
    <phoneticPr fontId="36"/>
  </si>
  <si>
    <t>西日本環境(株)</t>
    <phoneticPr fontId="36"/>
  </si>
  <si>
    <t>(公社)大阪フィルハーモニー協会</t>
    <rPh sb="2" eb="3">
      <t>シャ</t>
    </rPh>
    <phoneticPr fontId="36"/>
  </si>
  <si>
    <t>吉本興業(株)</t>
    <phoneticPr fontId="36"/>
  </si>
  <si>
    <t>萩之茶屋地域周辺まちづくり(同)</t>
    <phoneticPr fontId="36"/>
  </si>
  <si>
    <t>(大)大阪　</t>
    <phoneticPr fontId="36"/>
  </si>
  <si>
    <t>(有)ケース　</t>
    <phoneticPr fontId="36"/>
  </si>
  <si>
    <t>(特非)釜ヶ崎支援機構　</t>
    <rPh sb="1" eb="2">
      <t>トク</t>
    </rPh>
    <rPh sb="2" eb="3">
      <t>ヒ</t>
    </rPh>
    <phoneticPr fontId="36"/>
  </si>
  <si>
    <t>(特非)釜ヶ崎支援機構　</t>
    <phoneticPr fontId="36"/>
  </si>
  <si>
    <t>(株)リメイン　</t>
    <phoneticPr fontId="36"/>
  </si>
  <si>
    <t>プロリニア(株)</t>
    <phoneticPr fontId="36"/>
  </si>
  <si>
    <t>(株)アイベリー　</t>
    <phoneticPr fontId="36"/>
  </si>
  <si>
    <t>イシイ(株)</t>
    <phoneticPr fontId="36"/>
  </si>
  <si>
    <t>大阪書籍印刷(株)</t>
    <phoneticPr fontId="36"/>
  </si>
  <si>
    <t>(株)アスク　</t>
    <phoneticPr fontId="36"/>
  </si>
  <si>
    <t>(株)大阪映画センター　</t>
    <phoneticPr fontId="36"/>
  </si>
  <si>
    <t>(株)ムーヴ　</t>
    <phoneticPr fontId="36"/>
  </si>
  <si>
    <t>アサカ・パーソナル・リレーションズ(株)</t>
    <phoneticPr fontId="36"/>
  </si>
  <si>
    <t>旭電設(株)</t>
    <phoneticPr fontId="36"/>
  </si>
  <si>
    <t>りらいあコミュニケーションズ(株)</t>
    <phoneticPr fontId="36"/>
  </si>
  <si>
    <t>広田ユニオン(株)</t>
    <phoneticPr fontId="36"/>
  </si>
  <si>
    <t>(株)博明社　</t>
    <phoneticPr fontId="36"/>
  </si>
  <si>
    <t>関西シヤッター工事(株)</t>
    <phoneticPr fontId="36"/>
  </si>
  <si>
    <t>(株)ラッキークリーン　</t>
    <phoneticPr fontId="36"/>
  </si>
  <si>
    <t>(株)イング　</t>
    <phoneticPr fontId="36"/>
  </si>
  <si>
    <t>(株)インタースクエア　</t>
    <phoneticPr fontId="36"/>
  </si>
  <si>
    <t>岸田清掃(株)</t>
    <phoneticPr fontId="36"/>
  </si>
  <si>
    <t>(社福)大阪自彊館　</t>
    <rPh sb="1" eb="3">
      <t>シャフク</t>
    </rPh>
    <phoneticPr fontId="36"/>
  </si>
  <si>
    <t>コニカミノルタジャパン(株)</t>
    <phoneticPr fontId="36"/>
  </si>
  <si>
    <t>(一財)大阪市コミュニティ協会　</t>
    <rPh sb="1" eb="3">
      <t>イチザイ</t>
    </rPh>
    <phoneticPr fontId="36"/>
  </si>
  <si>
    <t>東芝テックソリューションサービス(株)関西支社</t>
    <phoneticPr fontId="36"/>
  </si>
  <si>
    <t>田中工業(株)大阪支店　</t>
    <phoneticPr fontId="36"/>
  </si>
  <si>
    <t>(株)オカムラ大阪支店　</t>
    <phoneticPr fontId="36"/>
  </si>
  <si>
    <t>日本工営都市空間(株)大阪支店　</t>
    <phoneticPr fontId="36"/>
  </si>
  <si>
    <t>(株)オオヨドコーポレーションＰテックス社大阪支店　</t>
    <rPh sb="20" eb="21">
      <t>シャ</t>
    </rPh>
    <phoneticPr fontId="36"/>
  </si>
  <si>
    <t>令和５年度区民アンケート調査業務(その２)</t>
    <phoneticPr fontId="36"/>
  </si>
  <si>
    <t>ＴＯＳＥＩ(株)大阪営業所</t>
    <phoneticPr fontId="36"/>
  </si>
  <si>
    <t>特随</t>
  </si>
  <si>
    <t>(一財)大阪建築技術協会</t>
    <rPh sb="1" eb="3">
      <t>イチザイ</t>
    </rPh>
    <rPh sb="4" eb="12">
      <t>オオサカケンチクギジュツキョウカイ</t>
    </rPh>
    <phoneticPr fontId="36"/>
  </si>
  <si>
    <t>○</t>
    <phoneticPr fontId="36"/>
  </si>
  <si>
    <t>(株)ザイマックス関西</t>
    <rPh sb="1" eb="2">
      <t>カブ</t>
    </rPh>
    <rPh sb="9" eb="11">
      <t>カンサイ</t>
    </rPh>
    <phoneticPr fontId="36"/>
  </si>
  <si>
    <t>西成情報アーカイブネット企画運営事業委託</t>
    <phoneticPr fontId="36"/>
  </si>
  <si>
    <t>大阪教育文化振興財団・こどもの里・あそぼパークＰｒｏｊｅｃｔ共同事業体</t>
  </si>
  <si>
    <t>「基礎学力向上支援事業（西成ジャガピースクール）」業務委託</t>
    <phoneticPr fontId="36"/>
  </si>
  <si>
    <t>「西成区こども生活・まなびサポート事業」労働者派遣業務委託</t>
    <phoneticPr fontId="36"/>
  </si>
  <si>
    <t>令和５年度プレーパーク事業業務委託</t>
    <phoneticPr fontId="36"/>
  </si>
  <si>
    <t>一般廃棄物（し尿）収集運搬業務委託</t>
    <phoneticPr fontId="36"/>
  </si>
  <si>
    <t>令和５年度あいりん地域環境整備事業（巡回・啓発等）業務委託（概算契約）</t>
    <phoneticPr fontId="36"/>
  </si>
  <si>
    <t>令和５年度西成区コミュニティ育成事業</t>
    <phoneticPr fontId="36"/>
  </si>
  <si>
    <t>西成区人権を考える区民のつどい（映画会）にかかる映画上映業務委託</t>
    <phoneticPr fontId="36"/>
  </si>
  <si>
    <t>西成区人権を考える区民のつどい「元気です！西成！！2024」運営等業務委託</t>
    <phoneticPr fontId="36"/>
  </si>
  <si>
    <t>日本エレベーター製造(株)</t>
  </si>
  <si>
    <t>西成区役所</t>
    <rPh sb="0" eb="5">
      <t>ニシナリクヤクショ</t>
    </rPh>
    <phoneticPr fontId="36"/>
  </si>
  <si>
    <t>令和5年度八幡屋公園事務所管内産業廃棄物収集運搬処分業務委託（概算契約）</t>
    <rPh sb="0" eb="2">
      <t>レイワ</t>
    </rPh>
    <rPh sb="3" eb="5">
      <t>ネンド</t>
    </rPh>
    <rPh sb="5" eb="7">
      <t>ヤハタ</t>
    </rPh>
    <rPh sb="8" eb="13">
      <t>コウエンジムショ</t>
    </rPh>
    <rPh sb="13" eb="15">
      <t>カンナイ</t>
    </rPh>
    <rPh sb="15" eb="17">
      <t>サンギョウ</t>
    </rPh>
    <rPh sb="17" eb="20">
      <t>ハイキブツ</t>
    </rPh>
    <rPh sb="20" eb="26">
      <t>シュウシュウウンパンショブン</t>
    </rPh>
    <rPh sb="26" eb="30">
      <t>ギョウムイタク</t>
    </rPh>
    <rPh sb="31" eb="35">
      <t>ガイサンケイヤク</t>
    </rPh>
    <phoneticPr fontId="36"/>
  </si>
  <si>
    <t>西成特区結核健康診断業務（単価契約）</t>
    <phoneticPr fontId="36"/>
  </si>
  <si>
    <t>令和５年度西成複合施設自動ドア保守点検業務</t>
    <phoneticPr fontId="36"/>
  </si>
  <si>
    <t>令和５年度西成複合施設機械警備業務及び機械警備保守点検業務</t>
    <phoneticPr fontId="36"/>
  </si>
  <si>
    <t>令和５年度西成区役所等一般廃棄物収集運搬業務委託（単価契約）</t>
    <phoneticPr fontId="36"/>
  </si>
  <si>
    <t>令和５年度西成区役所等産業廃棄物収集運搬及び処分業務委託（単価契約）</t>
    <phoneticPr fontId="36"/>
  </si>
  <si>
    <t>令和５年度西成複合施設防水扉保守点検業務</t>
    <phoneticPr fontId="36"/>
  </si>
  <si>
    <t>令和５年度西成複合施設重量（電動）シャッター、電動防潮パネル及び防煙たれ壁保守点検業務</t>
    <phoneticPr fontId="36"/>
  </si>
  <si>
    <t>西成区役所男子小便器防臭及び尿石予防業務</t>
    <rPh sb="12" eb="13">
      <t>オヨ</t>
    </rPh>
    <phoneticPr fontId="36"/>
  </si>
  <si>
    <t>西成区役所電話機移設設定業務（７階）</t>
    <phoneticPr fontId="36"/>
  </si>
  <si>
    <t>西成区役所氷蓄熱ヒートポンプチラー温度調節器交換及び設定データ調整業務</t>
    <phoneticPr fontId="36"/>
  </si>
  <si>
    <t>西成区役所消防用設備設置業務（自動火災報知設備）</t>
    <rPh sb="22" eb="23">
      <t>ビ</t>
    </rPh>
    <phoneticPr fontId="36"/>
  </si>
  <si>
    <t>西成複合施設受水槽・汚水槽清掃及び水質検査業務</t>
    <phoneticPr fontId="36"/>
  </si>
  <si>
    <t>西成区役所電話機移設設定業務委託（３階）</t>
    <rPh sb="14" eb="16">
      <t>イタク</t>
    </rPh>
    <phoneticPr fontId="36"/>
  </si>
  <si>
    <t>西成複合施設植栽等管理業務</t>
    <phoneticPr fontId="36"/>
  </si>
  <si>
    <t>西成複合施設衛生害虫駆除業務</t>
    <phoneticPr fontId="36"/>
  </si>
  <si>
    <t>西成区役所氷蓄熱ヒートポンプチラーエアポンプ等交換及び調整業務</t>
    <phoneticPr fontId="36"/>
  </si>
  <si>
    <t>西成区役所２階空調機圧縮機等交換及び冷媒ガス回収注入等調整業務</t>
    <phoneticPr fontId="36"/>
  </si>
  <si>
    <t>西成区役所検診車スペース金属化粧板撤去及び自動火災報知設備交換報告業務</t>
    <phoneticPr fontId="36"/>
  </si>
  <si>
    <t>西成区役所国産木材掲示板の作成及び設置業務</t>
    <phoneticPr fontId="36"/>
  </si>
  <si>
    <t>西成区役所自動ドアエンジン装置等交換及び調整業務</t>
    <phoneticPr fontId="36"/>
  </si>
  <si>
    <t>西成区役所地下駐車場スロープ部排水溝設置及び雨水流入防止調整業務</t>
    <phoneticPr fontId="36"/>
  </si>
  <si>
    <t>西成区役所電話機移設設定業務（５階）</t>
    <phoneticPr fontId="36"/>
  </si>
  <si>
    <t>西成区役所２階集団検診室無線ＡＰ増設配線整備業務</t>
    <phoneticPr fontId="36"/>
  </si>
  <si>
    <t>西成区役所１階東面時間外出入口自動ドアエンジン装置等交換及び調整業務</t>
    <phoneticPr fontId="36"/>
  </si>
  <si>
    <t>西成複合施設簡易専用水道水質検査業務</t>
    <phoneticPr fontId="36"/>
  </si>
  <si>
    <t>西成複合施設防火対象物定期点検業務</t>
    <phoneticPr fontId="36"/>
  </si>
  <si>
    <t>西成複合施設消防用設備交換業務</t>
    <phoneticPr fontId="36"/>
  </si>
  <si>
    <t>令和５年度点字版西成区広報紙「にしなり我が町」製作業務委託（概算契約）</t>
    <phoneticPr fontId="36"/>
  </si>
  <si>
    <t>令和５年度西成区広報紙「にしなり我が町」企画編集及び印刷業務委託</t>
    <phoneticPr fontId="36"/>
  </si>
  <si>
    <t>大阪市西成区保健福祉センター分館内鼠族及び昆虫等防除・駆除並びに殺菌業務委託</t>
    <rPh sb="0" eb="3">
      <t>オオサカシ</t>
    </rPh>
    <rPh sb="36" eb="38">
      <t>イタク</t>
    </rPh>
    <phoneticPr fontId="36"/>
  </si>
  <si>
    <t>西成区保健福祉センター分館玄関前電動シャッター保守点検業務</t>
  </si>
  <si>
    <t>西成区保健福祉センター分館清掃業務委託（長期継続）</t>
  </si>
  <si>
    <t>西成区保健福祉センター分館電話交換機（PBX）等設定変更業務委託</t>
    <phoneticPr fontId="36"/>
  </si>
  <si>
    <t>令和５年度　【区分Ｄ】南エリア昇降機設備保守点検業務</t>
    <rPh sb="0" eb="2">
      <t>レイワ</t>
    </rPh>
    <rPh sb="3" eb="5">
      <t>ネンド</t>
    </rPh>
    <rPh sb="7" eb="9">
      <t>クブン</t>
    </rPh>
    <rPh sb="11" eb="12">
      <t>ミナミ</t>
    </rPh>
    <rPh sb="15" eb="20">
      <t>ショウコウキセツビ</t>
    </rPh>
    <rPh sb="20" eb="26">
      <t>ホシュテンケンギョウム</t>
    </rPh>
    <phoneticPr fontId="36"/>
  </si>
  <si>
    <t>令和５年度　【区分Ｄ】南エリア空調設備保守点検業務</t>
    <rPh sb="0" eb="2">
      <t>レイワ</t>
    </rPh>
    <rPh sb="3" eb="5">
      <t>ネンド</t>
    </rPh>
    <rPh sb="7" eb="9">
      <t>クブン</t>
    </rPh>
    <rPh sb="11" eb="12">
      <t>ミナミ</t>
    </rPh>
    <rPh sb="15" eb="19">
      <t>クウチョウセツビ</t>
    </rPh>
    <rPh sb="19" eb="25">
      <t>ホシュテンケンギョウム</t>
    </rPh>
    <phoneticPr fontId="36"/>
  </si>
  <si>
    <t>令和５年度　【区分Ｄ】南エリア空調設備保守点検・遠隔監視業務</t>
    <rPh sb="0" eb="2">
      <t>レイワ</t>
    </rPh>
    <rPh sb="3" eb="5">
      <t>ネンド</t>
    </rPh>
    <rPh sb="7" eb="9">
      <t>クブン</t>
    </rPh>
    <rPh sb="11" eb="12">
      <t>ミナミ</t>
    </rPh>
    <rPh sb="15" eb="23">
      <t>クウチョウセツビホシュテンケン</t>
    </rPh>
    <rPh sb="24" eb="26">
      <t>エンカク</t>
    </rPh>
    <rPh sb="26" eb="30">
      <t>カンシギョウム</t>
    </rPh>
    <phoneticPr fontId="36"/>
  </si>
  <si>
    <t>令和５年度　【区分Ｄ】南エリア中央監視制御装置保守点検業務</t>
    <rPh sb="0" eb="2">
      <t>レイワ</t>
    </rPh>
    <rPh sb="3" eb="5">
      <t>ネンド</t>
    </rPh>
    <rPh sb="7" eb="9">
      <t>クブン</t>
    </rPh>
    <rPh sb="11" eb="12">
      <t>ミナミ</t>
    </rPh>
    <rPh sb="15" eb="21">
      <t>チュウオウカンシセイギョ</t>
    </rPh>
    <rPh sb="21" eb="27">
      <t>ソウチホシュテンケン</t>
    </rPh>
    <rPh sb="27" eb="29">
      <t>ギョウム</t>
    </rPh>
    <phoneticPr fontId="36"/>
  </si>
  <si>
    <t>令和５年度　【区分Ｄ】南エリアゴンドラ設備保守点検業務</t>
    <rPh sb="0" eb="2">
      <t>レイワ</t>
    </rPh>
    <rPh sb="3" eb="5">
      <t>ネンド</t>
    </rPh>
    <rPh sb="7" eb="9">
      <t>クブン</t>
    </rPh>
    <rPh sb="11" eb="12">
      <t>ミナミ</t>
    </rPh>
    <rPh sb="19" eb="21">
      <t>セツビ</t>
    </rPh>
    <rPh sb="21" eb="27">
      <t>ホシュテンケンギョウム</t>
    </rPh>
    <phoneticPr fontId="36"/>
  </si>
  <si>
    <t>令和５年度　【区分Ｄ】南エリア給水・衛生ポンプ等点検業務</t>
    <rPh sb="0" eb="2">
      <t>レイワ</t>
    </rPh>
    <rPh sb="3" eb="5">
      <t>ネンド</t>
    </rPh>
    <rPh sb="7" eb="9">
      <t>クブン</t>
    </rPh>
    <rPh sb="11" eb="12">
      <t>ミナミ</t>
    </rPh>
    <rPh sb="15" eb="17">
      <t>キュウスイ</t>
    </rPh>
    <rPh sb="18" eb="20">
      <t>エイセイ</t>
    </rPh>
    <rPh sb="23" eb="24">
      <t>トウ</t>
    </rPh>
    <rPh sb="24" eb="28">
      <t>テンケンギョウム</t>
    </rPh>
    <phoneticPr fontId="36"/>
  </si>
  <si>
    <t>令和５年度　【区分Ｄ】南エリア消防用設備等点検業務</t>
    <rPh sb="0" eb="2">
      <t>レイワ</t>
    </rPh>
    <rPh sb="3" eb="5">
      <t>ネンド</t>
    </rPh>
    <rPh sb="7" eb="9">
      <t>クブン</t>
    </rPh>
    <rPh sb="11" eb="12">
      <t>ミナミ</t>
    </rPh>
    <rPh sb="15" eb="20">
      <t>ショウボウヨウセツビ</t>
    </rPh>
    <rPh sb="20" eb="21">
      <t>トウ</t>
    </rPh>
    <rPh sb="21" eb="25">
      <t>テンケンギョウム</t>
    </rPh>
    <phoneticPr fontId="36"/>
  </si>
  <si>
    <t>令和５年度　【区分Ｄ】南エリア通信設備保守点検業務</t>
    <rPh sb="0" eb="2">
      <t>レイワ</t>
    </rPh>
    <rPh sb="3" eb="5">
      <t>ネンド</t>
    </rPh>
    <rPh sb="7" eb="9">
      <t>クブン</t>
    </rPh>
    <rPh sb="11" eb="12">
      <t>ミナミ</t>
    </rPh>
    <rPh sb="15" eb="19">
      <t>ツウシンセツビ</t>
    </rPh>
    <rPh sb="19" eb="25">
      <t>ホシュテンケンギョウム</t>
    </rPh>
    <phoneticPr fontId="36"/>
  </si>
  <si>
    <t>令和５年度　【区分Ｄ】南エリア電気工作物保守点検業務</t>
    <rPh sb="0" eb="2">
      <t>レイワ</t>
    </rPh>
    <rPh sb="3" eb="5">
      <t>ネンド</t>
    </rPh>
    <rPh sb="7" eb="9">
      <t>クブン</t>
    </rPh>
    <rPh sb="11" eb="12">
      <t>ミナミ</t>
    </rPh>
    <rPh sb="15" eb="20">
      <t>デンキコウサクブツ</t>
    </rPh>
    <rPh sb="20" eb="26">
      <t>ホシュテンケンギョウム</t>
    </rPh>
    <phoneticPr fontId="36"/>
  </si>
  <si>
    <t>令和５年度　【区分Ｄ】南エリア特定建築物等定期点検業務（建築物）</t>
    <rPh sb="0" eb="2">
      <t>レイワ</t>
    </rPh>
    <rPh sb="3" eb="5">
      <t>ネンド</t>
    </rPh>
    <rPh sb="7" eb="9">
      <t>クブン</t>
    </rPh>
    <rPh sb="11" eb="12">
      <t>ミナミ</t>
    </rPh>
    <rPh sb="15" eb="20">
      <t>トクテイケンチクブツ</t>
    </rPh>
    <rPh sb="20" eb="21">
      <t>トウ</t>
    </rPh>
    <rPh sb="21" eb="27">
      <t>テイキテンケンギョウム</t>
    </rPh>
    <rPh sb="28" eb="31">
      <t>ケンチクブツ</t>
    </rPh>
    <phoneticPr fontId="36"/>
  </si>
  <si>
    <t>令和５年度　【区分Ｄ】南エリア特定建築物等定期点検業務（建築設備・防火設備）</t>
    <rPh sb="0" eb="2">
      <t>レイワ</t>
    </rPh>
    <rPh sb="3" eb="5">
      <t>ネンド</t>
    </rPh>
    <rPh sb="7" eb="9">
      <t>クブン</t>
    </rPh>
    <rPh sb="11" eb="12">
      <t>ミナミ</t>
    </rPh>
    <rPh sb="15" eb="20">
      <t>トクテイケンチクブツ</t>
    </rPh>
    <rPh sb="20" eb="21">
      <t>トウ</t>
    </rPh>
    <rPh sb="21" eb="25">
      <t>テイキテンケン</t>
    </rPh>
    <rPh sb="25" eb="27">
      <t>ギョウム</t>
    </rPh>
    <rPh sb="28" eb="32">
      <t>ケンチクセツビ</t>
    </rPh>
    <rPh sb="33" eb="37">
      <t>ボウカセツビ</t>
    </rPh>
    <phoneticPr fontId="36"/>
  </si>
  <si>
    <t>西成区役所外空調設備他保守点検業務（南エリア）【包括管理】</t>
    <rPh sb="0" eb="5">
      <t>ニシナリクヤクショ</t>
    </rPh>
    <rPh sb="5" eb="6">
      <t>ソト</t>
    </rPh>
    <rPh sb="6" eb="11">
      <t>クウチョウセツビホカ</t>
    </rPh>
    <rPh sb="11" eb="17">
      <t>ホシュテンケンギョウム</t>
    </rPh>
    <rPh sb="18" eb="19">
      <t>ミナミ</t>
    </rPh>
    <rPh sb="23" eb="27">
      <t>ホウカツカンリ</t>
    </rPh>
    <phoneticPr fontId="36"/>
  </si>
  <si>
    <t>もと津守幼稚園消防用設備等点検業務に係る仕様書作成業務（南エリア）【設計】</t>
    <rPh sb="33" eb="35">
      <t>セッケイ</t>
    </rPh>
    <phoneticPr fontId="36"/>
  </si>
  <si>
    <t>もと松之宮小学校外消防用設備等他点検業務に係る仕様書作成業務（南エリア）【設計】</t>
    <rPh sb="36" eb="38">
      <t>セッケイ</t>
    </rPh>
    <phoneticPr fontId="36"/>
  </si>
  <si>
    <t>西成区役所空調設備改修に伴う天井改修その他工事（南エリア）【工事調整】</t>
    <rPh sb="0" eb="11">
      <t>ニシナリクヤクショクウチョウセツビカイシュウ</t>
    </rPh>
    <rPh sb="12" eb="13">
      <t>トモナ</t>
    </rPh>
    <rPh sb="14" eb="18">
      <t>テンジョウカイシュウ</t>
    </rPh>
    <rPh sb="20" eb="23">
      <t>ホカコウジ</t>
    </rPh>
    <rPh sb="24" eb="25">
      <t>ミナミ</t>
    </rPh>
    <rPh sb="29" eb="33">
      <t>コウジチョウセイ</t>
    </rPh>
    <phoneticPr fontId="36"/>
  </si>
  <si>
    <t>西成区役所３階テラス吊り木製ルーバー改修工事に係る設計業務（南エリア）【設計】</t>
    <rPh sb="23" eb="24">
      <t>カカ</t>
    </rPh>
    <rPh sb="30" eb="31">
      <t>ミナミ</t>
    </rPh>
    <rPh sb="35" eb="37">
      <t>セッケイ</t>
    </rPh>
    <phoneticPr fontId="36"/>
  </si>
  <si>
    <t>令和5年度八幡屋公園事務所管内一円公園一般廃棄物分別収集運搬業務委託（概算契約）</t>
    <rPh sb="0" eb="2">
      <t>レイワ</t>
    </rPh>
    <rPh sb="3" eb="5">
      <t>ネンド</t>
    </rPh>
    <rPh sb="5" eb="7">
      <t>ヤハタ</t>
    </rPh>
    <rPh sb="8" eb="13">
      <t>コウエンジムショ</t>
    </rPh>
    <rPh sb="13" eb="15">
      <t>カンナイ</t>
    </rPh>
    <rPh sb="15" eb="17">
      <t>イチエン</t>
    </rPh>
    <rPh sb="17" eb="19">
      <t>コウエン</t>
    </rPh>
    <rPh sb="19" eb="24">
      <t>イッパンハイキブツ</t>
    </rPh>
    <rPh sb="24" eb="26">
      <t>ブンベツ</t>
    </rPh>
    <rPh sb="26" eb="34">
      <t>シュウシュウウンパンギョウムイタク</t>
    </rPh>
    <rPh sb="34" eb="38">
      <t>ガイサンケイヤク</t>
    </rPh>
    <phoneticPr fontId="36"/>
  </si>
  <si>
    <t>一般会計</t>
    <rPh sb="0" eb="2">
      <t>イッパン</t>
    </rPh>
    <rPh sb="2" eb="4">
      <t>カイケイ</t>
    </rPh>
    <phoneticPr fontId="6"/>
  </si>
  <si>
    <t>ランドブレイン(株)大阪事務所　</t>
    <phoneticPr fontId="36"/>
  </si>
  <si>
    <t>(株)地域計画建築研究所大阪事務所　</t>
    <phoneticPr fontId="36"/>
  </si>
  <si>
    <t>(株)エイチ・ワイ・エス</t>
    <rPh sb="1" eb="2">
      <t>カブ</t>
    </rPh>
    <phoneticPr fontId="36"/>
  </si>
  <si>
    <t>栄伸開発(株)</t>
    <rPh sb="0" eb="1">
      <t>サカ</t>
    </rPh>
    <rPh sb="1" eb="2">
      <t>シン</t>
    </rPh>
    <rPh sb="2" eb="4">
      <t>カイハツ</t>
    </rPh>
    <rPh sb="4" eb="7">
      <t>カブ</t>
    </rPh>
    <phoneticPr fontId="36"/>
  </si>
  <si>
    <t>近畿ビルテクノ(株)</t>
    <phoneticPr fontId="36"/>
  </si>
  <si>
    <t>(一社)大阪府医師会</t>
    <rPh sb="1" eb="3">
      <t>イッシャ</t>
    </rPh>
    <phoneticPr fontId="36"/>
  </si>
  <si>
    <t>(医)晴琉会神﨑クリニック　</t>
    <phoneticPr fontId="36"/>
  </si>
  <si>
    <t>障がい者の就業訓練を目的とした西成区役所清掃委託業務（日常清掃）【長期継続】</t>
    <phoneticPr fontId="36"/>
  </si>
  <si>
    <t>令和５年度西成区役所庁舎清掃業務委託（定期清掃）</t>
    <phoneticPr fontId="36"/>
  </si>
  <si>
    <t>令和５年度西成区民センター管理業務委託</t>
    <phoneticPr fontId="36"/>
  </si>
  <si>
    <t>西成区民センター床面剥離洗浄等業務委託</t>
  </si>
  <si>
    <t>西成区民センター照明器具設備取替業務委託</t>
  </si>
  <si>
    <t>区役所附設会館等予約システムにおける通信サービス提供業務委託（長期契約）</t>
    <phoneticPr fontId="36"/>
  </si>
  <si>
    <t>大阪市立西成図書館清掃業務委託</t>
    <phoneticPr fontId="36"/>
  </si>
  <si>
    <t>西成複合施設昇降機部品交換業務委託</t>
    <phoneticPr fontId="36"/>
  </si>
  <si>
    <t>富士テレコム（株）</t>
    <phoneticPr fontId="36"/>
  </si>
  <si>
    <t>(株)オプテージ</t>
    <phoneticPr fontId="36"/>
  </si>
  <si>
    <t>区役所附設会館等サービス提供業務委託</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</si>
</sst>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8">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6"/>
      <name val="FC平成明朝体"/>
      <family val="1"/>
      <charset val="128"/>
    </font>
    <font>
      <sz val="11"/>
      <color rgb="FFFF0000"/>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9" applyNumberFormat="0" applyAlignment="0" applyProtection="0">
      <alignment horizontal="left" vertical="center"/>
    </xf>
    <xf numFmtId="0" fontId="13" fillId="0" borderId="7">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0">
      <alignment horizontal="center"/>
    </xf>
    <xf numFmtId="177" fontId="17" fillId="4" borderId="10">
      <alignment horizontal="right"/>
    </xf>
    <xf numFmtId="14" fontId="17" fillId="4" borderId="0" applyBorder="0">
      <alignment horizontal="center"/>
    </xf>
    <xf numFmtId="49" fontId="17" fillId="0" borderId="10"/>
    <xf numFmtId="14" fontId="17" fillId="0" borderId="5"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1" applyNumberFormat="0" applyAlignment="0" applyProtection="0">
      <alignment vertical="center"/>
    </xf>
    <xf numFmtId="0" fontId="21" fillId="24" borderId="0" applyNumberFormat="0" applyBorder="0" applyAlignment="0" applyProtection="0">
      <alignment vertical="center"/>
    </xf>
    <xf numFmtId="0" fontId="7" fillId="25" borderId="12" applyNumberFormat="0" applyFont="0" applyAlignment="0" applyProtection="0">
      <alignment vertical="center"/>
    </xf>
    <xf numFmtId="0" fontId="27" fillId="0" borderId="13" applyNumberFormat="0" applyFill="0" applyAlignment="0" applyProtection="0">
      <alignment vertical="center"/>
    </xf>
    <xf numFmtId="0" fontId="19" fillId="6" borderId="0" applyNumberFormat="0" applyBorder="0" applyAlignment="0" applyProtection="0">
      <alignment vertical="center"/>
    </xf>
    <xf numFmtId="0" fontId="28" fillId="26" borderId="14" applyNumberFormat="0" applyAlignment="0" applyProtection="0">
      <alignment vertical="center"/>
    </xf>
    <xf numFmtId="0" fontId="29" fillId="0" borderId="0" applyNumberFormat="0" applyFill="0" applyBorder="0" applyAlignment="0" applyProtection="0">
      <alignment vertical="center"/>
    </xf>
    <xf numFmtId="0" fontId="23" fillId="0" borderId="15" applyNumberFormat="0" applyFill="0" applyAlignment="0" applyProtection="0">
      <alignment vertical="center"/>
    </xf>
    <xf numFmtId="0" fontId="22"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24" fillId="26" borderId="19" applyNumberFormat="0" applyAlignment="0" applyProtection="0">
      <alignment vertical="center"/>
    </xf>
    <xf numFmtId="0" fontId="20" fillId="0" borderId="0" applyNumberFormat="0" applyFill="0" applyBorder="0" applyAlignment="0" applyProtection="0">
      <alignment vertical="center"/>
    </xf>
    <xf numFmtId="0" fontId="32" fillId="10" borderId="14" applyNumberFormat="0" applyAlignment="0" applyProtection="0">
      <alignment vertical="center"/>
    </xf>
    <xf numFmtId="0" fontId="33" fillId="7" borderId="0" applyNumberFormat="0" applyBorder="0" applyAlignment="0" applyProtection="0">
      <alignment vertical="center"/>
    </xf>
  </cellStyleXfs>
  <cellXfs count="55">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6" xfId="3" applyFont="1" applyBorder="1" applyAlignment="1">
      <alignment horizontal="distributed" vertical="center" wrapText="1" justifyLastLine="1"/>
    </xf>
    <xf numFmtId="0" fontId="8" fillId="0" borderId="6" xfId="3" applyFont="1" applyBorder="1" applyAlignment="1">
      <alignment vertical="center" wrapText="1"/>
    </xf>
    <xf numFmtId="176" fontId="8" fillId="0" borderId="6" xfId="3" applyNumberFormat="1" applyFont="1" applyBorder="1" applyAlignment="1">
      <alignment vertical="center" wrapText="1"/>
    </xf>
    <xf numFmtId="176" fontId="8" fillId="0" borderId="6"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6"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6"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0" xfId="0" applyFont="1" applyBorder="1" applyAlignment="1">
      <alignment horizontal="distributed" vertical="center" wrapText="1" justifyLastLine="1"/>
    </xf>
    <xf numFmtId="0" fontId="34" fillId="0" borderId="20" xfId="0" applyFont="1" applyBorder="1" applyAlignment="1">
      <alignment horizontal="left" vertical="center" wrapText="1"/>
    </xf>
    <xf numFmtId="0" fontId="34" fillId="0" borderId="20" xfId="0" applyFont="1" applyBorder="1" applyAlignment="1">
      <alignment horizontal="left" wrapText="1"/>
    </xf>
    <xf numFmtId="186" fontId="34" fillId="0" borderId="20"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1" xfId="0" applyFont="1" applyBorder="1" applyAlignment="1">
      <alignment horizontal="center" vertical="center" wrapText="1"/>
    </xf>
    <xf numFmtId="0" fontId="34" fillId="0" borderId="21" xfId="0" applyFont="1" applyBorder="1" applyAlignment="1">
      <alignment horizontal="center" vertical="center" wrapText="1"/>
    </xf>
    <xf numFmtId="186" fontId="34" fillId="0" borderId="0" xfId="0" applyNumberFormat="1" applyFont="1" applyAlignment="1">
      <alignment vertical="center" wrapText="1"/>
    </xf>
    <xf numFmtId="186" fontId="37" fillId="0" borderId="3" xfId="0" applyNumberFormat="1"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left" vertical="center" shrinkToFit="1"/>
    </xf>
    <xf numFmtId="176" fontId="8" fillId="0" borderId="2" xfId="3" applyNumberFormat="1" applyFont="1" applyBorder="1" applyAlignment="1">
      <alignment horizontal="distributed" vertical="center" wrapText="1"/>
    </xf>
    <xf numFmtId="176" fontId="8" fillId="0" borderId="4"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3" applyFont="1" applyBorder="1" applyAlignment="1">
      <alignment horizontal="center" vertical="center" wrapText="1"/>
    </xf>
    <xf numFmtId="0" fontId="8" fillId="0" borderId="20" xfId="3" applyFont="1" applyBorder="1" applyAlignment="1">
      <alignment horizontal="center" vertical="center" wrapText="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EE78-155B-4BA4-A2B5-FB05AD33262A}">
  <dimension ref="A1:G115"/>
  <sheetViews>
    <sheetView tabSelected="1" view="pageBreakPreview" zoomScale="85" zoomScaleNormal="100" zoomScaleSheetLayoutView="85" workbookViewId="0"/>
  </sheetViews>
  <sheetFormatPr defaultColWidth="9" defaultRowHeight="13.2"/>
  <cols>
    <col min="1" max="1" width="11.6640625" style="2" customWidth="1"/>
    <col min="2" max="2" width="37.21875" style="3" customWidth="1"/>
    <col min="3" max="3" width="31.33203125" style="3" customWidth="1"/>
    <col min="4" max="4" width="14.77734375" style="12" customWidth="1"/>
    <col min="5" max="5" width="7" style="1" customWidth="1"/>
    <col min="6" max="6" width="8.88671875" style="13" customWidth="1"/>
    <col min="7" max="7" width="18.6640625" style="14" customWidth="1"/>
    <col min="8" max="8" width="21.44140625" style="14" customWidth="1"/>
    <col min="9" max="16384" width="9" style="14"/>
  </cols>
  <sheetData>
    <row r="1" spans="1:7" ht="22.5" customHeight="1">
      <c r="A1" s="19"/>
      <c r="B1" s="4"/>
      <c r="C1" s="5"/>
      <c r="D1" s="16"/>
      <c r="E1" s="46" t="s">
        <v>180</v>
      </c>
      <c r="F1" s="47"/>
    </row>
    <row r="2" spans="1:7" ht="17.25" customHeight="1">
      <c r="A2" s="48" t="s">
        <v>20</v>
      </c>
      <c r="B2" s="48"/>
      <c r="C2" s="48"/>
      <c r="D2" s="49"/>
      <c r="E2" s="48"/>
      <c r="F2" s="48"/>
    </row>
    <row r="3" spans="1:7">
      <c r="A3" s="6"/>
      <c r="B3" s="7"/>
      <c r="C3" s="8"/>
      <c r="D3" s="17"/>
      <c r="E3" s="24"/>
      <c r="F3" s="9" t="s">
        <v>8</v>
      </c>
    </row>
    <row r="4" spans="1:7" ht="40.5" customHeight="1">
      <c r="A4" s="21" t="s">
        <v>0</v>
      </c>
      <c r="B4" s="20" t="s">
        <v>1</v>
      </c>
      <c r="C4" s="20" t="s">
        <v>2</v>
      </c>
      <c r="D4" s="15" t="s">
        <v>3</v>
      </c>
      <c r="E4" s="20" t="s">
        <v>4</v>
      </c>
      <c r="F4" s="10" t="s">
        <v>5</v>
      </c>
    </row>
    <row r="5" spans="1:7" s="11" customFormat="1" ht="45.75" customHeight="1">
      <c r="A5" s="21" t="s">
        <v>26</v>
      </c>
      <c r="B5" s="23" t="s">
        <v>27</v>
      </c>
      <c r="C5" s="23" t="s">
        <v>53</v>
      </c>
      <c r="D5" s="18">
        <v>5110055</v>
      </c>
      <c r="E5" s="20" t="s">
        <v>15</v>
      </c>
      <c r="F5" s="22"/>
      <c r="G5" s="14"/>
    </row>
    <row r="6" spans="1:7" s="11" customFormat="1" ht="45.75" customHeight="1">
      <c r="A6" s="21" t="s">
        <v>26</v>
      </c>
      <c r="B6" s="23" t="s">
        <v>28</v>
      </c>
      <c r="C6" s="23" t="s">
        <v>54</v>
      </c>
      <c r="D6" s="18">
        <v>2785200</v>
      </c>
      <c r="E6" s="20" t="s">
        <v>6</v>
      </c>
      <c r="F6" s="22"/>
      <c r="G6" s="14"/>
    </row>
    <row r="7" spans="1:7" s="11" customFormat="1" ht="45.75" customHeight="1">
      <c r="A7" s="21" t="s">
        <v>26</v>
      </c>
      <c r="B7" s="23" t="s">
        <v>138</v>
      </c>
      <c r="C7" s="23" t="s">
        <v>55</v>
      </c>
      <c r="D7" s="18">
        <v>68200</v>
      </c>
      <c r="E7" s="20" t="s">
        <v>113</v>
      </c>
      <c r="F7" s="22"/>
      <c r="G7" s="14"/>
    </row>
    <row r="8" spans="1:7" s="11" customFormat="1" ht="45.75" customHeight="1">
      <c r="A8" s="21" t="s">
        <v>26</v>
      </c>
      <c r="B8" s="23" t="s">
        <v>139</v>
      </c>
      <c r="C8" s="23" t="s">
        <v>56</v>
      </c>
      <c r="D8" s="18">
        <v>616000</v>
      </c>
      <c r="E8" s="20" t="s">
        <v>113</v>
      </c>
      <c r="F8" s="22"/>
      <c r="G8" s="14"/>
    </row>
    <row r="9" spans="1:7" s="11" customFormat="1" ht="45.75" customHeight="1">
      <c r="A9" s="21" t="s">
        <v>26</v>
      </c>
      <c r="B9" s="23" t="s">
        <v>136</v>
      </c>
      <c r="C9" s="23" t="s">
        <v>57</v>
      </c>
      <c r="D9" s="18">
        <v>420780</v>
      </c>
      <c r="E9" s="20" t="s">
        <v>7</v>
      </c>
      <c r="F9" s="22"/>
      <c r="G9" s="14"/>
    </row>
    <row r="10" spans="1:7" s="11" customFormat="1" ht="45.75" customHeight="1">
      <c r="A10" s="21" t="s">
        <v>26</v>
      </c>
      <c r="B10" s="23" t="s">
        <v>135</v>
      </c>
      <c r="C10" s="23" t="s">
        <v>58</v>
      </c>
      <c r="D10" s="18">
        <v>335280</v>
      </c>
      <c r="E10" s="20" t="s">
        <v>113</v>
      </c>
      <c r="F10" s="22"/>
      <c r="G10" s="14"/>
    </row>
    <row r="11" spans="1:7" s="11" customFormat="1" ht="45.75" customHeight="1">
      <c r="A11" s="21" t="s">
        <v>26</v>
      </c>
      <c r="B11" s="23" t="s">
        <v>131</v>
      </c>
      <c r="C11" s="23" t="s">
        <v>59</v>
      </c>
      <c r="D11" s="18">
        <v>521656</v>
      </c>
      <c r="E11" s="20" t="s">
        <v>113</v>
      </c>
      <c r="F11" s="22"/>
      <c r="G11" s="14"/>
    </row>
    <row r="12" spans="1:7" s="11" customFormat="1" ht="45.75" customHeight="1">
      <c r="A12" s="21" t="s">
        <v>26</v>
      </c>
      <c r="B12" s="23" t="s">
        <v>137</v>
      </c>
      <c r="C12" s="23" t="s">
        <v>60</v>
      </c>
      <c r="D12" s="18">
        <v>69300</v>
      </c>
      <c r="E12" s="20" t="s">
        <v>7</v>
      </c>
      <c r="F12" s="22"/>
      <c r="G12" s="14"/>
    </row>
    <row r="13" spans="1:7" s="11" customFormat="1" ht="45.75" customHeight="1">
      <c r="A13" s="21" t="s">
        <v>26</v>
      </c>
      <c r="B13" s="23" t="s">
        <v>132</v>
      </c>
      <c r="C13" s="23" t="s">
        <v>61</v>
      </c>
      <c r="D13" s="18">
        <v>742368</v>
      </c>
      <c r="E13" s="20" t="s">
        <v>113</v>
      </c>
      <c r="F13" s="22"/>
      <c r="G13" s="14"/>
    </row>
    <row r="14" spans="1:7" s="11" customFormat="1" ht="45.75" customHeight="1">
      <c r="A14" s="21" t="s">
        <v>26</v>
      </c>
      <c r="B14" s="23" t="s">
        <v>188</v>
      </c>
      <c r="C14" s="23" t="s">
        <v>62</v>
      </c>
      <c r="D14" s="18">
        <v>7096815</v>
      </c>
      <c r="E14" s="20" t="s">
        <v>113</v>
      </c>
      <c r="F14" s="22"/>
      <c r="G14" s="14"/>
    </row>
    <row r="15" spans="1:7" s="11" customFormat="1" ht="45.75" customHeight="1">
      <c r="A15" s="21" t="s">
        <v>26</v>
      </c>
      <c r="B15" s="23" t="s">
        <v>140</v>
      </c>
      <c r="C15" s="23" t="s">
        <v>63</v>
      </c>
      <c r="D15" s="18">
        <v>344300</v>
      </c>
      <c r="E15" s="20" t="s">
        <v>7</v>
      </c>
      <c r="F15" s="22"/>
      <c r="G15" s="14"/>
    </row>
    <row r="16" spans="1:7" s="11" customFormat="1" ht="45.75" customHeight="1">
      <c r="A16" s="21" t="s">
        <v>26</v>
      </c>
      <c r="B16" s="23" t="s">
        <v>142</v>
      </c>
      <c r="C16" s="23" t="s">
        <v>55</v>
      </c>
      <c r="D16" s="18">
        <v>49500</v>
      </c>
      <c r="E16" s="20" t="s">
        <v>113</v>
      </c>
      <c r="F16" s="22"/>
      <c r="G16" s="14"/>
    </row>
    <row r="17" spans="1:7" s="11" customFormat="1" ht="45.75" customHeight="1">
      <c r="A17" s="21" t="s">
        <v>26</v>
      </c>
      <c r="B17" s="23" t="s">
        <v>141</v>
      </c>
      <c r="C17" s="23" t="s">
        <v>64</v>
      </c>
      <c r="D17" s="18">
        <v>184404</v>
      </c>
      <c r="E17" s="20" t="s">
        <v>7</v>
      </c>
      <c r="F17" s="22"/>
      <c r="G17" s="14"/>
    </row>
    <row r="18" spans="1:7" s="11" customFormat="1" ht="45.75" customHeight="1">
      <c r="A18" s="21" t="s">
        <v>26</v>
      </c>
      <c r="B18" s="23" t="s">
        <v>144</v>
      </c>
      <c r="C18" s="23" t="s">
        <v>110</v>
      </c>
      <c r="D18" s="18">
        <v>70884</v>
      </c>
      <c r="E18" s="20" t="s">
        <v>7</v>
      </c>
      <c r="F18" s="22"/>
      <c r="G18" s="14"/>
    </row>
    <row r="19" spans="1:7" s="11" customFormat="1" ht="45.75" customHeight="1">
      <c r="A19" s="21" t="s">
        <v>26</v>
      </c>
      <c r="B19" s="23" t="s">
        <v>189</v>
      </c>
      <c r="C19" s="23" t="s">
        <v>65</v>
      </c>
      <c r="D19" s="18">
        <v>2405700</v>
      </c>
      <c r="E19" s="20" t="s">
        <v>6</v>
      </c>
      <c r="F19" s="22"/>
      <c r="G19" s="14"/>
    </row>
    <row r="20" spans="1:7" s="11" customFormat="1" ht="45.75" customHeight="1">
      <c r="A20" s="21" t="s">
        <v>26</v>
      </c>
      <c r="B20" s="23" t="s">
        <v>143</v>
      </c>
      <c r="C20" s="23" t="s">
        <v>66</v>
      </c>
      <c r="D20" s="18">
        <v>693680</v>
      </c>
      <c r="E20" s="20" t="s">
        <v>7</v>
      </c>
      <c r="F20" s="22"/>
      <c r="G20" s="14"/>
    </row>
    <row r="21" spans="1:7" s="11" customFormat="1" ht="45.75" customHeight="1">
      <c r="A21" s="21" t="s">
        <v>26</v>
      </c>
      <c r="B21" s="23" t="s">
        <v>145</v>
      </c>
      <c r="C21" s="23" t="s">
        <v>56</v>
      </c>
      <c r="D21" s="18">
        <v>924000</v>
      </c>
      <c r="E21" s="20" t="s">
        <v>113</v>
      </c>
      <c r="F21" s="22"/>
      <c r="G21" s="14"/>
    </row>
    <row r="22" spans="1:7" s="11" customFormat="1" ht="45.75" customHeight="1">
      <c r="A22" s="21" t="s">
        <v>26</v>
      </c>
      <c r="B22" s="23" t="s">
        <v>146</v>
      </c>
      <c r="C22" s="23" t="s">
        <v>67</v>
      </c>
      <c r="D22" s="18">
        <v>806960</v>
      </c>
      <c r="E22" s="20" t="s">
        <v>7</v>
      </c>
      <c r="F22" s="22"/>
      <c r="G22" s="14"/>
    </row>
    <row r="23" spans="1:7" s="11" customFormat="1" ht="45.75" customHeight="1">
      <c r="A23" s="21" t="s">
        <v>26</v>
      </c>
      <c r="B23" s="23" t="s">
        <v>147</v>
      </c>
      <c r="C23" s="23" t="s">
        <v>68</v>
      </c>
      <c r="D23" s="18">
        <v>385000</v>
      </c>
      <c r="E23" s="20" t="s">
        <v>7</v>
      </c>
      <c r="F23" s="22"/>
      <c r="G23" s="14"/>
    </row>
    <row r="24" spans="1:7" s="11" customFormat="1" ht="45.75" customHeight="1">
      <c r="A24" s="21" t="s">
        <v>26</v>
      </c>
      <c r="B24" s="23" t="s">
        <v>149</v>
      </c>
      <c r="C24" s="23" t="s">
        <v>59</v>
      </c>
      <c r="D24" s="18">
        <v>577280</v>
      </c>
      <c r="E24" s="20" t="s">
        <v>113</v>
      </c>
      <c r="F24" s="22"/>
      <c r="G24" s="14"/>
    </row>
    <row r="25" spans="1:7" s="11" customFormat="1" ht="45.75" customHeight="1">
      <c r="A25" s="21" t="s">
        <v>26</v>
      </c>
      <c r="B25" s="23" t="s">
        <v>150</v>
      </c>
      <c r="C25" s="23" t="s">
        <v>68</v>
      </c>
      <c r="D25" s="18">
        <v>550000</v>
      </c>
      <c r="E25" s="20" t="s">
        <v>7</v>
      </c>
      <c r="F25" s="22"/>
      <c r="G25" s="14"/>
    </row>
    <row r="26" spans="1:7" s="11" customFormat="1" ht="45.75" customHeight="1">
      <c r="A26" s="21" t="s">
        <v>26</v>
      </c>
      <c r="B26" s="23" t="s">
        <v>151</v>
      </c>
      <c r="C26" s="23" t="s">
        <v>55</v>
      </c>
      <c r="D26" s="18">
        <v>88000</v>
      </c>
      <c r="E26" s="20" t="s">
        <v>113</v>
      </c>
      <c r="F26" s="22"/>
      <c r="G26" s="14"/>
    </row>
    <row r="27" spans="1:7" s="11" customFormat="1" ht="45.75" customHeight="1">
      <c r="A27" s="21" t="s">
        <v>26</v>
      </c>
      <c r="B27" s="23" t="s">
        <v>155</v>
      </c>
      <c r="C27" s="23" t="s">
        <v>69</v>
      </c>
      <c r="D27" s="18">
        <v>75438</v>
      </c>
      <c r="E27" s="20" t="s">
        <v>7</v>
      </c>
      <c r="F27" s="22"/>
      <c r="G27" s="14"/>
    </row>
    <row r="28" spans="1:7" s="11" customFormat="1" ht="45.75" customHeight="1">
      <c r="A28" s="21" t="s">
        <v>26</v>
      </c>
      <c r="B28" s="23" t="s">
        <v>153</v>
      </c>
      <c r="C28" s="23" t="s">
        <v>59</v>
      </c>
      <c r="D28" s="18">
        <v>418000</v>
      </c>
      <c r="E28" s="20" t="s">
        <v>113</v>
      </c>
      <c r="F28" s="22"/>
      <c r="G28" s="14"/>
    </row>
    <row r="29" spans="1:7" s="11" customFormat="1" ht="45.75" customHeight="1">
      <c r="A29" s="21" t="s">
        <v>26</v>
      </c>
      <c r="B29" s="23" t="s">
        <v>154</v>
      </c>
      <c r="C29" s="23" t="s">
        <v>70</v>
      </c>
      <c r="D29" s="18">
        <v>6119</v>
      </c>
      <c r="E29" s="20" t="s">
        <v>7</v>
      </c>
      <c r="F29" s="22"/>
      <c r="G29" s="14"/>
    </row>
    <row r="30" spans="1:7" s="11" customFormat="1" ht="45.75" customHeight="1">
      <c r="A30" s="21" t="s">
        <v>26</v>
      </c>
      <c r="B30" s="23" t="s">
        <v>152</v>
      </c>
      <c r="C30" s="23" t="s">
        <v>107</v>
      </c>
      <c r="D30" s="18">
        <v>173800</v>
      </c>
      <c r="E30" s="20" t="s">
        <v>113</v>
      </c>
      <c r="F30" s="22"/>
      <c r="G30" s="14"/>
    </row>
    <row r="31" spans="1:7" s="11" customFormat="1" ht="45.75" customHeight="1">
      <c r="A31" s="21" t="s">
        <v>26</v>
      </c>
      <c r="B31" s="23" t="s">
        <v>156</v>
      </c>
      <c r="C31" s="23" t="s">
        <v>71</v>
      </c>
      <c r="D31" s="18">
        <v>410718</v>
      </c>
      <c r="E31" s="20" t="s">
        <v>7</v>
      </c>
      <c r="F31" s="22"/>
      <c r="G31" s="14"/>
    </row>
    <row r="32" spans="1:7" s="11" customFormat="1" ht="45.75" customHeight="1">
      <c r="A32" s="21" t="s">
        <v>26</v>
      </c>
      <c r="B32" s="23" t="s">
        <v>148</v>
      </c>
      <c r="C32" s="23" t="s">
        <v>108</v>
      </c>
      <c r="D32" s="18">
        <v>990000</v>
      </c>
      <c r="E32" s="20" t="s">
        <v>7</v>
      </c>
      <c r="F32" s="22"/>
      <c r="G32" s="14"/>
    </row>
    <row r="33" spans="1:7" s="11" customFormat="1" ht="45.75" customHeight="1">
      <c r="A33" s="21" t="s">
        <v>26</v>
      </c>
      <c r="B33" s="23" t="s">
        <v>29</v>
      </c>
      <c r="C33" s="23" t="s">
        <v>72</v>
      </c>
      <c r="D33" s="18">
        <v>590095</v>
      </c>
      <c r="E33" s="20" t="s">
        <v>7</v>
      </c>
      <c r="F33" s="22"/>
      <c r="G33" s="14"/>
    </row>
    <row r="34" spans="1:7" s="11" customFormat="1" ht="45.75" customHeight="1">
      <c r="A34" s="21" t="s">
        <v>26</v>
      </c>
      <c r="B34" s="23" t="s">
        <v>157</v>
      </c>
      <c r="C34" s="23" t="s">
        <v>73</v>
      </c>
      <c r="D34" s="18">
        <v>1232000</v>
      </c>
      <c r="E34" s="20" t="s">
        <v>6</v>
      </c>
      <c r="F34" s="22"/>
      <c r="G34" s="14"/>
    </row>
    <row r="35" spans="1:7" s="11" customFormat="1" ht="45.75" customHeight="1">
      <c r="A35" s="21" t="s">
        <v>26</v>
      </c>
      <c r="B35" s="23" t="s">
        <v>158</v>
      </c>
      <c r="C35" s="23" t="s">
        <v>74</v>
      </c>
      <c r="D35" s="18">
        <v>6445857</v>
      </c>
      <c r="E35" s="20" t="s">
        <v>6</v>
      </c>
      <c r="F35" s="22"/>
      <c r="G35" s="14"/>
    </row>
    <row r="36" spans="1:7" s="11" customFormat="1" ht="45.75" customHeight="1">
      <c r="A36" s="21" t="s">
        <v>26</v>
      </c>
      <c r="B36" s="23" t="s">
        <v>30</v>
      </c>
      <c r="C36" s="23" t="s">
        <v>75</v>
      </c>
      <c r="D36" s="18">
        <v>421933</v>
      </c>
      <c r="E36" s="20" t="s">
        <v>7</v>
      </c>
      <c r="F36" s="22"/>
      <c r="G36" s="14"/>
    </row>
    <row r="37" spans="1:7" s="11" customFormat="1" ht="45.75" customHeight="1">
      <c r="A37" s="21" t="s">
        <v>26</v>
      </c>
      <c r="B37" s="23" t="s">
        <v>134</v>
      </c>
      <c r="C37" s="23" t="s">
        <v>76</v>
      </c>
      <c r="D37" s="18">
        <v>697436</v>
      </c>
      <c r="E37" s="20" t="s">
        <v>7</v>
      </c>
      <c r="F37" s="22"/>
      <c r="G37" s="14"/>
    </row>
    <row r="38" spans="1:7" s="11" customFormat="1" ht="45.75" customHeight="1">
      <c r="A38" s="21" t="s">
        <v>26</v>
      </c>
      <c r="B38" s="23" t="s">
        <v>133</v>
      </c>
      <c r="C38" s="23" t="s">
        <v>77</v>
      </c>
      <c r="D38" s="18">
        <v>337573</v>
      </c>
      <c r="E38" s="20" t="s">
        <v>7</v>
      </c>
      <c r="F38" s="22"/>
      <c r="G38" s="14"/>
    </row>
    <row r="39" spans="1:7" s="11" customFormat="1" ht="45.75" customHeight="1">
      <c r="A39" s="21" t="s">
        <v>26</v>
      </c>
      <c r="B39" s="23" t="s">
        <v>31</v>
      </c>
      <c r="C39" s="23" t="s">
        <v>78</v>
      </c>
      <c r="D39" s="18">
        <v>1400000</v>
      </c>
      <c r="E39" s="20" t="s">
        <v>113</v>
      </c>
      <c r="F39" s="22"/>
      <c r="G39" s="14"/>
    </row>
    <row r="40" spans="1:7" s="11" customFormat="1" ht="45.75" customHeight="1">
      <c r="A40" s="21" t="s">
        <v>26</v>
      </c>
      <c r="B40" s="23" t="s">
        <v>32</v>
      </c>
      <c r="C40" s="23" t="s">
        <v>79</v>
      </c>
      <c r="D40" s="18">
        <v>110000</v>
      </c>
      <c r="E40" s="20" t="s">
        <v>113</v>
      </c>
      <c r="F40" s="22"/>
      <c r="G40" s="14"/>
    </row>
    <row r="41" spans="1:7" s="11" customFormat="1" ht="45.75" customHeight="1">
      <c r="A41" s="21" t="s">
        <v>26</v>
      </c>
      <c r="B41" s="23" t="s">
        <v>33</v>
      </c>
      <c r="C41" s="23" t="s">
        <v>80</v>
      </c>
      <c r="D41" s="18">
        <v>360000</v>
      </c>
      <c r="E41" s="20" t="s">
        <v>113</v>
      </c>
      <c r="F41" s="22"/>
      <c r="G41" s="14"/>
    </row>
    <row r="42" spans="1:7" s="11" customFormat="1" ht="45.75" customHeight="1">
      <c r="A42" s="21" t="s">
        <v>26</v>
      </c>
      <c r="B42" s="23" t="s">
        <v>117</v>
      </c>
      <c r="C42" s="23" t="s">
        <v>81</v>
      </c>
      <c r="D42" s="18">
        <v>1592313</v>
      </c>
      <c r="E42" s="20" t="s">
        <v>113</v>
      </c>
      <c r="F42" s="22"/>
      <c r="G42" s="14"/>
    </row>
    <row r="43" spans="1:7" s="11" customFormat="1" ht="45.75" customHeight="1">
      <c r="A43" s="21" t="s">
        <v>26</v>
      </c>
      <c r="B43" s="23" t="s">
        <v>34</v>
      </c>
      <c r="C43" s="23" t="s">
        <v>82</v>
      </c>
      <c r="D43" s="18">
        <v>3234000</v>
      </c>
      <c r="E43" s="20" t="s">
        <v>113</v>
      </c>
      <c r="F43" s="22"/>
      <c r="G43" s="14"/>
    </row>
    <row r="44" spans="1:7" s="11" customFormat="1" ht="45.75" customHeight="1">
      <c r="A44" s="21" t="s">
        <v>26</v>
      </c>
      <c r="B44" s="23" t="s">
        <v>35</v>
      </c>
      <c r="C44" s="23" t="s">
        <v>181</v>
      </c>
      <c r="D44" s="18">
        <v>2992000</v>
      </c>
      <c r="E44" s="20" t="s">
        <v>113</v>
      </c>
      <c r="F44" s="22"/>
      <c r="G44" s="14"/>
    </row>
    <row r="45" spans="1:7" s="11" customFormat="1" ht="45.75" customHeight="1">
      <c r="A45" s="21" t="s">
        <v>26</v>
      </c>
      <c r="B45" s="23" t="s">
        <v>36</v>
      </c>
      <c r="C45" s="23" t="s">
        <v>109</v>
      </c>
      <c r="D45" s="18">
        <v>4752000</v>
      </c>
      <c r="E45" s="20" t="s">
        <v>113</v>
      </c>
      <c r="F45" s="22" t="s">
        <v>115</v>
      </c>
      <c r="G45" s="14"/>
    </row>
    <row r="46" spans="1:7" s="11" customFormat="1" ht="45.75" customHeight="1">
      <c r="A46" s="21" t="s">
        <v>26</v>
      </c>
      <c r="B46" s="23" t="s">
        <v>37</v>
      </c>
      <c r="C46" s="23" t="s">
        <v>182</v>
      </c>
      <c r="D46" s="18">
        <v>15180000</v>
      </c>
      <c r="E46" s="20" t="s">
        <v>113</v>
      </c>
      <c r="F46" s="22"/>
      <c r="G46" s="14"/>
    </row>
    <row r="47" spans="1:7" s="11" customFormat="1" ht="45.75" customHeight="1">
      <c r="A47" s="21" t="s">
        <v>26</v>
      </c>
      <c r="B47" s="23" t="s">
        <v>38</v>
      </c>
      <c r="C47" s="23" t="s">
        <v>83</v>
      </c>
      <c r="D47" s="18">
        <v>6241505</v>
      </c>
      <c r="E47" s="20" t="s">
        <v>113</v>
      </c>
      <c r="F47" s="22"/>
      <c r="G47" s="14"/>
    </row>
    <row r="48" spans="1:7" s="11" customFormat="1" ht="45.75" customHeight="1">
      <c r="A48" s="21" t="s">
        <v>26</v>
      </c>
      <c r="B48" s="23" t="s">
        <v>39</v>
      </c>
      <c r="C48" s="23" t="s">
        <v>84</v>
      </c>
      <c r="D48" s="18">
        <v>35342907</v>
      </c>
      <c r="E48" s="20" t="s">
        <v>113</v>
      </c>
      <c r="F48" s="22"/>
      <c r="G48" s="14"/>
    </row>
    <row r="49" spans="1:7" s="11" customFormat="1" ht="45.75" customHeight="1">
      <c r="A49" s="21" t="s">
        <v>26</v>
      </c>
      <c r="B49" s="23" t="s">
        <v>123</v>
      </c>
      <c r="C49" s="23" t="s">
        <v>80</v>
      </c>
      <c r="D49" s="18">
        <v>93287392</v>
      </c>
      <c r="E49" s="20" t="s">
        <v>113</v>
      </c>
      <c r="F49" s="22"/>
      <c r="G49" s="14"/>
    </row>
    <row r="50" spans="1:7" s="11" customFormat="1" ht="45.75" customHeight="1">
      <c r="A50" s="21" t="s">
        <v>26</v>
      </c>
      <c r="B50" s="23" t="s">
        <v>40</v>
      </c>
      <c r="C50" s="23" t="s">
        <v>85</v>
      </c>
      <c r="D50" s="18">
        <v>2605900</v>
      </c>
      <c r="E50" s="20" t="s">
        <v>6</v>
      </c>
      <c r="F50" s="22"/>
      <c r="G50" s="14"/>
    </row>
    <row r="51" spans="1:7" s="11" customFormat="1" ht="45.75" customHeight="1">
      <c r="A51" s="21" t="s">
        <v>26</v>
      </c>
      <c r="B51" s="23" t="s">
        <v>41</v>
      </c>
      <c r="C51" s="23" t="s">
        <v>86</v>
      </c>
      <c r="D51" s="18">
        <v>654500</v>
      </c>
      <c r="E51" s="20" t="s">
        <v>7</v>
      </c>
      <c r="F51" s="22"/>
      <c r="G51" s="14"/>
    </row>
    <row r="52" spans="1:7" s="11" customFormat="1" ht="45.75" customHeight="1">
      <c r="A52" s="21" t="s">
        <v>26</v>
      </c>
      <c r="B52" s="23" t="s">
        <v>42</v>
      </c>
      <c r="C52" s="23" t="s">
        <v>87</v>
      </c>
      <c r="D52" s="18">
        <v>368500</v>
      </c>
      <c r="E52" s="20" t="s">
        <v>7</v>
      </c>
      <c r="F52" s="22"/>
      <c r="G52" s="14"/>
    </row>
    <row r="53" spans="1:7" s="11" customFormat="1" ht="45.75" customHeight="1">
      <c r="A53" s="21" t="s">
        <v>26</v>
      </c>
      <c r="B53" s="23" t="s">
        <v>43</v>
      </c>
      <c r="C53" s="23" t="s">
        <v>88</v>
      </c>
      <c r="D53" s="18">
        <v>213840</v>
      </c>
      <c r="E53" s="20" t="s">
        <v>7</v>
      </c>
      <c r="F53" s="22"/>
      <c r="G53" s="14"/>
    </row>
    <row r="54" spans="1:7" s="11" customFormat="1" ht="45.75" customHeight="1">
      <c r="A54" s="21" t="s">
        <v>26</v>
      </c>
      <c r="B54" s="23" t="s">
        <v>44</v>
      </c>
      <c r="C54" s="23" t="s">
        <v>89</v>
      </c>
      <c r="D54" s="18">
        <v>138600</v>
      </c>
      <c r="E54" s="20" t="s">
        <v>7</v>
      </c>
      <c r="F54" s="22"/>
      <c r="G54" s="14"/>
    </row>
    <row r="55" spans="1:7" s="11" customFormat="1" ht="45.75" customHeight="1">
      <c r="A55" s="21" t="s">
        <v>26</v>
      </c>
      <c r="B55" s="23" t="s">
        <v>124</v>
      </c>
      <c r="C55" s="23" t="s">
        <v>105</v>
      </c>
      <c r="D55" s="18">
        <v>11925001</v>
      </c>
      <c r="E55" s="20" t="s">
        <v>113</v>
      </c>
      <c r="F55" s="22" t="s">
        <v>115</v>
      </c>
      <c r="G55" s="14"/>
    </row>
    <row r="56" spans="1:7" s="11" customFormat="1" ht="45.75" customHeight="1">
      <c r="A56" s="21" t="s">
        <v>26</v>
      </c>
      <c r="B56" s="23" t="s">
        <v>45</v>
      </c>
      <c r="C56" s="23" t="s">
        <v>90</v>
      </c>
      <c r="D56" s="18">
        <v>110000</v>
      </c>
      <c r="E56" s="20" t="s">
        <v>7</v>
      </c>
      <c r="F56" s="22"/>
      <c r="G56" s="14"/>
    </row>
    <row r="57" spans="1:7" s="11" customFormat="1" ht="45.75" customHeight="1">
      <c r="A57" s="21" t="s">
        <v>26</v>
      </c>
      <c r="B57" s="23" t="s">
        <v>125</v>
      </c>
      <c r="C57" s="23" t="s">
        <v>91</v>
      </c>
      <c r="D57" s="18">
        <v>184800</v>
      </c>
      <c r="E57" s="20" t="s">
        <v>7</v>
      </c>
      <c r="F57" s="22"/>
      <c r="G57" s="14"/>
    </row>
    <row r="58" spans="1:7" s="11" customFormat="1" ht="45.75" customHeight="1">
      <c r="A58" s="21" t="s">
        <v>26</v>
      </c>
      <c r="B58" s="23" t="s">
        <v>126</v>
      </c>
      <c r="C58" s="23" t="s">
        <v>92</v>
      </c>
      <c r="D58" s="18">
        <v>784300</v>
      </c>
      <c r="E58" s="20" t="s">
        <v>7</v>
      </c>
      <c r="F58" s="22"/>
      <c r="G58" s="14"/>
    </row>
    <row r="59" spans="1:7" s="11" customFormat="1" ht="45.75" customHeight="1">
      <c r="A59" s="21" t="s">
        <v>26</v>
      </c>
      <c r="B59" s="23" t="s">
        <v>190</v>
      </c>
      <c r="C59" s="23" t="s">
        <v>105</v>
      </c>
      <c r="D59" s="18">
        <v>21163217</v>
      </c>
      <c r="E59" s="20" t="s">
        <v>113</v>
      </c>
      <c r="F59" s="22" t="s">
        <v>115</v>
      </c>
      <c r="G59" s="14"/>
    </row>
    <row r="60" spans="1:7" s="11" customFormat="1" ht="45.75" customHeight="1">
      <c r="A60" s="21" t="s">
        <v>26</v>
      </c>
      <c r="B60" s="23" t="s">
        <v>191</v>
      </c>
      <c r="C60" s="23" t="s">
        <v>93</v>
      </c>
      <c r="D60" s="18">
        <v>242000</v>
      </c>
      <c r="E60" s="20" t="s">
        <v>7</v>
      </c>
      <c r="F60" s="22"/>
      <c r="G60" s="14"/>
    </row>
    <row r="61" spans="1:7" s="11" customFormat="1" ht="45.75" customHeight="1">
      <c r="A61" s="21" t="s">
        <v>26</v>
      </c>
      <c r="B61" s="23" t="s">
        <v>192</v>
      </c>
      <c r="C61" s="23" t="s">
        <v>94</v>
      </c>
      <c r="D61" s="18">
        <v>195800</v>
      </c>
      <c r="E61" s="20" t="s">
        <v>7</v>
      </c>
      <c r="F61" s="22"/>
      <c r="G61" s="14"/>
    </row>
    <row r="62" spans="1:7" s="11" customFormat="1" ht="45.75" customHeight="1">
      <c r="A62" s="21" t="s">
        <v>26</v>
      </c>
      <c r="B62" s="23" t="s">
        <v>46</v>
      </c>
      <c r="C62" s="23" t="s">
        <v>95</v>
      </c>
      <c r="D62" s="18">
        <v>56742948</v>
      </c>
      <c r="E62" s="20" t="s">
        <v>113</v>
      </c>
      <c r="F62" s="22"/>
      <c r="G62" s="14"/>
    </row>
    <row r="63" spans="1:7" s="11" customFormat="1" ht="45.75" customHeight="1">
      <c r="A63" s="21" t="s">
        <v>26</v>
      </c>
      <c r="B63" s="23" t="s">
        <v>47</v>
      </c>
      <c r="C63" s="23" t="s">
        <v>106</v>
      </c>
      <c r="D63" s="18">
        <v>29700</v>
      </c>
      <c r="E63" s="20" t="s">
        <v>113</v>
      </c>
      <c r="F63" s="22"/>
      <c r="G63" s="14"/>
    </row>
    <row r="64" spans="1:7" s="11" customFormat="1" ht="45.75" customHeight="1">
      <c r="A64" s="21" t="s">
        <v>26</v>
      </c>
      <c r="B64" s="23" t="s">
        <v>48</v>
      </c>
      <c r="C64" s="23" t="s">
        <v>96</v>
      </c>
      <c r="D64" s="18">
        <v>1993200</v>
      </c>
      <c r="E64" s="20" t="s">
        <v>6</v>
      </c>
      <c r="F64" s="22"/>
      <c r="G64" s="14"/>
    </row>
    <row r="65" spans="1:7" s="11" customFormat="1" ht="45.75" customHeight="1">
      <c r="A65" s="21" t="s">
        <v>26</v>
      </c>
      <c r="B65" s="23" t="s">
        <v>159</v>
      </c>
      <c r="C65" s="23" t="s">
        <v>97</v>
      </c>
      <c r="D65" s="18">
        <v>204600</v>
      </c>
      <c r="E65" s="20" t="s">
        <v>7</v>
      </c>
      <c r="F65" s="22"/>
      <c r="G65" s="14"/>
    </row>
    <row r="66" spans="1:7" s="11" customFormat="1" ht="45.75" customHeight="1">
      <c r="A66" s="21" t="s">
        <v>26</v>
      </c>
      <c r="B66" s="23" t="s">
        <v>160</v>
      </c>
      <c r="C66" s="23" t="s">
        <v>98</v>
      </c>
      <c r="D66" s="18">
        <v>66000</v>
      </c>
      <c r="E66" s="20" t="s">
        <v>7</v>
      </c>
      <c r="F66" s="22"/>
      <c r="G66" s="14"/>
    </row>
    <row r="67" spans="1:7" s="11" customFormat="1" ht="45.75" customHeight="1">
      <c r="A67" s="21" t="s">
        <v>26</v>
      </c>
      <c r="B67" s="23" t="s">
        <v>161</v>
      </c>
      <c r="C67" s="23" t="s">
        <v>99</v>
      </c>
      <c r="D67" s="18">
        <v>1420650</v>
      </c>
      <c r="E67" s="20" t="s">
        <v>6</v>
      </c>
      <c r="F67" s="22"/>
      <c r="G67" s="14"/>
    </row>
    <row r="68" spans="1:7" s="11" customFormat="1" ht="45.75" customHeight="1">
      <c r="A68" s="21" t="s">
        <v>26</v>
      </c>
      <c r="B68" s="23" t="s">
        <v>162</v>
      </c>
      <c r="C68" s="23" t="s">
        <v>55</v>
      </c>
      <c r="D68" s="18">
        <v>69300</v>
      </c>
      <c r="E68" s="20" t="s">
        <v>7</v>
      </c>
      <c r="F68" s="22"/>
      <c r="G68" s="14"/>
    </row>
    <row r="69" spans="1:7" s="11" customFormat="1" ht="45.75" customHeight="1">
      <c r="A69" s="21" t="s">
        <v>26</v>
      </c>
      <c r="B69" s="23" t="s">
        <v>119</v>
      </c>
      <c r="C69" s="23" t="s">
        <v>100</v>
      </c>
      <c r="D69" s="18">
        <v>8184000</v>
      </c>
      <c r="E69" s="20" t="s">
        <v>113</v>
      </c>
      <c r="F69" s="22"/>
      <c r="G69" s="14"/>
    </row>
    <row r="70" spans="1:7" s="11" customFormat="1" ht="45.75" customHeight="1">
      <c r="A70" s="21" t="s">
        <v>26</v>
      </c>
      <c r="B70" s="23" t="s">
        <v>120</v>
      </c>
      <c r="C70" s="23" t="s">
        <v>101</v>
      </c>
      <c r="D70" s="18">
        <v>61793075</v>
      </c>
      <c r="E70" s="20" t="s">
        <v>113</v>
      </c>
      <c r="F70" s="22"/>
      <c r="G70" s="14"/>
    </row>
    <row r="71" spans="1:7" s="11" customFormat="1" ht="45.75" customHeight="1">
      <c r="A71" s="21" t="s">
        <v>26</v>
      </c>
      <c r="B71" s="23" t="s">
        <v>121</v>
      </c>
      <c r="C71" s="23" t="s">
        <v>118</v>
      </c>
      <c r="D71" s="18">
        <v>13764605</v>
      </c>
      <c r="E71" s="20" t="s">
        <v>113</v>
      </c>
      <c r="F71" s="22"/>
      <c r="G71" s="14"/>
    </row>
    <row r="72" spans="1:7" s="11" customFormat="1" ht="45.75" customHeight="1">
      <c r="A72" s="21" t="s">
        <v>26</v>
      </c>
      <c r="B72" s="23" t="s">
        <v>122</v>
      </c>
      <c r="C72" s="23" t="s">
        <v>102</v>
      </c>
      <c r="D72" s="18">
        <v>59400</v>
      </c>
      <c r="E72" s="20" t="s">
        <v>7</v>
      </c>
      <c r="F72" s="22"/>
      <c r="G72" s="14"/>
    </row>
    <row r="73" spans="1:7" s="11" customFormat="1" ht="45.75" customHeight="1">
      <c r="A73" s="21" t="s">
        <v>26</v>
      </c>
      <c r="B73" s="23" t="s">
        <v>49</v>
      </c>
      <c r="C73" s="23" t="s">
        <v>103</v>
      </c>
      <c r="D73" s="18">
        <v>14147037</v>
      </c>
      <c r="E73" s="20" t="s">
        <v>113</v>
      </c>
      <c r="F73" s="22"/>
      <c r="G73" s="14"/>
    </row>
    <row r="74" spans="1:7" s="11" customFormat="1" ht="45.75" customHeight="1">
      <c r="A74" s="21" t="s">
        <v>26</v>
      </c>
      <c r="B74" s="23" t="s">
        <v>50</v>
      </c>
      <c r="C74" s="23" t="s">
        <v>103</v>
      </c>
      <c r="D74" s="18">
        <v>15286777</v>
      </c>
      <c r="E74" s="20" t="s">
        <v>113</v>
      </c>
      <c r="F74" s="22"/>
      <c r="G74" s="14"/>
    </row>
    <row r="75" spans="1:7" s="11" customFormat="1" ht="45.75" customHeight="1">
      <c r="A75" s="21" t="s">
        <v>26</v>
      </c>
      <c r="B75" s="23" t="s">
        <v>51</v>
      </c>
      <c r="C75" s="23" t="s">
        <v>104</v>
      </c>
      <c r="D75" s="18">
        <v>198000</v>
      </c>
      <c r="E75" s="20" t="s">
        <v>113</v>
      </c>
      <c r="F75" s="22"/>
      <c r="G75" s="14"/>
    </row>
    <row r="76" spans="1:7" s="11" customFormat="1" ht="45.75" customHeight="1">
      <c r="A76" s="21" t="s">
        <v>26</v>
      </c>
      <c r="B76" s="23" t="s">
        <v>52</v>
      </c>
      <c r="C76" s="23" t="s">
        <v>104</v>
      </c>
      <c r="D76" s="18">
        <v>396000</v>
      </c>
      <c r="E76" s="20" t="s">
        <v>113</v>
      </c>
      <c r="F76" s="22"/>
      <c r="G76" s="14"/>
    </row>
    <row r="77" spans="1:7" s="11" customFormat="1" ht="45.75" customHeight="1">
      <c r="A77" s="21" t="s">
        <v>26</v>
      </c>
      <c r="B77" s="23" t="s">
        <v>51</v>
      </c>
      <c r="C77" s="23" t="s">
        <v>104</v>
      </c>
      <c r="D77" s="18">
        <v>198000</v>
      </c>
      <c r="E77" s="20" t="s">
        <v>113</v>
      </c>
      <c r="F77" s="22"/>
      <c r="G77" s="14"/>
    </row>
    <row r="78" spans="1:7" s="11" customFormat="1" ht="45.75" customHeight="1">
      <c r="A78" s="21" t="s">
        <v>26</v>
      </c>
      <c r="B78" s="23" t="s">
        <v>130</v>
      </c>
      <c r="C78" s="23" t="s">
        <v>187</v>
      </c>
      <c r="D78" s="18">
        <v>100584</v>
      </c>
      <c r="E78" s="20" t="s">
        <v>113</v>
      </c>
      <c r="F78" s="22"/>
      <c r="G78" s="14"/>
    </row>
    <row r="79" spans="1:7" s="11" customFormat="1" ht="45.75" customHeight="1">
      <c r="A79" s="21" t="s">
        <v>26</v>
      </c>
      <c r="B79" s="23" t="s">
        <v>130</v>
      </c>
      <c r="C79" s="23" t="s">
        <v>186</v>
      </c>
      <c r="D79" s="18">
        <v>5918523</v>
      </c>
      <c r="E79" s="20" t="s">
        <v>113</v>
      </c>
      <c r="F79" s="22"/>
      <c r="G79" s="14"/>
    </row>
    <row r="80" spans="1:7" s="11" customFormat="1" ht="45.75" customHeight="1">
      <c r="A80" s="21" t="s">
        <v>26</v>
      </c>
      <c r="B80" s="23" t="s">
        <v>163</v>
      </c>
      <c r="C80" s="44" t="s">
        <v>116</v>
      </c>
      <c r="D80" s="18">
        <v>5653780</v>
      </c>
      <c r="E80" s="20" t="s">
        <v>113</v>
      </c>
      <c r="F80" s="22" t="s">
        <v>115</v>
      </c>
      <c r="G80" s="14"/>
    </row>
    <row r="81" spans="1:7" s="11" customFormat="1" ht="45.75" customHeight="1">
      <c r="A81" s="21" t="s">
        <v>26</v>
      </c>
      <c r="B81" s="23" t="s">
        <v>164</v>
      </c>
      <c r="C81" s="44" t="s">
        <v>116</v>
      </c>
      <c r="D81" s="18">
        <v>4777410</v>
      </c>
      <c r="E81" s="20" t="s">
        <v>113</v>
      </c>
      <c r="F81" s="22" t="s">
        <v>115</v>
      </c>
      <c r="G81" s="14"/>
    </row>
    <row r="82" spans="1:7" s="11" customFormat="1" ht="45.75" customHeight="1">
      <c r="A82" s="21" t="s">
        <v>26</v>
      </c>
      <c r="B82" s="23" t="s">
        <v>165</v>
      </c>
      <c r="C82" s="44" t="s">
        <v>116</v>
      </c>
      <c r="D82" s="18">
        <v>676170</v>
      </c>
      <c r="E82" s="20" t="s">
        <v>113</v>
      </c>
      <c r="F82" s="22" t="s">
        <v>115</v>
      </c>
      <c r="G82" s="14"/>
    </row>
    <row r="83" spans="1:7" s="11" customFormat="1" ht="45.75" customHeight="1">
      <c r="A83" s="21" t="s">
        <v>26</v>
      </c>
      <c r="B83" s="23" t="s">
        <v>166</v>
      </c>
      <c r="C83" s="44" t="s">
        <v>116</v>
      </c>
      <c r="D83" s="18">
        <v>1515030</v>
      </c>
      <c r="E83" s="20" t="s">
        <v>113</v>
      </c>
      <c r="F83" s="22" t="s">
        <v>115</v>
      </c>
      <c r="G83" s="14"/>
    </row>
    <row r="84" spans="1:7" s="11" customFormat="1" ht="45.75" customHeight="1">
      <c r="A84" s="21" t="s">
        <v>26</v>
      </c>
      <c r="B84" s="23" t="s">
        <v>167</v>
      </c>
      <c r="C84" s="44" t="s">
        <v>116</v>
      </c>
      <c r="D84" s="18">
        <v>491700</v>
      </c>
      <c r="E84" s="20" t="s">
        <v>113</v>
      </c>
      <c r="F84" s="22" t="s">
        <v>115</v>
      </c>
      <c r="G84" s="14"/>
    </row>
    <row r="85" spans="1:7" s="11" customFormat="1" ht="45.75" customHeight="1">
      <c r="A85" s="21" t="s">
        <v>26</v>
      </c>
      <c r="B85" s="23" t="s">
        <v>168</v>
      </c>
      <c r="C85" s="44" t="s">
        <v>116</v>
      </c>
      <c r="D85" s="18">
        <v>220440</v>
      </c>
      <c r="E85" s="20" t="s">
        <v>113</v>
      </c>
      <c r="F85" s="22" t="s">
        <v>115</v>
      </c>
      <c r="G85" s="14"/>
    </row>
    <row r="86" spans="1:7" s="11" customFormat="1" ht="45.75" customHeight="1">
      <c r="A86" s="21" t="s">
        <v>26</v>
      </c>
      <c r="B86" s="23" t="s">
        <v>169</v>
      </c>
      <c r="C86" s="44" t="s">
        <v>116</v>
      </c>
      <c r="D86" s="18">
        <v>2787950</v>
      </c>
      <c r="E86" s="20" t="s">
        <v>113</v>
      </c>
      <c r="F86" s="22" t="s">
        <v>115</v>
      </c>
      <c r="G86" s="14"/>
    </row>
    <row r="87" spans="1:7" s="11" customFormat="1" ht="45.75" customHeight="1">
      <c r="A87" s="21" t="s">
        <v>26</v>
      </c>
      <c r="B87" s="23" t="s">
        <v>170</v>
      </c>
      <c r="C87" s="44" t="s">
        <v>116</v>
      </c>
      <c r="D87" s="18">
        <v>2771340</v>
      </c>
      <c r="E87" s="20" t="s">
        <v>113</v>
      </c>
      <c r="F87" s="22" t="s">
        <v>115</v>
      </c>
      <c r="G87" s="14"/>
    </row>
    <row r="88" spans="1:7" s="11" customFormat="1" ht="45.75" customHeight="1">
      <c r="A88" s="21" t="s">
        <v>26</v>
      </c>
      <c r="B88" s="23" t="s">
        <v>171</v>
      </c>
      <c r="C88" s="44" t="s">
        <v>116</v>
      </c>
      <c r="D88" s="18">
        <v>3055140</v>
      </c>
      <c r="E88" s="20" t="s">
        <v>113</v>
      </c>
      <c r="F88" s="22" t="s">
        <v>115</v>
      </c>
      <c r="G88" s="14"/>
    </row>
    <row r="89" spans="1:7" s="11" customFormat="1" ht="45.75" customHeight="1">
      <c r="A89" s="21" t="s">
        <v>26</v>
      </c>
      <c r="B89" s="23" t="s">
        <v>172</v>
      </c>
      <c r="C89" s="44" t="s">
        <v>116</v>
      </c>
      <c r="D89" s="18">
        <v>88110</v>
      </c>
      <c r="E89" s="20" t="s">
        <v>113</v>
      </c>
      <c r="F89" s="22" t="s">
        <v>115</v>
      </c>
      <c r="G89" s="14"/>
    </row>
    <row r="90" spans="1:7" s="11" customFormat="1" ht="45.75" customHeight="1">
      <c r="A90" s="21" t="s">
        <v>26</v>
      </c>
      <c r="B90" s="23" t="s">
        <v>173</v>
      </c>
      <c r="C90" s="44" t="s">
        <v>116</v>
      </c>
      <c r="D90" s="18">
        <v>548130</v>
      </c>
      <c r="E90" s="20" t="s">
        <v>113</v>
      </c>
      <c r="F90" s="22" t="s">
        <v>115</v>
      </c>
      <c r="G90" s="14"/>
    </row>
    <row r="91" spans="1:7" s="11" customFormat="1" ht="45.75" customHeight="1">
      <c r="A91" s="21" t="s">
        <v>26</v>
      </c>
      <c r="B91" s="23" t="s">
        <v>174</v>
      </c>
      <c r="C91" s="44" t="s">
        <v>116</v>
      </c>
      <c r="D91" s="18">
        <v>2006620</v>
      </c>
      <c r="E91" s="20" t="s">
        <v>113</v>
      </c>
      <c r="F91" s="22"/>
      <c r="G91" s="14"/>
    </row>
    <row r="92" spans="1:7" s="11" customFormat="1" ht="45.75" customHeight="1">
      <c r="A92" s="21" t="s">
        <v>26</v>
      </c>
      <c r="B92" s="23" t="s">
        <v>175</v>
      </c>
      <c r="C92" s="44" t="s">
        <v>116</v>
      </c>
      <c r="D92" s="18">
        <f>23100-5830</f>
        <v>17270</v>
      </c>
      <c r="E92" s="20" t="s">
        <v>113</v>
      </c>
      <c r="F92" s="22"/>
      <c r="G92" s="14"/>
    </row>
    <row r="93" spans="1:7" s="11" customFormat="1" ht="45.75" customHeight="1">
      <c r="A93" s="21" t="s">
        <v>26</v>
      </c>
      <c r="B93" s="23" t="s">
        <v>176</v>
      </c>
      <c r="C93" s="44" t="s">
        <v>116</v>
      </c>
      <c r="D93" s="18">
        <f>543400-185680</f>
        <v>357720</v>
      </c>
      <c r="E93" s="20" t="s">
        <v>113</v>
      </c>
      <c r="F93" s="22"/>
      <c r="G93" s="14"/>
    </row>
    <row r="94" spans="1:7" s="11" customFormat="1" ht="45.75" customHeight="1">
      <c r="A94" s="21" t="s">
        <v>26</v>
      </c>
      <c r="B94" s="23" t="s">
        <v>177</v>
      </c>
      <c r="C94" s="44" t="s">
        <v>114</v>
      </c>
      <c r="D94" s="18">
        <f>1471800-624360</f>
        <v>847440</v>
      </c>
      <c r="E94" s="20" t="s">
        <v>113</v>
      </c>
      <c r="F94" s="22"/>
      <c r="G94" s="14"/>
    </row>
    <row r="95" spans="1:7" s="11" customFormat="1" ht="45.75" customHeight="1">
      <c r="A95" s="21" t="s">
        <v>26</v>
      </c>
      <c r="B95" s="23" t="s">
        <v>178</v>
      </c>
      <c r="C95" s="44" t="s">
        <v>114</v>
      </c>
      <c r="D95" s="18">
        <f>1460800-29260</f>
        <v>1431540</v>
      </c>
      <c r="E95" s="20" t="s">
        <v>113</v>
      </c>
      <c r="F95" s="22"/>
      <c r="G95" s="14"/>
    </row>
    <row r="96" spans="1:7" s="11" customFormat="1" ht="45.75" customHeight="1">
      <c r="A96" s="21" t="s">
        <v>26</v>
      </c>
      <c r="B96" s="23" t="s">
        <v>111</v>
      </c>
      <c r="C96" s="44" t="s">
        <v>112</v>
      </c>
      <c r="D96" s="18">
        <f>477844+248569-294773</f>
        <v>431640</v>
      </c>
      <c r="E96" s="20" t="s">
        <v>6</v>
      </c>
      <c r="F96" s="22"/>
      <c r="G96" s="14"/>
    </row>
    <row r="97" spans="1:7" ht="45" customHeight="1">
      <c r="A97" s="21" t="s">
        <v>128</v>
      </c>
      <c r="B97" s="23" t="s">
        <v>179</v>
      </c>
      <c r="C97" s="45" t="s">
        <v>184</v>
      </c>
      <c r="D97" s="18">
        <v>754677</v>
      </c>
      <c r="E97" s="20" t="s">
        <v>6</v>
      </c>
      <c r="F97" s="43"/>
    </row>
    <row r="98" spans="1:7" ht="45" customHeight="1">
      <c r="A98" s="21" t="s">
        <v>128</v>
      </c>
      <c r="B98" s="23" t="s">
        <v>129</v>
      </c>
      <c r="C98" s="44" t="s">
        <v>183</v>
      </c>
      <c r="D98" s="18">
        <v>6381058</v>
      </c>
      <c r="E98" s="20" t="s">
        <v>6</v>
      </c>
      <c r="F98" s="43"/>
    </row>
    <row r="99" spans="1:7" s="11" customFormat="1" ht="45.75" customHeight="1">
      <c r="A99" s="21" t="s">
        <v>26</v>
      </c>
      <c r="B99" s="23" t="s">
        <v>198</v>
      </c>
      <c r="C99" s="44" t="s">
        <v>196</v>
      </c>
      <c r="D99" s="18">
        <v>242076</v>
      </c>
      <c r="E99" s="20" t="s">
        <v>6</v>
      </c>
      <c r="F99" s="22"/>
      <c r="G99" s="14"/>
    </row>
    <row r="100" spans="1:7" s="11" customFormat="1" ht="45.75" customHeight="1">
      <c r="A100" s="21" t="s">
        <v>26</v>
      </c>
      <c r="B100" s="23" t="s">
        <v>193</v>
      </c>
      <c r="C100" s="44" t="s">
        <v>197</v>
      </c>
      <c r="D100" s="18">
        <v>218616</v>
      </c>
      <c r="E100" s="20" t="s">
        <v>6</v>
      </c>
      <c r="F100" s="22"/>
      <c r="G100" s="14"/>
    </row>
    <row r="101" spans="1:7" s="11" customFormat="1" ht="45.75" customHeight="1">
      <c r="A101" s="21" t="s">
        <v>26</v>
      </c>
      <c r="B101" s="23" t="s">
        <v>194</v>
      </c>
      <c r="C101" s="44" t="s">
        <v>185</v>
      </c>
      <c r="D101" s="18">
        <v>42783</v>
      </c>
      <c r="E101" s="20" t="s">
        <v>6</v>
      </c>
      <c r="F101" s="22"/>
      <c r="G101" s="14"/>
    </row>
    <row r="102" spans="1:7" s="11" customFormat="1" ht="45.75" customHeight="1">
      <c r="A102" s="21" t="s">
        <v>26</v>
      </c>
      <c r="B102" s="23" t="s">
        <v>195</v>
      </c>
      <c r="C102" s="44" t="s">
        <v>127</v>
      </c>
      <c r="D102" s="18">
        <v>68125</v>
      </c>
      <c r="E102" s="20" t="s">
        <v>6</v>
      </c>
      <c r="F102" s="22"/>
      <c r="G102" s="14"/>
    </row>
    <row r="103" spans="1:7" ht="45.75" customHeight="1">
      <c r="A103" s="50" t="s">
        <v>9</v>
      </c>
      <c r="B103" s="51"/>
      <c r="C103" s="52"/>
      <c r="D103" s="12">
        <f>SUM(D5:D102)</f>
        <v>455680070</v>
      </c>
      <c r="E103" s="53"/>
      <c r="F103" s="54"/>
    </row>
    <row r="104" spans="1:7" ht="45.75" customHeight="1">
      <c r="A104" s="27"/>
      <c r="B104" s="28"/>
      <c r="C104" s="29" t="s">
        <v>10</v>
      </c>
      <c r="D104" s="30"/>
      <c r="E104" s="31"/>
      <c r="F104" s="32"/>
    </row>
    <row r="105" spans="1:7" ht="45" customHeight="1">
      <c r="A105" s="33"/>
      <c r="B105" s="34"/>
      <c r="C105" s="35" t="s">
        <v>11</v>
      </c>
      <c r="D105" s="36">
        <f>SUMIF(E$5:E$102,E105,D$5:D$102)</f>
        <v>27027482</v>
      </c>
      <c r="E105" s="20" t="s">
        <v>6</v>
      </c>
      <c r="F105" s="32"/>
    </row>
    <row r="106" spans="1:7" ht="45" customHeight="1">
      <c r="A106" s="33"/>
      <c r="B106" s="34"/>
      <c r="C106" s="35" t="s">
        <v>12</v>
      </c>
      <c r="D106" s="36">
        <f t="shared" ref="D105:D111" si="0">SUMIF(E$5:E$22,E106,D$5:D$22)</f>
        <v>0</v>
      </c>
      <c r="E106" s="37" t="s">
        <v>13</v>
      </c>
      <c r="F106" s="32"/>
    </row>
    <row r="107" spans="1:7" ht="45" customHeight="1">
      <c r="A107" s="33"/>
      <c r="B107" s="34"/>
      <c r="C107" s="35" t="s">
        <v>14</v>
      </c>
      <c r="D107" s="36">
        <f>SUMIF(E$5:E$102,E107,D$5:D$102)</f>
        <v>5110055</v>
      </c>
      <c r="E107" s="20" t="s">
        <v>15</v>
      </c>
      <c r="F107" s="32"/>
    </row>
    <row r="108" spans="1:7" ht="45" customHeight="1">
      <c r="A108" s="33"/>
      <c r="B108" s="34"/>
      <c r="C108" s="35" t="s">
        <v>21</v>
      </c>
      <c r="D108" s="36">
        <f t="shared" si="0"/>
        <v>0</v>
      </c>
      <c r="E108" s="20" t="s">
        <v>16</v>
      </c>
      <c r="F108" s="32"/>
    </row>
    <row r="109" spans="1:7" ht="45" customHeight="1">
      <c r="A109" s="33"/>
      <c r="B109" s="34"/>
      <c r="C109" s="35" t="s">
        <v>22</v>
      </c>
      <c r="D109" s="36">
        <f t="shared" si="0"/>
        <v>0</v>
      </c>
      <c r="E109" s="20" t="s">
        <v>17</v>
      </c>
      <c r="F109" s="32"/>
    </row>
    <row r="110" spans="1:7" ht="45" customHeight="1">
      <c r="A110" s="33"/>
      <c r="B110" s="34"/>
      <c r="C110" s="35" t="s">
        <v>23</v>
      </c>
      <c r="D110" s="36">
        <f>SUMIF(E$5:E$102,E110,D$5:D$102)</f>
        <v>10346260</v>
      </c>
      <c r="E110" s="20" t="s">
        <v>7</v>
      </c>
      <c r="F110" s="38"/>
    </row>
    <row r="111" spans="1:7" ht="45" customHeight="1">
      <c r="A111" s="33"/>
      <c r="B111" s="34"/>
      <c r="C111" s="35" t="s">
        <v>24</v>
      </c>
      <c r="D111" s="36">
        <f>SUMIF(E$5:E$102,E111,D$5:D$102)</f>
        <v>413196273</v>
      </c>
      <c r="E111" s="20" t="s">
        <v>18</v>
      </c>
      <c r="F111" s="32"/>
    </row>
    <row r="112" spans="1:7" ht="45" customHeight="1">
      <c r="A112" s="33"/>
      <c r="B112" s="34"/>
      <c r="C112" s="35" t="s">
        <v>25</v>
      </c>
      <c r="D112" s="39">
        <f>IFERROR(D111/D113,"")</f>
        <v>0.90676836711335651</v>
      </c>
      <c r="E112" s="40"/>
      <c r="F112" s="32"/>
    </row>
    <row r="113" spans="1:6" ht="45" customHeight="1">
      <c r="A113" s="33"/>
      <c r="B113" s="34"/>
      <c r="C113" s="35" t="s">
        <v>19</v>
      </c>
      <c r="D113" s="36">
        <f>SUM(D105:D111)</f>
        <v>455680070</v>
      </c>
      <c r="E113" s="41"/>
      <c r="F113" s="32"/>
    </row>
    <row r="114" spans="1:6" ht="45" customHeight="1">
      <c r="A114" s="33"/>
      <c r="B114" s="34"/>
      <c r="C114" s="34"/>
      <c r="D114" s="42"/>
      <c r="E114" s="31"/>
      <c r="F114" s="32"/>
    </row>
    <row r="115" spans="1:6">
      <c r="E115" s="25"/>
      <c r="F115" s="26"/>
    </row>
  </sheetData>
  <autoFilter ref="A4:F113" xr:uid="{2117EE78-155B-4BA4-A2B5-FB05AD33262A}"/>
  <mergeCells count="4">
    <mergeCell ref="E1:F1"/>
    <mergeCell ref="A2:F2"/>
    <mergeCell ref="A103:C103"/>
    <mergeCell ref="E103:F103"/>
  </mergeCells>
  <phoneticPr fontId="36"/>
  <dataValidations count="2">
    <dataValidation type="list" allowBlank="1" showInputMessage="1" showErrorMessage="1" sqref="E6:E102" xr:uid="{069F8FE1-6581-403B-95DF-EEE9C9029837}">
      <formula1>"公募,非公募,一般,公募指名,指名,比随,特随"</formula1>
    </dataValidation>
    <dataValidation type="list" allowBlank="1" showInputMessage="1" showErrorMessage="1" sqref="E5" xr:uid="{AB2725F4-37B8-4DC5-A273-2544B00FBAB3}">
      <formula1>$E$105:$E$111</formula1>
    </dataValidation>
  </dataValidations>
  <printOptions horizontalCentered="1"/>
  <pageMargins left="0.39370078740157483" right="0.39370078740157483" top="0.39370078740157483" bottom="0.59055118110236227" header="0.51181102362204722" footer="0.27559055118110237"/>
  <pageSetup paperSize="9" scale="46" fitToHeight="0" orientation="portrait" useFirstPageNumber="1" r:id="rId1"/>
  <headerFooter scaleWithDoc="0" alignWithMargins="0">
    <oddFooter>&amp;C&amp;"ＭＳ 明朝,標準"&amp;10－&amp;P－</oddFooter>
  </headerFooter>
  <rowBreaks count="2" manualBreakCount="2">
    <brk id="69" max="5" man="1"/>
    <brk id="103" max="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  </vt:lpstr>
      <vt:lpstr>'委託料支出一覧  '!Print_Area</vt:lpstr>
      <vt:lpstr>'委託料支出一覧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2024-10-24T07:13:29Z</cp:lastPrinted>
  <dcterms:created xsi:type="dcterms:W3CDTF">2014-08-18T05:16:11Z</dcterms:created>
  <dcterms:modified xsi:type="dcterms:W3CDTF">2024-10-28T02:06:41Z</dcterms:modified>
</cp:coreProperties>
</file>