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ユーザ作業用フォルダ\Ｇ 用度・計理\a 予算・決算\a 予算\R7予算関係\01.当初予算編成\l_予算公表\20250203_令和7年度当初予算予算事業一覧､補助金支出一覧､貸付金一覧及び歳入予算一覧の公表について(通知)\"/>
    </mc:Choice>
  </mc:AlternateContent>
  <xr:revisionPtr revIDLastSave="0" documentId="13_ncr:1_{0B1E0212-3260-4492-B510-0A86EE690E91}"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補助金!$A$3:$K$9</definedName>
    <definedName name="_xlnm.Print_Area" localSheetId="3">見直し対象!$A$1:$S$93</definedName>
    <definedName name="_xlnm.Print_Area" localSheetId="0">補助金!$B$1:$K$9</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G9"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<sst xmlns="http://schemas.openxmlformats.org/spreadsheetml/2006/main" count="1538" uniqueCount="456">
  <si>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</si>
  <si>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</si>
  <si>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</si>
  <si>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</si>
  <si>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</si>
  <si>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</si>
  <si>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</si>
  <si>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</si>
  <si>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</si>
  <si>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</si>
  <si>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</si>
  <si>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</si>
  <si>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</si>
  <si>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</si>
  <si>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</si>
  <si>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</si>
  <si>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</si>
  <si>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</si>
  <si>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</si>
  <si>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</si>
  <si>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</si>
  <si>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</si>
  <si>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</si>
  <si>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</si>
  <si>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</si>
  <si>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</si>
  <si>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</si>
  <si>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</si>
  <si>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</si>
  <si>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</si>
  <si>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</si>
  <si>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</si>
  <si>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</si>
  <si>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</si>
  <si>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</si>
  <si>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</si>
  <si>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</si>
  <si>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</si>
  <si>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</si>
  <si>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</si>
  <si>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</si>
  <si>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</si>
  <si>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</si>
  <si>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</si>
  <si>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</si>
  <si>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</si>
  <si>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</si>
  <si>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</si>
  <si>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</si>
  <si>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</si>
  <si>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</si>
  <si>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</si>
  <si>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</si>
  <si>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</si>
  <si>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</si>
  <si>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</si>
  <si>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</si>
  <si>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</si>
  <si>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</si>
  <si>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</si>
  <si>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</si>
  <si>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</si>
  <si>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</si>
  <si>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</si>
  <si>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</si>
  <si>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</si>
  <si>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</si>
  <si>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</si>
  <si>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</si>
  <si>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</si>
  <si>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</si>
  <si>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</si>
  <si>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</si>
  <si>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</si>
  <si>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</si>
  <si>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</si>
  <si>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</si>
  <si>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</si>
  <si>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</si>
  <si>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</si>
  <si>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</si>
  <si>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</si>
  <si>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</si>
  <si>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</si>
  <si>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</si>
  <si>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</si>
  <si>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</si>
  <si>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</si>
  <si>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</si>
  <si>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</si>
  <si>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</si>
  <si>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</si>
  <si>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</si>
  <si>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</si>
  <si>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</si>
  <si>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</si>
  <si>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</si>
  <si>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</si>
  <si>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</si>
  <si>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</si>
  <si>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</si>
  <si>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</si>
  <si>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</si>
  <si>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</si>
  <si>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</si>
  <si>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</si>
  <si>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</si>
  <si>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</si>
  <si>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</si>
  <si>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</si>
  <si>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</si>
  <si>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</si>
  <si>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</si>
  <si>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</si>
  <si>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</si>
  <si>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</si>
  <si>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</si>
  <si>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</si>
  <si>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</si>
  <si>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</si>
  <si>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</si>
  <si>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</si>
  <si>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</si>
  <si>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</si>
  <si>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</si>
  <si>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</si>
  <si>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</si>
  <si>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</si>
  <si>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</si>
  <si>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</si>
  <si>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</si>
  <si>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</si>
  <si>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</si>
  <si>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</si>
  <si>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</si>
  <si>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</si>
  <si>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</si>
  <si>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</si>
  <si>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</si>
  <si>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</si>
  <si>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</si>
  <si>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</si>
  <si>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</si>
  <si>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</si>
  <si>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</si>
  <si>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</si>
  <si>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</si>
  <si>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</si>
  <si>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</si>
  <si>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</si>
  <si>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</si>
  <si>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</si>
  <si>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</si>
  <si>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</si>
  <si>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</si>
  <si>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</si>
  <si>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</si>
  <si>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</si>
  <si>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</si>
  <si>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</si>
  <si>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</si>
  <si>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</si>
  <si>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</si>
  <si>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</si>
  <si>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</si>
  <si>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</si>
  <si>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</si>
  <si>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</si>
  <si>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</si>
  <si>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</si>
  <si>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</si>
  <si>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</si>
  <si>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</si>
  <si>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</si>
  <si>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</si>
  <si>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</si>
  <si>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</si>
  <si>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</si>
  <si>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</si>
  <si>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</si>
  <si>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</si>
  <si>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</si>
  <si>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</si>
  <si>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</si>
  <si>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</si>
  <si>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</si>
  <si>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</si>
  <si>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</si>
  <si>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</si>
  <si>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</si>
  <si>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</si>
  <si>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</si>
  <si>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</si>
  <si>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</si>
  <si>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</si>
  <si>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</si>
  <si>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</si>
  <si>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</si>
  <si>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</si>
  <si>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</si>
  <si>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</si>
  <si>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</si>
  <si>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</si>
  <si>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</si>
  <si>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</si>
  <si>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</si>
  <si>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</si>
  <si>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</si>
  <si>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</si>
  <si>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</si>
  <si>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</si>
  <si>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</si>
  <si>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</si>
  <si>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</si>
  <si>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</si>
  <si>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</si>
  <si>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</si>
  <si>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</si>
  <si>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</si>
  <si>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</si>
  <si>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</si>
  <si>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</si>
  <si>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</si>
  <si>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</si>
  <si>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</si>
  <si>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</si>
  <si>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</si>
  <si>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</si>
  <si>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</si>
  <si>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</si>
  <si>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</si>
  <si>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</si>
  <si>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</si>
  <si>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</si>
  <si>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</si>
  <si>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</si>
  <si>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</si>
  <si>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</si>
  <si>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</si>
  <si>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</si>
  <si>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</si>
  <si>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</si>
  <si>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</si>
  <si>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</si>
  <si>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</si>
  <si>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</si>
  <si>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</si>
  <si>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</si>
  <si>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</si>
  <si>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</si>
  <si>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</si>
  <si>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</si>
  <si>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</si>
  <si>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</si>
  <si>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</si>
  <si>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</si>
  <si>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</si>
  <si>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</si>
  <si>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</si>
  <si>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</si>
  <si>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</si>
  <si>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</si>
  <si>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</si>
  <si>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</si>
  <si>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</si>
  <si>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</si>
  <si>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</si>
  <si>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</si>
  <si>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</si>
  <si>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</si>
  <si>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</si>
  <si>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</si>
  <si>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</si>
  <si>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</si>
  <si>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</si>
  <si>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</si>
  <si>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</si>
  <si>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</si>
  <si>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</si>
  <si>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</si>
  <si>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</si>
  <si>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</si>
  <si>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</si>
  <si>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</si>
  <si>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</si>
  <si>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</si>
  <si>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</si>
  <si>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</si>
  <si>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</si>
  <si>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</si>
  <si>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</si>
  <si>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</si>
  <si>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</si>
  <si>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</si>
  <si>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</si>
  <si>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</si>
  <si>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</si>
  <si>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</si>
  <si>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</si>
  <si>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</si>
  <si>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</si>
  <si>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</si>
  <si>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</si>
  <si>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</si>
  <si>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</si>
  <si>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</si>
  <si>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</si>
  <si>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</si>
  <si>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</si>
  <si>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</si>
  <si>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</si>
  <si>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</si>
  <si>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</si>
  <si>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</si>
  <si>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</si>
  <si>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</si>
  <si>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</si>
  <si>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</si>
  <si>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</si>
  <si>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</si>
  <si>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</si>
  <si>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</si>
  <si>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</si>
  <si>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</si>
  <si>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</si>
  <si>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</si>
  <si>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</si>
  <si>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</si>
  <si>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</si>
  <si>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</si>
  <si>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</si>
  <si>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</si>
  <si>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</si>
  <si>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</si>
  <si>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</si>
  <si>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</si>
  <si>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</si>
  <si>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</si>
  <si>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</si>
  <si>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</si>
  <si>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</si>
  <si>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</si>
  <si>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</si>
  <si>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</si>
  <si>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</si>
  <si>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</si>
  <si>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</si>
  <si>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</si>
  <si>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</si>
  <si>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</si>
  <si>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</si>
  <si>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</si>
  <si>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</si>
  <si>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</si>
  <si>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</si>
  <si>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</si>
  <si>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</si>
  <si>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</si>
  <si>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</si>
  <si>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</si>
  <si>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</si>
  <si>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</si>
  <si>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</si>
  <si>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</si>
  <si>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</si>
  <si>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</si>
  <si>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</si>
  <si>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</si>
  <si>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</si>
  <si>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</si>
  <si>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</si>
  <si>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</si>
  <si>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</si>
  <si>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</si>
  <si>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</si>
  <si>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</si>
  <si>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</si>
  <si>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</si>
  <si>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</si>
  <si>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</si>
  <si>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</si>
  <si>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</si>
  <si>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</si>
  <si>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</si>
  <si>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</si>
  <si>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</si>
  <si>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</si>
  <si>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</si>
  <si>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</si>
  <si>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</si>
  <si>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</si>
  <si>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</si>
  <si>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</si>
  <si>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</si>
  <si>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</si>
  <si>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</si>
  <si>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</si>
  <si>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</si>
  <si>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</si>
  <si>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</si>
  <si>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</si>
  <si>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</si>
  <si>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</si>
  <si>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</si>
  <si>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</si>
  <si>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</si>
  <si>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</si>
  <si>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</si>
  <si>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</si>
  <si>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</si>
  <si>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</si>
  <si>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</si>
  <si>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</si>
  <si>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</si>
  <si>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</si>
  <si>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</si>
  <si>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</si>
  <si>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</si>
  <si>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</si>
  <si>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</si>
  <si>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</si>
  <si>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</si>
  <si>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</si>
  <si>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</si>
  <si>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</si>
  <si>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</si>
  <si>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</si>
  <si>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</si>
  <si>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</si>
  <si>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</si>
  <si>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</si>
  <si>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</si>
  <si>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</si>
  <si>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</si>
  <si>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</si>
  <si>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</si>
  <si>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</si>
  <si>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</si>
  <si>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</si>
  <si>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西成区役所
市民協働課</t>
    <rPh sb="0" eb="5">
      <t>ニシナリクヤクショ</t>
    </rPh>
    <rPh sb="6" eb="11">
      <t>シミンキョウドウカ</t>
    </rPh>
    <phoneticPr fontId="2"/>
  </si>
  <si>
    <t>地域活動協議会補助金</t>
    <rPh sb="0" eb="4">
      <t>チイキカツドウ</t>
    </rPh>
    <rPh sb="4" eb="7">
      <t>キョウギカイ</t>
    </rPh>
    <rPh sb="7" eb="10">
      <t>ホジョキン</t>
    </rPh>
    <phoneticPr fontId="2"/>
  </si>
  <si>
    <t>地域活動協議会</t>
    <rPh sb="0" eb="4">
      <t>チイキカツドウ</t>
    </rPh>
    <rPh sb="4" eb="7">
      <t>キョウギカイ</t>
    </rPh>
    <phoneticPr fontId="2"/>
  </si>
  <si>
    <t>西成区役所
市民協働課</t>
  </si>
  <si>
    <t>西成区地域安全防犯カメラ設置補助金</t>
    <rPh sb="0" eb="3">
      <t>ニシナリク</t>
    </rPh>
    <rPh sb="3" eb="7">
      <t>チイキアンゼン</t>
    </rPh>
    <rPh sb="7" eb="9">
      <t>ボウハン</t>
    </rPh>
    <phoneticPr fontId="2"/>
  </si>
  <si>
    <t>西成区内の地域活動協議会及び同協議会を構成する団体</t>
    <rPh sb="0" eb="3">
      <t>ニシナリク</t>
    </rPh>
    <rPh sb="3" eb="4">
      <t>ナイ</t>
    </rPh>
    <rPh sb="5" eb="7">
      <t>チイキ</t>
    </rPh>
    <rPh sb="7" eb="9">
      <t>カツドウ</t>
    </rPh>
    <rPh sb="9" eb="12">
      <t>キョウギカイ</t>
    </rPh>
    <rPh sb="12" eb="13">
      <t>オヨ</t>
    </rPh>
    <rPh sb="14" eb="15">
      <t>ドウ</t>
    </rPh>
    <rPh sb="15" eb="18">
      <t>キョウギカイ</t>
    </rPh>
    <rPh sb="19" eb="21">
      <t>コウセイ</t>
    </rPh>
    <rPh sb="23" eb="25">
      <t>ダンタイ</t>
    </rPh>
    <phoneticPr fontId="17"/>
  </si>
  <si>
    <t>H25</t>
  </si>
  <si>
    <t>H28</t>
  </si>
  <si>
    <t>R8</t>
  </si>
  <si>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</si>
  <si>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</si>
  <si>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</si>
  <si>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新たに防犯カメラの設置を行う団体に対して補助を実施することにより、地域における安全意識の向上及び街頭犯罪の抑止を図る。</t>
    <phoneticPr fontId="18"/>
  </si>
  <si>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</si>
  <si>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防犯カメラ設置に要する本体購入費・取付工事費等の1/2を補助する。（補助上限：10万円）</t>
    <rPh sb="41" eb="43">
      <t>マンエン</t>
    </rPh>
    <phoneticPr fontId="2"/>
  </si>
  <si>
    <t>R8</t>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</si>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</sst>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
      <b/>
      <sz val="15"/>
      <color theme="3"/>
      <name val="ＭＳ Ｐゴシック"/>
      <family val="2"/>
      <charset val="128"/>
      <scheme val="minor"/>
    </font>
    <font>
      <b/>
      <sz val="13"/>
      <color theme="3"/>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8">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showZeros="0" tabSelected="1" view="pageBreakPreview" zoomScale="94" zoomScaleNormal="70" zoomScaleSheetLayoutView="94" workbookViewId="0">
      <pane xSplit="5" ySplit="3" topLeftCell="F4" activePane="bottomRight" state="frozen"/>
      <selection pane="topRight" activeCell="F1" sqref="F1"/>
      <selection pane="bottomLeft" activeCell="A3" sqref="A3"/>
      <selection pane="bottomRight" activeCell="B1" sqref="B1"/>
    </sheetView>
  </sheetViews>
  <sheetFormatPr defaultColWidth="9" defaultRowHeight="10.8" x14ac:dyDescent="0.15"/>
  <cols>
    <col min="1" max="1" width="5.6640625" style="88" customWidth="1"/>
    <col min="2" max="2" width="4.44140625" style="1" customWidth="1"/>
    <col min="3" max="3" width="16.44140625" style="90" customWidth="1"/>
    <col min="4" max="5" width="18.33203125" style="96" customWidth="1"/>
    <col min="6" max="7" width="15.44140625" style="96" customWidth="1"/>
    <col min="8" max="8" width="41.77734375" style="3" customWidth="1"/>
    <col min="9" max="9" width="41.77734375" style="14" customWidth="1"/>
    <col min="10" max="11" width="8.109375" style="7" customWidth="1"/>
    <col min="12" max="16384" width="9" style="90"/>
  </cols>
  <sheetData>
    <row r="1" spans="1:11" ht="39.9" customHeight="1" x14ac:dyDescent="0.15">
      <c r="D1" s="98"/>
      <c r="E1" s="98"/>
      <c r="F1" s="98"/>
      <c r="G1" s="98"/>
      <c r="K1" s="99"/>
    </row>
    <row r="2" spans="1:11" ht="18" customHeight="1" x14ac:dyDescent="0.15">
      <c r="B2" s="98"/>
      <c r="C2" s="89" t="s">
        <v>449</v>
      </c>
      <c r="H2" s="14"/>
      <c r="I2" s="96"/>
      <c r="J2" s="106" t="s">
        <v>448</v>
      </c>
      <c r="K2" s="107"/>
    </row>
    <row r="3" spans="1:11" ht="18" customHeight="1" x14ac:dyDescent="0.2">
      <c r="C3" s="91"/>
      <c r="D3" s="90"/>
      <c r="E3" s="92"/>
      <c r="F3" s="92"/>
      <c r="G3" s="3"/>
      <c r="H3" s="6"/>
      <c r="I3" s="4"/>
      <c r="K3" s="5" t="s">
        <v>435</v>
      </c>
    </row>
    <row r="4" spans="1:11" ht="21" customHeight="1" x14ac:dyDescent="0.15">
      <c r="B4" s="109" t="s">
        <v>1</v>
      </c>
      <c r="C4" s="100" t="s">
        <v>2</v>
      </c>
      <c r="D4" s="103" t="s">
        <v>3</v>
      </c>
      <c r="E4" s="103" t="s">
        <v>4</v>
      </c>
      <c r="F4" s="111" t="s">
        <v>455</v>
      </c>
      <c r="G4" s="111" t="s">
        <v>438</v>
      </c>
      <c r="H4" s="103" t="s">
        <v>8</v>
      </c>
      <c r="I4" s="103" t="s">
        <v>437</v>
      </c>
      <c r="J4" s="108" t="s">
        <v>434</v>
      </c>
      <c r="K4" s="108" t="s">
        <v>436</v>
      </c>
    </row>
    <row r="5" spans="1:11" ht="21" customHeight="1" x14ac:dyDescent="0.15">
      <c r="B5" s="110"/>
      <c r="C5" s="102"/>
      <c r="D5" s="104"/>
      <c r="E5" s="105"/>
      <c r="F5" s="105"/>
      <c r="G5" s="105"/>
      <c r="H5" s="112"/>
      <c r="I5" s="113"/>
      <c r="J5" s="101"/>
      <c r="K5" s="101"/>
    </row>
    <row r="6" spans="1:11" ht="25.5" customHeight="1" x14ac:dyDescent="0.15">
      <c r="B6" s="110"/>
      <c r="C6" s="102"/>
      <c r="D6" s="104"/>
      <c r="E6" s="105"/>
      <c r="F6" s="105"/>
      <c r="G6" s="105"/>
      <c r="H6" s="112"/>
      <c r="I6" s="113"/>
      <c r="J6" s="101"/>
      <c r="K6" s="101"/>
    </row>
    <row r="7" spans="1:11" s="92" customFormat="1" ht="150.75" customHeight="1" x14ac:dyDescent="0.2">
      <c r="A7" s="95"/>
      <c r="B7" s="93">
        <v>1</v>
      </c>
      <c r="C7" s="97" t="s">
        <v>439</v>
      </c>
      <c r="D7" s="19" t="s">
        <v>440</v>
      </c>
      <c r="E7" s="19" t="s">
        <v>441</v>
      </c>
      <c r="F7" s="27">
        <v>49292000</v>
      </c>
      <c r="G7" s="20">
        <v>49292000</v>
      </c>
      <c r="H7" s="24" t="s">
        <v>452</v>
      </c>
      <c r="I7" s="24" t="s">
        <v>450</v>
      </c>
      <c r="J7" s="97" t="s">
        <v>445</v>
      </c>
      <c r="K7" s="39" t="s">
        <v>447</v>
      </c>
    </row>
    <row r="8" spans="1:11" s="92" customFormat="1" ht="75.75" customHeight="1" x14ac:dyDescent="0.2">
      <c r="A8" s="95"/>
      <c r="B8" s="93">
        <v>2</v>
      </c>
      <c r="C8" s="97" t="s">
        <v>442</v>
      </c>
      <c r="D8" s="19" t="s">
        <v>443</v>
      </c>
      <c r="E8" s="19" t="s">
        <v>444</v>
      </c>
      <c r="F8" s="27">
        <v>800000</v>
      </c>
      <c r="G8" s="20">
        <v>800000</v>
      </c>
      <c r="H8" s="24" t="s">
        <v>451</v>
      </c>
      <c r="I8" s="24" t="s">
        <v>453</v>
      </c>
      <c r="J8" s="97" t="s">
        <v>446</v>
      </c>
      <c r="K8" s="39" t="s">
        <v>454</v>
      </c>
    </row>
    <row r="9" spans="1:11" ht="54.75" customHeight="1" x14ac:dyDescent="0.15">
      <c r="A9" s="90"/>
      <c r="B9" s="90"/>
      <c r="C9" s="100" t="s">
        <v>391</v>
      </c>
      <c r="D9" s="101"/>
      <c r="E9" s="101"/>
      <c r="F9" s="94">
        <f>SUBTOTAL(9,F7:F8)</f>
        <v>50092000</v>
      </c>
      <c r="G9" s="94">
        <f>SUBTOTAL(9,G7:G8)</f>
        <v>50092000</v>
      </c>
      <c r="H9" s="14"/>
    </row>
  </sheetData>
  <mergeCells count="12">
    <mergeCell ref="B4:B6"/>
    <mergeCell ref="G4:G6"/>
    <mergeCell ref="H4:H6"/>
    <mergeCell ref="I4:I6"/>
    <mergeCell ref="J4:J6"/>
    <mergeCell ref="F4:F6"/>
    <mergeCell ref="C9:E9"/>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7" customWidth="1"/>
    <col min="2" max="2" width="3.109375" style="57" customWidth="1"/>
    <col min="3" max="3" width="7.33203125" style="57" customWidth="1"/>
    <col min="4" max="4" width="5.21875" style="57" bestFit="1" customWidth="1"/>
    <col min="5" max="6" width="12.33203125" style="57" customWidth="1"/>
    <col min="7" max="16384" width="9" style="57"/>
  </cols>
  <sheetData>
    <row r="1" spans="1:6" x14ac:dyDescent="0.2">
      <c r="A1" s="57" t="s">
        <v>429</v>
      </c>
    </row>
    <row r="3" spans="1:6" x14ac:dyDescent="0.2">
      <c r="B3" s="57" t="s">
        <v>430</v>
      </c>
    </row>
    <row r="4" spans="1:6" ht="19.2"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8" thickBot="1" x14ac:dyDescent="0.25">
      <c r="C8" s="61">
        <v>4</v>
      </c>
      <c r="D8" s="62">
        <f>PT・府市!D28</f>
        <v>0</v>
      </c>
      <c r="E8" s="63">
        <f>PT・府市!F28/1000</f>
        <v>0</v>
      </c>
      <c r="F8" s="63">
        <f>PT・府市!G28/1000</f>
        <v>0</v>
      </c>
    </row>
    <row r="9" spans="1:6" ht="13.8" thickTop="1" x14ac:dyDescent="0.2">
      <c r="C9" s="64" t="s">
        <v>391</v>
      </c>
      <c r="D9" s="65">
        <f>SUM(D5:D8)</f>
        <v>17</v>
      </c>
      <c r="E9" s="66">
        <f>SUM(E5:E8)</f>
        <v>10245288</v>
      </c>
      <c r="F9" s="66">
        <f>SUM(F5:F8)</f>
        <v>32434675</v>
      </c>
    </row>
    <row r="11" spans="1:6" x14ac:dyDescent="0.2">
      <c r="B11" s="57" t="s">
        <v>427</v>
      </c>
    </row>
    <row r="12" spans="1:6" ht="19.2"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8" thickBot="1" x14ac:dyDescent="0.25">
      <c r="C16" s="61">
        <v>4</v>
      </c>
      <c r="D16" s="62">
        <f>見直し対象!D98</f>
        <v>2</v>
      </c>
      <c r="E16" s="63">
        <f>見直し対象!F98/1000</f>
        <v>9694</v>
      </c>
      <c r="F16" s="63">
        <f>見直し対象!G98/1000</f>
        <v>1190</v>
      </c>
    </row>
    <row r="17" spans="2:6" ht="13.8" thickTop="1" x14ac:dyDescent="0.2">
      <c r="C17" s="64" t="s">
        <v>391</v>
      </c>
      <c r="D17" s="65">
        <f>SUM(D13:D16)</f>
        <v>87</v>
      </c>
      <c r="E17" s="66">
        <f>SUM(E13:E16)</f>
        <v>146295</v>
      </c>
      <c r="F17" s="66">
        <f>SUM(F13:F16)</f>
        <v>940098</v>
      </c>
    </row>
    <row r="20" spans="2:6" x14ac:dyDescent="0.2">
      <c r="B20" s="57" t="s">
        <v>428</v>
      </c>
    </row>
    <row r="21" spans="2:6" ht="19.2"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8" thickBot="1" x14ac:dyDescent="0.25">
      <c r="C25" s="61">
        <v>4</v>
      </c>
      <c r="D25" s="62">
        <f>見直し対象のうち地域交付金!C84</f>
        <v>0</v>
      </c>
      <c r="E25" s="63">
        <f>見直し対象のうち地域交付金!D84/1000</f>
        <v>0</v>
      </c>
      <c r="F25" s="63">
        <f>見直し対象のうち地域交付金!E84/1000</f>
        <v>0</v>
      </c>
    </row>
    <row r="26" spans="2:6" ht="13.8" thickTop="1" x14ac:dyDescent="0.2">
      <c r="C26" s="64" t="s">
        <v>391</v>
      </c>
      <c r="D26" s="65">
        <f>SUM(D22:D25)</f>
        <v>72</v>
      </c>
      <c r="E26" s="66">
        <f>SUM(E22:E25)</f>
        <v>0</v>
      </c>
      <c r="F26" s="66">
        <f>SUM(F22:F25)</f>
        <v>613321</v>
      </c>
    </row>
    <row r="28" spans="2:6" x14ac:dyDescent="0.2">
      <c r="B28" s="57" t="s">
        <v>431</v>
      </c>
    </row>
    <row r="29" spans="2:6" ht="19.2"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8"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8"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2.4" x14ac:dyDescent="0.2">
      <c r="A2" s="1"/>
      <c r="B2" s="50" t="s">
        <v>390</v>
      </c>
      <c r="C2" s="2"/>
      <c r="D2" s="2"/>
      <c r="E2" s="2"/>
      <c r="F2" s="3"/>
      <c r="G2" s="4"/>
      <c r="H2" s="3"/>
      <c r="I2" s="6"/>
      <c r="J2" s="4"/>
      <c r="K2" s="7"/>
      <c r="L2" s="7"/>
      <c r="M2" s="8"/>
      <c r="N2" s="8"/>
      <c r="O2" s="8" t="s">
        <v>0</v>
      </c>
      <c r="P2" s="9"/>
      <c r="Q2" s="49"/>
      <c r="R2" s="9"/>
      <c r="S2" s="9"/>
      <c r="T2" s="9"/>
    </row>
    <row r="3" spans="1:31" ht="13.8"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31" t="s">
        <v>1</v>
      </c>
      <c r="B4" s="133" t="s">
        <v>2</v>
      </c>
      <c r="C4" s="135" t="s">
        <v>3</v>
      </c>
      <c r="D4" s="135" t="s">
        <v>4</v>
      </c>
      <c r="E4" s="114" t="s">
        <v>5</v>
      </c>
      <c r="F4" s="129" t="s">
        <v>6</v>
      </c>
      <c r="G4" s="15"/>
      <c r="H4" s="116" t="s">
        <v>7</v>
      </c>
      <c r="I4" s="118" t="s">
        <v>8</v>
      </c>
      <c r="J4" s="120" t="s">
        <v>9</v>
      </c>
      <c r="K4" s="120" t="s">
        <v>10</v>
      </c>
      <c r="L4" s="122" t="s">
        <v>11</v>
      </c>
      <c r="M4" s="122" t="s">
        <v>12</v>
      </c>
      <c r="N4" s="124" t="s">
        <v>13</v>
      </c>
      <c r="O4" s="126" t="s">
        <v>14</v>
      </c>
      <c r="P4" s="128" t="s">
        <v>433</v>
      </c>
      <c r="Q4" s="114" t="s">
        <v>394</v>
      </c>
      <c r="R4" s="114" t="s">
        <v>398</v>
      </c>
      <c r="S4" s="114" t="s">
        <v>397</v>
      </c>
      <c r="AE4" s="69"/>
    </row>
    <row r="5" spans="1:31" ht="43.2" x14ac:dyDescent="0.2">
      <c r="A5" s="132"/>
      <c r="B5" s="134"/>
      <c r="C5" s="121"/>
      <c r="D5" s="121"/>
      <c r="E5" s="115"/>
      <c r="F5" s="130"/>
      <c r="G5" s="17" t="s">
        <v>15</v>
      </c>
      <c r="H5" s="117"/>
      <c r="I5" s="119"/>
      <c r="J5" s="121"/>
      <c r="K5" s="121"/>
      <c r="L5" s="123"/>
      <c r="M5" s="123"/>
      <c r="N5" s="125"/>
      <c r="O5" s="127"/>
      <c r="P5" s="128"/>
      <c r="Q5" s="115"/>
      <c r="R5" s="115"/>
      <c r="S5" s="115"/>
    </row>
    <row r="6" spans="1:31" ht="54"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8.8"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18.8"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75.599999999999994"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2.4"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2.4"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5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5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4"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2.4"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2.4"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4"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118.8"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205.2"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64.8"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4"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2"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8"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2" x14ac:dyDescent="0.2">
      <c r="A2" s="1"/>
      <c r="B2" s="55" t="s">
        <v>390</v>
      </c>
      <c r="C2" s="2"/>
      <c r="D2" s="2"/>
      <c r="E2" s="2"/>
      <c r="F2" s="3"/>
      <c r="G2" s="4"/>
      <c r="H2" s="3"/>
      <c r="I2" s="6"/>
      <c r="J2" s="4"/>
      <c r="K2" s="7"/>
      <c r="L2" s="7"/>
      <c r="M2" s="8"/>
      <c r="N2" s="8"/>
      <c r="O2" s="8" t="s">
        <v>0</v>
      </c>
      <c r="P2" s="9"/>
      <c r="Q2" s="9"/>
      <c r="R2" s="9"/>
      <c r="S2" s="9"/>
    </row>
    <row r="3" spans="1:31" ht="13.8"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31" t="s">
        <v>1</v>
      </c>
      <c r="B4" s="133" t="s">
        <v>2</v>
      </c>
      <c r="C4" s="135" t="s">
        <v>3</v>
      </c>
      <c r="D4" s="135" t="s">
        <v>4</v>
      </c>
      <c r="E4" s="114" t="s">
        <v>5</v>
      </c>
      <c r="F4" s="129" t="s">
        <v>6</v>
      </c>
      <c r="G4" s="15"/>
      <c r="H4" s="136" t="s">
        <v>7</v>
      </c>
      <c r="I4" s="118" t="s">
        <v>8</v>
      </c>
      <c r="J4" s="120" t="s">
        <v>9</v>
      </c>
      <c r="K4" s="120" t="s">
        <v>10</v>
      </c>
      <c r="L4" s="122" t="s">
        <v>401</v>
      </c>
      <c r="M4" s="122" t="s">
        <v>12</v>
      </c>
      <c r="N4" s="124" t="s">
        <v>13</v>
      </c>
      <c r="O4" s="126" t="s">
        <v>14</v>
      </c>
      <c r="P4" s="128" t="s">
        <v>433</v>
      </c>
      <c r="Q4" s="114" t="s">
        <v>394</v>
      </c>
      <c r="R4" s="114" t="s">
        <v>398</v>
      </c>
      <c r="S4" s="114" t="s">
        <v>397</v>
      </c>
      <c r="AE4" s="69"/>
    </row>
    <row r="5" spans="1:31" ht="43.2" x14ac:dyDescent="0.2">
      <c r="A5" s="132"/>
      <c r="B5" s="134"/>
      <c r="C5" s="121"/>
      <c r="D5" s="121"/>
      <c r="E5" s="115"/>
      <c r="F5" s="130"/>
      <c r="G5" s="17" t="s">
        <v>15</v>
      </c>
      <c r="H5" s="137"/>
      <c r="I5" s="119"/>
      <c r="J5" s="121"/>
      <c r="K5" s="121"/>
      <c r="L5" s="123"/>
      <c r="M5" s="123"/>
      <c r="N5" s="125"/>
      <c r="O5" s="127"/>
      <c r="P5" s="128"/>
      <c r="Q5" s="115"/>
      <c r="R5" s="115"/>
      <c r="S5" s="115"/>
    </row>
    <row r="6" spans="1:31" ht="86.4"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3.2"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5.599999999999994"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75.599999999999994"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75.599999999999994"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4"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75.599999999999994"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4"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5.599999999999994"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4.8"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75.599999999999994"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75.599999999999994"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5.599999999999994"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4.8"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4"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4.8"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4"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86.4"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4.8"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75.599999999999994"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8"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4"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3.2"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4.8"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4.8"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3.2"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5.599999999999994"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4.8"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4.8"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4"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4.8"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64.8"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75.599999999999994"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4.8"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5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75.599999999999994"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4.8"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5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43.2"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3.2"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3.2"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64.8"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4"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4.8"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4"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4.8"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4"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75.599999999999994"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8"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5.599999999999994"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4"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4.8"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4"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4"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4.8"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64.8"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4"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4.8"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64.8"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9.6"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72.8"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108"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2.4"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29.6"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86.4"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4"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4.8"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64.8"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5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75.599999999999994"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75.599999999999994"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94.4"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4.8"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5.599999999999994"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75.599999999999994"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8"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64.8"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86.4"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9.6"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5.599999999999994"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0.4"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0.4"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5.599999999999994"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64.8"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4.8"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3.2"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2.4"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2" x14ac:dyDescent="0.2">
      <c r="A2" s="1"/>
      <c r="B2" s="55" t="s">
        <v>390</v>
      </c>
      <c r="C2" s="2"/>
      <c r="D2" s="2"/>
      <c r="E2" s="3"/>
      <c r="F2" s="4"/>
      <c r="G2" s="3"/>
      <c r="H2" s="6"/>
      <c r="I2" s="4"/>
      <c r="J2" s="8"/>
      <c r="K2" s="8"/>
      <c r="L2" s="8" t="s">
        <v>0</v>
      </c>
      <c r="M2" s="9"/>
      <c r="N2" s="9"/>
      <c r="O2" s="9"/>
      <c r="P2" s="9"/>
    </row>
    <row r="3" spans="1:31" ht="13.8" thickBot="1" x14ac:dyDescent="0.25">
      <c r="A3" s="1"/>
      <c r="B3" s="10"/>
      <c r="C3" s="11"/>
      <c r="D3" s="11"/>
      <c r="E3" s="12"/>
      <c r="F3" s="13"/>
      <c r="G3" s="12"/>
      <c r="H3" s="14"/>
      <c r="I3" s="14"/>
      <c r="J3" s="5"/>
      <c r="K3" s="5"/>
      <c r="L3" s="5"/>
      <c r="M3" s="9"/>
      <c r="N3" s="9"/>
      <c r="O3" s="9"/>
      <c r="P3" s="9"/>
    </row>
    <row r="4" spans="1:31" ht="14.25" customHeight="1" thickTop="1" x14ac:dyDescent="0.2">
      <c r="A4" s="131" t="s">
        <v>1</v>
      </c>
      <c r="B4" s="133" t="s">
        <v>2</v>
      </c>
      <c r="C4" s="135" t="s">
        <v>3</v>
      </c>
      <c r="D4" s="135" t="s">
        <v>4</v>
      </c>
      <c r="E4" s="129" t="s">
        <v>6</v>
      </c>
      <c r="F4" s="15"/>
      <c r="G4" s="136" t="s">
        <v>7</v>
      </c>
      <c r="H4" s="118" t="s">
        <v>8</v>
      </c>
      <c r="I4" s="120" t="s">
        <v>9</v>
      </c>
      <c r="J4" s="122" t="s">
        <v>12</v>
      </c>
      <c r="K4" s="124" t="s">
        <v>13</v>
      </c>
      <c r="L4" s="126" t="s">
        <v>14</v>
      </c>
      <c r="M4" s="128" t="s">
        <v>433</v>
      </c>
      <c r="N4" s="114" t="s">
        <v>394</v>
      </c>
      <c r="O4" s="114" t="s">
        <v>398</v>
      </c>
      <c r="P4" s="114" t="s">
        <v>397</v>
      </c>
      <c r="AE4" s="69"/>
    </row>
    <row r="5" spans="1:31" ht="43.2" x14ac:dyDescent="0.2">
      <c r="A5" s="132"/>
      <c r="B5" s="134"/>
      <c r="C5" s="121"/>
      <c r="D5" s="121"/>
      <c r="E5" s="130"/>
      <c r="F5" s="17" t="s">
        <v>15</v>
      </c>
      <c r="G5" s="137"/>
      <c r="H5" s="119"/>
      <c r="I5" s="121"/>
      <c r="J5" s="123"/>
      <c r="K5" s="125"/>
      <c r="L5" s="127"/>
      <c r="M5" s="128"/>
      <c r="N5" s="115"/>
      <c r="O5" s="115"/>
      <c r="P5" s="115"/>
    </row>
    <row r="6" spans="1:31" ht="86.4"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75.599999999999994"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75.599999999999994"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4"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75.599999999999994"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4"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5.599999999999994"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4.8"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75.599999999999994"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75.599999999999994"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5.599999999999994"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4.8"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4"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75.599999999999994"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4"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97.2"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4.8"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75.599999999999994"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8.8"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4"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5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4.8"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4.8"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3.2"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5.599999999999994"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75.599999999999994"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75.599999999999994"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4"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75.599999999999994"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64.8"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75.599999999999994"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75.599999999999994"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5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75.599999999999994"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75.599999999999994"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5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43.2"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3.2"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3.2"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64.8"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64.8"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75.599999999999994"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4"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75.599999999999994"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4"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97.2"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8.8"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5.599999999999994"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4"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75.599999999999994"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64.8"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4"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75.599999999999994"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64.8"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4"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75.599999999999994"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64.8"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40.4"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26.8"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108"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2.4"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40.4"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97.2"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4"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75.599999999999994"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64.8"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5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75.599999999999994"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75.599999999999994"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94.4"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5.599999999999994"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5.599999999999994"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2024-02-14T04:54:30Z</cp:lastPrinted>
  <dcterms:created xsi:type="dcterms:W3CDTF">2012-02-23T11:17:05Z</dcterms:created>
  <dcterms:modified xsi:type="dcterms:W3CDTF">2025-02-07T01:45:17Z</dcterms:modified>
</cp:coreProperties>
</file>