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C9187E3B-E9E3-45F1-9B85-D5588C851D3D}" xr6:coauthVersionLast="47" xr6:coauthVersionMax="47" xr10:uidLastSave="{00000000-0000-0000-0000-000000000000}"/>
  <bookViews>
    <workbookView xWindow="210" yWindow="705" windowWidth="20280" windowHeight="10815" tabRatio="812" xr2:uid="{00000000-000D-0000-FFFF-FFFF00000000}"/>
  </bookViews>
  <sheets>
    <sheet name="一般会計" sheetId="77" r:id="rId1"/>
  </sheets>
  <definedNames>
    <definedName name="_xlnm.Print_Area" localSheetId="0">一般会計!$A$5:$I$43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77" l="1"/>
  <c r="F42" i="77"/>
  <c r="E42" i="77"/>
  <c r="F41" i="77"/>
  <c r="F40" i="77"/>
  <c r="E41" i="77"/>
  <c r="E40" i="77"/>
  <c r="F15" i="77"/>
  <c r="F14" i="77"/>
  <c r="G14" i="77" s="1"/>
  <c r="G39" i="77" l="1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I42" i="77" l="1"/>
  <c r="H42" i="77" s="1"/>
  <c r="I43" i="77" l="1"/>
  <c r="E43" i="77"/>
  <c r="G41" i="77"/>
  <c r="G50" i="77"/>
  <c r="G40" i="77"/>
  <c r="G23" i="77"/>
  <c r="G22" i="77"/>
  <c r="G21" i="77"/>
  <c r="G20" i="77"/>
  <c r="G19" i="77"/>
  <c r="G18" i="77"/>
  <c r="G17" i="77"/>
  <c r="G16" i="77"/>
  <c r="G13" i="77"/>
  <c r="G12" i="77"/>
  <c r="G42" i="77" l="1"/>
  <c r="G43" i="77" l="1"/>
  <c r="E15" i="77" l="1"/>
  <c r="E14" i="77"/>
  <c r="G15" i="77" l="1"/>
</calcChain>
</file>

<file path=xl/sharedStrings.xml><?xml version="1.0" encoding="utf-8"?>
<sst xmlns="http://schemas.openxmlformats.org/spreadsheetml/2006/main" count="108" uniqueCount="60">
  <si>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</si>
  <si>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</si>
  <si>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</si>
  <si>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</si>
  <si>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</si>
  <si>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</si>
  <si>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</si>
  <si>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</si>
  <si>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</si>
  <si>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</si>
  <si>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</si>
  <si>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通し</t>
    <phoneticPr fontId="3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</si>
  <si>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</si>
  <si>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</si>
  <si>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</si>
  <si>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</si>
  <si>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－</t>
    <phoneticPr fontId="4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</si>
  <si>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</si>
  <si>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</si>
  <si>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</si>
  <si>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</si>
  <si>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</si>
  <si>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</si>
  <si>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</si>
  <si>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</si>
  <si>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</si>
  <si>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</si>
  <si>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</si>
  <si>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</si>
  <si>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当 初 ③</t>
    <phoneticPr fontId="3"/>
  </si>
  <si>
    <t>（④ - ③）</t>
    <phoneticPr fontId="3"/>
  </si>
  <si>
    <t>予 算 案 ④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</si>
  <si>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</si>
  <si>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</si>
  <si>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所属名　西淀川区役所　</t>
    <rPh sb="0" eb="2">
      <t>ショゾク</t>
    </rPh>
    <rPh sb="2" eb="3">
      <t>メイ</t>
    </rPh>
    <rPh sb="4" eb="7">
      <t>ニシヨドガワ</t>
    </rPh>
    <rPh sb="7" eb="10">
      <t>クヤクショ</t>
    </rPh>
    <phoneticPr fontId="3"/>
  </si>
  <si>
    <t>西淀川区役所職員の人件費</t>
    <phoneticPr fontId="4"/>
  </si>
  <si>
    <t>総務課</t>
    <rPh sb="0" eb="2">
      <t>ソウム</t>
    </rPh>
    <rPh sb="2" eb="3">
      <t>カ</t>
    </rPh>
    <phoneticPr fontId="4"/>
  </si>
  <si>
    <t>2-3-3</t>
    <phoneticPr fontId="4"/>
  </si>
  <si>
    <t>2-3-1</t>
    <phoneticPr fontId="4"/>
  </si>
  <si>
    <t>多様な活動主体との連携による地域活性化とまちの魅力向上</t>
    <phoneticPr fontId="3"/>
  </si>
  <si>
    <t>こどもたちがいきいきと育つ環境整備</t>
    <phoneticPr fontId="3"/>
  </si>
  <si>
    <t>社会教育環境の充実</t>
    <rPh sb="0" eb="2">
      <t>シャカイ</t>
    </rPh>
    <rPh sb="2" eb="4">
      <t>キョウイク</t>
    </rPh>
    <rPh sb="4" eb="6">
      <t>カンキョウ</t>
    </rPh>
    <rPh sb="7" eb="9">
      <t>ジュウジツ</t>
    </rPh>
    <phoneticPr fontId="3"/>
  </si>
  <si>
    <t>安全なまちづくりの推進</t>
    <phoneticPr fontId="3"/>
  </si>
  <si>
    <t>快適な地域環境づくり</t>
    <rPh sb="0" eb="2">
      <t>カイテキ</t>
    </rPh>
    <rPh sb="3" eb="5">
      <t>チイキ</t>
    </rPh>
    <rPh sb="5" eb="7">
      <t>カンキョウ</t>
    </rPh>
    <phoneticPr fontId="3"/>
  </si>
  <si>
    <t>みんなで支えあう地域づくり</t>
    <phoneticPr fontId="3"/>
  </si>
  <si>
    <t>健康で住み慣れた地域で
いきいきと暮らせる環境づくり</t>
    <rPh sb="0" eb="2">
      <t>ケンコウ</t>
    </rPh>
    <rPh sb="3" eb="4">
      <t>ス</t>
    </rPh>
    <rPh sb="5" eb="6">
      <t>ナ</t>
    </rPh>
    <rPh sb="8" eb="10">
      <t>チイキ</t>
    </rPh>
    <rPh sb="17" eb="18">
      <t>ク</t>
    </rPh>
    <rPh sb="21" eb="23">
      <t>カンキョウ</t>
    </rPh>
    <phoneticPr fontId="3"/>
  </si>
  <si>
    <t>区民ニーズに応じた区政運営</t>
    <phoneticPr fontId="3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</si>
  <si>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3"/>
  </si>
  <si>
    <t>区庁舎設備維持経費</t>
    <phoneticPr fontId="3"/>
  </si>
  <si>
    <t>区役所運営事務経費等</t>
    <phoneticPr fontId="3"/>
  </si>
  <si>
    <t>地域支援課</t>
    <rPh sb="0" eb="2">
      <t>チイキ</t>
    </rPh>
    <rPh sb="2" eb="4">
      <t>シエン</t>
    </rPh>
    <rPh sb="4" eb="5">
      <t>カ</t>
    </rPh>
    <phoneticPr fontId="3"/>
  </si>
  <si>
    <t>保健福祉課</t>
    <rPh sb="0" eb="2">
      <t>ホケン</t>
    </rPh>
    <rPh sb="2" eb="4">
      <t>フクシ</t>
    </rPh>
    <rPh sb="4" eb="5">
      <t>カ</t>
    </rPh>
    <phoneticPr fontId="3"/>
  </si>
  <si>
    <t>地域支援課</t>
    <phoneticPr fontId="3"/>
  </si>
  <si>
    <t>保健福祉課</t>
    <phoneticPr fontId="3"/>
  </si>
  <si>
    <t>政策共創課</t>
    <rPh sb="0" eb="2">
      <t>セイサク</t>
    </rPh>
    <rPh sb="2" eb="4">
      <t>キョウソウ</t>
    </rPh>
    <rPh sb="4" eb="5">
      <t>カ</t>
    </rPh>
    <phoneticPr fontId="3"/>
  </si>
  <si>
    <t>総務課</t>
    <phoneticPr fontId="3"/>
  </si>
  <si>
    <t>総務課
窓口サービス課</t>
    <rPh sb="0" eb="3">
      <t>ソウムカ</t>
    </rPh>
    <rPh sb="4" eb="6">
      <t>マドグチ</t>
    </rPh>
    <rPh sb="10" eb="11">
      <t>カ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</si>
  <si>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</si>
  <si>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新たなつながりを創出し人と人の絆を大事にするまちづくり</t>
    <phoneticPr fontId="3"/>
  </si>
  <si>
    <t>政策共創課
地域支援課</t>
    <rPh sb="0" eb="2">
      <t>セイサク</t>
    </rPh>
    <rPh sb="2" eb="4">
      <t>キョウソウ</t>
    </rPh>
    <rPh sb="4" eb="5">
      <t>カ</t>
    </rPh>
    <rPh sb="6" eb="8">
      <t>チイキ</t>
    </rPh>
    <rPh sb="8" eb="10">
      <t>シエン</t>
    </rPh>
    <rPh sb="10" eb="1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</si>
</sst>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4" xfId="3" applyNumberFormat="1" applyFont="1" applyFill="1" applyBorder="1" applyAlignment="1">
      <alignment horizontal="center" vertical="center" shrinkToFit="1"/>
    </xf>
    <xf numFmtId="178" fontId="6" fillId="0" borderId="14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9" xfId="3" applyNumberFormat="1" applyFont="1" applyFill="1" applyBorder="1" applyAlignment="1">
      <alignment horizontal="center" vertical="center" shrinkToFi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31" xfId="3" applyNumberFormat="1" applyFont="1" applyFill="1" applyBorder="1" applyAlignment="1">
      <alignment vertical="center" shrinkToFit="1"/>
    </xf>
    <xf numFmtId="176" fontId="7" fillId="0" borderId="24" xfId="3" applyNumberFormat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14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14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9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yodogawa/cmsfiles/contents/0000619/619451/yousiki4no9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nishiyodogawa/cmsfiles/contents/0000619/619451/yousiki4no4.xls" TargetMode="External"/><Relationship Id="rId7" Type="http://schemas.openxmlformats.org/officeDocument/2006/relationships/hyperlink" Target="https://www.city.osaka.lg.jp/nishiyodogawa/cmsfiles/contents/0000619/619451/yousiki4no8.xls" TargetMode="External"/><Relationship Id="rId12" Type="http://schemas.openxmlformats.org/officeDocument/2006/relationships/hyperlink" Target="https://www.city.osaka.lg.jp/nishiyodogawa/cmsfiles/contents/0000619/619451/yousiki4no13.xls" TargetMode="External"/><Relationship Id="rId2" Type="http://schemas.openxmlformats.org/officeDocument/2006/relationships/hyperlink" Target="https://www.city.osaka.lg.jp/nishiyodogawa/cmsfiles/contents/0000619/619451/yousiki4no3.xls" TargetMode="External"/><Relationship Id="rId1" Type="http://schemas.openxmlformats.org/officeDocument/2006/relationships/hyperlink" Target="https://www.city.osaka.lg.jp/nishiyodogawa/cmsfiles/contents/0000619/619451/yousiki4no2.xls" TargetMode="External"/><Relationship Id="rId6" Type="http://schemas.openxmlformats.org/officeDocument/2006/relationships/hyperlink" Target="https://www.city.osaka.lg.jp/nishiyodogawa/cmsfiles/contents/0000619/619451/yousiki4no7.xls" TargetMode="External"/><Relationship Id="rId11" Type="http://schemas.openxmlformats.org/officeDocument/2006/relationships/hyperlink" Target="https://www.city.osaka.lg.jp/nishiyodogawa/cmsfiles/contents/0000619/619451/yousiki4no12.xls" TargetMode="External"/><Relationship Id="rId5" Type="http://schemas.openxmlformats.org/officeDocument/2006/relationships/hyperlink" Target="https://www.city.osaka.lg.jp/nishiyodogawa/cmsfiles/contents/0000619/619451/yousiki4no6.xls" TargetMode="External"/><Relationship Id="rId10" Type="http://schemas.openxmlformats.org/officeDocument/2006/relationships/hyperlink" Target="https://www.city.osaka.lg.jp/nishiyodogawa/cmsfiles/contents/0000619/619451/yousiki4no11.xls" TargetMode="External"/><Relationship Id="rId4" Type="http://schemas.openxmlformats.org/officeDocument/2006/relationships/hyperlink" Target="https://www.city.osaka.lg.jp/nishiyodogawa/cmsfiles/contents/0000619/619451/yousiki4no5.xls" TargetMode="External"/><Relationship Id="rId9" Type="http://schemas.openxmlformats.org/officeDocument/2006/relationships/hyperlink" Target="https://www.city.osaka.lg.jp/nishiyodogawa/cmsfiles/contents/0000619/619451/yousiki4no1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54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8"/>
    </row>
    <row r="2" spans="1:10" ht="17.25" customHeight="1">
      <c r="A2" s="1"/>
      <c r="B2" s="1"/>
      <c r="G2" s="37"/>
      <c r="I2" s="32"/>
    </row>
    <row r="3" spans="1:10" ht="17.25" customHeight="1">
      <c r="A3" s="1"/>
      <c r="B3" s="1"/>
      <c r="G3" s="36"/>
      <c r="I3" s="32"/>
    </row>
    <row r="4" spans="1:10" ht="17.25" customHeight="1">
      <c r="G4" s="37"/>
    </row>
    <row r="5" spans="1:10" ht="18" customHeight="1">
      <c r="A5" s="1" t="s">
        <v>25</v>
      </c>
      <c r="B5" s="1"/>
      <c r="G5" s="2"/>
      <c r="H5" s="40"/>
      <c r="I5" s="40"/>
    </row>
    <row r="6" spans="1:10" ht="15" customHeight="1">
      <c r="G6" s="2"/>
    </row>
    <row r="7" spans="1:10" ht="18" customHeight="1">
      <c r="A7" s="5" t="s">
        <v>28</v>
      </c>
      <c r="B7" s="5"/>
      <c r="D7" s="4"/>
      <c r="E7" s="4"/>
      <c r="F7" s="5"/>
      <c r="G7" s="5"/>
      <c r="I7" s="33" t="s">
        <v>34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61" t="s">
        <v>0</v>
      </c>
      <c r="F9" s="61"/>
      <c r="G9" s="6"/>
      <c r="I9" s="8" t="s">
        <v>1</v>
      </c>
    </row>
    <row r="10" spans="1:10" ht="15" customHeight="1">
      <c r="A10" s="9" t="s">
        <v>2</v>
      </c>
      <c r="B10" s="10" t="s">
        <v>21</v>
      </c>
      <c r="C10" s="62" t="s">
        <v>19</v>
      </c>
      <c r="D10" s="64" t="s">
        <v>22</v>
      </c>
      <c r="E10" s="30" t="s">
        <v>32</v>
      </c>
      <c r="F10" s="10" t="s">
        <v>33</v>
      </c>
      <c r="G10" s="30" t="s">
        <v>17</v>
      </c>
      <c r="H10" s="66" t="s">
        <v>20</v>
      </c>
      <c r="I10" s="67"/>
    </row>
    <row r="11" spans="1:10" ht="15" customHeight="1">
      <c r="A11" s="11" t="s">
        <v>6</v>
      </c>
      <c r="B11" s="12" t="s">
        <v>15</v>
      </c>
      <c r="C11" s="63"/>
      <c r="D11" s="63"/>
      <c r="E11" s="31" t="s">
        <v>23</v>
      </c>
      <c r="F11" s="31" t="s">
        <v>24</v>
      </c>
      <c r="G11" s="31" t="s">
        <v>18</v>
      </c>
      <c r="H11" s="68"/>
      <c r="I11" s="69"/>
    </row>
    <row r="12" spans="1:10" ht="15" customHeight="1">
      <c r="A12" s="57">
        <v>1</v>
      </c>
      <c r="B12" s="84" t="s">
        <v>38</v>
      </c>
      <c r="C12" s="86" t="s">
        <v>35</v>
      </c>
      <c r="D12" s="87" t="s">
        <v>36</v>
      </c>
      <c r="E12" s="13">
        <v>1231157</v>
      </c>
      <c r="F12" s="13">
        <v>1273115</v>
      </c>
      <c r="G12" s="13">
        <f t="shared" ref="G12:G41" si="0">+F12-E12</f>
        <v>41958</v>
      </c>
      <c r="H12" s="55" t="s">
        <v>7</v>
      </c>
      <c r="I12" s="41"/>
      <c r="J12" s="4" t="s">
        <v>26</v>
      </c>
    </row>
    <row r="13" spans="1:10" ht="15" customHeight="1">
      <c r="A13" s="58"/>
      <c r="B13" s="85"/>
      <c r="C13" s="86"/>
      <c r="D13" s="88"/>
      <c r="E13" s="15">
        <v>1231157</v>
      </c>
      <c r="F13" s="15">
        <v>1273115</v>
      </c>
      <c r="G13" s="16">
        <f t="shared" si="0"/>
        <v>41958</v>
      </c>
      <c r="H13" s="56"/>
      <c r="I13" s="20"/>
      <c r="J13" s="4" t="s">
        <v>27</v>
      </c>
    </row>
    <row r="14" spans="1:10" ht="15" customHeight="1">
      <c r="A14" s="77" t="s">
        <v>8</v>
      </c>
      <c r="B14" s="78"/>
      <c r="C14" s="78"/>
      <c r="D14" s="79"/>
      <c r="E14" s="17">
        <f>+E12</f>
        <v>1231157</v>
      </c>
      <c r="F14" s="17">
        <f>+F12</f>
        <v>1273115</v>
      </c>
      <c r="G14" s="13">
        <f>+F14-E14</f>
        <v>41958</v>
      </c>
      <c r="H14" s="55"/>
      <c r="I14" s="42"/>
    </row>
    <row r="15" spans="1:10" ht="15" customHeight="1">
      <c r="A15" s="80"/>
      <c r="B15" s="81"/>
      <c r="C15" s="81"/>
      <c r="D15" s="82"/>
      <c r="E15" s="18">
        <f>+E13</f>
        <v>1231157</v>
      </c>
      <c r="F15" s="18">
        <f>+F13</f>
        <v>1273115</v>
      </c>
      <c r="G15" s="16">
        <f t="shared" si="0"/>
        <v>41958</v>
      </c>
      <c r="H15" s="56"/>
      <c r="I15" s="20"/>
    </row>
    <row r="16" spans="1:10" ht="22.5" customHeight="1">
      <c r="A16" s="57">
        <v>2</v>
      </c>
      <c r="B16" s="59" t="s">
        <v>37</v>
      </c>
      <c r="C16" s="89" t="s">
        <v>58</v>
      </c>
      <c r="D16" s="49" t="s">
        <v>50</v>
      </c>
      <c r="E16" s="14">
        <v>51527</v>
      </c>
      <c r="F16" s="14">
        <v>54929</v>
      </c>
      <c r="G16" s="13">
        <f t="shared" si="0"/>
        <v>3402</v>
      </c>
      <c r="H16" s="55"/>
      <c r="I16" s="42"/>
      <c r="J16" s="4" t="s">
        <v>26</v>
      </c>
    </row>
    <row r="17" spans="1:10" ht="22.5" customHeight="1">
      <c r="A17" s="58"/>
      <c r="B17" s="60"/>
      <c r="C17" s="90"/>
      <c r="D17" s="83"/>
      <c r="E17" s="18">
        <v>51527</v>
      </c>
      <c r="F17" s="18">
        <v>54929</v>
      </c>
      <c r="G17" s="16">
        <f t="shared" si="0"/>
        <v>3402</v>
      </c>
      <c r="H17" s="56"/>
      <c r="I17" s="20"/>
      <c r="J17" s="4" t="s">
        <v>27</v>
      </c>
    </row>
    <row r="18" spans="1:10" ht="22.5" customHeight="1">
      <c r="A18" s="57">
        <v>3</v>
      </c>
      <c r="B18" s="59" t="s">
        <v>37</v>
      </c>
      <c r="C18" s="89" t="s">
        <v>39</v>
      </c>
      <c r="D18" s="49" t="s">
        <v>59</v>
      </c>
      <c r="E18" s="17">
        <v>5646</v>
      </c>
      <c r="F18" s="17">
        <v>4337</v>
      </c>
      <c r="G18" s="13">
        <f t="shared" si="0"/>
        <v>-1309</v>
      </c>
      <c r="H18" s="55"/>
      <c r="I18" s="42"/>
      <c r="J18" s="4" t="s">
        <v>26</v>
      </c>
    </row>
    <row r="19" spans="1:10" ht="22.5" customHeight="1">
      <c r="A19" s="58"/>
      <c r="B19" s="60"/>
      <c r="C19" s="90"/>
      <c r="D19" s="83"/>
      <c r="E19" s="18">
        <v>1856</v>
      </c>
      <c r="F19" s="18">
        <v>1813</v>
      </c>
      <c r="G19" s="16">
        <f t="shared" si="0"/>
        <v>-43</v>
      </c>
      <c r="H19" s="56"/>
      <c r="I19" s="20"/>
      <c r="J19" s="4" t="s">
        <v>27</v>
      </c>
    </row>
    <row r="20" spans="1:10" ht="15" customHeight="1">
      <c r="A20" s="57">
        <v>4</v>
      </c>
      <c r="B20" s="59" t="s">
        <v>37</v>
      </c>
      <c r="C20" s="89" t="s">
        <v>40</v>
      </c>
      <c r="D20" s="49" t="s">
        <v>51</v>
      </c>
      <c r="E20" s="17">
        <v>13489</v>
      </c>
      <c r="F20" s="17">
        <v>14169</v>
      </c>
      <c r="G20" s="13">
        <f t="shared" si="0"/>
        <v>680</v>
      </c>
      <c r="H20" s="55"/>
      <c r="I20" s="42"/>
      <c r="J20" s="4" t="s">
        <v>26</v>
      </c>
    </row>
    <row r="21" spans="1:10" ht="15" customHeight="1">
      <c r="A21" s="58"/>
      <c r="B21" s="60"/>
      <c r="C21" s="90"/>
      <c r="D21" s="83"/>
      <c r="E21" s="18">
        <v>13489</v>
      </c>
      <c r="F21" s="18">
        <v>14169</v>
      </c>
      <c r="G21" s="16">
        <f t="shared" si="0"/>
        <v>680</v>
      </c>
      <c r="H21" s="56"/>
      <c r="I21" s="20"/>
      <c r="J21" s="4" t="s">
        <v>27</v>
      </c>
    </row>
    <row r="22" spans="1:10" ht="15" customHeight="1">
      <c r="A22" s="57">
        <v>5</v>
      </c>
      <c r="B22" s="59" t="s">
        <v>37</v>
      </c>
      <c r="C22" s="91" t="s">
        <v>41</v>
      </c>
      <c r="D22" s="49" t="s">
        <v>52</v>
      </c>
      <c r="E22" s="13">
        <v>7890</v>
      </c>
      <c r="F22" s="13">
        <v>7813</v>
      </c>
      <c r="G22" s="13">
        <f t="shared" si="0"/>
        <v>-77</v>
      </c>
      <c r="H22" s="55"/>
      <c r="I22" s="42"/>
      <c r="J22" s="4" t="s">
        <v>26</v>
      </c>
    </row>
    <row r="23" spans="1:10" ht="15" customHeight="1">
      <c r="A23" s="58"/>
      <c r="B23" s="60"/>
      <c r="C23" s="91"/>
      <c r="D23" s="83"/>
      <c r="E23" s="15">
        <v>7890</v>
      </c>
      <c r="F23" s="15">
        <v>7813</v>
      </c>
      <c r="G23" s="16">
        <f t="shared" si="0"/>
        <v>-77</v>
      </c>
      <c r="H23" s="56"/>
      <c r="I23" s="20"/>
      <c r="J23" s="4" t="s">
        <v>27</v>
      </c>
    </row>
    <row r="24" spans="1:10" ht="15" customHeight="1">
      <c r="A24" s="57">
        <v>6</v>
      </c>
      <c r="B24" s="59" t="s">
        <v>37</v>
      </c>
      <c r="C24" s="89" t="s">
        <v>42</v>
      </c>
      <c r="D24" s="49" t="s">
        <v>50</v>
      </c>
      <c r="E24" s="17">
        <v>9696</v>
      </c>
      <c r="F24" s="17">
        <v>12823</v>
      </c>
      <c r="G24" s="13">
        <f t="shared" ref="G24:G27" si="1">+F24-E24</f>
        <v>3127</v>
      </c>
      <c r="H24" s="55"/>
      <c r="I24" s="42"/>
      <c r="J24" s="4" t="s">
        <v>26</v>
      </c>
    </row>
    <row r="25" spans="1:10" ht="15" customHeight="1">
      <c r="A25" s="58"/>
      <c r="B25" s="60"/>
      <c r="C25" s="90"/>
      <c r="D25" s="83"/>
      <c r="E25" s="18">
        <v>9696</v>
      </c>
      <c r="F25" s="18">
        <v>12823</v>
      </c>
      <c r="G25" s="16">
        <f t="shared" si="1"/>
        <v>3127</v>
      </c>
      <c r="H25" s="56"/>
      <c r="I25" s="20"/>
      <c r="J25" s="4" t="s">
        <v>27</v>
      </c>
    </row>
    <row r="26" spans="1:10" ht="15" customHeight="1">
      <c r="A26" s="57">
        <v>7</v>
      </c>
      <c r="B26" s="59" t="s">
        <v>37</v>
      </c>
      <c r="C26" s="91" t="s">
        <v>43</v>
      </c>
      <c r="D26" s="49" t="s">
        <v>52</v>
      </c>
      <c r="E26" s="13">
        <v>3958</v>
      </c>
      <c r="F26" s="13">
        <v>3984</v>
      </c>
      <c r="G26" s="13">
        <f t="shared" si="1"/>
        <v>26</v>
      </c>
      <c r="H26" s="55"/>
      <c r="I26" s="42"/>
      <c r="J26" s="4" t="s">
        <v>26</v>
      </c>
    </row>
    <row r="27" spans="1:10" ht="15" customHeight="1">
      <c r="A27" s="58"/>
      <c r="B27" s="60"/>
      <c r="C27" s="91"/>
      <c r="D27" s="83"/>
      <c r="E27" s="15">
        <v>3958</v>
      </c>
      <c r="F27" s="15">
        <v>3984</v>
      </c>
      <c r="G27" s="16">
        <f t="shared" si="1"/>
        <v>26</v>
      </c>
      <c r="H27" s="56"/>
      <c r="I27" s="20"/>
      <c r="J27" s="4" t="s">
        <v>27</v>
      </c>
    </row>
    <row r="28" spans="1:10" ht="15" customHeight="1">
      <c r="A28" s="57">
        <v>8</v>
      </c>
      <c r="B28" s="59" t="s">
        <v>37</v>
      </c>
      <c r="C28" s="89" t="s">
        <v>44</v>
      </c>
      <c r="D28" s="49" t="s">
        <v>51</v>
      </c>
      <c r="E28" s="17">
        <v>7649</v>
      </c>
      <c r="F28" s="17">
        <v>8449</v>
      </c>
      <c r="G28" s="13">
        <f t="shared" ref="G28:G39" si="2">+F28-E28</f>
        <v>800</v>
      </c>
      <c r="H28" s="55"/>
      <c r="I28" s="42"/>
      <c r="J28" s="4" t="s">
        <v>26</v>
      </c>
    </row>
    <row r="29" spans="1:10" ht="15" customHeight="1">
      <c r="A29" s="58"/>
      <c r="B29" s="60"/>
      <c r="C29" s="90"/>
      <c r="D29" s="83"/>
      <c r="E29" s="18">
        <v>7583</v>
      </c>
      <c r="F29" s="18">
        <v>8383</v>
      </c>
      <c r="G29" s="16">
        <f t="shared" si="2"/>
        <v>800</v>
      </c>
      <c r="H29" s="56"/>
      <c r="I29" s="20"/>
      <c r="J29" s="4" t="s">
        <v>27</v>
      </c>
    </row>
    <row r="30" spans="1:10" ht="15" customHeight="1">
      <c r="A30" s="57">
        <v>9</v>
      </c>
      <c r="B30" s="59" t="s">
        <v>37</v>
      </c>
      <c r="C30" s="91" t="s">
        <v>45</v>
      </c>
      <c r="D30" s="49" t="s">
        <v>53</v>
      </c>
      <c r="E30" s="13">
        <v>1193</v>
      </c>
      <c r="F30" s="13">
        <v>1157</v>
      </c>
      <c r="G30" s="13">
        <f t="shared" si="2"/>
        <v>-36</v>
      </c>
      <c r="H30" s="55"/>
      <c r="I30" s="42"/>
      <c r="J30" s="4" t="s">
        <v>26</v>
      </c>
    </row>
    <row r="31" spans="1:10" ht="15" customHeight="1">
      <c r="A31" s="58"/>
      <c r="B31" s="60"/>
      <c r="C31" s="91"/>
      <c r="D31" s="83"/>
      <c r="E31" s="15">
        <v>1193</v>
      </c>
      <c r="F31" s="15">
        <v>1157</v>
      </c>
      <c r="G31" s="16">
        <f t="shared" si="2"/>
        <v>-36</v>
      </c>
      <c r="H31" s="56"/>
      <c r="I31" s="20"/>
      <c r="J31" s="4" t="s">
        <v>27</v>
      </c>
    </row>
    <row r="32" spans="1:10" ht="15" customHeight="1">
      <c r="A32" s="57">
        <v>10</v>
      </c>
      <c r="B32" s="59" t="s">
        <v>37</v>
      </c>
      <c r="C32" s="89" t="s">
        <v>46</v>
      </c>
      <c r="D32" s="49" t="s">
        <v>54</v>
      </c>
      <c r="E32" s="17">
        <v>21476</v>
      </c>
      <c r="F32" s="17">
        <v>22853</v>
      </c>
      <c r="G32" s="13">
        <f t="shared" si="2"/>
        <v>1377</v>
      </c>
      <c r="H32" s="55"/>
      <c r="I32" s="42"/>
      <c r="J32" s="4" t="s">
        <v>26</v>
      </c>
    </row>
    <row r="33" spans="1:10" ht="15" customHeight="1">
      <c r="A33" s="58"/>
      <c r="B33" s="60"/>
      <c r="C33" s="90"/>
      <c r="D33" s="83"/>
      <c r="E33" s="18">
        <v>21476</v>
      </c>
      <c r="F33" s="18">
        <v>22853</v>
      </c>
      <c r="G33" s="16">
        <f t="shared" si="2"/>
        <v>1377</v>
      </c>
      <c r="H33" s="56"/>
      <c r="I33" s="20"/>
      <c r="J33" s="4" t="s">
        <v>27</v>
      </c>
    </row>
    <row r="34" spans="1:10" ht="15" customHeight="1">
      <c r="A34" s="57">
        <v>11</v>
      </c>
      <c r="B34" s="59" t="s">
        <v>37</v>
      </c>
      <c r="C34" s="91" t="s">
        <v>47</v>
      </c>
      <c r="D34" s="49" t="s">
        <v>52</v>
      </c>
      <c r="E34" s="13">
        <v>46370</v>
      </c>
      <c r="F34" s="13">
        <v>42344</v>
      </c>
      <c r="G34" s="13">
        <f t="shared" si="2"/>
        <v>-4026</v>
      </c>
      <c r="H34" s="55"/>
      <c r="I34" s="42"/>
      <c r="J34" s="4" t="s">
        <v>26</v>
      </c>
    </row>
    <row r="35" spans="1:10" ht="15" customHeight="1">
      <c r="A35" s="58"/>
      <c r="B35" s="60"/>
      <c r="C35" s="91"/>
      <c r="D35" s="83"/>
      <c r="E35" s="15">
        <v>46370</v>
      </c>
      <c r="F35" s="15">
        <v>42344</v>
      </c>
      <c r="G35" s="16">
        <f t="shared" si="2"/>
        <v>-4026</v>
      </c>
      <c r="H35" s="56"/>
      <c r="I35" s="20"/>
      <c r="J35" s="4" t="s">
        <v>27</v>
      </c>
    </row>
    <row r="36" spans="1:10" ht="15" customHeight="1">
      <c r="A36" s="57">
        <v>12</v>
      </c>
      <c r="B36" s="59" t="s">
        <v>37</v>
      </c>
      <c r="C36" s="89" t="s">
        <v>48</v>
      </c>
      <c r="D36" s="49" t="s">
        <v>55</v>
      </c>
      <c r="E36" s="17">
        <v>90890</v>
      </c>
      <c r="F36" s="17">
        <v>88299</v>
      </c>
      <c r="G36" s="13">
        <f t="shared" si="2"/>
        <v>-2591</v>
      </c>
      <c r="H36" s="55"/>
      <c r="I36" s="42"/>
      <c r="J36" s="4" t="s">
        <v>26</v>
      </c>
    </row>
    <row r="37" spans="1:10" ht="15" customHeight="1">
      <c r="A37" s="58"/>
      <c r="B37" s="60"/>
      <c r="C37" s="90"/>
      <c r="D37" s="83"/>
      <c r="E37" s="18">
        <v>88460</v>
      </c>
      <c r="F37" s="18">
        <v>86435</v>
      </c>
      <c r="G37" s="16">
        <f t="shared" si="2"/>
        <v>-2025</v>
      </c>
      <c r="H37" s="56"/>
      <c r="I37" s="20"/>
      <c r="J37" s="4" t="s">
        <v>27</v>
      </c>
    </row>
    <row r="38" spans="1:10" ht="15" customHeight="1">
      <c r="A38" s="57">
        <v>13</v>
      </c>
      <c r="B38" s="59" t="s">
        <v>37</v>
      </c>
      <c r="C38" s="89" t="s">
        <v>49</v>
      </c>
      <c r="D38" s="49" t="s">
        <v>56</v>
      </c>
      <c r="E38" s="17">
        <v>127834</v>
      </c>
      <c r="F38" s="17">
        <v>145976</v>
      </c>
      <c r="G38" s="13">
        <f t="shared" si="2"/>
        <v>18142</v>
      </c>
      <c r="H38" s="55"/>
      <c r="I38" s="42"/>
      <c r="J38" s="4" t="s">
        <v>26</v>
      </c>
    </row>
    <row r="39" spans="1:10" ht="15" customHeight="1">
      <c r="A39" s="58"/>
      <c r="B39" s="60"/>
      <c r="C39" s="90"/>
      <c r="D39" s="83"/>
      <c r="E39" s="18">
        <v>127833</v>
      </c>
      <c r="F39" s="18">
        <v>141504</v>
      </c>
      <c r="G39" s="16">
        <f t="shared" si="2"/>
        <v>13671</v>
      </c>
      <c r="H39" s="56"/>
      <c r="I39" s="20"/>
      <c r="J39" s="4" t="s">
        <v>27</v>
      </c>
    </row>
    <row r="40" spans="1:10" ht="15" customHeight="1">
      <c r="A40" s="77" t="s">
        <v>57</v>
      </c>
      <c r="B40" s="78"/>
      <c r="C40" s="78"/>
      <c r="D40" s="79"/>
      <c r="E40" s="17">
        <f>+E16+E18+E20+E22+E24+E26+E28+E30+E32+E34+E36+E38</f>
        <v>387618</v>
      </c>
      <c r="F40" s="17">
        <f>+F16+F18+F20+F22+F24+F26+F28+F30+F32+F34+F36+F38</f>
        <v>407133</v>
      </c>
      <c r="G40" s="13">
        <f t="shared" si="0"/>
        <v>19515</v>
      </c>
      <c r="H40" s="55"/>
      <c r="I40" s="42"/>
    </row>
    <row r="41" spans="1:10" ht="15" customHeight="1">
      <c r="A41" s="80"/>
      <c r="B41" s="81"/>
      <c r="C41" s="81"/>
      <c r="D41" s="82"/>
      <c r="E41" s="18">
        <f>+E17+E19+E21+E23+E25+E27+E29+E31+E33+E35+E37+E39</f>
        <v>381331</v>
      </c>
      <c r="F41" s="18">
        <f>+F17+F19+F21+F23+F25+F27+F29+F31+F33+F35+F37+F39</f>
        <v>398207</v>
      </c>
      <c r="G41" s="16">
        <f t="shared" si="0"/>
        <v>16876</v>
      </c>
      <c r="H41" s="56"/>
      <c r="I41" s="20"/>
    </row>
    <row r="42" spans="1:10" ht="15" customHeight="1">
      <c r="A42" s="70" t="s">
        <v>9</v>
      </c>
      <c r="B42" s="71"/>
      <c r="C42" s="71"/>
      <c r="D42" s="72"/>
      <c r="E42" s="17">
        <f>+SUMIF($J12:$J41,$J42,E12:E41)</f>
        <v>1618775</v>
      </c>
      <c r="F42" s="17">
        <f>+SUMIF($J12:$J41,$J42,F12:F41)</f>
        <v>1680248</v>
      </c>
      <c r="G42" s="14">
        <f t="shared" ref="G42:G43" si="3">+F42-E42</f>
        <v>61473</v>
      </c>
      <c r="H42" s="55" t="str">
        <f>IF(I42="　","　","区ＣＭ")</f>
        <v>　</v>
      </c>
      <c r="I42" s="19" t="str">
        <f>IF(SUMIF(K12:K41,K42,I12:I41)=0,"　",SUMIF(K12:K41,K42,I12:I41))</f>
        <v>　</v>
      </c>
      <c r="J42" s="4" t="s">
        <v>26</v>
      </c>
    </row>
    <row r="43" spans="1:10" ht="15" customHeight="1" thickBot="1">
      <c r="A43" s="73"/>
      <c r="B43" s="74"/>
      <c r="C43" s="74"/>
      <c r="D43" s="75"/>
      <c r="E43" s="21">
        <f>+SUMIF($J12:$J41,$J43,E12:E41)</f>
        <v>1612488</v>
      </c>
      <c r="F43" s="21">
        <f>+SUMIF($J12:$J41,$J43,F12:F41)</f>
        <v>1671322</v>
      </c>
      <c r="G43" s="22">
        <f t="shared" si="3"/>
        <v>58834</v>
      </c>
      <c r="H43" s="76"/>
      <c r="I43" s="23" t="str">
        <f>IF(SUMIF(K12:K41,K43,I12:I41)=0,"　",SUMIF(K12:K41,K43,I12:I41))</f>
        <v>　</v>
      </c>
      <c r="J43" s="4" t="s">
        <v>27</v>
      </c>
    </row>
    <row r="44" spans="1:10" ht="12.75">
      <c r="A44" s="39"/>
      <c r="B44" s="39"/>
      <c r="C44" s="39"/>
      <c r="D44" s="39"/>
      <c r="E44" s="24"/>
      <c r="F44" s="25"/>
      <c r="G44" s="25"/>
    </row>
    <row r="45" spans="1:10" ht="18" customHeight="1">
      <c r="A45" s="29"/>
      <c r="B45" s="29"/>
      <c r="C45" s="35"/>
      <c r="D45" s="29"/>
      <c r="F45" s="7"/>
      <c r="G45" s="7"/>
    </row>
    <row r="46" spans="1:10" ht="18" customHeight="1" thickBot="1">
      <c r="A46" s="39" t="s">
        <v>10</v>
      </c>
      <c r="B46" s="39"/>
      <c r="C46" s="39"/>
      <c r="D46" s="39"/>
      <c r="F46" s="7"/>
      <c r="G46" s="7"/>
      <c r="H46" s="26"/>
    </row>
    <row r="47" spans="1:10" ht="18" customHeight="1">
      <c r="A47" s="9" t="s">
        <v>11</v>
      </c>
      <c r="B47" s="10" t="s">
        <v>3</v>
      </c>
      <c r="C47" s="62" t="s">
        <v>12</v>
      </c>
      <c r="D47" s="64" t="s">
        <v>4</v>
      </c>
      <c r="E47" s="30" t="s">
        <v>32</v>
      </c>
      <c r="F47" s="10" t="s">
        <v>33</v>
      </c>
      <c r="G47" s="30" t="s">
        <v>17</v>
      </c>
      <c r="H47" s="66" t="s">
        <v>5</v>
      </c>
      <c r="I47" s="67"/>
    </row>
    <row r="48" spans="1:10" ht="18" customHeight="1">
      <c r="A48" s="11" t="s">
        <v>6</v>
      </c>
      <c r="B48" s="27" t="s">
        <v>15</v>
      </c>
      <c r="C48" s="63"/>
      <c r="D48" s="65"/>
      <c r="E48" s="34" t="s">
        <v>29</v>
      </c>
      <c r="F48" s="31" t="s">
        <v>31</v>
      </c>
      <c r="G48" s="31" t="s">
        <v>30</v>
      </c>
      <c r="H48" s="68"/>
      <c r="I48" s="69"/>
    </row>
    <row r="49" spans="1:9" ht="18" customHeight="1">
      <c r="A49" s="43"/>
      <c r="B49" s="45"/>
      <c r="C49" s="47" t="s">
        <v>13</v>
      </c>
      <c r="D49" s="49" t="s">
        <v>14</v>
      </c>
      <c r="E49" s="14" t="s">
        <v>16</v>
      </c>
      <c r="F49" s="14"/>
      <c r="G49" s="14" t="s">
        <v>16</v>
      </c>
      <c r="H49" s="51"/>
      <c r="I49" s="52"/>
    </row>
    <row r="50" spans="1:9" ht="18" customHeight="1" thickBot="1">
      <c r="A50" s="44"/>
      <c r="B50" s="46"/>
      <c r="C50" s="48"/>
      <c r="D50" s="50"/>
      <c r="E50" s="28" t="s">
        <v>16</v>
      </c>
      <c r="F50" s="22"/>
      <c r="G50" s="22">
        <f>+F50</f>
        <v>0</v>
      </c>
      <c r="H50" s="53"/>
      <c r="I50" s="54"/>
    </row>
    <row r="51" spans="1:9" ht="18" customHeight="1">
      <c r="F51" s="7"/>
      <c r="G51" s="7"/>
      <c r="H51" s="26"/>
    </row>
    <row r="52" spans="1:9" ht="18" customHeight="1">
      <c r="A52" s="26"/>
      <c r="D52" s="29"/>
      <c r="F52" s="7"/>
      <c r="G52" s="7"/>
      <c r="H52" s="26"/>
    </row>
    <row r="53" spans="1:9" ht="18" customHeight="1">
      <c r="F53" s="7"/>
      <c r="G53" s="7"/>
      <c r="H53" s="26"/>
    </row>
    <row r="54" spans="1:9" ht="18" customHeight="1">
      <c r="F54" s="7"/>
      <c r="G54" s="7"/>
      <c r="H54" s="26"/>
    </row>
  </sheetData>
  <mergeCells count="83"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H22:H23"/>
    <mergeCell ref="C10:C11"/>
    <mergeCell ref="D10:D11"/>
    <mergeCell ref="H10:I11"/>
    <mergeCell ref="A12:A13"/>
    <mergeCell ref="B12:B13"/>
    <mergeCell ref="C12:C13"/>
    <mergeCell ref="D12:D13"/>
    <mergeCell ref="H12:H13"/>
    <mergeCell ref="A14:D15"/>
    <mergeCell ref="H14:H15"/>
    <mergeCell ref="A16:A17"/>
    <mergeCell ref="B16:B17"/>
    <mergeCell ref="C16:C17"/>
    <mergeCell ref="D16:D17"/>
    <mergeCell ref="H16:H17"/>
    <mergeCell ref="A24:A25"/>
    <mergeCell ref="B24:B25"/>
    <mergeCell ref="C24:C25"/>
    <mergeCell ref="D24:D25"/>
    <mergeCell ref="A22:A23"/>
    <mergeCell ref="B22:B23"/>
    <mergeCell ref="C22:C23"/>
    <mergeCell ref="D22:D23"/>
    <mergeCell ref="A20:A21"/>
    <mergeCell ref="B20:B21"/>
    <mergeCell ref="C20:C21"/>
    <mergeCell ref="D20:D21"/>
    <mergeCell ref="H20:H21"/>
    <mergeCell ref="H24:H25"/>
    <mergeCell ref="A26:A27"/>
    <mergeCell ref="B26:B27"/>
    <mergeCell ref="E9:F9"/>
    <mergeCell ref="C47:C48"/>
    <mergeCell ref="D47:D48"/>
    <mergeCell ref="H47:I48"/>
    <mergeCell ref="A42:D43"/>
    <mergeCell ref="H42:H43"/>
    <mergeCell ref="A40:D41"/>
    <mergeCell ref="H40:H41"/>
    <mergeCell ref="A18:A19"/>
    <mergeCell ref="B18:B19"/>
    <mergeCell ref="C18:C19"/>
    <mergeCell ref="D18:D19"/>
    <mergeCell ref="H18:H19"/>
    <mergeCell ref="A49:A50"/>
    <mergeCell ref="B49:B50"/>
    <mergeCell ref="C49:C50"/>
    <mergeCell ref="D49:D50"/>
    <mergeCell ref="H49:I50"/>
  </mergeCells>
  <phoneticPr fontId="4"/>
  <dataValidations count="2">
    <dataValidation type="list" allowBlank="1" showInputMessage="1" showErrorMessage="1" sqref="H12:H13 H16:H3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新たなつながりを創出し人と人の絆を大事にするまちづくり" xr:uid="{F21F3E0D-5DF8-4F6A-83DE-AD9E24056A22}"/>
    <hyperlink ref="C18:C19" r:id="rId2" display="多様な活動主体との連携による地域活性化とまちの魅力向上" xr:uid="{00B3B480-691E-4149-A3CB-7622F9E392F7}"/>
    <hyperlink ref="C20:C21" r:id="rId3" display="こどもたちがいきいきと育つ環境整備" xr:uid="{98DF68C0-E578-45A1-AD3E-ED7C2991DFA8}"/>
    <hyperlink ref="C22:C23" r:id="rId4" display="社会教育環境の充実" xr:uid="{E2FE6BC9-A86D-47EA-8C36-5EC34F1247E0}"/>
    <hyperlink ref="C24:C25" r:id="rId5" display="安全なまちづくりの推進" xr:uid="{B47D84D4-F8B1-4714-9033-3CB3235BA6FC}"/>
    <hyperlink ref="C26:C27" r:id="rId6" display="快適な地域環境づくり" xr:uid="{5FFC8A5C-7689-414D-B667-372318374F1F}"/>
    <hyperlink ref="C28:C29" r:id="rId7" display="みんなで支えあう地域づくり" xr:uid="{79E9F19B-5D3E-41FB-A531-991EF711FBFE}"/>
    <hyperlink ref="C30:C31" r:id="rId8" display="https://www.city.osaka.lg.jp/nishiyodogawa/cmsfiles/contents/0000619/619451/yousiki4no9.xls" xr:uid="{4D8608EB-136F-4230-A4BD-2BFAF20AC2D7}"/>
    <hyperlink ref="C32:C33" r:id="rId9" display="区民ニーズに応じた区政運営" xr:uid="{44B85843-8795-4064-9524-44B80FD7C78B}"/>
    <hyperlink ref="C34:C35" r:id="rId10" display="区役所附設会館管理運営" xr:uid="{3DC7774E-6F9F-4520-8241-1E642072927C}"/>
    <hyperlink ref="C36:C37" r:id="rId11" display="区庁舎設備維持経費" xr:uid="{DD468F7F-5943-45C1-80D8-F4F72C6F4C37}"/>
    <hyperlink ref="C38:C39" r:id="rId12" display="区役所運営事務経費等" xr:uid="{53F0649A-F8EA-4CC9-9655-9024C9C9B252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2024-02-08T08:11:40Z</dcterms:modified>
</cp:coreProperties>
</file>