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6DB56E9-3912-40E9-8D5F-DB94CA4F17E9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一般会計!$A$5:$I$29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77" l="1"/>
  <c r="F29" i="77"/>
  <c r="F28" i="77"/>
  <c r="F27" i="77"/>
  <c r="E28" i="77" l="1"/>
  <c r="E27" i="77" l="1"/>
  <c r="E26" i="77"/>
  <c r="G12" i="77" l="1"/>
  <c r="G23" i="77"/>
  <c r="G22" i="77"/>
  <c r="G21" i="77"/>
  <c r="G20" i="77"/>
  <c r="I28" i="77" l="1"/>
  <c r="H28" i="77" s="1"/>
  <c r="I29" i="77" l="1"/>
  <c r="E29" i="77"/>
  <c r="G27" i="77"/>
  <c r="G26" i="77"/>
  <c r="G19" i="77"/>
  <c r="G18" i="77"/>
  <c r="G25" i="77"/>
  <c r="G24" i="77"/>
  <c r="G17" i="77"/>
  <c r="G16" i="77"/>
  <c r="G15" i="77"/>
  <c r="G14" i="77"/>
  <c r="G13" i="77"/>
  <c r="G28" i="77" l="1"/>
  <c r="G29" i="77" l="1"/>
</calcChain>
</file>

<file path=xl/sharedStrings.xml><?xml version="1.0" encoding="utf-8"?>
<sst xmlns="http://schemas.openxmlformats.org/spreadsheetml/2006/main" count="61" uniqueCount="36">
  <si>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</si>
  <si>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</si>
  <si>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</si>
  <si>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</si>
  <si>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</si>
  <si>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</si>
  <si>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</si>
  <si>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</si>
  <si>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</si>
  <si>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</si>
  <si>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</si>
  <si>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</si>
  <si>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</si>
  <si>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</si>
  <si>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</si>
  <si>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</si>
  <si>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</si>
  <si>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</si>
  <si>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</si>
  <si>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</si>
  <si>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</si>
  <si>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大阪都市計画局　</t>
    <rPh sb="0" eb="2">
      <t>ショゾク</t>
    </rPh>
    <rPh sb="2" eb="3">
      <t>メイ</t>
    </rPh>
    <rPh sb="4" eb="6">
      <t>オオサカ</t>
    </rPh>
    <rPh sb="6" eb="8">
      <t>トシ</t>
    </rPh>
    <rPh sb="8" eb="10">
      <t>ケイカク</t>
    </rPh>
    <rPh sb="10" eb="11">
      <t>キョク</t>
    </rPh>
    <phoneticPr fontId="3"/>
  </si>
  <si>
    <t>8-5-2</t>
  </si>
  <si>
    <t>大阪都市計画局関係費</t>
    <rPh sb="0" eb="10">
      <t>オオサカトシケイカクキョクカンケイヒ</t>
    </rPh>
    <phoneticPr fontId="6"/>
  </si>
  <si>
    <t>グランドデザイン推進事業</t>
    <rPh sb="8" eb="12">
      <t>スイシンジギョウ</t>
    </rPh>
    <phoneticPr fontId="8"/>
  </si>
  <si>
    <t>うめきた関係事務</t>
    <rPh sb="4" eb="8">
      <t>カンケイジム</t>
    </rPh>
    <phoneticPr fontId="8"/>
  </si>
  <si>
    <t>新大阪駅周辺地域のまちづくり検討調査</t>
  </si>
  <si>
    <t>大阪城東部地区のまちづくり検討調査</t>
    <rPh sb="0" eb="2">
      <t>オオサカ</t>
    </rPh>
    <rPh sb="2" eb="4">
      <t>ジョウトウ</t>
    </rPh>
    <rPh sb="4" eb="5">
      <t>ブ</t>
    </rPh>
    <rPh sb="5" eb="7">
      <t>チク</t>
    </rPh>
    <rPh sb="13" eb="15">
      <t>ケントウ</t>
    </rPh>
    <rPh sb="15" eb="17">
      <t>チョウサ</t>
    </rPh>
    <phoneticPr fontId="8"/>
  </si>
  <si>
    <t>夢洲第２期のまちづくりに向けた検討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phoneticPr fontId="8"/>
  </si>
  <si>
    <t>総務企画課</t>
    <rPh sb="0" eb="2">
      <t>ソウム</t>
    </rPh>
    <rPh sb="2" eb="4">
      <t>キカク</t>
    </rPh>
    <rPh sb="4" eb="5">
      <t>カ</t>
    </rPh>
    <phoneticPr fontId="3"/>
  </si>
  <si>
    <t>うめきた２期区域基盤整備事業（うめきた新駅設置事業）</t>
    <phoneticPr fontId="4"/>
  </si>
  <si>
    <t>広域拠点開発課</t>
    <rPh sb="0" eb="2">
      <t>コウイキ</t>
    </rPh>
    <rPh sb="2" eb="4">
      <t>キョテン</t>
    </rPh>
    <rPh sb="4" eb="6">
      <t>カイハツ</t>
    </rPh>
    <rPh sb="6" eb="7">
      <t>カ</t>
    </rPh>
    <phoneticPr fontId="3"/>
  </si>
  <si>
    <t>広域拠点開発費計</t>
    <rPh sb="0" eb="7">
      <t>コウイキキョテンカイハツヒ</t>
    </rPh>
    <rPh sb="7" eb="8">
      <t>ケイ</t>
    </rPh>
    <phoneticPr fontId="6"/>
  </si>
  <si>
    <t>5 年 度</t>
    <phoneticPr fontId="3"/>
  </si>
  <si>
    <t>6 年 度</t>
    <rPh sb="2" eb="3">
      <t>ネン</t>
    </rPh>
    <rPh sb="4" eb="5">
      <t>ド</t>
    </rPh>
    <phoneticPr fontId="4"/>
  </si>
  <si>
    <t>計画調整課</t>
    <rPh sb="0" eb="4">
      <t>ケイカクチョウセイ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</si>
</sst>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3" fillId="0" borderId="0"/>
    <xf numFmtId="38" fontId="5" fillId="0" borderId="0" applyFont="0" applyFill="0" applyBorder="0" applyProtection="0"/>
    <xf numFmtId="38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0" fontId="7" fillId="0" borderId="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12" fillId="0" borderId="11" xfId="11" applyNumberFormat="1" applyFill="1" applyBorder="1" applyAlignment="1">
      <alignment horizontal="left" vertical="center" wrapText="1"/>
    </xf>
    <xf numFmtId="0" fontId="12" fillId="0" borderId="9" xfId="11" applyNumberFormat="1" applyFill="1" applyBorder="1" applyAlignment="1">
      <alignment horizontal="left" vertical="center" wrapText="1"/>
    </xf>
    <xf numFmtId="0" fontId="12" fillId="0" borderId="10" xfId="11" applyNumberFormat="1" applyFill="1" applyBorder="1" applyAlignment="1">
      <alignment horizontal="left" vertical="center" wrapText="1"/>
    </xf>
  </cellXfs>
  <cellStyles count="12">
    <cellStyle name="ハイパーリンク" xfId="11" builtinId="8"/>
    <cellStyle name="ハイパーリンク 2" xfId="7" xr:uid="{00000000-0005-0000-0000-000000000000}"/>
    <cellStyle name="桁区切り 2" xfId="1" xr:uid="{00000000-0005-0000-0000-000001000000}"/>
    <cellStyle name="桁区切り 2 2" xfId="10" xr:uid="{4B6C1DE1-368E-41C5-AAE0-1908A419E3BB}"/>
    <cellStyle name="桁区切り 2 3" xfId="5" xr:uid="{00000000-0005-0000-0000-000002000000}"/>
    <cellStyle name="桁区切り 2 4" xfId="9" xr:uid="{81DFD1FE-C126-445D-91D4-F9BDD9FE95C4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 4" xfId="8" xr:uid="{006505A4-E28D-4DB5-ADEA-81B8641335B8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osakatokei/cmsfiles/contents/0000619/619470/03umekitajimu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osakatokei/cmsfiles/contents/0000619/619470/02gd.xlsx" TargetMode="External"/><Relationship Id="rId1" Type="http://schemas.openxmlformats.org/officeDocument/2006/relationships/hyperlink" Target="https://www.city.osaka.lg.jp/osakatokei/cmsfiles/contents/0000619/619470/01kankeihi.xlsx" TargetMode="External"/><Relationship Id="rId6" Type="http://schemas.openxmlformats.org/officeDocument/2006/relationships/hyperlink" Target="https://www.city.osaka.lg.jp/osakatokei/cmsfiles/contents/0000619/619470/06yumesima.xlsx" TargetMode="External"/><Relationship Id="rId5" Type="http://schemas.openxmlformats.org/officeDocument/2006/relationships/hyperlink" Target="https://www.city.osaka.lg.jp/osakatokei/cmsfiles/contents/0000619/619470/05joutoubu.xlsx" TargetMode="External"/><Relationship Id="rId4" Type="http://schemas.openxmlformats.org/officeDocument/2006/relationships/hyperlink" Target="https://www.city.osaka.lg.jp/osakatokei/cmsfiles/contents/0000619/619470/04sinoosa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2"/>
  <sheetViews>
    <sheetView tabSelected="1" view="pageBreakPreview" zoomScaleNormal="100" zoomScaleSheetLayoutView="100" workbookViewId="0">
      <selection activeCell="N13" sqref="N1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2"/>
    </row>
    <row r="2" spans="1:10" ht="17.25" customHeight="1">
      <c r="A2" s="1"/>
      <c r="B2" s="1"/>
      <c r="G2" s="31"/>
      <c r="I2" s="28"/>
    </row>
    <row r="3" spans="1:10" ht="17.25" customHeight="1">
      <c r="A3" s="1"/>
      <c r="B3" s="1"/>
      <c r="G3" s="30"/>
      <c r="I3" s="28"/>
    </row>
    <row r="4" spans="1:10" ht="17.25" customHeight="1">
      <c r="G4" s="31"/>
    </row>
    <row r="5" spans="1:10" ht="18" customHeight="1">
      <c r="A5" s="1" t="s">
        <v>15</v>
      </c>
      <c r="B5" s="1"/>
      <c r="G5" s="2"/>
      <c r="H5" s="33"/>
      <c r="I5" s="33"/>
    </row>
    <row r="6" spans="1:10" ht="15" customHeight="1">
      <c r="G6" s="2"/>
    </row>
    <row r="7" spans="1:10" ht="18" customHeight="1">
      <c r="A7" s="5" t="s">
        <v>18</v>
      </c>
      <c r="B7" s="5"/>
      <c r="D7" s="4"/>
      <c r="E7" s="4"/>
      <c r="F7" s="5"/>
      <c r="G7" s="5"/>
      <c r="I7" s="29" t="s">
        <v>21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8" t="s">
        <v>0</v>
      </c>
      <c r="F9" s="58"/>
      <c r="G9" s="6"/>
      <c r="I9" s="8" t="s">
        <v>1</v>
      </c>
    </row>
    <row r="10" spans="1:10" ht="15" customHeight="1">
      <c r="A10" s="9" t="s">
        <v>2</v>
      </c>
      <c r="B10" s="10" t="s">
        <v>11</v>
      </c>
      <c r="C10" s="39" t="s">
        <v>9</v>
      </c>
      <c r="D10" s="41" t="s">
        <v>12</v>
      </c>
      <c r="E10" s="36" t="s">
        <v>33</v>
      </c>
      <c r="F10" s="37" t="s">
        <v>34</v>
      </c>
      <c r="G10" s="26" t="s">
        <v>7</v>
      </c>
      <c r="H10" s="42" t="s">
        <v>10</v>
      </c>
      <c r="I10" s="43"/>
    </row>
    <row r="11" spans="1:10" ht="15" customHeight="1">
      <c r="A11" s="11" t="s">
        <v>3</v>
      </c>
      <c r="B11" s="12" t="s">
        <v>6</v>
      </c>
      <c r="C11" s="40"/>
      <c r="D11" s="40"/>
      <c r="E11" s="38" t="s">
        <v>13</v>
      </c>
      <c r="F11" s="38" t="s">
        <v>14</v>
      </c>
      <c r="G11" s="27" t="s">
        <v>8</v>
      </c>
      <c r="H11" s="44"/>
      <c r="I11" s="45"/>
    </row>
    <row r="12" spans="1:10" ht="15" customHeight="1">
      <c r="A12" s="46">
        <v>1</v>
      </c>
      <c r="B12" s="48" t="s">
        <v>22</v>
      </c>
      <c r="C12" s="72" t="s">
        <v>23</v>
      </c>
      <c r="D12" s="52" t="s">
        <v>29</v>
      </c>
      <c r="E12" s="13">
        <v>404855</v>
      </c>
      <c r="F12" s="13">
        <v>407249</v>
      </c>
      <c r="G12" s="13">
        <f t="shared" ref="G12:G29" si="0">+F12-E12</f>
        <v>2394</v>
      </c>
      <c r="H12" s="54" t="s">
        <v>4</v>
      </c>
      <c r="I12" s="34"/>
      <c r="J12" s="4" t="s">
        <v>16</v>
      </c>
    </row>
    <row r="13" spans="1:10" ht="15" customHeight="1">
      <c r="A13" s="47"/>
      <c r="B13" s="49"/>
      <c r="C13" s="73"/>
      <c r="D13" s="53"/>
      <c r="E13" s="15">
        <v>404855</v>
      </c>
      <c r="F13" s="15">
        <v>407249</v>
      </c>
      <c r="G13" s="16">
        <f t="shared" si="0"/>
        <v>2394</v>
      </c>
      <c r="H13" s="55"/>
      <c r="I13" s="20"/>
      <c r="J13" s="4" t="s">
        <v>17</v>
      </c>
    </row>
    <row r="14" spans="1:10" ht="15" customHeight="1">
      <c r="A14" s="46">
        <v>2</v>
      </c>
      <c r="B14" s="56" t="s">
        <v>22</v>
      </c>
      <c r="C14" s="72" t="s">
        <v>24</v>
      </c>
      <c r="D14" s="52" t="s">
        <v>35</v>
      </c>
      <c r="E14" s="14">
        <v>3750</v>
      </c>
      <c r="F14" s="14">
        <v>2177</v>
      </c>
      <c r="G14" s="13">
        <f t="shared" si="0"/>
        <v>-1573</v>
      </c>
      <c r="H14" s="54"/>
      <c r="I14" s="35"/>
      <c r="J14" s="4" t="s">
        <v>16</v>
      </c>
    </row>
    <row r="15" spans="1:10" ht="15" customHeight="1">
      <c r="A15" s="47"/>
      <c r="B15" s="57"/>
      <c r="C15" s="73"/>
      <c r="D15" s="53"/>
      <c r="E15" s="18">
        <v>3750</v>
      </c>
      <c r="F15" s="18">
        <v>2177</v>
      </c>
      <c r="G15" s="16">
        <f t="shared" si="0"/>
        <v>-1573</v>
      </c>
      <c r="H15" s="55"/>
      <c r="I15" s="20"/>
      <c r="J15" s="4" t="s">
        <v>17</v>
      </c>
    </row>
    <row r="16" spans="1:10" ht="15" customHeight="1">
      <c r="A16" s="46">
        <v>3</v>
      </c>
      <c r="B16" s="56" t="s">
        <v>22</v>
      </c>
      <c r="C16" s="72" t="s">
        <v>25</v>
      </c>
      <c r="D16" s="52" t="s">
        <v>31</v>
      </c>
      <c r="E16" s="17">
        <v>129</v>
      </c>
      <c r="F16" s="17">
        <v>129</v>
      </c>
      <c r="G16" s="13">
        <f t="shared" si="0"/>
        <v>0</v>
      </c>
      <c r="H16" s="54"/>
      <c r="I16" s="35"/>
      <c r="J16" s="4" t="s">
        <v>16</v>
      </c>
    </row>
    <row r="17" spans="1:11" ht="15" customHeight="1">
      <c r="A17" s="47"/>
      <c r="B17" s="57"/>
      <c r="C17" s="73"/>
      <c r="D17" s="53"/>
      <c r="E17" s="18">
        <v>129</v>
      </c>
      <c r="F17" s="18">
        <v>129</v>
      </c>
      <c r="G17" s="16">
        <f t="shared" si="0"/>
        <v>0</v>
      </c>
      <c r="H17" s="55"/>
      <c r="I17" s="20"/>
      <c r="J17" s="4" t="s">
        <v>17</v>
      </c>
    </row>
    <row r="18" spans="1:11" ht="15" customHeight="1">
      <c r="A18" s="46">
        <v>4</v>
      </c>
      <c r="B18" s="56" t="s">
        <v>22</v>
      </c>
      <c r="C18" s="74" t="s">
        <v>26</v>
      </c>
      <c r="D18" s="52" t="s">
        <v>31</v>
      </c>
      <c r="E18" s="13">
        <v>9962</v>
      </c>
      <c r="F18" s="13">
        <v>11146</v>
      </c>
      <c r="G18" s="13">
        <f t="shared" si="0"/>
        <v>1184</v>
      </c>
      <c r="H18" s="54"/>
      <c r="I18" s="35"/>
      <c r="J18" s="4" t="s">
        <v>16</v>
      </c>
    </row>
    <row r="19" spans="1:11" ht="15" customHeight="1">
      <c r="A19" s="47"/>
      <c r="B19" s="57"/>
      <c r="C19" s="74"/>
      <c r="D19" s="53"/>
      <c r="E19" s="15">
        <v>9962</v>
      </c>
      <c r="F19" s="15">
        <v>11146</v>
      </c>
      <c r="G19" s="16">
        <f t="shared" si="0"/>
        <v>1184</v>
      </c>
      <c r="H19" s="55"/>
      <c r="I19" s="20"/>
      <c r="J19" s="4" t="s">
        <v>17</v>
      </c>
    </row>
    <row r="20" spans="1:11" ht="15" customHeight="1">
      <c r="A20" s="46">
        <v>5</v>
      </c>
      <c r="B20" s="56" t="s">
        <v>22</v>
      </c>
      <c r="C20" s="72" t="s">
        <v>27</v>
      </c>
      <c r="D20" s="52" t="s">
        <v>31</v>
      </c>
      <c r="E20" s="17">
        <v>3159</v>
      </c>
      <c r="F20" s="17">
        <v>3159</v>
      </c>
      <c r="G20" s="13">
        <f t="shared" si="0"/>
        <v>0</v>
      </c>
      <c r="H20" s="54"/>
      <c r="I20" s="35"/>
      <c r="J20" s="4" t="s">
        <v>16</v>
      </c>
    </row>
    <row r="21" spans="1:11" ht="15" customHeight="1">
      <c r="A21" s="47"/>
      <c r="B21" s="57"/>
      <c r="C21" s="73"/>
      <c r="D21" s="53"/>
      <c r="E21" s="18">
        <v>3159</v>
      </c>
      <c r="F21" s="18">
        <v>3159</v>
      </c>
      <c r="G21" s="16">
        <f t="shared" si="0"/>
        <v>0</v>
      </c>
      <c r="H21" s="55"/>
      <c r="I21" s="20"/>
      <c r="J21" s="4" t="s">
        <v>17</v>
      </c>
    </row>
    <row r="22" spans="1:11" ht="15" customHeight="1">
      <c r="A22" s="46">
        <v>6</v>
      </c>
      <c r="B22" s="56" t="s">
        <v>22</v>
      </c>
      <c r="C22" s="74" t="s">
        <v>28</v>
      </c>
      <c r="D22" s="52" t="s">
        <v>31</v>
      </c>
      <c r="E22" s="13">
        <v>4155</v>
      </c>
      <c r="F22" s="13">
        <v>4155</v>
      </c>
      <c r="G22" s="13">
        <f t="shared" si="0"/>
        <v>0</v>
      </c>
      <c r="H22" s="54" t="s">
        <v>4</v>
      </c>
      <c r="I22" s="35"/>
      <c r="J22" s="4" t="s">
        <v>16</v>
      </c>
    </row>
    <row r="23" spans="1:11" ht="15" customHeight="1">
      <c r="A23" s="47"/>
      <c r="B23" s="57"/>
      <c r="C23" s="74"/>
      <c r="D23" s="53"/>
      <c r="E23" s="15">
        <v>4155</v>
      </c>
      <c r="F23" s="15">
        <v>4155</v>
      </c>
      <c r="G23" s="16">
        <f t="shared" si="0"/>
        <v>0</v>
      </c>
      <c r="H23" s="55"/>
      <c r="I23" s="20"/>
      <c r="J23" s="4" t="s">
        <v>17</v>
      </c>
    </row>
    <row r="24" spans="1:11" ht="15" customHeight="1">
      <c r="A24" s="46">
        <v>7</v>
      </c>
      <c r="B24" s="56" t="s">
        <v>22</v>
      </c>
      <c r="C24" s="50" t="s">
        <v>30</v>
      </c>
      <c r="D24" s="52" t="s">
        <v>31</v>
      </c>
      <c r="E24" s="17">
        <v>730997</v>
      </c>
      <c r="F24" s="17">
        <v>0</v>
      </c>
      <c r="G24" s="13">
        <f t="shared" si="0"/>
        <v>-730997</v>
      </c>
      <c r="H24" s="54"/>
      <c r="I24" s="35"/>
      <c r="J24" s="4" t="s">
        <v>16</v>
      </c>
    </row>
    <row r="25" spans="1:11" ht="15" customHeight="1">
      <c r="A25" s="47"/>
      <c r="B25" s="57"/>
      <c r="C25" s="51"/>
      <c r="D25" s="53"/>
      <c r="E25" s="18">
        <v>158499</v>
      </c>
      <c r="F25" s="18">
        <v>0</v>
      </c>
      <c r="G25" s="16">
        <f t="shared" si="0"/>
        <v>-158499</v>
      </c>
      <c r="H25" s="55"/>
      <c r="I25" s="20"/>
      <c r="J25" s="4" t="s">
        <v>17</v>
      </c>
    </row>
    <row r="26" spans="1:11" ht="15" customHeight="1">
      <c r="A26" s="66" t="s">
        <v>32</v>
      </c>
      <c r="B26" s="67"/>
      <c r="C26" s="67"/>
      <c r="D26" s="68"/>
      <c r="E26" s="17">
        <f>E12+E14+E16+E24+E18+E20+E22</f>
        <v>1157007</v>
      </c>
      <c r="F26" s="17">
        <f>F12+F14+F16+F24+F18+F20+F22</f>
        <v>428015</v>
      </c>
      <c r="G26" s="13">
        <f t="shared" si="0"/>
        <v>-728992</v>
      </c>
      <c r="H26" s="54"/>
      <c r="I26" s="35"/>
    </row>
    <row r="27" spans="1:11" ht="15" customHeight="1">
      <c r="A27" s="69"/>
      <c r="B27" s="70"/>
      <c r="C27" s="70"/>
      <c r="D27" s="71"/>
      <c r="E27" s="18">
        <f>E13+E15+E17+E25+E19+E21+E23</f>
        <v>584509</v>
      </c>
      <c r="F27" s="18">
        <f>F13+F15+F17+F25+F19+F21+F23</f>
        <v>428015</v>
      </c>
      <c r="G27" s="16">
        <f t="shared" si="0"/>
        <v>-156494</v>
      </c>
      <c r="H27" s="55"/>
      <c r="I27" s="20"/>
    </row>
    <row r="28" spans="1:11" ht="15" customHeight="1">
      <c r="A28" s="59" t="s">
        <v>5</v>
      </c>
      <c r="B28" s="60"/>
      <c r="C28" s="60"/>
      <c r="D28" s="61"/>
      <c r="E28" s="17">
        <f>+SUMIF($J12:$J27,$J28,E12:E27)</f>
        <v>1157007</v>
      </c>
      <c r="F28" s="17">
        <f>+SUMIF($J12:$J27,$J28,F12:F27)</f>
        <v>428015</v>
      </c>
      <c r="G28" s="14">
        <f t="shared" si="0"/>
        <v>-728992</v>
      </c>
      <c r="H28" s="54" t="str">
        <f>IF(I28="　","　","区ＣＭ")</f>
        <v>　</v>
      </c>
      <c r="I28" s="19" t="str">
        <f>IF(SUMIF(K12:K27,K28,I12:I27)=0,"　",SUMIF(K12:K27,K28,I12:I27))</f>
        <v>　</v>
      </c>
      <c r="J28" s="4" t="s">
        <v>16</v>
      </c>
      <c r="K28" s="4" t="s">
        <v>19</v>
      </c>
    </row>
    <row r="29" spans="1:11" ht="15" customHeight="1" thickBot="1">
      <c r="A29" s="62"/>
      <c r="B29" s="63"/>
      <c r="C29" s="63"/>
      <c r="D29" s="64"/>
      <c r="E29" s="21">
        <f>+SUMIF($J12:$J27,$J29,E12:E27)</f>
        <v>584509</v>
      </c>
      <c r="F29" s="21">
        <f>+SUMIF($J12:$J27,$J29,F12:F27)</f>
        <v>428015</v>
      </c>
      <c r="G29" s="22">
        <f t="shared" si="0"/>
        <v>-156494</v>
      </c>
      <c r="H29" s="65"/>
      <c r="I29" s="23" t="str">
        <f>IF(SUMIF(K12:K27,K29,I12:I27)=0,"　",SUMIF(K12:K27,K29,I12:I27))</f>
        <v>　</v>
      </c>
      <c r="J29" s="4" t="s">
        <v>17</v>
      </c>
      <c r="K29" s="4" t="s">
        <v>20</v>
      </c>
    </row>
    <row r="30" spans="1:11" ht="18" customHeight="1">
      <c r="A30" s="24"/>
      <c r="D30" s="25"/>
      <c r="F30" s="7"/>
      <c r="G30" s="7"/>
      <c r="H30" s="24"/>
    </row>
    <row r="31" spans="1:11" ht="18" customHeight="1">
      <c r="F31" s="7"/>
      <c r="G31" s="7"/>
      <c r="H31" s="24"/>
    </row>
    <row r="32" spans="1:11" ht="18" customHeight="1">
      <c r="F32" s="7"/>
      <c r="G32" s="7"/>
      <c r="H32" s="24"/>
    </row>
  </sheetData>
  <mergeCells count="43">
    <mergeCell ref="E9:F9"/>
    <mergeCell ref="A28:D29"/>
    <mergeCell ref="H28:H29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6:D27"/>
    <mergeCell ref="H26:H27"/>
    <mergeCell ref="A16:A17"/>
    <mergeCell ref="B16:B17"/>
    <mergeCell ref="C16:C17"/>
    <mergeCell ref="D16:D17"/>
    <mergeCell ref="H16:H17"/>
    <mergeCell ref="A24:A25"/>
    <mergeCell ref="B24:B25"/>
    <mergeCell ref="C24:C25"/>
    <mergeCell ref="D24:D25"/>
    <mergeCell ref="H24:H25"/>
    <mergeCell ref="A20:A21"/>
    <mergeCell ref="B20:B21"/>
    <mergeCell ref="C20:C21"/>
    <mergeCell ref="D20:D21"/>
    <mergeCell ref="H20:H21"/>
    <mergeCell ref="A14:A15"/>
    <mergeCell ref="B14:B15"/>
    <mergeCell ref="C14:C15"/>
    <mergeCell ref="D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11" xr:uid="{03495564-1CE1-4174-86F8-9C842FDDF72B}">
      <formula1>"調 整 ③,予 算 案 ②,予 算 ②"</formula1>
    </dataValidation>
    <dataValidation type="list" allowBlank="1" showInputMessage="1" showErrorMessage="1" sqref="H12:H17 H18:H25" xr:uid="{00000000-0002-0000-0000-000000000000}">
      <formula1>"　　,区ＣＭ"</formula1>
    </dataValidation>
  </dataValidations>
  <hyperlinks>
    <hyperlink ref="C12:C13" r:id="rId1" display="大阪都市計画局関係費" xr:uid="{90B51B7F-9F91-4DB9-88BD-54DB1597404E}"/>
    <hyperlink ref="C14:C15" r:id="rId2" display="グランドデザイン推進事業" xr:uid="{6FD6ACA8-7FE6-4B63-A392-39BFA5F2826B}"/>
    <hyperlink ref="C16:C17" r:id="rId3" display="うめきた関係事務" xr:uid="{9C8235C7-297B-4FC0-85F5-C1AC6125E7D4}"/>
    <hyperlink ref="C18:C19" r:id="rId4" display="新大阪駅周辺地域のまちづくり検討調査" xr:uid="{C2322DD2-23F4-46C4-A6B3-5E732F7707AB}"/>
    <hyperlink ref="C20:C21" r:id="rId5" display="大阪城東部地区のまちづくり検討調査" xr:uid="{D6380AB4-93C0-427E-B18D-467BB795256E}"/>
    <hyperlink ref="C22:C23" r:id="rId6" display="夢洲第２期のまちづくりに向けた検討" xr:uid="{2B17BE7B-96B6-4204-96F4-C0E5C4B5889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2024-02-13T11:21:41Z</dcterms:modified>
</cp:coreProperties>
</file>