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F2165AA6-3D9F-4C24-BC8D-7DFB917B8797}" xr6:coauthVersionLast="47" xr6:coauthVersionMax="47" xr10:uidLastSave="{00000000-0000-0000-0000-000000000000}"/>
  <bookViews>
    <workbookView xWindow="732" yWindow="732" windowWidth="19236" windowHeight="11436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26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2" i="1" l="1"/>
  <c r="Q8" i="1"/>
  <c r="Q16" i="1"/>
  <c r="Q9" i="1"/>
  <c r="Q13" i="1"/>
  <c r="Q27" i="1"/>
  <c r="Q20" i="1"/>
  <c r="Q24" i="1"/>
  <c r="Q19" i="1"/>
  <c r="Q6" i="1"/>
  <c r="Q10" i="1"/>
  <c r="Q14" i="1"/>
  <c r="Q17" i="1"/>
  <c r="Q21" i="1"/>
  <c r="Q25" i="1"/>
  <c r="Q23" i="1"/>
  <c r="P6" i="1"/>
  <c r="Q7" i="1"/>
  <c r="Q11" i="1"/>
  <c r="Q15" i="1"/>
  <c r="Q18" i="1"/>
  <c r="Q22" i="1"/>
  <c r="M6" i="1"/>
  <c r="I14" i="1"/>
  <c r="I18" i="1"/>
  <c r="I20" i="1"/>
  <c r="I22" i="1"/>
  <c r="I24" i="1"/>
  <c r="I7" i="1"/>
  <c r="I11" i="1"/>
  <c r="I15" i="1"/>
  <c r="I6" i="1"/>
  <c r="I16" i="1"/>
  <c r="I17" i="1"/>
  <c r="I19" i="1"/>
  <c r="I21" i="1"/>
  <c r="I23" i="1"/>
  <c r="I25" i="1"/>
  <c r="I10" i="1"/>
  <c r="H6" i="1"/>
  <c r="I8" i="1"/>
  <c r="I12" i="1"/>
  <c r="I9" i="1"/>
  <c r="I13" i="1"/>
  <c r="I27" i="1"/>
  <c r="E6" i="1"/>
</calcChain>
</file>

<file path=xl/sharedStrings.xml><?xml version="1.0" encoding="utf-8"?>
<sst xmlns="http://schemas.openxmlformats.org/spreadsheetml/2006/main" count="79" uniqueCount="41">
  <si>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</si>
  <si>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</si>
  <si>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</si>
  <si>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</si>
  <si>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</si>
  <si>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</si>
  <si>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</si>
  <si>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</si>
  <si>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</si>
  <si>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</si>
  <si>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</si>
  <si>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</si>
  <si>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</si>
  <si>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</si>
  <si>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</si>
  <si>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８． 外貿貨物主要国・地域別貨物量（累計上位２０ヶ国）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</si>
  <si>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</si>
  <si>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</si>
  <si>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</si>
  <si>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</si>
  <si>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</si>
  <si>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</si>
  <si>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マレーシア</t>
  </si>
  <si>
    <t>アメリカ合衆国</t>
  </si>
  <si>
    <t>シンガポール共和国</t>
  </si>
  <si>
    <t>カナダ</t>
  </si>
  <si>
    <t>フィリピン共和国</t>
  </si>
  <si>
    <t>メキシコ合衆国</t>
  </si>
  <si>
    <t>バングラディシュ人民共和国</t>
  </si>
  <si>
    <t>ガーナ共和国</t>
  </si>
  <si>
    <t>カンボジア王国</t>
  </si>
  <si>
    <t>南アフリカ共和国</t>
  </si>
  <si>
    <t>ニュージーランド</t>
  </si>
  <si>
    <t>アラブ首長国連邦</t>
  </si>
  <si>
    <t>インドネシア共和国</t>
  </si>
  <si>
    <t>チリ共和国</t>
  </si>
  <si>
    <t>ブラジル連邦共和国</t>
  </si>
  <si>
    <t>モザンビーク共和国</t>
  </si>
  <si>
    <t>インド</t>
  </si>
  <si>
    <t>ロシア連邦</t>
    <phoneticPr fontId="1"/>
  </si>
  <si>
    <t>オーストラリア連邦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</si>
</sst>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view="pageBreakPreview" zoomScaleNormal="100" zoomScaleSheetLayoutView="100" workbookViewId="0">
      <selection activeCell="I8" sqref="I8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45597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647362</v>
      </c>
      <c r="D6" s="15">
        <f>SUBTOTAL(9,D7:D27)</f>
        <v>695252</v>
      </c>
      <c r="E6" s="16">
        <f>IF(OR(C6=0,D6=0),0,C6/D6*100)</f>
        <v>93.111850091765291</v>
      </c>
      <c r="F6" s="14">
        <f>SUBTOTAL(9,F7:F27)</f>
        <v>7786742</v>
      </c>
      <c r="G6" s="15">
        <f>SUBTOTAL(9,G7:G27)</f>
        <v>7600978</v>
      </c>
      <c r="H6" s="16">
        <f t="shared" ref="H6:H27" si="0">IF(OR(F6=0,G6=0),0,F6/G6*100)</f>
        <v>102.44394866029083</v>
      </c>
      <c r="I6" s="17">
        <f>IF(OR(F$6=0,F6=0),0,F6/F$6*100)</f>
        <v>100</v>
      </c>
      <c r="J6" s="13" t="s">
        <v>12</v>
      </c>
      <c r="K6" s="14">
        <f>SUBTOTAL(9,K7:K27)</f>
        <v>2244214</v>
      </c>
      <c r="L6" s="15">
        <f>SUBTOTAL(9,L7:L27)</f>
        <v>2140027</v>
      </c>
      <c r="M6" s="16">
        <f>IF(OR(K6=0,L6=0),0,K6/L6*100)</f>
        <v>104.86848997699563</v>
      </c>
      <c r="N6" s="14">
        <f>SUBTOTAL(9,N7:N27)</f>
        <v>23933787</v>
      </c>
      <c r="O6" s="15">
        <f>SUBTOTAL(9,O7:O27)</f>
        <v>23180172</v>
      </c>
      <c r="P6" s="16">
        <f t="shared" ref="P6:P27" si="1">IF(OR(N6=0,O6=0),0,N6/O6*100)</f>
        <v>103.25111910299889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183866</v>
      </c>
      <c r="D7" s="20">
        <v>183467</v>
      </c>
      <c r="E7" s="21">
        <f t="shared" ref="E7:E27" si="2">IF(OR(C7=0,D7=0),0,C7/D7*100)</f>
        <v>100.21747780254759</v>
      </c>
      <c r="F7" s="19">
        <v>2070151</v>
      </c>
      <c r="G7" s="20">
        <v>2043596</v>
      </c>
      <c r="H7" s="21">
        <f t="shared" si="0"/>
        <v>101.29942513099456</v>
      </c>
      <c r="I7" s="22">
        <f t="shared" ref="I7:I27" si="3">IF(OR(F$6=0,F7=0),0,F7/F$6*100)</f>
        <v>26.585586115476794</v>
      </c>
      <c r="J7" s="23" t="s">
        <v>16</v>
      </c>
      <c r="K7" s="19">
        <v>1296400</v>
      </c>
      <c r="L7" s="20">
        <v>1205975</v>
      </c>
      <c r="M7" s="21">
        <f t="shared" ref="M7:M27" si="4">IF(OR(K7=0,L7=0),0,K7/L7*100)</f>
        <v>107.49808246439602</v>
      </c>
      <c r="N7" s="19">
        <v>13213095</v>
      </c>
      <c r="O7" s="20">
        <v>12780088</v>
      </c>
      <c r="P7" s="21">
        <f t="shared" si="1"/>
        <v>103.38813785945761</v>
      </c>
      <c r="Q7" s="22">
        <f t="shared" ref="Q7:Q27" si="5">IF(OR(N$6=0,N7=0),0,N7/N$6*100)</f>
        <v>55.20687135721564</v>
      </c>
    </row>
    <row r="8" spans="1:17" ht="21.75" customHeight="1" x14ac:dyDescent="0.15">
      <c r="A8" s="24">
        <v>2</v>
      </c>
      <c r="B8" s="25" t="s">
        <v>17</v>
      </c>
      <c r="C8" s="26">
        <v>146254</v>
      </c>
      <c r="D8" s="27">
        <v>157919</v>
      </c>
      <c r="E8" s="28">
        <f t="shared" si="2"/>
        <v>92.613301755963491</v>
      </c>
      <c r="F8" s="26">
        <v>1724446</v>
      </c>
      <c r="G8" s="27">
        <v>1728920</v>
      </c>
      <c r="H8" s="28">
        <f t="shared" si="0"/>
        <v>99.741225736297807</v>
      </c>
      <c r="I8" s="29">
        <f t="shared" si="3"/>
        <v>22.145924444395355</v>
      </c>
      <c r="J8" s="25" t="s">
        <v>17</v>
      </c>
      <c r="K8" s="26">
        <v>277788</v>
      </c>
      <c r="L8" s="27">
        <v>248312</v>
      </c>
      <c r="M8" s="28">
        <f t="shared" si="4"/>
        <v>111.87054995328458</v>
      </c>
      <c r="N8" s="26">
        <v>3049824</v>
      </c>
      <c r="O8" s="27">
        <v>2777457</v>
      </c>
      <c r="P8" s="28">
        <f t="shared" si="1"/>
        <v>109.80634443665554</v>
      </c>
      <c r="Q8" s="29">
        <f t="shared" si="5"/>
        <v>12.742755670049208</v>
      </c>
    </row>
    <row r="9" spans="1:17" ht="21.75" customHeight="1" x14ac:dyDescent="0.15">
      <c r="A9" s="24">
        <v>3</v>
      </c>
      <c r="B9" s="25" t="s">
        <v>18</v>
      </c>
      <c r="C9" s="26">
        <v>120573</v>
      </c>
      <c r="D9" s="27">
        <v>100339</v>
      </c>
      <c r="E9" s="28">
        <f t="shared" si="2"/>
        <v>120.16563848553403</v>
      </c>
      <c r="F9" s="26">
        <v>1370595</v>
      </c>
      <c r="G9" s="27">
        <v>1034560</v>
      </c>
      <c r="H9" s="28">
        <f t="shared" si="0"/>
        <v>132.48095808846273</v>
      </c>
      <c r="I9" s="29">
        <f t="shared" si="3"/>
        <v>17.601649059388379</v>
      </c>
      <c r="J9" s="25" t="s">
        <v>18</v>
      </c>
      <c r="K9" s="26">
        <v>151638</v>
      </c>
      <c r="L9" s="27">
        <v>168903</v>
      </c>
      <c r="M9" s="28">
        <f t="shared" si="4"/>
        <v>89.778156693486793</v>
      </c>
      <c r="N9" s="26">
        <v>1628120</v>
      </c>
      <c r="O9" s="27">
        <v>1710151</v>
      </c>
      <c r="P9" s="28">
        <f t="shared" si="1"/>
        <v>95.203289066287127</v>
      </c>
      <c r="Q9" s="29">
        <f t="shared" si="5"/>
        <v>6.8026008587775939</v>
      </c>
    </row>
    <row r="10" spans="1:17" ht="21.75" customHeight="1" x14ac:dyDescent="0.15">
      <c r="A10" s="24">
        <v>4</v>
      </c>
      <c r="B10" s="25" t="s">
        <v>19</v>
      </c>
      <c r="C10" s="26">
        <v>46082</v>
      </c>
      <c r="D10" s="27">
        <v>53908</v>
      </c>
      <c r="E10" s="28">
        <f t="shared" si="2"/>
        <v>85.482674185649614</v>
      </c>
      <c r="F10" s="26">
        <v>485999</v>
      </c>
      <c r="G10" s="27">
        <v>528140</v>
      </c>
      <c r="H10" s="28">
        <f t="shared" si="0"/>
        <v>92.02086567955466</v>
      </c>
      <c r="I10" s="29">
        <f t="shared" si="3"/>
        <v>6.241365130628445</v>
      </c>
      <c r="J10" s="25" t="s">
        <v>20</v>
      </c>
      <c r="K10" s="26">
        <v>106015</v>
      </c>
      <c r="L10" s="27">
        <v>119583</v>
      </c>
      <c r="M10" s="28">
        <f t="shared" si="4"/>
        <v>88.653905655486142</v>
      </c>
      <c r="N10" s="26">
        <v>1450446</v>
      </c>
      <c r="O10" s="27">
        <v>1312317</v>
      </c>
      <c r="P10" s="28">
        <f t="shared" si="1"/>
        <v>110.52558185255543</v>
      </c>
      <c r="Q10" s="29">
        <f t="shared" si="5"/>
        <v>6.0602444569261023</v>
      </c>
    </row>
    <row r="11" spans="1:17" ht="21.75" customHeight="1" x14ac:dyDescent="0.15">
      <c r="A11" s="30">
        <v>5</v>
      </c>
      <c r="B11" s="31" t="s">
        <v>20</v>
      </c>
      <c r="C11" s="32">
        <v>31881</v>
      </c>
      <c r="D11" s="33">
        <v>42930</v>
      </c>
      <c r="E11" s="34">
        <f t="shared" si="2"/>
        <v>74.262753319357088</v>
      </c>
      <c r="F11" s="32">
        <v>419039</v>
      </c>
      <c r="G11" s="33">
        <v>465704</v>
      </c>
      <c r="H11" s="34">
        <f t="shared" si="0"/>
        <v>89.979686667926401</v>
      </c>
      <c r="I11" s="35">
        <f t="shared" si="3"/>
        <v>5.381441943241474</v>
      </c>
      <c r="J11" s="31" t="s">
        <v>19</v>
      </c>
      <c r="K11" s="32">
        <v>134715</v>
      </c>
      <c r="L11" s="33">
        <v>140760</v>
      </c>
      <c r="M11" s="34">
        <f t="shared" si="4"/>
        <v>95.705456095481665</v>
      </c>
      <c r="N11" s="32">
        <v>1441487</v>
      </c>
      <c r="O11" s="33">
        <v>1341986</v>
      </c>
      <c r="P11" s="34">
        <f t="shared" si="1"/>
        <v>107.41445886916854</v>
      </c>
      <c r="Q11" s="35">
        <f t="shared" si="5"/>
        <v>6.0228120188418153</v>
      </c>
    </row>
    <row r="12" spans="1:17" ht="21.75" customHeight="1" x14ac:dyDescent="0.15">
      <c r="A12" s="18">
        <v>6</v>
      </c>
      <c r="B12" s="13" t="s">
        <v>21</v>
      </c>
      <c r="C12" s="19">
        <v>38280</v>
      </c>
      <c r="D12" s="20">
        <v>42226</v>
      </c>
      <c r="E12" s="21">
        <f t="shared" si="2"/>
        <v>90.655046653720461</v>
      </c>
      <c r="F12" s="19">
        <v>395882</v>
      </c>
      <c r="G12" s="20">
        <v>499112</v>
      </c>
      <c r="H12" s="21">
        <f t="shared" si="0"/>
        <v>79.317267467021438</v>
      </c>
      <c r="I12" s="22">
        <f t="shared" si="3"/>
        <v>5.0840518409368132</v>
      </c>
      <c r="J12" s="13" t="s">
        <v>21</v>
      </c>
      <c r="K12" s="19">
        <v>63710</v>
      </c>
      <c r="L12" s="20">
        <v>67988</v>
      </c>
      <c r="M12" s="21">
        <f t="shared" si="4"/>
        <v>93.707713125845743</v>
      </c>
      <c r="N12" s="19">
        <v>845834</v>
      </c>
      <c r="O12" s="20">
        <v>933021</v>
      </c>
      <c r="P12" s="21">
        <f t="shared" si="1"/>
        <v>90.65540861352531</v>
      </c>
      <c r="Q12" s="22">
        <f t="shared" si="5"/>
        <v>3.534058358587381</v>
      </c>
    </row>
    <row r="13" spans="1:17" ht="21.75" customHeight="1" x14ac:dyDescent="0.15">
      <c r="A13" s="24">
        <v>7</v>
      </c>
      <c r="B13" s="25" t="s">
        <v>22</v>
      </c>
      <c r="C13" s="26">
        <v>24197</v>
      </c>
      <c r="D13" s="27">
        <v>43640</v>
      </c>
      <c r="E13" s="28">
        <f t="shared" si="2"/>
        <v>55.44683776351971</v>
      </c>
      <c r="F13" s="26">
        <v>369464</v>
      </c>
      <c r="G13" s="27">
        <v>426650</v>
      </c>
      <c r="H13" s="28">
        <f t="shared" si="0"/>
        <v>86.596507676081089</v>
      </c>
      <c r="I13" s="29">
        <f t="shared" si="3"/>
        <v>4.7447828629740139</v>
      </c>
      <c r="J13" s="25" t="s">
        <v>40</v>
      </c>
      <c r="K13" s="26">
        <v>90079</v>
      </c>
      <c r="L13" s="27">
        <v>16041</v>
      </c>
      <c r="M13" s="28">
        <f t="shared" si="4"/>
        <v>561.55476591234958</v>
      </c>
      <c r="N13" s="26">
        <v>496396</v>
      </c>
      <c r="O13" s="27">
        <v>424546</v>
      </c>
      <c r="P13" s="28">
        <f t="shared" si="1"/>
        <v>116.92396112553173</v>
      </c>
      <c r="Q13" s="29">
        <f t="shared" si="5"/>
        <v>2.074038680130311</v>
      </c>
    </row>
    <row r="14" spans="1:17" ht="21.75" customHeight="1" x14ac:dyDescent="0.15">
      <c r="A14" s="24">
        <v>8</v>
      </c>
      <c r="B14" s="25" t="s">
        <v>23</v>
      </c>
      <c r="C14" s="26">
        <v>14594</v>
      </c>
      <c r="D14" s="27">
        <v>19227</v>
      </c>
      <c r="E14" s="28">
        <f t="shared" si="2"/>
        <v>75.903677120715656</v>
      </c>
      <c r="F14" s="26">
        <v>239991</v>
      </c>
      <c r="G14" s="27">
        <v>237679</v>
      </c>
      <c r="H14" s="28">
        <f t="shared" si="0"/>
        <v>100.97274054502081</v>
      </c>
      <c r="I14" s="29">
        <f t="shared" si="3"/>
        <v>3.0820463808868972</v>
      </c>
      <c r="J14" s="25" t="s">
        <v>22</v>
      </c>
      <c r="K14" s="26">
        <v>43392</v>
      </c>
      <c r="L14" s="27">
        <v>47688</v>
      </c>
      <c r="M14" s="28">
        <f t="shared" si="4"/>
        <v>90.991444388525409</v>
      </c>
      <c r="N14" s="26">
        <v>493687</v>
      </c>
      <c r="O14" s="27">
        <v>572246</v>
      </c>
      <c r="P14" s="28">
        <f t="shared" si="1"/>
        <v>86.271813171258515</v>
      </c>
      <c r="Q14" s="29">
        <f t="shared" si="5"/>
        <v>2.0627199531774894</v>
      </c>
    </row>
    <row r="15" spans="1:17" ht="21.75" customHeight="1" x14ac:dyDescent="0.15">
      <c r="A15" s="24">
        <v>9</v>
      </c>
      <c r="B15" s="25" t="s">
        <v>24</v>
      </c>
      <c r="C15" s="26">
        <v>9207</v>
      </c>
      <c r="D15" s="27">
        <v>16026</v>
      </c>
      <c r="E15" s="28">
        <f t="shared" si="2"/>
        <v>57.450393111194309</v>
      </c>
      <c r="F15" s="26">
        <v>134785</v>
      </c>
      <c r="G15" s="27">
        <v>177258</v>
      </c>
      <c r="H15" s="28">
        <f t="shared" si="0"/>
        <v>76.038881178846651</v>
      </c>
      <c r="I15" s="29">
        <f t="shared" si="3"/>
        <v>1.7309550001785086</v>
      </c>
      <c r="J15" s="25" t="s">
        <v>26</v>
      </c>
      <c r="K15" s="26">
        <v>32454</v>
      </c>
      <c r="L15" s="27">
        <v>11480</v>
      </c>
      <c r="M15" s="28">
        <f t="shared" si="4"/>
        <v>282.70034843205576</v>
      </c>
      <c r="N15" s="26">
        <v>323073</v>
      </c>
      <c r="O15" s="27">
        <v>143052</v>
      </c>
      <c r="P15" s="28">
        <f t="shared" si="1"/>
        <v>225.8430500796913</v>
      </c>
      <c r="Q15" s="29">
        <f t="shared" si="5"/>
        <v>1.3498615994201002</v>
      </c>
    </row>
    <row r="16" spans="1:17" ht="21.75" customHeight="1" x14ac:dyDescent="0.15">
      <c r="A16" s="30">
        <v>10</v>
      </c>
      <c r="B16" s="31" t="s">
        <v>25</v>
      </c>
      <c r="C16" s="32">
        <v>4541</v>
      </c>
      <c r="D16" s="33">
        <v>5742</v>
      </c>
      <c r="E16" s="34">
        <f t="shared" si="2"/>
        <v>79.083942877046326</v>
      </c>
      <c r="F16" s="32">
        <v>116114</v>
      </c>
      <c r="G16" s="33">
        <v>68638</v>
      </c>
      <c r="H16" s="34">
        <f t="shared" si="0"/>
        <v>169.16868207115593</v>
      </c>
      <c r="I16" s="35">
        <f t="shared" si="3"/>
        <v>1.4911756418794921</v>
      </c>
      <c r="J16" s="31" t="s">
        <v>24</v>
      </c>
      <c r="K16" s="32">
        <v>19959</v>
      </c>
      <c r="L16" s="33">
        <v>35779</v>
      </c>
      <c r="M16" s="34">
        <f t="shared" si="4"/>
        <v>55.784119176052997</v>
      </c>
      <c r="N16" s="32">
        <v>241654</v>
      </c>
      <c r="O16" s="33">
        <v>361586</v>
      </c>
      <c r="P16" s="34">
        <f t="shared" si="1"/>
        <v>66.831680430105138</v>
      </c>
      <c r="Q16" s="35">
        <f t="shared" si="5"/>
        <v>1.009677239962067</v>
      </c>
    </row>
    <row r="17" spans="1:17" ht="21.75" customHeight="1" x14ac:dyDescent="0.15">
      <c r="A17" s="18">
        <v>11</v>
      </c>
      <c r="B17" s="13" t="s">
        <v>26</v>
      </c>
      <c r="C17" s="19">
        <v>9354</v>
      </c>
      <c r="D17" s="20">
        <v>7631</v>
      </c>
      <c r="E17" s="21">
        <f t="shared" ref="E17:E26" si="6">IF(OR(C17=0,D17=0),0,C17/D17*100)</f>
        <v>122.57895426549601</v>
      </c>
      <c r="F17" s="19">
        <v>113691</v>
      </c>
      <c r="G17" s="20">
        <v>70099</v>
      </c>
      <c r="H17" s="21">
        <f t="shared" ref="H17:H26" si="7">IF(OR(F17=0,G17=0),0,F17/G17*100)</f>
        <v>162.18633646699666</v>
      </c>
      <c r="I17" s="22">
        <f t="shared" ref="I17:I26" si="8">IF(OR(F$6=0,F17=0),0,F17/F$6*100)</f>
        <v>1.4600586484051996</v>
      </c>
      <c r="J17" s="23" t="s">
        <v>34</v>
      </c>
      <c r="K17" s="19">
        <v>0</v>
      </c>
      <c r="L17" s="20">
        <v>0</v>
      </c>
      <c r="M17" s="21">
        <f t="shared" ref="M17:M26" si="9">IF(OR(K17=0,L17=0),0,K17/L17*100)</f>
        <v>0</v>
      </c>
      <c r="N17" s="19">
        <v>240450</v>
      </c>
      <c r="O17" s="20">
        <v>128352</v>
      </c>
      <c r="P17" s="21">
        <f t="shared" ref="P17:P26" si="10">IF(OR(N17=0,O17=0),0,N17/O17*100)</f>
        <v>187.33638743455495</v>
      </c>
      <c r="Q17" s="22">
        <f t="shared" ref="Q17:Q26" si="11">IF(OR(N$6=0,N17=0),0,N17/N$6*100)</f>
        <v>1.0046466946497017</v>
      </c>
    </row>
    <row r="18" spans="1:17" ht="21.75" customHeight="1" x14ac:dyDescent="0.15">
      <c r="A18" s="24">
        <v>12</v>
      </c>
      <c r="B18" s="25" t="s">
        <v>27</v>
      </c>
      <c r="C18" s="26">
        <v>4768</v>
      </c>
      <c r="D18" s="27">
        <v>6419</v>
      </c>
      <c r="E18" s="28">
        <f t="shared" si="6"/>
        <v>74.279482785480596</v>
      </c>
      <c r="F18" s="26">
        <v>95997</v>
      </c>
      <c r="G18" s="27">
        <v>83711</v>
      </c>
      <c r="H18" s="28">
        <f t="shared" si="7"/>
        <v>114.67668526239085</v>
      </c>
      <c r="I18" s="29">
        <f t="shared" si="8"/>
        <v>1.2328262577596638</v>
      </c>
      <c r="J18" s="25" t="s">
        <v>23</v>
      </c>
      <c r="K18" s="26">
        <v>10113</v>
      </c>
      <c r="L18" s="27">
        <v>15057</v>
      </c>
      <c r="M18" s="28">
        <f t="shared" si="9"/>
        <v>67.164773859334531</v>
      </c>
      <c r="N18" s="26">
        <v>168529</v>
      </c>
      <c r="O18" s="27">
        <v>171893</v>
      </c>
      <c r="P18" s="28">
        <f t="shared" si="10"/>
        <v>98.042968590925753</v>
      </c>
      <c r="Q18" s="29">
        <f t="shared" si="11"/>
        <v>0.70414681972393256</v>
      </c>
    </row>
    <row r="19" spans="1:17" ht="21.75" customHeight="1" x14ac:dyDescent="0.15">
      <c r="A19" s="24">
        <v>13</v>
      </c>
      <c r="B19" s="25" t="s">
        <v>40</v>
      </c>
      <c r="C19" s="26">
        <v>4003</v>
      </c>
      <c r="D19" s="27">
        <v>6061</v>
      </c>
      <c r="E19" s="28">
        <f t="shared" si="6"/>
        <v>66.045207061541007</v>
      </c>
      <c r="F19" s="26">
        <v>70945</v>
      </c>
      <c r="G19" s="27">
        <v>114410</v>
      </c>
      <c r="H19" s="28">
        <f t="shared" si="7"/>
        <v>62.009439734288961</v>
      </c>
      <c r="I19" s="29">
        <f t="shared" si="8"/>
        <v>0.9110999182970233</v>
      </c>
      <c r="J19" s="25" t="s">
        <v>25</v>
      </c>
      <c r="K19" s="26">
        <v>8822</v>
      </c>
      <c r="L19" s="27">
        <v>7985</v>
      </c>
      <c r="M19" s="28">
        <f t="shared" si="9"/>
        <v>110.4821540388228</v>
      </c>
      <c r="N19" s="26">
        <v>132798</v>
      </c>
      <c r="O19" s="27">
        <v>207741</v>
      </c>
      <c r="P19" s="28">
        <f t="shared" si="10"/>
        <v>63.924790965673608</v>
      </c>
      <c r="Q19" s="29">
        <f t="shared" si="11"/>
        <v>0.55485577773379535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3673</v>
      </c>
      <c r="E20" s="28">
        <f t="shared" si="6"/>
        <v>0</v>
      </c>
      <c r="F20" s="26">
        <v>45215</v>
      </c>
      <c r="G20" s="27">
        <v>7200</v>
      </c>
      <c r="H20" s="28">
        <f t="shared" si="7"/>
        <v>627.98611111111109</v>
      </c>
      <c r="I20" s="29">
        <f t="shared" si="8"/>
        <v>0.58066647129184457</v>
      </c>
      <c r="J20" s="25" t="s">
        <v>31</v>
      </c>
      <c r="K20" s="26">
        <v>0</v>
      </c>
      <c r="L20" s="27">
        <v>10004</v>
      </c>
      <c r="M20" s="28">
        <f t="shared" si="9"/>
        <v>0</v>
      </c>
      <c r="N20" s="26">
        <v>57157</v>
      </c>
      <c r="O20" s="27">
        <v>34020</v>
      </c>
      <c r="P20" s="28">
        <f t="shared" si="10"/>
        <v>168.00999412110522</v>
      </c>
      <c r="Q20" s="29">
        <f t="shared" si="11"/>
        <v>0.23881302194257847</v>
      </c>
    </row>
    <row r="21" spans="1:17" ht="21.75" customHeight="1" x14ac:dyDescent="0.15">
      <c r="A21" s="30">
        <v>15</v>
      </c>
      <c r="B21" s="31" t="s">
        <v>39</v>
      </c>
      <c r="C21" s="32">
        <v>2788</v>
      </c>
      <c r="D21" s="33">
        <v>0</v>
      </c>
      <c r="E21" s="34">
        <f t="shared" si="6"/>
        <v>0</v>
      </c>
      <c r="F21" s="32">
        <v>42788</v>
      </c>
      <c r="G21" s="33">
        <v>19237</v>
      </c>
      <c r="H21" s="34">
        <f t="shared" si="7"/>
        <v>222.42553412694286</v>
      </c>
      <c r="I21" s="35">
        <f t="shared" si="8"/>
        <v>0.54949810845151925</v>
      </c>
      <c r="J21" s="31" t="s">
        <v>35</v>
      </c>
      <c r="K21" s="32">
        <v>9129</v>
      </c>
      <c r="L21" s="33">
        <v>10007</v>
      </c>
      <c r="M21" s="34">
        <f t="shared" si="9"/>
        <v>91.226141700809436</v>
      </c>
      <c r="N21" s="32">
        <v>46104</v>
      </c>
      <c r="O21" s="33">
        <v>44887</v>
      </c>
      <c r="P21" s="34">
        <f t="shared" si="10"/>
        <v>102.71125270122752</v>
      </c>
      <c r="Q21" s="35">
        <f t="shared" si="11"/>
        <v>0.19263144608080618</v>
      </c>
    </row>
    <row r="22" spans="1:17" ht="21.75" customHeight="1" x14ac:dyDescent="0.15">
      <c r="A22" s="18">
        <v>16</v>
      </c>
      <c r="B22" s="13" t="s">
        <v>29</v>
      </c>
      <c r="C22" s="19">
        <v>0</v>
      </c>
      <c r="D22" s="20">
        <v>0</v>
      </c>
      <c r="E22" s="21">
        <f t="shared" si="6"/>
        <v>0</v>
      </c>
      <c r="F22" s="19">
        <v>41256</v>
      </c>
      <c r="G22" s="20">
        <v>0</v>
      </c>
      <c r="H22" s="21">
        <f t="shared" si="7"/>
        <v>0</v>
      </c>
      <c r="I22" s="22">
        <f t="shared" si="8"/>
        <v>0.5298236412610049</v>
      </c>
      <c r="J22" s="13" t="s">
        <v>36</v>
      </c>
      <c r="K22" s="19">
        <v>0</v>
      </c>
      <c r="L22" s="20">
        <v>2139</v>
      </c>
      <c r="M22" s="21">
        <f t="shared" si="9"/>
        <v>0</v>
      </c>
      <c r="N22" s="19">
        <v>27046</v>
      </c>
      <c r="O22" s="20">
        <v>29201</v>
      </c>
      <c r="P22" s="21">
        <f t="shared" si="10"/>
        <v>92.620115749460624</v>
      </c>
      <c r="Q22" s="22">
        <f t="shared" si="11"/>
        <v>0.11300342900185416</v>
      </c>
    </row>
    <row r="23" spans="1:17" ht="21.75" customHeight="1" x14ac:dyDescent="0.15">
      <c r="A23" s="24">
        <v>17</v>
      </c>
      <c r="B23" s="25" t="s">
        <v>30</v>
      </c>
      <c r="C23" s="26">
        <v>841</v>
      </c>
      <c r="D23" s="27">
        <v>2936</v>
      </c>
      <c r="E23" s="28">
        <f t="shared" si="6"/>
        <v>28.644414168937331</v>
      </c>
      <c r="F23" s="26">
        <v>21369</v>
      </c>
      <c r="G23" s="27">
        <v>32164</v>
      </c>
      <c r="H23" s="28">
        <f t="shared" si="7"/>
        <v>66.437632135306558</v>
      </c>
      <c r="I23" s="29">
        <f t="shared" si="8"/>
        <v>0.27442799568805543</v>
      </c>
      <c r="J23" s="25" t="s">
        <v>37</v>
      </c>
      <c r="K23" s="26">
        <v>0</v>
      </c>
      <c r="L23" s="27">
        <v>0</v>
      </c>
      <c r="M23" s="28">
        <f t="shared" si="9"/>
        <v>0</v>
      </c>
      <c r="N23" s="26">
        <v>25702</v>
      </c>
      <c r="O23" s="27">
        <v>14274</v>
      </c>
      <c r="P23" s="28">
        <f t="shared" si="10"/>
        <v>180.06165055345383</v>
      </c>
      <c r="Q23" s="29">
        <f t="shared" si="11"/>
        <v>0.10738793656014405</v>
      </c>
    </row>
    <row r="24" spans="1:17" ht="21.75" customHeight="1" x14ac:dyDescent="0.15">
      <c r="A24" s="24">
        <v>18</v>
      </c>
      <c r="B24" s="25" t="s">
        <v>31</v>
      </c>
      <c r="C24" s="26">
        <v>0</v>
      </c>
      <c r="D24" s="27">
        <v>0</v>
      </c>
      <c r="E24" s="28">
        <f t="shared" si="6"/>
        <v>0</v>
      </c>
      <c r="F24" s="26">
        <v>8015</v>
      </c>
      <c r="G24" s="27">
        <v>0</v>
      </c>
      <c r="H24" s="28">
        <f t="shared" si="7"/>
        <v>0</v>
      </c>
      <c r="I24" s="29">
        <f t="shared" si="8"/>
        <v>0.10293136718797155</v>
      </c>
      <c r="J24" s="25" t="s">
        <v>38</v>
      </c>
      <c r="K24" s="26">
        <v>0</v>
      </c>
      <c r="L24" s="27">
        <v>10000</v>
      </c>
      <c r="M24" s="28">
        <f t="shared" si="9"/>
        <v>0</v>
      </c>
      <c r="N24" s="26">
        <v>20000</v>
      </c>
      <c r="O24" s="27">
        <v>30000</v>
      </c>
      <c r="P24" s="28">
        <f t="shared" si="10"/>
        <v>66.666666666666657</v>
      </c>
      <c r="Q24" s="29">
        <f t="shared" si="11"/>
        <v>8.3563875620686345E-2</v>
      </c>
    </row>
    <row r="25" spans="1:17" ht="21.75" customHeight="1" x14ac:dyDescent="0.15">
      <c r="A25" s="24">
        <v>19</v>
      </c>
      <c r="B25" s="25" t="s">
        <v>32</v>
      </c>
      <c r="C25" s="26">
        <v>235</v>
      </c>
      <c r="D25" s="27">
        <v>1629</v>
      </c>
      <c r="E25" s="28">
        <f t="shared" si="6"/>
        <v>14.426028238182933</v>
      </c>
      <c r="F25" s="26">
        <v>7072</v>
      </c>
      <c r="G25" s="27">
        <v>26334</v>
      </c>
      <c r="H25" s="28">
        <f t="shared" si="7"/>
        <v>26.855016328700536</v>
      </c>
      <c r="I25" s="29">
        <f t="shared" si="8"/>
        <v>9.0821039145768542E-2</v>
      </c>
      <c r="J25" s="25" t="s">
        <v>32</v>
      </c>
      <c r="K25" s="26">
        <v>0</v>
      </c>
      <c r="L25" s="27">
        <v>140</v>
      </c>
      <c r="M25" s="28">
        <f t="shared" si="9"/>
        <v>0</v>
      </c>
      <c r="N25" s="26">
        <v>14814</v>
      </c>
      <c r="O25" s="27">
        <v>17110</v>
      </c>
      <c r="P25" s="28">
        <f t="shared" si="10"/>
        <v>86.580946814728236</v>
      </c>
      <c r="Q25" s="29">
        <f t="shared" si="11"/>
        <v>6.189576267224238E-2</v>
      </c>
    </row>
    <row r="26" spans="1:17" ht="21.75" customHeight="1" x14ac:dyDescent="0.15">
      <c r="A26" s="30">
        <v>20</v>
      </c>
      <c r="B26" s="31" t="s">
        <v>33</v>
      </c>
      <c r="C26" s="32">
        <v>0</v>
      </c>
      <c r="D26" s="33">
        <v>0</v>
      </c>
      <c r="E26" s="34">
        <f t="shared" si="6"/>
        <v>0</v>
      </c>
      <c r="F26" s="32">
        <v>4600</v>
      </c>
      <c r="G26" s="33">
        <v>0</v>
      </c>
      <c r="H26" s="34">
        <f t="shared" si="7"/>
        <v>0</v>
      </c>
      <c r="I26" s="35">
        <f t="shared" si="8"/>
        <v>5.9074770937575689E-2</v>
      </c>
      <c r="J26" s="31" t="s">
        <v>30</v>
      </c>
      <c r="K26" s="32">
        <v>0</v>
      </c>
      <c r="L26" s="33">
        <v>3126</v>
      </c>
      <c r="M26" s="34">
        <f t="shared" si="9"/>
        <v>0</v>
      </c>
      <c r="N26" s="32">
        <v>10883</v>
      </c>
      <c r="O26" s="33">
        <v>22284</v>
      </c>
      <c r="P26" s="34">
        <f t="shared" si="10"/>
        <v>48.837731107521094</v>
      </c>
      <c r="Q26" s="35">
        <f t="shared" si="11"/>
        <v>4.5471282918996478E-2</v>
      </c>
    </row>
    <row r="27" spans="1:17" ht="21.75" customHeight="1" x14ac:dyDescent="0.15">
      <c r="A27" s="36"/>
      <c r="B27" s="31" t="s">
        <v>5</v>
      </c>
      <c r="C27" s="32">
        <v>5898</v>
      </c>
      <c r="D27" s="33">
        <v>1479</v>
      </c>
      <c r="E27" s="34">
        <f t="shared" si="2"/>
        <v>398.78296146044624</v>
      </c>
      <c r="F27" s="32">
        <v>9328</v>
      </c>
      <c r="G27" s="33">
        <v>37566</v>
      </c>
      <c r="H27" s="34">
        <f t="shared" si="0"/>
        <v>24.830964169727945</v>
      </c>
      <c r="I27" s="35">
        <f t="shared" si="3"/>
        <v>0.11979336158819695</v>
      </c>
      <c r="J27" s="31" t="s">
        <v>5</v>
      </c>
      <c r="K27" s="32">
        <v>0</v>
      </c>
      <c r="L27" s="33">
        <v>19060</v>
      </c>
      <c r="M27" s="34">
        <f t="shared" si="4"/>
        <v>0</v>
      </c>
      <c r="N27" s="32">
        <v>6688</v>
      </c>
      <c r="O27" s="33">
        <v>123960</v>
      </c>
      <c r="P27" s="34">
        <f t="shared" si="1"/>
        <v>5.3952888028396258</v>
      </c>
      <c r="Q27" s="35">
        <f t="shared" si="5"/>
        <v>2.7943760007557515E-2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2025-04-02T23:04:10Z</dcterms:created>
  <dcterms:modified xsi:type="dcterms:W3CDTF">2025-04-02T23:04:15Z</dcterms:modified>
</cp:coreProperties>
</file>