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4B209BED-10DC-4018-9A88-9E185D714E11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DATA" sheetId="1" r:id="rId1"/>
  </sheets>
  <definedNames>
    <definedName name="_xlnm.Print_Area" localSheetId="0">DATA!$A$1:$Q$27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26" i="1" s="1"/>
  <c r="P26" i="1"/>
  <c r="M26" i="1"/>
  <c r="F6" i="1"/>
  <c r="I26" i="1" s="1"/>
  <c r="H26" i="1"/>
  <c r="E26" i="1"/>
  <c r="P25" i="1"/>
  <c r="M25" i="1"/>
  <c r="H25" i="1"/>
  <c r="E25" i="1"/>
  <c r="P24" i="1"/>
  <c r="M24" i="1"/>
  <c r="H24" i="1"/>
  <c r="E24" i="1"/>
  <c r="P23" i="1"/>
  <c r="M23" i="1"/>
  <c r="H23" i="1"/>
  <c r="E23" i="1"/>
  <c r="P22" i="1"/>
  <c r="M22" i="1"/>
  <c r="H22" i="1"/>
  <c r="E22" i="1"/>
  <c r="P21" i="1"/>
  <c r="M21" i="1"/>
  <c r="H21" i="1"/>
  <c r="E21" i="1"/>
  <c r="P20" i="1"/>
  <c r="M20" i="1"/>
  <c r="H20" i="1"/>
  <c r="E20" i="1"/>
  <c r="P19" i="1"/>
  <c r="M19" i="1"/>
  <c r="H19" i="1"/>
  <c r="E19" i="1"/>
  <c r="P18" i="1"/>
  <c r="M18" i="1"/>
  <c r="H18" i="1"/>
  <c r="E18" i="1"/>
  <c r="P17" i="1"/>
  <c r="M17" i="1"/>
  <c r="H17" i="1"/>
  <c r="E17" i="1"/>
  <c r="P27" i="1"/>
  <c r="M2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O6" i="1"/>
  <c r="K6" i="1"/>
  <c r="L6" i="1"/>
  <c r="H27" i="1"/>
  <c r="H16" i="1"/>
  <c r="H15" i="1"/>
  <c r="H14" i="1"/>
  <c r="H13" i="1"/>
  <c r="H12" i="1"/>
  <c r="H11" i="1"/>
  <c r="H10" i="1"/>
  <c r="H9" i="1"/>
  <c r="H8" i="1"/>
  <c r="H7" i="1"/>
  <c r="G6" i="1"/>
  <c r="E27" i="1"/>
  <c r="E16" i="1"/>
  <c r="E15" i="1"/>
  <c r="E14" i="1"/>
  <c r="E13" i="1"/>
  <c r="E12" i="1"/>
  <c r="E11" i="1"/>
  <c r="E10" i="1"/>
  <c r="E9" i="1"/>
  <c r="E8" i="1"/>
  <c r="E7" i="1"/>
  <c r="C6" i="1"/>
  <c r="D6" i="1"/>
  <c r="Q16" i="1" l="1"/>
  <c r="Q19" i="1"/>
  <c r="Q8" i="1"/>
  <c r="Q23" i="1"/>
  <c r="Q12" i="1"/>
  <c r="Q9" i="1"/>
  <c r="Q13" i="1"/>
  <c r="Q27" i="1"/>
  <c r="Q20" i="1"/>
  <c r="Q24" i="1"/>
  <c r="Q6" i="1"/>
  <c r="Q10" i="1"/>
  <c r="Q14" i="1"/>
  <c r="Q17" i="1"/>
  <c r="Q21" i="1"/>
  <c r="Q25" i="1"/>
  <c r="P6" i="1"/>
  <c r="Q7" i="1"/>
  <c r="Q11" i="1"/>
  <c r="Q15" i="1"/>
  <c r="Q18" i="1"/>
  <c r="Q22" i="1"/>
  <c r="M6" i="1"/>
  <c r="I8" i="1"/>
  <c r="I16" i="1"/>
  <c r="I19" i="1"/>
  <c r="I9" i="1"/>
  <c r="I13" i="1"/>
  <c r="I27" i="1"/>
  <c r="I24" i="1"/>
  <c r="I6" i="1"/>
  <c r="I10" i="1"/>
  <c r="I14" i="1"/>
  <c r="I18" i="1"/>
  <c r="I20" i="1"/>
  <c r="I22" i="1"/>
  <c r="I12" i="1"/>
  <c r="I17" i="1"/>
  <c r="I21" i="1"/>
  <c r="H6" i="1"/>
  <c r="I7" i="1"/>
  <c r="I11" i="1"/>
  <c r="I15" i="1"/>
  <c r="E6" i="1"/>
  <c r="I23" i="1"/>
  <c r="I25" i="1"/>
</calcChain>
</file>

<file path=xl/sharedStrings.xml><?xml version="1.0" encoding="utf-8"?>
<sst xmlns="http://schemas.openxmlformats.org/spreadsheetml/2006/main" count="68" uniqueCount="32">
  <si>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</si>
  <si>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</si>
  <si>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</si>
  <si>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</si>
  <si>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</si>
  <si>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</si>
  <si>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</si>
  <si>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</si>
  <si>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</si>
  <si>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</si>
  <si>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</si>
  <si>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</si>
  <si>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</si>
  <si>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</si>
  <si>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国・地域名</t>
    <rPh sb="0" eb="1">
      <t>クニ</t>
    </rPh>
    <rPh sb="2" eb="5">
      <t>チイキメイ</t>
    </rPh>
    <phoneticPr fontId="1"/>
  </si>
  <si>
    <t>９． 外貿貨物主要国・地域別貨物量（コンテナ）（累計上位２０ヶ国）</t>
    <phoneticPr fontId="1"/>
  </si>
  <si>
    <t>中華人民共和国</t>
  </si>
  <si>
    <t>大韓民国</t>
  </si>
  <si>
    <t>台湾</t>
  </si>
  <si>
    <t>ベトナム社会主義共和国</t>
  </si>
  <si>
    <t>タイ王国</t>
  </si>
  <si>
    <t>中華人民共和国（香港）</t>
  </si>
  <si>
    <t>マレーシア</t>
  </si>
  <si>
    <t>シンガポール共和国</t>
  </si>
  <si>
    <t>フィリピン共和国</t>
  </si>
  <si>
    <t>カナダ</t>
  </si>
  <si>
    <t>アメリカ合衆国</t>
  </si>
  <si>
    <t>カンボジア王国</t>
  </si>
  <si>
    <t>ニューカレドニア</t>
  </si>
  <si>
    <t>ニュージーランド</t>
  </si>
  <si>
    <t>ミャンマー連邦</t>
  </si>
  <si>
    <t>オーストラリア連邦</t>
    <rPh sb="7" eb="9">
      <t>レンポウ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</si>
</sst>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49" fontId="4" fillId="0" borderId="7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8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workbookViewId="0">
      <selection activeCell="J16" sqref="J16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37" customWidth="1"/>
    <col min="4" max="4" width="12.875" style="37" hidden="1" customWidth="1"/>
    <col min="5" max="5" width="9.875" style="37" customWidth="1"/>
    <col min="6" max="6" width="12.875" style="37" customWidth="1"/>
    <col min="7" max="7" width="12.875" style="37" hidden="1" customWidth="1"/>
    <col min="8" max="9" width="9.875" style="37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.9" customHeight="1" x14ac:dyDescent="0.15">
      <c r="A2" s="43">
        <v>45627</v>
      </c>
      <c r="B2" s="44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3"/>
      <c r="Q2" s="5" t="s">
        <v>13</v>
      </c>
    </row>
    <row r="3" spans="1:17" ht="12" customHeight="1" x14ac:dyDescent="0.15">
      <c r="A3" s="6"/>
      <c r="B3" s="41" t="s">
        <v>10</v>
      </c>
      <c r="C3" s="41"/>
      <c r="D3" s="41"/>
      <c r="E3" s="41"/>
      <c r="F3" s="41"/>
      <c r="G3" s="41"/>
      <c r="H3" s="41"/>
      <c r="I3" s="41"/>
      <c r="J3" s="41" t="s">
        <v>11</v>
      </c>
      <c r="K3" s="41"/>
      <c r="L3" s="41"/>
      <c r="M3" s="41"/>
      <c r="N3" s="41"/>
      <c r="O3" s="41"/>
      <c r="P3" s="41"/>
      <c r="Q3" s="41"/>
    </row>
    <row r="4" spans="1:17" ht="9.9" customHeight="1" x14ac:dyDescent="0.15">
      <c r="A4" s="42" t="s">
        <v>4</v>
      </c>
      <c r="B4" s="38" t="s">
        <v>14</v>
      </c>
      <c r="C4" s="7" t="s">
        <v>0</v>
      </c>
      <c r="D4" s="8" t="s">
        <v>8</v>
      </c>
      <c r="E4" s="9" t="s">
        <v>1</v>
      </c>
      <c r="F4" s="7" t="s">
        <v>2</v>
      </c>
      <c r="G4" s="8" t="s">
        <v>9</v>
      </c>
      <c r="H4" s="8" t="s">
        <v>1</v>
      </c>
      <c r="I4" s="9" t="s">
        <v>3</v>
      </c>
      <c r="J4" s="38" t="s">
        <v>14</v>
      </c>
      <c r="K4" s="7" t="s">
        <v>0</v>
      </c>
      <c r="L4" s="8" t="s">
        <v>8</v>
      </c>
      <c r="M4" s="9" t="s">
        <v>1</v>
      </c>
      <c r="N4" s="7" t="s">
        <v>2</v>
      </c>
      <c r="O4" s="8" t="s">
        <v>9</v>
      </c>
      <c r="P4" s="8" t="s">
        <v>1</v>
      </c>
      <c r="Q4" s="9" t="s">
        <v>3</v>
      </c>
    </row>
    <row r="5" spans="1:17" ht="9.9" customHeight="1" x14ac:dyDescent="0.15">
      <c r="A5" s="42"/>
      <c r="B5" s="39"/>
      <c r="C5" s="10" t="s">
        <v>6</v>
      </c>
      <c r="D5" s="11" t="s">
        <v>6</v>
      </c>
      <c r="E5" s="12" t="s">
        <v>7</v>
      </c>
      <c r="F5" s="10" t="s">
        <v>6</v>
      </c>
      <c r="G5" s="11" t="s">
        <v>6</v>
      </c>
      <c r="H5" s="11" t="s">
        <v>7</v>
      </c>
      <c r="I5" s="12" t="s">
        <v>7</v>
      </c>
      <c r="J5" s="39"/>
      <c r="K5" s="10" t="s">
        <v>6</v>
      </c>
      <c r="L5" s="11" t="s">
        <v>6</v>
      </c>
      <c r="M5" s="12" t="s">
        <v>7</v>
      </c>
      <c r="N5" s="10" t="s">
        <v>6</v>
      </c>
      <c r="O5" s="11" t="s">
        <v>6</v>
      </c>
      <c r="P5" s="11" t="s">
        <v>7</v>
      </c>
      <c r="Q5" s="12" t="s">
        <v>7</v>
      </c>
    </row>
    <row r="6" spans="1:17" ht="21.75" customHeight="1" x14ac:dyDescent="0.15">
      <c r="A6" s="42"/>
      <c r="B6" s="13" t="s">
        <v>12</v>
      </c>
      <c r="C6" s="14">
        <f>SUBTOTAL(9,C7:C27)</f>
        <v>684725</v>
      </c>
      <c r="D6" s="15">
        <f>SUBTOTAL(9,D7:D27)</f>
        <v>668224</v>
      </c>
      <c r="E6" s="16">
        <f>IF(OR(C6=0,D6=0),0,C6/D6*100)</f>
        <v>102.46938152475818</v>
      </c>
      <c r="F6" s="14">
        <f>SUBTOTAL(9,F7:F27)</f>
        <v>7619845</v>
      </c>
      <c r="G6" s="15">
        <f>SUBTOTAL(9,G7:G27)</f>
        <v>7405122</v>
      </c>
      <c r="H6" s="16">
        <f t="shared" ref="H6:H27" si="0">IF(OR(F6=0,G6=0),0,F6/G6*100)</f>
        <v>102.89965513059744</v>
      </c>
      <c r="I6" s="17">
        <f>IF(OR(F$6=0,F6=0),0,F6/F$6*100)</f>
        <v>100</v>
      </c>
      <c r="J6" s="13" t="s">
        <v>12</v>
      </c>
      <c r="K6" s="14">
        <f>SUBTOTAL(9,K7:K27)</f>
        <v>1988328</v>
      </c>
      <c r="L6" s="15">
        <f>SUBTOTAL(9,L7:L27)</f>
        <v>1753990</v>
      </c>
      <c r="M6" s="16">
        <f>IF(OR(K6=0,L6=0),0,K6/L6*100)</f>
        <v>113.36028141551549</v>
      </c>
      <c r="N6" s="14">
        <f>SUBTOTAL(9,N7:N27)</f>
        <v>23600170</v>
      </c>
      <c r="O6" s="15">
        <f>SUBTOTAL(9,O7:O27)</f>
        <v>22664545</v>
      </c>
      <c r="P6" s="16">
        <f t="shared" ref="P6:P27" si="1">IF(OR(N6=0,O6=0),0,N6/O6*100)</f>
        <v>104.12814375933866</v>
      </c>
      <c r="Q6" s="17">
        <f>IF(OR(N$6=0,N6=0),0,N6/N$6*100)</f>
        <v>100</v>
      </c>
    </row>
    <row r="7" spans="1:17" ht="21.75" customHeight="1" x14ac:dyDescent="0.15">
      <c r="A7" s="18">
        <v>1</v>
      </c>
      <c r="B7" s="13" t="s">
        <v>16</v>
      </c>
      <c r="C7" s="19">
        <v>221580</v>
      </c>
      <c r="D7" s="20">
        <v>201412</v>
      </c>
      <c r="E7" s="21">
        <f t="shared" ref="E7:E27" si="2">IF(OR(C7=0,D7=0),0,C7/D7*100)</f>
        <v>110.01330605922189</v>
      </c>
      <c r="F7" s="19">
        <v>2287446</v>
      </c>
      <c r="G7" s="20">
        <v>2208191</v>
      </c>
      <c r="H7" s="21">
        <f t="shared" si="0"/>
        <v>103.58913699041432</v>
      </c>
      <c r="I7" s="22">
        <f t="shared" ref="I7:I27" si="3">IF(OR(F$6=0,F7=0),0,F7/F$6*100)</f>
        <v>30.019587012596716</v>
      </c>
      <c r="J7" s="23" t="s">
        <v>16</v>
      </c>
      <c r="K7" s="19">
        <v>1215444</v>
      </c>
      <c r="L7" s="20">
        <v>1037370</v>
      </c>
      <c r="M7" s="21">
        <f t="shared" ref="M7:M27" si="4">IF(OR(K7=0,L7=0),0,K7/L7*100)</f>
        <v>117.16590994534255</v>
      </c>
      <c r="N7" s="19">
        <v>14111818</v>
      </c>
      <c r="O7" s="20">
        <v>13564349</v>
      </c>
      <c r="P7" s="21">
        <f t="shared" si="1"/>
        <v>104.03608754095018</v>
      </c>
      <c r="Q7" s="22">
        <f t="shared" ref="Q7:Q27" si="5">IF(OR(N$6=0,N7=0),0,N7/N$6*100)</f>
        <v>59.795408253415125</v>
      </c>
    </row>
    <row r="8" spans="1:17" ht="21.75" customHeight="1" x14ac:dyDescent="0.15">
      <c r="A8" s="24">
        <v>2</v>
      </c>
      <c r="B8" s="25" t="s">
        <v>17</v>
      </c>
      <c r="C8" s="26">
        <v>157302</v>
      </c>
      <c r="D8" s="27">
        <v>152857</v>
      </c>
      <c r="E8" s="28">
        <f t="shared" si="2"/>
        <v>102.90794664294079</v>
      </c>
      <c r="F8" s="26">
        <v>1746199</v>
      </c>
      <c r="G8" s="27">
        <v>1703291</v>
      </c>
      <c r="H8" s="28">
        <f t="shared" si="0"/>
        <v>102.51912327370954</v>
      </c>
      <c r="I8" s="29">
        <f t="shared" si="3"/>
        <v>22.91646352386433</v>
      </c>
      <c r="J8" s="25" t="s">
        <v>17</v>
      </c>
      <c r="K8" s="26">
        <v>196822</v>
      </c>
      <c r="L8" s="27">
        <v>192131</v>
      </c>
      <c r="M8" s="28">
        <f t="shared" si="4"/>
        <v>102.44156330836773</v>
      </c>
      <c r="N8" s="26">
        <v>2421705</v>
      </c>
      <c r="O8" s="27">
        <v>2171154</v>
      </c>
      <c r="P8" s="28">
        <f t="shared" si="1"/>
        <v>111.53999209636902</v>
      </c>
      <c r="Q8" s="29">
        <f t="shared" si="5"/>
        <v>10.261387947629192</v>
      </c>
    </row>
    <row r="9" spans="1:17" ht="21.75" customHeight="1" x14ac:dyDescent="0.15">
      <c r="A9" s="24">
        <v>3</v>
      </c>
      <c r="B9" s="25" t="s">
        <v>18</v>
      </c>
      <c r="C9" s="26">
        <v>121257</v>
      </c>
      <c r="D9" s="27">
        <v>108931</v>
      </c>
      <c r="E9" s="28">
        <f t="shared" si="2"/>
        <v>111.31541985293443</v>
      </c>
      <c r="F9" s="26">
        <v>1408517</v>
      </c>
      <c r="G9" s="27">
        <v>1073282</v>
      </c>
      <c r="H9" s="28">
        <f t="shared" si="0"/>
        <v>131.234568361344</v>
      </c>
      <c r="I9" s="29">
        <f t="shared" si="3"/>
        <v>18.484851069805224</v>
      </c>
      <c r="J9" s="25" t="s">
        <v>19</v>
      </c>
      <c r="K9" s="26">
        <v>150225</v>
      </c>
      <c r="L9" s="27">
        <v>124999</v>
      </c>
      <c r="M9" s="28">
        <f t="shared" si="4"/>
        <v>120.18096144769159</v>
      </c>
      <c r="N9" s="26">
        <v>1575839</v>
      </c>
      <c r="O9" s="27">
        <v>1463985</v>
      </c>
      <c r="P9" s="28">
        <f t="shared" si="1"/>
        <v>107.64037882901805</v>
      </c>
      <c r="Q9" s="29">
        <f t="shared" si="5"/>
        <v>6.6772357995726299</v>
      </c>
    </row>
    <row r="10" spans="1:17" ht="21.75" customHeight="1" x14ac:dyDescent="0.15">
      <c r="A10" s="24">
        <v>4</v>
      </c>
      <c r="B10" s="25" t="s">
        <v>19</v>
      </c>
      <c r="C10" s="26">
        <v>40509</v>
      </c>
      <c r="D10" s="27">
        <v>41905</v>
      </c>
      <c r="E10" s="28">
        <f t="shared" si="2"/>
        <v>96.668655291731298</v>
      </c>
      <c r="F10" s="26">
        <v>479031</v>
      </c>
      <c r="G10" s="27">
        <v>500094</v>
      </c>
      <c r="H10" s="28">
        <f t="shared" si="0"/>
        <v>95.78819181993785</v>
      </c>
      <c r="I10" s="29">
        <f t="shared" si="3"/>
        <v>6.2866239405132252</v>
      </c>
      <c r="J10" s="25" t="s">
        <v>20</v>
      </c>
      <c r="K10" s="26">
        <v>124395</v>
      </c>
      <c r="L10" s="27">
        <v>106651</v>
      </c>
      <c r="M10" s="28">
        <f t="shared" si="4"/>
        <v>116.63744362453234</v>
      </c>
      <c r="N10" s="26">
        <v>1517018</v>
      </c>
      <c r="O10" s="27">
        <v>1375918</v>
      </c>
      <c r="P10" s="28">
        <f t="shared" si="1"/>
        <v>110.25497158987672</v>
      </c>
      <c r="Q10" s="29">
        <f t="shared" si="5"/>
        <v>6.4279960695198382</v>
      </c>
    </row>
    <row r="11" spans="1:17" ht="21.75" customHeight="1" x14ac:dyDescent="0.15">
      <c r="A11" s="30">
        <v>5</v>
      </c>
      <c r="B11" s="31" t="s">
        <v>20</v>
      </c>
      <c r="C11" s="32">
        <v>37536</v>
      </c>
      <c r="D11" s="33">
        <v>39579</v>
      </c>
      <c r="E11" s="34">
        <f t="shared" si="2"/>
        <v>94.838171757750317</v>
      </c>
      <c r="F11" s="32">
        <v>456575</v>
      </c>
      <c r="G11" s="33">
        <v>477835</v>
      </c>
      <c r="H11" s="34">
        <f t="shared" si="0"/>
        <v>95.550765431582036</v>
      </c>
      <c r="I11" s="35">
        <f t="shared" si="3"/>
        <v>5.9919197831451951</v>
      </c>
      <c r="J11" s="31" t="s">
        <v>18</v>
      </c>
      <c r="K11" s="32">
        <v>102592</v>
      </c>
      <c r="L11" s="33">
        <v>103881</v>
      </c>
      <c r="M11" s="34">
        <f t="shared" si="4"/>
        <v>98.759157112465218</v>
      </c>
      <c r="N11" s="32">
        <v>1358126</v>
      </c>
      <c r="O11" s="33">
        <v>1425961</v>
      </c>
      <c r="P11" s="34">
        <f t="shared" si="1"/>
        <v>95.242857273095126</v>
      </c>
      <c r="Q11" s="35">
        <f t="shared" si="5"/>
        <v>5.754729732879043</v>
      </c>
    </row>
    <row r="12" spans="1:17" ht="21.75" customHeight="1" x14ac:dyDescent="0.15">
      <c r="A12" s="18">
        <v>6</v>
      </c>
      <c r="B12" s="13" t="s">
        <v>21</v>
      </c>
      <c r="C12" s="19">
        <v>40845</v>
      </c>
      <c r="D12" s="20">
        <v>43449</v>
      </c>
      <c r="E12" s="21">
        <f t="shared" si="2"/>
        <v>94.00676655389077</v>
      </c>
      <c r="F12" s="19">
        <v>436727</v>
      </c>
      <c r="G12" s="20">
        <v>542214</v>
      </c>
      <c r="H12" s="21">
        <f t="shared" si="0"/>
        <v>80.545135315576516</v>
      </c>
      <c r="I12" s="22">
        <f t="shared" si="3"/>
        <v>5.7314420437686069</v>
      </c>
      <c r="J12" s="13" t="s">
        <v>21</v>
      </c>
      <c r="K12" s="19">
        <v>58498</v>
      </c>
      <c r="L12" s="20">
        <v>71047</v>
      </c>
      <c r="M12" s="21">
        <f t="shared" si="4"/>
        <v>82.337044491674533</v>
      </c>
      <c r="N12" s="19">
        <v>904332</v>
      </c>
      <c r="O12" s="20">
        <v>1004068</v>
      </c>
      <c r="P12" s="21">
        <f t="shared" si="1"/>
        <v>90.066808224144182</v>
      </c>
      <c r="Q12" s="22">
        <f t="shared" si="5"/>
        <v>3.8318876516567464</v>
      </c>
    </row>
    <row r="13" spans="1:17" ht="21.75" customHeight="1" x14ac:dyDescent="0.15">
      <c r="A13" s="24">
        <v>7</v>
      </c>
      <c r="B13" s="25" t="s">
        <v>22</v>
      </c>
      <c r="C13" s="26">
        <v>24907</v>
      </c>
      <c r="D13" s="27">
        <v>39682</v>
      </c>
      <c r="E13" s="28">
        <f t="shared" si="2"/>
        <v>62.766493624313291</v>
      </c>
      <c r="F13" s="26">
        <v>378201</v>
      </c>
      <c r="G13" s="27">
        <v>451099</v>
      </c>
      <c r="H13" s="28">
        <f t="shared" si="0"/>
        <v>83.839910972979325</v>
      </c>
      <c r="I13" s="29">
        <f t="shared" si="3"/>
        <v>4.9633686774468506</v>
      </c>
      <c r="J13" s="25" t="s">
        <v>22</v>
      </c>
      <c r="K13" s="26">
        <v>36780</v>
      </c>
      <c r="L13" s="27">
        <v>39455</v>
      </c>
      <c r="M13" s="28">
        <f t="shared" si="4"/>
        <v>93.220124192117609</v>
      </c>
      <c r="N13" s="26">
        <v>520309</v>
      </c>
      <c r="O13" s="27">
        <v>591256</v>
      </c>
      <c r="P13" s="28">
        <f t="shared" si="1"/>
        <v>88.000629169090885</v>
      </c>
      <c r="Q13" s="29">
        <f t="shared" si="5"/>
        <v>2.2046832713493165</v>
      </c>
    </row>
    <row r="14" spans="1:17" ht="21.75" customHeight="1" x14ac:dyDescent="0.15">
      <c r="A14" s="24">
        <v>8</v>
      </c>
      <c r="B14" s="25" t="s">
        <v>23</v>
      </c>
      <c r="C14" s="26">
        <v>11619</v>
      </c>
      <c r="D14" s="27">
        <v>20719</v>
      </c>
      <c r="E14" s="28">
        <f t="shared" si="2"/>
        <v>56.078961339833</v>
      </c>
      <c r="F14" s="26">
        <v>136007</v>
      </c>
      <c r="G14" s="27">
        <v>197977</v>
      </c>
      <c r="H14" s="28">
        <f t="shared" si="0"/>
        <v>68.698384155735255</v>
      </c>
      <c r="I14" s="29">
        <f t="shared" si="3"/>
        <v>1.7849050735283984</v>
      </c>
      <c r="J14" s="25" t="s">
        <v>24</v>
      </c>
      <c r="K14" s="26">
        <v>31429</v>
      </c>
      <c r="L14" s="27">
        <v>11757</v>
      </c>
      <c r="M14" s="28">
        <f t="shared" si="4"/>
        <v>267.32159564514757</v>
      </c>
      <c r="N14" s="26">
        <v>338402</v>
      </c>
      <c r="O14" s="27">
        <v>137223</v>
      </c>
      <c r="P14" s="28">
        <f t="shared" si="1"/>
        <v>246.60734716483387</v>
      </c>
      <c r="Q14" s="29">
        <f t="shared" si="5"/>
        <v>1.4338964507459058</v>
      </c>
    </row>
    <row r="15" spans="1:17" ht="21.75" customHeight="1" x14ac:dyDescent="0.15">
      <c r="A15" s="24">
        <v>9</v>
      </c>
      <c r="B15" s="25" t="s">
        <v>24</v>
      </c>
      <c r="C15" s="26">
        <v>6160</v>
      </c>
      <c r="D15" s="27">
        <v>4335</v>
      </c>
      <c r="E15" s="28">
        <f t="shared" si="2"/>
        <v>142.09919261822378</v>
      </c>
      <c r="F15" s="26">
        <v>91388</v>
      </c>
      <c r="G15" s="27">
        <v>46644</v>
      </c>
      <c r="H15" s="28">
        <f t="shared" si="0"/>
        <v>195.92659291655949</v>
      </c>
      <c r="I15" s="29">
        <f t="shared" si="3"/>
        <v>1.1993419813657626</v>
      </c>
      <c r="J15" s="25" t="s">
        <v>31</v>
      </c>
      <c r="K15" s="26">
        <v>26888</v>
      </c>
      <c r="L15" s="27">
        <v>10880</v>
      </c>
      <c r="M15" s="28">
        <f t="shared" si="4"/>
        <v>247.13235294117646</v>
      </c>
      <c r="N15" s="26">
        <v>317578</v>
      </c>
      <c r="O15" s="27">
        <v>274970</v>
      </c>
      <c r="P15" s="28">
        <f t="shared" si="1"/>
        <v>115.49550860093829</v>
      </c>
      <c r="Q15" s="29">
        <f t="shared" si="5"/>
        <v>1.3456597982133178</v>
      </c>
    </row>
    <row r="16" spans="1:17" ht="21.75" customHeight="1" x14ac:dyDescent="0.15">
      <c r="A16" s="30">
        <v>10</v>
      </c>
      <c r="B16" s="31" t="s">
        <v>25</v>
      </c>
      <c r="C16" s="32">
        <v>6175</v>
      </c>
      <c r="D16" s="33">
        <v>4350</v>
      </c>
      <c r="E16" s="34">
        <f t="shared" si="2"/>
        <v>141.95402298850576</v>
      </c>
      <c r="F16" s="32">
        <v>66774</v>
      </c>
      <c r="G16" s="33">
        <v>49312</v>
      </c>
      <c r="H16" s="34">
        <f t="shared" si="0"/>
        <v>135.41125892277742</v>
      </c>
      <c r="I16" s="35">
        <f t="shared" si="3"/>
        <v>0.8763170379449976</v>
      </c>
      <c r="J16" s="31" t="s">
        <v>23</v>
      </c>
      <c r="K16" s="32">
        <v>18844</v>
      </c>
      <c r="L16" s="33">
        <v>24696</v>
      </c>
      <c r="M16" s="34">
        <f t="shared" si="4"/>
        <v>76.303854875283449</v>
      </c>
      <c r="N16" s="32">
        <v>260498</v>
      </c>
      <c r="O16" s="33">
        <v>386282</v>
      </c>
      <c r="P16" s="34">
        <f t="shared" si="1"/>
        <v>67.437260861236098</v>
      </c>
      <c r="Q16" s="35">
        <f t="shared" si="5"/>
        <v>1.1037971336647152</v>
      </c>
    </row>
    <row r="17" spans="1:17" ht="21.75" customHeight="1" x14ac:dyDescent="0.15">
      <c r="A17" s="18">
        <v>11</v>
      </c>
      <c r="B17" s="13" t="s">
        <v>26</v>
      </c>
      <c r="C17" s="19">
        <v>11057</v>
      </c>
      <c r="D17" s="20">
        <v>4439</v>
      </c>
      <c r="E17" s="21">
        <f t="shared" ref="E17:E26" si="6">IF(OR(C17=0,D17=0),0,C17/D17*100)</f>
        <v>249.08763234962828</v>
      </c>
      <c r="F17" s="19">
        <v>61506</v>
      </c>
      <c r="G17" s="20">
        <v>49312</v>
      </c>
      <c r="H17" s="21">
        <f t="shared" ref="H17:H26" si="7">IF(OR(F17=0,G17=0),0,F17/G17*100)</f>
        <v>124.7282608695652</v>
      </c>
      <c r="I17" s="22">
        <f t="shared" ref="I17:I26" si="8">IF(OR(F$6=0,F17=0),0,F17/F$6*100)</f>
        <v>0.80718177338252939</v>
      </c>
      <c r="J17" s="23" t="s">
        <v>26</v>
      </c>
      <c r="K17" s="19">
        <v>14303</v>
      </c>
      <c r="L17" s="20">
        <v>16818</v>
      </c>
      <c r="M17" s="21">
        <f t="shared" ref="M17:M26" si="9">IF(OR(K17=0,L17=0),0,K17/L17*100)</f>
        <v>85.045784278748954</v>
      </c>
      <c r="N17" s="19">
        <v>151934</v>
      </c>
      <c r="O17" s="20">
        <v>141150</v>
      </c>
      <c r="P17" s="21">
        <f t="shared" ref="P17:P26" si="10">IF(OR(N17=0,O17=0),0,N17/O17*100)</f>
        <v>107.64009918526389</v>
      </c>
      <c r="Q17" s="22">
        <f t="shared" ref="Q17:Q26" si="11">IF(OR(N$6=0,N17=0),0,N17/N$6*100)</f>
        <v>0.64378349816971658</v>
      </c>
    </row>
    <row r="18" spans="1:17" ht="21.75" customHeight="1" x14ac:dyDescent="0.15">
      <c r="A18" s="24">
        <v>12</v>
      </c>
      <c r="B18" s="25" t="s">
        <v>31</v>
      </c>
      <c r="C18" s="26">
        <v>3761</v>
      </c>
      <c r="D18" s="27">
        <v>3410</v>
      </c>
      <c r="E18" s="28">
        <f t="shared" si="6"/>
        <v>110.29325513196481</v>
      </c>
      <c r="F18" s="26">
        <v>47625</v>
      </c>
      <c r="G18" s="27">
        <v>69581</v>
      </c>
      <c r="H18" s="28">
        <f t="shared" si="7"/>
        <v>68.445408947844953</v>
      </c>
      <c r="I18" s="29">
        <f t="shared" si="8"/>
        <v>0.62501271351320131</v>
      </c>
      <c r="J18" s="25" t="s">
        <v>25</v>
      </c>
      <c r="K18" s="26">
        <v>12108</v>
      </c>
      <c r="L18" s="27">
        <v>11445</v>
      </c>
      <c r="M18" s="28">
        <f t="shared" si="9"/>
        <v>105.79292267365661</v>
      </c>
      <c r="N18" s="26">
        <v>111728</v>
      </c>
      <c r="O18" s="27">
        <v>102635</v>
      </c>
      <c r="P18" s="28">
        <f t="shared" si="10"/>
        <v>108.85955083548498</v>
      </c>
      <c r="Q18" s="29">
        <f t="shared" si="11"/>
        <v>0.47342031858245087</v>
      </c>
    </row>
    <row r="19" spans="1:17" ht="21.75" customHeight="1" x14ac:dyDescent="0.15">
      <c r="A19" s="24">
        <v>13</v>
      </c>
      <c r="B19" s="25" t="s">
        <v>27</v>
      </c>
      <c r="C19" s="26">
        <v>2017</v>
      </c>
      <c r="D19" s="27">
        <v>3047</v>
      </c>
      <c r="E19" s="28">
        <f t="shared" si="6"/>
        <v>66.196258615031184</v>
      </c>
      <c r="F19" s="26">
        <v>23386</v>
      </c>
      <c r="G19" s="27">
        <v>35211</v>
      </c>
      <c r="H19" s="28">
        <f t="shared" si="7"/>
        <v>66.416744767260226</v>
      </c>
      <c r="I19" s="29">
        <f t="shared" si="8"/>
        <v>0.30690913004135911</v>
      </c>
      <c r="J19" s="25" t="s">
        <v>27</v>
      </c>
      <c r="K19" s="26">
        <v>0</v>
      </c>
      <c r="L19" s="27">
        <v>2860</v>
      </c>
      <c r="M19" s="28">
        <f t="shared" si="9"/>
        <v>0</v>
      </c>
      <c r="N19" s="26">
        <v>10883</v>
      </c>
      <c r="O19" s="27">
        <v>25144</v>
      </c>
      <c r="P19" s="28">
        <f t="shared" si="10"/>
        <v>43.282691695832007</v>
      </c>
      <c r="Q19" s="29">
        <f t="shared" si="11"/>
        <v>4.6114074602004985E-2</v>
      </c>
    </row>
    <row r="20" spans="1:17" ht="21.75" customHeight="1" x14ac:dyDescent="0.15">
      <c r="A20" s="24">
        <v>14</v>
      </c>
      <c r="B20" s="25" t="s">
        <v>28</v>
      </c>
      <c r="C20" s="26">
        <v>0</v>
      </c>
      <c r="D20" s="27">
        <v>0</v>
      </c>
      <c r="E20" s="28">
        <f t="shared" si="6"/>
        <v>0</v>
      </c>
      <c r="F20" s="26">
        <v>215</v>
      </c>
      <c r="G20" s="27">
        <v>473</v>
      </c>
      <c r="H20" s="28">
        <f t="shared" si="7"/>
        <v>45.454545454545453</v>
      </c>
      <c r="I20" s="29">
        <f t="shared" si="8"/>
        <v>2.8215797040490979E-3</v>
      </c>
      <c r="J20" s="25"/>
      <c r="K20" s="26">
        <v>0</v>
      </c>
      <c r="L20" s="27"/>
      <c r="M20" s="28">
        <f t="shared" si="9"/>
        <v>0</v>
      </c>
      <c r="N20" s="26">
        <v>0</v>
      </c>
      <c r="O20" s="27"/>
      <c r="P20" s="28">
        <f t="shared" si="10"/>
        <v>0</v>
      </c>
      <c r="Q20" s="29">
        <f t="shared" si="11"/>
        <v>0</v>
      </c>
    </row>
    <row r="21" spans="1:17" ht="21.75" customHeight="1" x14ac:dyDescent="0.15">
      <c r="A21" s="30">
        <v>15</v>
      </c>
      <c r="B21" s="31" t="s">
        <v>29</v>
      </c>
      <c r="C21" s="32">
        <v>0</v>
      </c>
      <c r="D21" s="33">
        <v>0</v>
      </c>
      <c r="E21" s="34">
        <f t="shared" si="6"/>
        <v>0</v>
      </c>
      <c r="F21" s="32">
        <v>162</v>
      </c>
      <c r="G21" s="33">
        <v>147</v>
      </c>
      <c r="H21" s="34">
        <f t="shared" si="7"/>
        <v>110.20408163265304</v>
      </c>
      <c r="I21" s="35">
        <f t="shared" si="8"/>
        <v>2.1260274979346691E-3</v>
      </c>
      <c r="J21" s="31"/>
      <c r="K21" s="32">
        <v>0</v>
      </c>
      <c r="L21" s="33"/>
      <c r="M21" s="34">
        <f t="shared" si="9"/>
        <v>0</v>
      </c>
      <c r="N21" s="32">
        <v>0</v>
      </c>
      <c r="O21" s="33"/>
      <c r="P21" s="34">
        <f t="shared" si="10"/>
        <v>0</v>
      </c>
      <c r="Q21" s="35">
        <f t="shared" si="11"/>
        <v>0</v>
      </c>
    </row>
    <row r="22" spans="1:17" ht="21.75" customHeight="1" x14ac:dyDescent="0.15">
      <c r="A22" s="18">
        <v>16</v>
      </c>
      <c r="B22" s="13" t="s">
        <v>30</v>
      </c>
      <c r="C22" s="19">
        <v>0</v>
      </c>
      <c r="D22" s="20">
        <v>109</v>
      </c>
      <c r="E22" s="21">
        <f t="shared" si="6"/>
        <v>0</v>
      </c>
      <c r="F22" s="19">
        <v>86</v>
      </c>
      <c r="G22" s="20">
        <v>372</v>
      </c>
      <c r="H22" s="21">
        <f t="shared" si="7"/>
        <v>23.118279569892472</v>
      </c>
      <c r="I22" s="22">
        <f t="shared" si="8"/>
        <v>1.1286318816196392E-3</v>
      </c>
      <c r="J22" s="13"/>
      <c r="K22" s="19">
        <v>0</v>
      </c>
      <c r="L22" s="20"/>
      <c r="M22" s="21">
        <f t="shared" si="9"/>
        <v>0</v>
      </c>
      <c r="N22" s="19">
        <v>0</v>
      </c>
      <c r="O22" s="20"/>
      <c r="P22" s="21">
        <f t="shared" si="10"/>
        <v>0</v>
      </c>
      <c r="Q22" s="22">
        <f t="shared" si="11"/>
        <v>0</v>
      </c>
    </row>
    <row r="23" spans="1:17" ht="21.75" customHeight="1" x14ac:dyDescent="0.15">
      <c r="A23" s="24">
        <v>17</v>
      </c>
      <c r="B23" s="25"/>
      <c r="C23" s="26">
        <v>0</v>
      </c>
      <c r="D23" s="27"/>
      <c r="E23" s="28">
        <f t="shared" si="6"/>
        <v>0</v>
      </c>
      <c r="F23" s="26">
        <v>0</v>
      </c>
      <c r="G23" s="27"/>
      <c r="H23" s="28">
        <f t="shared" si="7"/>
        <v>0</v>
      </c>
      <c r="I23" s="29">
        <f t="shared" si="8"/>
        <v>0</v>
      </c>
      <c r="J23" s="25"/>
      <c r="K23" s="26">
        <v>0</v>
      </c>
      <c r="L23" s="27"/>
      <c r="M23" s="28">
        <f t="shared" si="9"/>
        <v>0</v>
      </c>
      <c r="N23" s="26">
        <v>0</v>
      </c>
      <c r="O23" s="27"/>
      <c r="P23" s="28">
        <f t="shared" si="10"/>
        <v>0</v>
      </c>
      <c r="Q23" s="29">
        <f t="shared" si="11"/>
        <v>0</v>
      </c>
    </row>
    <row r="24" spans="1:17" ht="21.75" customHeight="1" x14ac:dyDescent="0.15">
      <c r="A24" s="24">
        <v>18</v>
      </c>
      <c r="B24" s="25"/>
      <c r="C24" s="26">
        <v>0</v>
      </c>
      <c r="D24" s="27"/>
      <c r="E24" s="28">
        <f t="shared" si="6"/>
        <v>0</v>
      </c>
      <c r="F24" s="26">
        <v>0</v>
      </c>
      <c r="G24" s="27"/>
      <c r="H24" s="28">
        <f t="shared" si="7"/>
        <v>0</v>
      </c>
      <c r="I24" s="29">
        <f t="shared" si="8"/>
        <v>0</v>
      </c>
      <c r="J24" s="25"/>
      <c r="K24" s="26">
        <v>0</v>
      </c>
      <c r="L24" s="27"/>
      <c r="M24" s="28">
        <f t="shared" si="9"/>
        <v>0</v>
      </c>
      <c r="N24" s="26">
        <v>0</v>
      </c>
      <c r="O24" s="27"/>
      <c r="P24" s="28">
        <f t="shared" si="10"/>
        <v>0</v>
      </c>
      <c r="Q24" s="29">
        <f t="shared" si="11"/>
        <v>0</v>
      </c>
    </row>
    <row r="25" spans="1:17" ht="21.75" customHeight="1" x14ac:dyDescent="0.15">
      <c r="A25" s="24">
        <v>19</v>
      </c>
      <c r="B25" s="25"/>
      <c r="C25" s="26">
        <v>0</v>
      </c>
      <c r="D25" s="27"/>
      <c r="E25" s="28">
        <f t="shared" si="6"/>
        <v>0</v>
      </c>
      <c r="F25" s="26">
        <v>0</v>
      </c>
      <c r="G25" s="27"/>
      <c r="H25" s="28">
        <f t="shared" si="7"/>
        <v>0</v>
      </c>
      <c r="I25" s="29">
        <f t="shared" si="8"/>
        <v>0</v>
      </c>
      <c r="J25" s="25"/>
      <c r="K25" s="26">
        <v>0</v>
      </c>
      <c r="L25" s="27"/>
      <c r="M25" s="28">
        <f t="shared" si="9"/>
        <v>0</v>
      </c>
      <c r="N25" s="26">
        <v>0</v>
      </c>
      <c r="O25" s="27"/>
      <c r="P25" s="28">
        <f t="shared" si="10"/>
        <v>0</v>
      </c>
      <c r="Q25" s="29">
        <f t="shared" si="11"/>
        <v>0</v>
      </c>
    </row>
    <row r="26" spans="1:17" ht="21.75" customHeight="1" x14ac:dyDescent="0.15">
      <c r="A26" s="30">
        <v>20</v>
      </c>
      <c r="B26" s="31"/>
      <c r="C26" s="32">
        <v>0</v>
      </c>
      <c r="D26" s="33"/>
      <c r="E26" s="34">
        <f t="shared" si="6"/>
        <v>0</v>
      </c>
      <c r="F26" s="32">
        <v>0</v>
      </c>
      <c r="G26" s="33"/>
      <c r="H26" s="34">
        <f t="shared" si="7"/>
        <v>0</v>
      </c>
      <c r="I26" s="35">
        <f t="shared" si="8"/>
        <v>0</v>
      </c>
      <c r="J26" s="31"/>
      <c r="K26" s="32">
        <v>0</v>
      </c>
      <c r="L26" s="33"/>
      <c r="M26" s="34">
        <f t="shared" si="9"/>
        <v>0</v>
      </c>
      <c r="N26" s="32">
        <v>0</v>
      </c>
      <c r="O26" s="33"/>
      <c r="P26" s="34">
        <f t="shared" si="10"/>
        <v>0</v>
      </c>
      <c r="Q26" s="35">
        <f t="shared" si="11"/>
        <v>0</v>
      </c>
    </row>
    <row r="27" spans="1:17" ht="21.75" customHeight="1" x14ac:dyDescent="0.15">
      <c r="A27" s="36"/>
      <c r="B27" s="31" t="s">
        <v>5</v>
      </c>
      <c r="C27" s="32">
        <v>0</v>
      </c>
      <c r="D27" s="33">
        <v>0</v>
      </c>
      <c r="E27" s="34">
        <f t="shared" si="2"/>
        <v>0</v>
      </c>
      <c r="F27" s="32">
        <v>0</v>
      </c>
      <c r="G27" s="33">
        <v>87</v>
      </c>
      <c r="H27" s="34">
        <f t="shared" si="0"/>
        <v>0</v>
      </c>
      <c r="I27" s="35">
        <f t="shared" si="3"/>
        <v>0</v>
      </c>
      <c r="J27" s="31" t="s">
        <v>5</v>
      </c>
      <c r="K27" s="32">
        <v>0</v>
      </c>
      <c r="L27" s="33">
        <v>0</v>
      </c>
      <c r="M27" s="34">
        <f t="shared" si="4"/>
        <v>0</v>
      </c>
      <c r="N27" s="32">
        <v>0</v>
      </c>
      <c r="O27" s="33">
        <v>450</v>
      </c>
      <c r="P27" s="34">
        <f t="shared" si="1"/>
        <v>0</v>
      </c>
      <c r="Q27" s="35">
        <f t="shared" si="5"/>
        <v>0</v>
      </c>
    </row>
  </sheetData>
  <mergeCells count="7">
    <mergeCell ref="B4:B5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39370078740157483"/>
  <pageSetup paperSize="9" orientation="landscape" horizontalDpi="4294967293" r:id="rId1"/>
  <headerFooter alignWithMargins="0">
    <oddFooter>&amp;C&amp;P ページ</oddFooter>
  </headerFooter>
  <ignoredErrors>
    <ignoredError sqref="E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2025-05-14T06:17:11Z</dcterms:created>
  <dcterms:modified xsi:type="dcterms:W3CDTF">2025-05-14T06:17:28Z</dcterms:modified>
</cp:coreProperties>
</file>