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D8DEF4F4-E84C-49E6-8E20-F99178E39BFD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/>
  <c r="I28" i="1" s="1"/>
  <c r="N17" i="1"/>
  <c r="F17" i="1"/>
  <c r="F6" i="1" s="1"/>
  <c r="P35" i="1"/>
  <c r="M35" i="1"/>
  <c r="H35" i="1"/>
  <c r="E35" i="1"/>
  <c r="O34" i="1"/>
  <c r="O23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H17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Q25" i="1" l="1"/>
  <c r="Q26" i="1"/>
  <c r="Q24" i="1"/>
  <c r="Q23" i="1"/>
  <c r="Q29" i="1"/>
  <c r="P23" i="1"/>
  <c r="Q30" i="1"/>
  <c r="Q31" i="1"/>
  <c r="Q32" i="1"/>
  <c r="Q33" i="1"/>
  <c r="Q34" i="1"/>
  <c r="Q35" i="1"/>
  <c r="P34" i="1"/>
  <c r="M34" i="1"/>
  <c r="I23" i="1"/>
  <c r="H34" i="1"/>
  <c r="I24" i="1"/>
  <c r="I32" i="1"/>
  <c r="I33" i="1"/>
  <c r="I34" i="1"/>
  <c r="I35" i="1"/>
  <c r="E34" i="1"/>
  <c r="P17" i="1"/>
  <c r="N6" i="1"/>
  <c r="Q9" i="1" s="1"/>
  <c r="M6" i="1"/>
  <c r="G6" i="1"/>
  <c r="H6" i="1" s="1"/>
  <c r="I17" i="1"/>
  <c r="I9" i="1"/>
  <c r="I10" i="1"/>
  <c r="I12" i="1"/>
  <c r="I13" i="1"/>
  <c r="E17" i="1"/>
  <c r="I11" i="1"/>
  <c r="I14" i="1"/>
  <c r="I15" i="1"/>
  <c r="I16" i="1"/>
  <c r="I6" i="1"/>
  <c r="I18" i="1"/>
  <c r="I7" i="1"/>
  <c r="E6" i="1"/>
  <c r="M23" i="1"/>
  <c r="I29" i="1"/>
  <c r="M17" i="1"/>
  <c r="I30" i="1"/>
  <c r="Q27" i="1"/>
  <c r="I8" i="1"/>
  <c r="I31" i="1"/>
  <c r="Q28" i="1"/>
  <c r="I25" i="1"/>
  <c r="I26" i="1"/>
  <c r="C23" i="1"/>
  <c r="E23" i="1" s="1"/>
  <c r="I27" i="1"/>
  <c r="H23" i="1"/>
  <c r="Q13" i="1" l="1"/>
  <c r="Q16" i="1"/>
  <c r="Q12" i="1"/>
  <c r="Q17" i="1"/>
  <c r="Q11" i="1"/>
  <c r="Q15" i="1"/>
  <c r="Q10" i="1"/>
  <c r="Q8" i="1"/>
  <c r="Q14" i="1"/>
  <c r="Q6" i="1"/>
  <c r="P6" i="1"/>
  <c r="Q18" i="1"/>
  <c r="Q7" i="1"/>
</calcChain>
</file>

<file path=xl/sharedStrings.xml><?xml version="1.0" encoding="utf-8"?>
<sst xmlns="http://schemas.openxmlformats.org/spreadsheetml/2006/main" count="120" uniqueCount="43">
  <si>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</si>
  <si>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</si>
  <si>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</si>
  <si>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</si>
  <si>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</si>
  <si>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</si>
  <si>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</si>
  <si>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</si>
  <si>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</si>
  <si>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</si>
  <si>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</si>
  <si>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</si>
  <si>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</si>
  <si>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</si>
  <si>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</si>
  <si>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</si>
  <si>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</si>
  <si>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</si>
  <si>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</si>
  <si>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</si>
  <si>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７． 海上出入貨物主要品種（コンテナ）（累計上位１０品種）</t>
    <phoneticPr fontId="1"/>
  </si>
  <si>
    <t>再利用資材</t>
  </si>
  <si>
    <t>産業機械</t>
  </si>
  <si>
    <t>鋼材</t>
  </si>
  <si>
    <t>完成自動車</t>
  </si>
  <si>
    <t>電気機械</t>
  </si>
  <si>
    <t>自動車部品</t>
  </si>
  <si>
    <t>金属くず</t>
  </si>
  <si>
    <t>紙・パルプ</t>
  </si>
  <si>
    <t>金属製品</t>
  </si>
  <si>
    <t>衣服・身廻品・はきもの</t>
  </si>
  <si>
    <t>家具装備品</t>
  </si>
  <si>
    <t>製造食品</t>
  </si>
  <si>
    <t>木製品</t>
  </si>
  <si>
    <t>野菜・果物</t>
  </si>
  <si>
    <t>その他畜産品</t>
  </si>
  <si>
    <t>取合せ品</t>
  </si>
  <si>
    <t>その他日用品</t>
  </si>
  <si>
    <t>非鉄金属</t>
  </si>
  <si>
    <t>飲料</t>
  </si>
  <si>
    <t>化学薬品</t>
  </si>
  <si>
    <t>その他農産品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</si>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</sst>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4" fillId="0" borderId="2" xfId="0" applyNumberFormat="1" applyFont="1" applyBorder="1" applyAlignment="1">
      <alignment horizontal="distributed" vertical="center" wrapText="1"/>
    </xf>
    <xf numFmtId="49" fontId="4" fillId="0" borderId="10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W12" sqref="W12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2.9" customHeight="1" x14ac:dyDescent="0.15">
      <c r="A2" s="52">
        <v>45658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9" t="s">
        <v>11</v>
      </c>
      <c r="C3" s="49"/>
      <c r="D3" s="49"/>
      <c r="E3" s="49"/>
      <c r="F3" s="49"/>
      <c r="G3" s="49"/>
      <c r="H3" s="49"/>
      <c r="I3" s="49"/>
      <c r="J3" s="49" t="s">
        <v>12</v>
      </c>
      <c r="K3" s="49"/>
      <c r="L3" s="49"/>
      <c r="M3" s="49"/>
      <c r="N3" s="49"/>
      <c r="O3" s="49"/>
      <c r="P3" s="49"/>
      <c r="Q3" s="49"/>
    </row>
    <row r="4" spans="1:17" ht="9.9" customHeight="1" x14ac:dyDescent="0.15">
      <c r="A4" s="50" t="s">
        <v>4</v>
      </c>
      <c r="B4" s="51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51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50"/>
      <c r="B5" s="51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51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50"/>
      <c r="B6" s="14" t="s">
        <v>18</v>
      </c>
      <c r="C6" s="15">
        <f>SUBTOTAL(9,C7:C18)</f>
        <v>433534</v>
      </c>
      <c r="D6" s="16">
        <f>SUBTOTAL(9,D7:D18)</f>
        <v>538697</v>
      </c>
      <c r="E6" s="17">
        <f>IF(OR(C6=0,D6=0),0,C6/D6*100)</f>
        <v>80.478265147197774</v>
      </c>
      <c r="F6" s="15">
        <f>SUBTOTAL(9,F7:F18)</f>
        <v>433534</v>
      </c>
      <c r="G6" s="16">
        <f>SUBTOTAL(9,G7:G18)</f>
        <v>538697</v>
      </c>
      <c r="H6" s="17">
        <f t="shared" ref="H6:H18" si="0">IF(OR(F6=0,G6=0),0,F6/G6*100)</f>
        <v>80.478265147197774</v>
      </c>
      <c r="I6" s="18">
        <f>IF(OR(F$6=0,F6=0),0,F6/F$6*100)</f>
        <v>100</v>
      </c>
      <c r="J6" s="14" t="s">
        <v>18</v>
      </c>
      <c r="K6" s="15">
        <f>SUBTOTAL(9,K7:K18)</f>
        <v>2121927</v>
      </c>
      <c r="L6" s="16">
        <f>SUBTOTAL(9,L7:L18)</f>
        <v>2130470</v>
      </c>
      <c r="M6" s="17">
        <f>IF(OR(K6=0,L6=0),0,K6/L6*100)</f>
        <v>99.599008669448523</v>
      </c>
      <c r="N6" s="15">
        <f>SUBTOTAL(9,N7:N18)</f>
        <v>2121927</v>
      </c>
      <c r="O6" s="16">
        <f>SUBTOTAL(9,O7:O18)</f>
        <v>2130470</v>
      </c>
      <c r="P6" s="17">
        <f t="shared" ref="P6:P18" si="1">IF(OR(N6=0,O6=0),0,N6/O6*100)</f>
        <v>99.599008669448523</v>
      </c>
      <c r="Q6" s="18">
        <f>IF(OR(N$6=0,N6=0),0,N6/N$6*100)</f>
        <v>100</v>
      </c>
    </row>
    <row r="7" spans="1:17" ht="19.2" x14ac:dyDescent="0.15">
      <c r="A7" s="19">
        <v>1</v>
      </c>
      <c r="B7" s="46" t="s">
        <v>42</v>
      </c>
      <c r="C7" s="21">
        <v>60655</v>
      </c>
      <c r="D7" s="22">
        <v>73498</v>
      </c>
      <c r="E7" s="23">
        <f t="shared" ref="E7:E18" si="2">IF(OR(C7=0,D7=0),0,C7/D7*100)</f>
        <v>82.526055130751857</v>
      </c>
      <c r="F7" s="21">
        <v>60655</v>
      </c>
      <c r="G7" s="22">
        <v>73498</v>
      </c>
      <c r="H7" s="23">
        <f t="shared" si="0"/>
        <v>82.526055130751857</v>
      </c>
      <c r="I7" s="24">
        <f t="shared" ref="I7:I18" si="3">IF(OR(F$6=0,F7=0),0,F7/F$6*100)</f>
        <v>13.990828862326829</v>
      </c>
      <c r="J7" s="25" t="s">
        <v>30</v>
      </c>
      <c r="K7" s="21">
        <v>356976</v>
      </c>
      <c r="L7" s="22">
        <v>355014</v>
      </c>
      <c r="M7" s="23">
        <f t="shared" ref="M7:M18" si="4">IF(OR(K7=0,L7=0),0,K7/L7*100)</f>
        <v>100.55265426152209</v>
      </c>
      <c r="N7" s="21">
        <v>356976</v>
      </c>
      <c r="O7" s="22">
        <v>355014</v>
      </c>
      <c r="P7" s="23">
        <f t="shared" si="1"/>
        <v>100.55265426152209</v>
      </c>
      <c r="Q7" s="24">
        <f t="shared" ref="Q7:Q18" si="5">IF(OR(N$6=0,N7=0),0,N7/N$6*100)</f>
        <v>16.823198913063457</v>
      </c>
    </row>
    <row r="8" spans="1:17" ht="18" customHeight="1" x14ac:dyDescent="0.15">
      <c r="A8" s="26">
        <v>2</v>
      </c>
      <c r="B8" s="27" t="s">
        <v>21</v>
      </c>
      <c r="C8" s="28">
        <v>49381</v>
      </c>
      <c r="D8" s="29">
        <v>49988</v>
      </c>
      <c r="E8" s="30">
        <f t="shared" si="2"/>
        <v>98.785708570056812</v>
      </c>
      <c r="F8" s="28">
        <v>49381</v>
      </c>
      <c r="G8" s="29">
        <v>49988</v>
      </c>
      <c r="H8" s="30">
        <f t="shared" si="0"/>
        <v>98.785708570056812</v>
      </c>
      <c r="I8" s="31">
        <f t="shared" si="3"/>
        <v>11.390340780653881</v>
      </c>
      <c r="J8" s="27" t="s">
        <v>25</v>
      </c>
      <c r="K8" s="28">
        <v>281069</v>
      </c>
      <c r="L8" s="29">
        <v>293193</v>
      </c>
      <c r="M8" s="30">
        <f t="shared" si="4"/>
        <v>95.864839883626146</v>
      </c>
      <c r="N8" s="28">
        <v>281069</v>
      </c>
      <c r="O8" s="29">
        <v>293193</v>
      </c>
      <c r="P8" s="30">
        <f t="shared" si="1"/>
        <v>95.864839883626146</v>
      </c>
      <c r="Q8" s="31">
        <f t="shared" si="5"/>
        <v>13.245931646093387</v>
      </c>
    </row>
    <row r="9" spans="1:17" ht="19.2" x14ac:dyDescent="0.15">
      <c r="A9" s="26">
        <v>3</v>
      </c>
      <c r="B9" s="27" t="s">
        <v>22</v>
      </c>
      <c r="C9" s="28">
        <v>44923</v>
      </c>
      <c r="D9" s="29">
        <v>61957</v>
      </c>
      <c r="E9" s="30">
        <f t="shared" si="2"/>
        <v>72.506738544474388</v>
      </c>
      <c r="F9" s="28">
        <v>44923</v>
      </c>
      <c r="G9" s="29">
        <v>61957</v>
      </c>
      <c r="H9" s="30">
        <f t="shared" si="0"/>
        <v>72.506738544474388</v>
      </c>
      <c r="I9" s="31">
        <f t="shared" si="3"/>
        <v>10.362047728667187</v>
      </c>
      <c r="J9" s="47" t="s">
        <v>42</v>
      </c>
      <c r="K9" s="28">
        <v>194791</v>
      </c>
      <c r="L9" s="29">
        <v>190123</v>
      </c>
      <c r="M9" s="30">
        <f t="shared" si="4"/>
        <v>102.45525265223039</v>
      </c>
      <c r="N9" s="28">
        <v>194791</v>
      </c>
      <c r="O9" s="29">
        <v>190123</v>
      </c>
      <c r="P9" s="30">
        <f t="shared" si="1"/>
        <v>102.45525265223039</v>
      </c>
      <c r="Q9" s="31">
        <f t="shared" si="5"/>
        <v>9.1799105247258748</v>
      </c>
    </row>
    <row r="10" spans="1:17" ht="18" customHeight="1" x14ac:dyDescent="0.15">
      <c r="A10" s="26">
        <v>4</v>
      </c>
      <c r="B10" s="27" t="s">
        <v>23</v>
      </c>
      <c r="C10" s="28">
        <v>35541</v>
      </c>
      <c r="D10" s="29">
        <v>39265</v>
      </c>
      <c r="E10" s="30">
        <f t="shared" si="2"/>
        <v>90.515726473959006</v>
      </c>
      <c r="F10" s="28">
        <v>35541</v>
      </c>
      <c r="G10" s="29">
        <v>39265</v>
      </c>
      <c r="H10" s="30">
        <f t="shared" si="0"/>
        <v>90.515726473959006</v>
      </c>
      <c r="I10" s="31">
        <f t="shared" si="3"/>
        <v>8.1979729386853162</v>
      </c>
      <c r="J10" s="27" t="s">
        <v>31</v>
      </c>
      <c r="K10" s="28">
        <v>162679</v>
      </c>
      <c r="L10" s="29">
        <v>150962</v>
      </c>
      <c r="M10" s="30">
        <f t="shared" si="4"/>
        <v>107.76155588823677</v>
      </c>
      <c r="N10" s="28">
        <v>162679</v>
      </c>
      <c r="O10" s="29">
        <v>150962</v>
      </c>
      <c r="P10" s="30">
        <f t="shared" si="1"/>
        <v>107.76155588823677</v>
      </c>
      <c r="Q10" s="31">
        <f t="shared" si="5"/>
        <v>7.6665691138290804</v>
      </c>
    </row>
    <row r="11" spans="1:17" ht="18" customHeight="1" x14ac:dyDescent="0.15">
      <c r="A11" s="32">
        <v>5</v>
      </c>
      <c r="B11" s="33" t="s">
        <v>24</v>
      </c>
      <c r="C11" s="34">
        <v>29048</v>
      </c>
      <c r="D11" s="35">
        <v>36826</v>
      </c>
      <c r="E11" s="36">
        <f t="shared" si="2"/>
        <v>78.879052843099984</v>
      </c>
      <c r="F11" s="34">
        <v>29048</v>
      </c>
      <c r="G11" s="35">
        <v>36826</v>
      </c>
      <c r="H11" s="36">
        <f t="shared" si="0"/>
        <v>78.879052843099984</v>
      </c>
      <c r="I11" s="37">
        <f t="shared" si="3"/>
        <v>6.7002818694727519</v>
      </c>
      <c r="J11" s="33" t="s">
        <v>22</v>
      </c>
      <c r="K11" s="34">
        <v>120470</v>
      </c>
      <c r="L11" s="35">
        <v>130827</v>
      </c>
      <c r="M11" s="36">
        <f t="shared" si="4"/>
        <v>92.083438433962399</v>
      </c>
      <c r="N11" s="34">
        <v>120470</v>
      </c>
      <c r="O11" s="35">
        <v>130827</v>
      </c>
      <c r="P11" s="36">
        <f t="shared" si="1"/>
        <v>92.083438433962399</v>
      </c>
      <c r="Q11" s="37">
        <f t="shared" si="5"/>
        <v>5.677386639596933</v>
      </c>
    </row>
    <row r="12" spans="1:17" ht="18" customHeight="1" x14ac:dyDescent="0.15">
      <c r="A12" s="19">
        <v>6</v>
      </c>
      <c r="B12" s="20" t="s">
        <v>25</v>
      </c>
      <c r="C12" s="21">
        <v>27412</v>
      </c>
      <c r="D12" s="22">
        <v>36630</v>
      </c>
      <c r="E12" s="23">
        <f t="shared" si="2"/>
        <v>74.834834834834837</v>
      </c>
      <c r="F12" s="21">
        <v>27412</v>
      </c>
      <c r="G12" s="22">
        <v>36630</v>
      </c>
      <c r="H12" s="23">
        <f t="shared" si="0"/>
        <v>74.834834834834837</v>
      </c>
      <c r="I12" s="24">
        <f t="shared" si="3"/>
        <v>6.3229181563614389</v>
      </c>
      <c r="J12" s="20" t="s">
        <v>32</v>
      </c>
      <c r="K12" s="21">
        <v>105838</v>
      </c>
      <c r="L12" s="22">
        <v>106587</v>
      </c>
      <c r="M12" s="23">
        <f t="shared" si="4"/>
        <v>99.297287661722351</v>
      </c>
      <c r="N12" s="21">
        <v>105838</v>
      </c>
      <c r="O12" s="22">
        <v>106587</v>
      </c>
      <c r="P12" s="23">
        <f t="shared" si="1"/>
        <v>99.297287661722351</v>
      </c>
      <c r="Q12" s="24">
        <f t="shared" si="5"/>
        <v>4.9878247460916425</v>
      </c>
    </row>
    <row r="13" spans="1:17" ht="18" customHeight="1" x14ac:dyDescent="0.15">
      <c r="A13" s="26">
        <v>7</v>
      </c>
      <c r="B13" s="27" t="s">
        <v>26</v>
      </c>
      <c r="C13" s="28">
        <v>18307</v>
      </c>
      <c r="D13" s="29">
        <v>21111</v>
      </c>
      <c r="E13" s="30">
        <f t="shared" si="2"/>
        <v>86.717824830657008</v>
      </c>
      <c r="F13" s="28">
        <v>18307</v>
      </c>
      <c r="G13" s="29">
        <v>21111</v>
      </c>
      <c r="H13" s="30">
        <f t="shared" si="0"/>
        <v>86.717824830657008</v>
      </c>
      <c r="I13" s="31">
        <f t="shared" si="3"/>
        <v>4.2227368557022054</v>
      </c>
      <c r="J13" s="27" t="s">
        <v>29</v>
      </c>
      <c r="K13" s="28">
        <v>81885</v>
      </c>
      <c r="L13" s="29">
        <v>76098</v>
      </c>
      <c r="M13" s="30">
        <f t="shared" si="4"/>
        <v>107.60466766537886</v>
      </c>
      <c r="N13" s="28">
        <v>81885</v>
      </c>
      <c r="O13" s="29">
        <v>76098</v>
      </c>
      <c r="P13" s="30">
        <f t="shared" si="1"/>
        <v>107.60466766537886</v>
      </c>
      <c r="Q13" s="31">
        <f t="shared" si="5"/>
        <v>3.8589923216020159</v>
      </c>
    </row>
    <row r="14" spans="1:17" ht="18" customHeight="1" x14ac:dyDescent="0.15">
      <c r="A14" s="26">
        <v>8</v>
      </c>
      <c r="B14" s="27" t="s">
        <v>27</v>
      </c>
      <c r="C14" s="28">
        <v>17629</v>
      </c>
      <c r="D14" s="29">
        <v>22860</v>
      </c>
      <c r="E14" s="30">
        <f t="shared" si="2"/>
        <v>77.117235345581804</v>
      </c>
      <c r="F14" s="28">
        <v>17629</v>
      </c>
      <c r="G14" s="29">
        <v>22860</v>
      </c>
      <c r="H14" s="30">
        <f t="shared" si="0"/>
        <v>77.117235345581804</v>
      </c>
      <c r="I14" s="31">
        <f t="shared" si="3"/>
        <v>4.0663477374323582</v>
      </c>
      <c r="J14" s="27" t="s">
        <v>33</v>
      </c>
      <c r="K14" s="28">
        <v>74989</v>
      </c>
      <c r="L14" s="29">
        <v>84288</v>
      </c>
      <c r="M14" s="30">
        <f t="shared" si="4"/>
        <v>88.96758731966591</v>
      </c>
      <c r="N14" s="28">
        <v>74989</v>
      </c>
      <c r="O14" s="29">
        <v>84288</v>
      </c>
      <c r="P14" s="30">
        <f t="shared" si="1"/>
        <v>88.96758731966591</v>
      </c>
      <c r="Q14" s="31">
        <f t="shared" si="5"/>
        <v>3.5340047042146128</v>
      </c>
    </row>
    <row r="15" spans="1:17" ht="18" customHeight="1" x14ac:dyDescent="0.15">
      <c r="A15" s="26">
        <v>9</v>
      </c>
      <c r="B15" s="27" t="s">
        <v>28</v>
      </c>
      <c r="C15" s="28">
        <v>16152</v>
      </c>
      <c r="D15" s="29">
        <v>24658</v>
      </c>
      <c r="E15" s="30">
        <f t="shared" si="2"/>
        <v>65.50409603374159</v>
      </c>
      <c r="F15" s="28">
        <v>16152</v>
      </c>
      <c r="G15" s="29">
        <v>24658</v>
      </c>
      <c r="H15" s="30">
        <f t="shared" si="0"/>
        <v>65.50409603374159</v>
      </c>
      <c r="I15" s="31">
        <f t="shared" si="3"/>
        <v>3.7256593485170715</v>
      </c>
      <c r="J15" s="27" t="s">
        <v>34</v>
      </c>
      <c r="K15" s="28">
        <v>52513</v>
      </c>
      <c r="L15" s="29">
        <v>42147</v>
      </c>
      <c r="M15" s="30">
        <f t="shared" si="4"/>
        <v>124.59487033478065</v>
      </c>
      <c r="N15" s="28">
        <v>52513</v>
      </c>
      <c r="O15" s="29">
        <v>42147</v>
      </c>
      <c r="P15" s="30">
        <f t="shared" si="1"/>
        <v>124.59487033478065</v>
      </c>
      <c r="Q15" s="31">
        <f t="shared" si="5"/>
        <v>2.4747788213260868</v>
      </c>
    </row>
    <row r="16" spans="1:17" ht="18" customHeight="1" x14ac:dyDescent="0.15">
      <c r="A16" s="32">
        <v>10</v>
      </c>
      <c r="B16" s="33" t="s">
        <v>29</v>
      </c>
      <c r="C16" s="34">
        <v>14970</v>
      </c>
      <c r="D16" s="35">
        <v>18202</v>
      </c>
      <c r="E16" s="36">
        <f t="shared" si="2"/>
        <v>82.243709482474458</v>
      </c>
      <c r="F16" s="34">
        <v>14970</v>
      </c>
      <c r="G16" s="35">
        <v>18202</v>
      </c>
      <c r="H16" s="36">
        <f t="shared" si="0"/>
        <v>82.243709482474458</v>
      </c>
      <c r="I16" s="37">
        <f t="shared" si="3"/>
        <v>3.4530163724183112</v>
      </c>
      <c r="J16" s="33" t="s">
        <v>35</v>
      </c>
      <c r="K16" s="34">
        <v>51017</v>
      </c>
      <c r="L16" s="35">
        <v>51242</v>
      </c>
      <c r="M16" s="36">
        <f t="shared" si="4"/>
        <v>99.560907068420434</v>
      </c>
      <c r="N16" s="34">
        <v>51017</v>
      </c>
      <c r="O16" s="35">
        <v>51242</v>
      </c>
      <c r="P16" s="36">
        <f t="shared" si="1"/>
        <v>99.560907068420434</v>
      </c>
      <c r="Q16" s="37">
        <f t="shared" si="5"/>
        <v>2.4042768672060819</v>
      </c>
    </row>
    <row r="17" spans="1:17" ht="15" customHeight="1" x14ac:dyDescent="0.15">
      <c r="A17" s="38"/>
      <c r="B17" s="20" t="s">
        <v>5</v>
      </c>
      <c r="C17" s="21">
        <f>SUBTOTAL(9,C7:C16)</f>
        <v>314018</v>
      </c>
      <c r="D17" s="22">
        <f>SUBTOTAL(9,D7:D16)</f>
        <v>384995</v>
      </c>
      <c r="E17" s="23">
        <f t="shared" si="2"/>
        <v>81.564176158131929</v>
      </c>
      <c r="F17" s="21">
        <f>SUBTOTAL(9,F7:F16)</f>
        <v>314018</v>
      </c>
      <c r="G17" s="22">
        <f>SUBTOTAL(9,G7:G16)</f>
        <v>384995</v>
      </c>
      <c r="H17" s="23">
        <f t="shared" si="0"/>
        <v>81.564176158131929</v>
      </c>
      <c r="I17" s="24">
        <f t="shared" si="3"/>
        <v>72.432150650237347</v>
      </c>
      <c r="J17" s="20" t="s">
        <v>5</v>
      </c>
      <c r="K17" s="21">
        <f>SUBTOTAL(9,K7:K16)</f>
        <v>1482227</v>
      </c>
      <c r="L17" s="22">
        <f>SUBTOTAL(9,L7:L16)</f>
        <v>1480481</v>
      </c>
      <c r="M17" s="23">
        <f t="shared" si="4"/>
        <v>100.11793464421362</v>
      </c>
      <c r="N17" s="21">
        <f>SUBTOTAL(9,N7:N16)</f>
        <v>1482227</v>
      </c>
      <c r="O17" s="22">
        <f>SUBTOTAL(9,O7:O16)</f>
        <v>1480481</v>
      </c>
      <c r="P17" s="23">
        <f t="shared" si="1"/>
        <v>100.11793464421362</v>
      </c>
      <c r="Q17" s="24">
        <f t="shared" si="5"/>
        <v>69.852874297749167</v>
      </c>
    </row>
    <row r="18" spans="1:17" ht="15" customHeight="1" x14ac:dyDescent="0.15">
      <c r="A18" s="39"/>
      <c r="B18" s="33" t="s">
        <v>6</v>
      </c>
      <c r="C18" s="34">
        <v>119516</v>
      </c>
      <c r="D18" s="35">
        <v>153702</v>
      </c>
      <c r="E18" s="36">
        <f t="shared" si="2"/>
        <v>77.758259489141324</v>
      </c>
      <c r="F18" s="34">
        <v>119516</v>
      </c>
      <c r="G18" s="35">
        <v>153702</v>
      </c>
      <c r="H18" s="36">
        <f t="shared" si="0"/>
        <v>77.758259489141324</v>
      </c>
      <c r="I18" s="37">
        <f t="shared" si="3"/>
        <v>27.567849349762646</v>
      </c>
      <c r="J18" s="33" t="s">
        <v>6</v>
      </c>
      <c r="K18" s="34">
        <v>639700</v>
      </c>
      <c r="L18" s="35">
        <v>649989</v>
      </c>
      <c r="M18" s="36">
        <f t="shared" si="4"/>
        <v>98.417050134694577</v>
      </c>
      <c r="N18" s="34">
        <v>639700</v>
      </c>
      <c r="O18" s="35">
        <v>649989</v>
      </c>
      <c r="P18" s="36">
        <f t="shared" si="1"/>
        <v>98.417050134694577</v>
      </c>
      <c r="Q18" s="37">
        <f t="shared" si="5"/>
        <v>30.147125702250833</v>
      </c>
    </row>
    <row r="19" spans="1:17" ht="12.9" customHeight="1" x14ac:dyDescent="0.15">
      <c r="A19" s="54">
        <v>45658</v>
      </c>
      <c r="B19" s="55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9" t="s">
        <v>14</v>
      </c>
      <c r="C20" s="49"/>
      <c r="D20" s="49"/>
      <c r="E20" s="49"/>
      <c r="F20" s="49"/>
      <c r="G20" s="49"/>
      <c r="H20" s="49"/>
      <c r="I20" s="49"/>
      <c r="J20" s="49" t="s">
        <v>13</v>
      </c>
      <c r="K20" s="49"/>
      <c r="L20" s="49"/>
      <c r="M20" s="49"/>
      <c r="N20" s="49"/>
      <c r="O20" s="49"/>
      <c r="P20" s="49"/>
      <c r="Q20" s="49"/>
    </row>
    <row r="21" spans="1:17" ht="9.9" customHeight="1" x14ac:dyDescent="0.15">
      <c r="A21" s="50" t="s">
        <v>4</v>
      </c>
      <c r="B21" s="51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51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50"/>
      <c r="B22" s="51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51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50"/>
      <c r="B23" s="14" t="s">
        <v>18</v>
      </c>
      <c r="C23" s="15">
        <f>SUBTOTAL(9,C24:C35)</f>
        <v>170040</v>
      </c>
      <c r="D23" s="16">
        <f>SUBTOTAL(9,D24:D35)</f>
        <v>131430</v>
      </c>
      <c r="E23" s="17">
        <f>IF(OR(C23=0,D23=0),0,C23/D23*100)</f>
        <v>129.37685459940653</v>
      </c>
      <c r="F23" s="15">
        <f>SUBTOTAL(9,F24:F35)</f>
        <v>170040</v>
      </c>
      <c r="G23" s="16">
        <f>SUBTOTAL(9,G24:G35)</f>
        <v>131430</v>
      </c>
      <c r="H23" s="17">
        <f t="shared" ref="H23:H35" si="6">IF(OR(F23=0,G23=0),0,F23/G23*100)</f>
        <v>129.37685459940653</v>
      </c>
      <c r="I23" s="18">
        <f>IF(OR(F$23=0,F23=0),0,F23/F$23*100)</f>
        <v>100</v>
      </c>
      <c r="J23" s="14" t="s">
        <v>18</v>
      </c>
      <c r="K23" s="15">
        <f>SUBTOTAL(9,K24:K35)</f>
        <v>34648</v>
      </c>
      <c r="L23" s="16">
        <f>SUBTOTAL(9,L24:L35)</f>
        <v>38273</v>
      </c>
      <c r="M23" s="17">
        <f>IF(OR(K23=0,L23=0),0,K23/L23*100)</f>
        <v>90.528571055313151</v>
      </c>
      <c r="N23" s="15">
        <f>SUBTOTAL(9,N24:N35)</f>
        <v>34648</v>
      </c>
      <c r="O23" s="16">
        <f>SUBTOTAL(9,O24:O35)</f>
        <v>38273</v>
      </c>
      <c r="P23" s="17">
        <f t="shared" ref="P23:P35" si="7">IF(OR(N23=0,O23=0),0,N23/O23*100)</f>
        <v>90.528571055313151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36</v>
      </c>
      <c r="C24" s="21">
        <v>152298</v>
      </c>
      <c r="D24" s="22">
        <v>113142</v>
      </c>
      <c r="E24" s="23">
        <f t="shared" ref="E24:E35" si="8">IF(OR(C24=0,D24=0),0,C24/D24*100)</f>
        <v>134.6078379381662</v>
      </c>
      <c r="F24" s="21">
        <v>152298</v>
      </c>
      <c r="G24" s="22">
        <v>113142</v>
      </c>
      <c r="H24" s="23">
        <f t="shared" si="6"/>
        <v>134.6078379381662</v>
      </c>
      <c r="I24" s="24">
        <f t="shared" ref="I24:I35" si="9">IF(OR(F$23=0,F24=0),0,F24/F$23*100)</f>
        <v>89.565984474241361</v>
      </c>
      <c r="J24" s="20" t="s">
        <v>36</v>
      </c>
      <c r="K24" s="21">
        <v>30217</v>
      </c>
      <c r="L24" s="22">
        <v>34568</v>
      </c>
      <c r="M24" s="23">
        <f t="shared" ref="M24:M35" si="10">IF(OR(K24=0,L24=0),0,K24/L24*100)</f>
        <v>87.413214533672758</v>
      </c>
      <c r="N24" s="21">
        <v>30217</v>
      </c>
      <c r="O24" s="22">
        <v>34568</v>
      </c>
      <c r="P24" s="23">
        <f t="shared" si="7"/>
        <v>87.413214533672758</v>
      </c>
      <c r="Q24" s="24">
        <f t="shared" ref="Q24:Q35" si="11">IF(OR(N$23=0,N24=0),0,N24/N$23*100)</f>
        <v>87.211383052412842</v>
      </c>
    </row>
    <row r="25" spans="1:17" ht="18" customHeight="1" x14ac:dyDescent="0.15">
      <c r="A25" s="26">
        <v>2</v>
      </c>
      <c r="B25" s="27" t="s">
        <v>37</v>
      </c>
      <c r="C25" s="28">
        <v>6224</v>
      </c>
      <c r="D25" s="29">
        <v>9238</v>
      </c>
      <c r="E25" s="30">
        <f t="shared" si="8"/>
        <v>67.373890452478889</v>
      </c>
      <c r="F25" s="28">
        <v>6224</v>
      </c>
      <c r="G25" s="29">
        <v>9238</v>
      </c>
      <c r="H25" s="30">
        <f t="shared" si="6"/>
        <v>67.373890452478889</v>
      </c>
      <c r="I25" s="31">
        <f t="shared" si="9"/>
        <v>3.6603152199482474</v>
      </c>
      <c r="J25" s="27" t="s">
        <v>29</v>
      </c>
      <c r="K25" s="28">
        <v>1352</v>
      </c>
      <c r="L25" s="29">
        <v>228</v>
      </c>
      <c r="M25" s="30">
        <f t="shared" si="10"/>
        <v>592.98245614035091</v>
      </c>
      <c r="N25" s="28">
        <v>1352</v>
      </c>
      <c r="O25" s="29">
        <v>228</v>
      </c>
      <c r="P25" s="30">
        <f t="shared" si="7"/>
        <v>592.98245614035091</v>
      </c>
      <c r="Q25" s="31">
        <f t="shared" si="11"/>
        <v>3.9021011313784348</v>
      </c>
    </row>
    <row r="26" spans="1:17" ht="18" customHeight="1" x14ac:dyDescent="0.15">
      <c r="A26" s="26">
        <v>3</v>
      </c>
      <c r="B26" s="27" t="s">
        <v>32</v>
      </c>
      <c r="C26" s="28">
        <v>5916</v>
      </c>
      <c r="D26" s="29">
        <v>5650</v>
      </c>
      <c r="E26" s="30">
        <f t="shared" si="8"/>
        <v>104.70796460176992</v>
      </c>
      <c r="F26" s="28">
        <v>5916</v>
      </c>
      <c r="G26" s="29">
        <v>5650</v>
      </c>
      <c r="H26" s="30">
        <f t="shared" si="6"/>
        <v>104.70796460176992</v>
      </c>
      <c r="I26" s="31">
        <f t="shared" si="9"/>
        <v>3.4791813690896261</v>
      </c>
      <c r="J26" s="27" t="s">
        <v>37</v>
      </c>
      <c r="K26" s="28">
        <v>1318</v>
      </c>
      <c r="L26" s="29">
        <v>1042</v>
      </c>
      <c r="M26" s="30">
        <f t="shared" si="10"/>
        <v>126.48752399232247</v>
      </c>
      <c r="N26" s="28">
        <v>1318</v>
      </c>
      <c r="O26" s="29">
        <v>1042</v>
      </c>
      <c r="P26" s="30">
        <f t="shared" si="7"/>
        <v>126.48752399232247</v>
      </c>
      <c r="Q26" s="31">
        <f t="shared" si="11"/>
        <v>3.8039713691987989</v>
      </c>
    </row>
    <row r="27" spans="1:17" ht="18" customHeight="1" x14ac:dyDescent="0.15">
      <c r="A27" s="26">
        <v>4</v>
      </c>
      <c r="B27" s="27" t="s">
        <v>22</v>
      </c>
      <c r="C27" s="28">
        <v>1324</v>
      </c>
      <c r="D27" s="29">
        <v>0</v>
      </c>
      <c r="E27" s="30">
        <f t="shared" si="8"/>
        <v>0</v>
      </c>
      <c r="F27" s="28">
        <v>1324</v>
      </c>
      <c r="G27" s="29">
        <v>0</v>
      </c>
      <c r="H27" s="30">
        <f t="shared" si="6"/>
        <v>0</v>
      </c>
      <c r="I27" s="31">
        <f t="shared" si="9"/>
        <v>0.7786403199247236</v>
      </c>
      <c r="J27" s="27" t="s">
        <v>41</v>
      </c>
      <c r="K27" s="28">
        <v>890</v>
      </c>
      <c r="L27" s="29">
        <v>932</v>
      </c>
      <c r="M27" s="30">
        <f t="shared" si="10"/>
        <v>95.493562231759654</v>
      </c>
      <c r="N27" s="28">
        <v>890</v>
      </c>
      <c r="O27" s="29">
        <v>932</v>
      </c>
      <c r="P27" s="30">
        <f t="shared" si="7"/>
        <v>95.493562231759654</v>
      </c>
      <c r="Q27" s="31">
        <f t="shared" si="11"/>
        <v>2.5686908335257446</v>
      </c>
    </row>
    <row r="28" spans="1:17" ht="18" customHeight="1" x14ac:dyDescent="0.15">
      <c r="A28" s="32">
        <v>5</v>
      </c>
      <c r="B28" s="33" t="s">
        <v>38</v>
      </c>
      <c r="C28" s="34">
        <v>1001</v>
      </c>
      <c r="D28" s="35">
        <v>1144</v>
      </c>
      <c r="E28" s="36">
        <f t="shared" si="8"/>
        <v>87.5</v>
      </c>
      <c r="F28" s="34">
        <v>1001</v>
      </c>
      <c r="G28" s="35">
        <v>1144</v>
      </c>
      <c r="H28" s="36">
        <f t="shared" si="6"/>
        <v>87.5</v>
      </c>
      <c r="I28" s="37">
        <f t="shared" si="9"/>
        <v>0.58868501529051986</v>
      </c>
      <c r="J28" s="33" t="s">
        <v>32</v>
      </c>
      <c r="K28" s="34">
        <v>478</v>
      </c>
      <c r="L28" s="35">
        <v>232</v>
      </c>
      <c r="M28" s="36">
        <f t="shared" si="10"/>
        <v>206.0344827586207</v>
      </c>
      <c r="N28" s="34">
        <v>478</v>
      </c>
      <c r="O28" s="35">
        <v>232</v>
      </c>
      <c r="P28" s="36">
        <f t="shared" si="7"/>
        <v>206.0344827586207</v>
      </c>
      <c r="Q28" s="37">
        <f t="shared" si="11"/>
        <v>1.3795890094666359</v>
      </c>
    </row>
    <row r="29" spans="1:17" ht="18" customHeight="1" x14ac:dyDescent="0.15">
      <c r="A29" s="19">
        <v>6</v>
      </c>
      <c r="B29" s="20" t="s">
        <v>39</v>
      </c>
      <c r="C29" s="21">
        <v>830</v>
      </c>
      <c r="D29" s="22">
        <v>650</v>
      </c>
      <c r="E29" s="23">
        <f t="shared" si="8"/>
        <v>127.69230769230768</v>
      </c>
      <c r="F29" s="21">
        <v>830</v>
      </c>
      <c r="G29" s="22">
        <v>650</v>
      </c>
      <c r="H29" s="23">
        <f t="shared" si="6"/>
        <v>127.69230769230768</v>
      </c>
      <c r="I29" s="24">
        <f t="shared" si="9"/>
        <v>0.48812044224888262</v>
      </c>
      <c r="J29" s="20" t="s">
        <v>34</v>
      </c>
      <c r="K29" s="21">
        <v>320</v>
      </c>
      <c r="L29" s="22">
        <v>281</v>
      </c>
      <c r="M29" s="23">
        <f t="shared" si="10"/>
        <v>113.87900355871888</v>
      </c>
      <c r="N29" s="21">
        <v>320</v>
      </c>
      <c r="O29" s="22">
        <v>281</v>
      </c>
      <c r="P29" s="23">
        <f t="shared" si="7"/>
        <v>113.87900355871888</v>
      </c>
      <c r="Q29" s="24">
        <f t="shared" si="11"/>
        <v>0.92357423227891944</v>
      </c>
    </row>
    <row r="30" spans="1:17" ht="18" customHeight="1" x14ac:dyDescent="0.15">
      <c r="A30" s="26">
        <v>7</v>
      </c>
      <c r="B30" s="27" t="s">
        <v>28</v>
      </c>
      <c r="C30" s="28">
        <v>560</v>
      </c>
      <c r="D30" s="29">
        <v>620</v>
      </c>
      <c r="E30" s="30">
        <f t="shared" si="8"/>
        <v>90.322580645161281</v>
      </c>
      <c r="F30" s="28">
        <v>560</v>
      </c>
      <c r="G30" s="29">
        <v>620</v>
      </c>
      <c r="H30" s="30">
        <f t="shared" si="6"/>
        <v>90.322580645161281</v>
      </c>
      <c r="I30" s="31">
        <f t="shared" si="9"/>
        <v>0.32933427428840273</v>
      </c>
      <c r="J30" s="27" t="s">
        <v>35</v>
      </c>
      <c r="K30" s="28">
        <v>73</v>
      </c>
      <c r="L30" s="29">
        <v>44</v>
      </c>
      <c r="M30" s="30">
        <f t="shared" si="10"/>
        <v>165.90909090909091</v>
      </c>
      <c r="N30" s="28">
        <v>73</v>
      </c>
      <c r="O30" s="29">
        <v>44</v>
      </c>
      <c r="P30" s="30">
        <f t="shared" si="7"/>
        <v>165.90909090909091</v>
      </c>
      <c r="Q30" s="31">
        <f t="shared" si="11"/>
        <v>0.21069037173862848</v>
      </c>
    </row>
    <row r="31" spans="1:17" ht="18" customHeight="1" x14ac:dyDescent="0.15">
      <c r="A31" s="26">
        <v>8</v>
      </c>
      <c r="B31" s="27" t="s">
        <v>34</v>
      </c>
      <c r="C31" s="28">
        <v>480</v>
      </c>
      <c r="D31" s="29">
        <v>230</v>
      </c>
      <c r="E31" s="30">
        <f t="shared" si="8"/>
        <v>208.69565217391303</v>
      </c>
      <c r="F31" s="28">
        <v>480</v>
      </c>
      <c r="G31" s="29">
        <v>230</v>
      </c>
      <c r="H31" s="30">
        <f t="shared" si="6"/>
        <v>208.69565217391303</v>
      </c>
      <c r="I31" s="31">
        <f t="shared" si="9"/>
        <v>0.28228652081863093</v>
      </c>
      <c r="J31" s="27"/>
      <c r="K31" s="28">
        <v>0</v>
      </c>
      <c r="L31" s="29"/>
      <c r="M31" s="30">
        <f t="shared" si="10"/>
        <v>0</v>
      </c>
      <c r="N31" s="28">
        <v>0</v>
      </c>
      <c r="O31" s="29"/>
      <c r="P31" s="30">
        <f t="shared" si="7"/>
        <v>0</v>
      </c>
      <c r="Q31" s="31">
        <f t="shared" si="11"/>
        <v>0</v>
      </c>
    </row>
    <row r="32" spans="1:17" ht="18" customHeight="1" x14ac:dyDescent="0.15">
      <c r="A32" s="26">
        <v>9</v>
      </c>
      <c r="B32" s="27" t="s">
        <v>40</v>
      </c>
      <c r="C32" s="28">
        <v>464</v>
      </c>
      <c r="D32" s="29">
        <v>456</v>
      </c>
      <c r="E32" s="30">
        <f t="shared" si="8"/>
        <v>101.75438596491229</v>
      </c>
      <c r="F32" s="28">
        <v>464</v>
      </c>
      <c r="G32" s="29">
        <v>456</v>
      </c>
      <c r="H32" s="30">
        <f t="shared" si="6"/>
        <v>101.75438596491229</v>
      </c>
      <c r="I32" s="31">
        <f t="shared" si="9"/>
        <v>0.27287697012467654</v>
      </c>
      <c r="J32" s="27"/>
      <c r="K32" s="28">
        <v>0</v>
      </c>
      <c r="L32" s="29"/>
      <c r="M32" s="30">
        <f t="shared" si="10"/>
        <v>0</v>
      </c>
      <c r="N32" s="28">
        <v>0</v>
      </c>
      <c r="O32" s="29"/>
      <c r="P32" s="30">
        <f t="shared" si="7"/>
        <v>0</v>
      </c>
      <c r="Q32" s="31">
        <f t="shared" si="11"/>
        <v>0</v>
      </c>
    </row>
    <row r="33" spans="1:17" ht="18" customHeight="1" x14ac:dyDescent="0.15">
      <c r="A33" s="32">
        <v>10</v>
      </c>
      <c r="B33" s="33" t="s">
        <v>25</v>
      </c>
      <c r="C33" s="34">
        <v>428</v>
      </c>
      <c r="D33" s="35">
        <v>250</v>
      </c>
      <c r="E33" s="36">
        <f t="shared" si="8"/>
        <v>171.2</v>
      </c>
      <c r="F33" s="34">
        <v>428</v>
      </c>
      <c r="G33" s="35">
        <v>250</v>
      </c>
      <c r="H33" s="36">
        <f t="shared" si="6"/>
        <v>171.2</v>
      </c>
      <c r="I33" s="37">
        <f t="shared" si="9"/>
        <v>0.25170548106327922</v>
      </c>
      <c r="J33" s="33"/>
      <c r="K33" s="34">
        <v>0</v>
      </c>
      <c r="L33" s="35"/>
      <c r="M33" s="36">
        <f t="shared" si="10"/>
        <v>0</v>
      </c>
      <c r="N33" s="34">
        <v>0</v>
      </c>
      <c r="O33" s="35"/>
      <c r="P33" s="36">
        <f t="shared" si="7"/>
        <v>0</v>
      </c>
      <c r="Q33" s="37">
        <f t="shared" si="11"/>
        <v>0</v>
      </c>
    </row>
    <row r="34" spans="1:17" ht="15" customHeight="1" x14ac:dyDescent="0.15">
      <c r="A34" s="38"/>
      <c r="B34" s="20" t="s">
        <v>5</v>
      </c>
      <c r="C34" s="21">
        <f>SUBTOTAL(9,C24:C33)</f>
        <v>169525</v>
      </c>
      <c r="D34" s="22">
        <f>SUBTOTAL(9,D24:D33)</f>
        <v>131380</v>
      </c>
      <c r="E34" s="23">
        <f t="shared" si="8"/>
        <v>129.03409955853252</v>
      </c>
      <c r="F34" s="21">
        <f>SUBTOTAL(9,F24:F33)</f>
        <v>169525</v>
      </c>
      <c r="G34" s="22">
        <f>SUBTOTAL(9,G24:G33)</f>
        <v>131380</v>
      </c>
      <c r="H34" s="23">
        <f t="shared" si="6"/>
        <v>129.03409955853252</v>
      </c>
      <c r="I34" s="24">
        <f t="shared" si="9"/>
        <v>99.697130087038346</v>
      </c>
      <c r="J34" s="20" t="s">
        <v>5</v>
      </c>
      <c r="K34" s="21">
        <f>SUBTOTAL(9,K24:K33)</f>
        <v>34648</v>
      </c>
      <c r="L34" s="22">
        <f>SUBTOTAL(9,L24:L33)</f>
        <v>37327</v>
      </c>
      <c r="M34" s="23">
        <f t="shared" si="10"/>
        <v>92.82288959734241</v>
      </c>
      <c r="N34" s="21">
        <f>SUBTOTAL(9,N24:N33)</f>
        <v>34648</v>
      </c>
      <c r="O34" s="22">
        <f>SUBTOTAL(9,O24:O33)</f>
        <v>37327</v>
      </c>
      <c r="P34" s="23">
        <f t="shared" si="7"/>
        <v>92.82288959734241</v>
      </c>
      <c r="Q34" s="24">
        <f t="shared" si="11"/>
        <v>100</v>
      </c>
    </row>
    <row r="35" spans="1:17" ht="15" customHeight="1" x14ac:dyDescent="0.15">
      <c r="A35" s="39"/>
      <c r="B35" s="33" t="s">
        <v>6</v>
      </c>
      <c r="C35" s="34">
        <v>515</v>
      </c>
      <c r="D35" s="35">
        <v>50</v>
      </c>
      <c r="E35" s="36">
        <f t="shared" si="8"/>
        <v>1030</v>
      </c>
      <c r="F35" s="34">
        <v>515</v>
      </c>
      <c r="G35" s="35">
        <v>50</v>
      </c>
      <c r="H35" s="36">
        <f t="shared" si="6"/>
        <v>1030</v>
      </c>
      <c r="I35" s="37">
        <f t="shared" si="9"/>
        <v>0.30286991296165605</v>
      </c>
      <c r="J35" s="33" t="s">
        <v>6</v>
      </c>
      <c r="K35" s="34">
        <v>0</v>
      </c>
      <c r="L35" s="35">
        <v>946</v>
      </c>
      <c r="M35" s="36">
        <f t="shared" si="10"/>
        <v>0</v>
      </c>
      <c r="N35" s="34">
        <v>0</v>
      </c>
      <c r="O35" s="35">
        <v>946</v>
      </c>
      <c r="P35" s="36">
        <f t="shared" si="7"/>
        <v>0</v>
      </c>
      <c r="Q35" s="37">
        <f t="shared" si="11"/>
        <v>0</v>
      </c>
    </row>
  </sheetData>
  <mergeCells count="13">
    <mergeCell ref="A21:A23"/>
    <mergeCell ref="B21:B22"/>
    <mergeCell ref="J21:J22"/>
    <mergeCell ref="B4:B5"/>
    <mergeCell ref="B20:I20"/>
    <mergeCell ref="J20:Q20"/>
    <mergeCell ref="A19:B19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orientation="landscape" horizontalDpi="4294967293" r:id="rId1"/>
  <headerFooter alignWithMargins="0">
    <oddFooter>&amp;C&amp;P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2025-06-17T02:03:56Z</dcterms:created>
  <dcterms:modified xsi:type="dcterms:W3CDTF">2025-06-17T02:04:06Z</dcterms:modified>
</cp:coreProperties>
</file>