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D1EB4F2-D2C4-48CE-AC54-5E1805664C93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7" i="1" s="1"/>
  <c r="P26" i="1"/>
  <c r="M26" i="1"/>
  <c r="F6" i="1"/>
  <c r="I7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19" i="1" l="1"/>
  <c r="Q8" i="1"/>
  <c r="Q13" i="1"/>
  <c r="Q20" i="1"/>
  <c r="Q26" i="1"/>
  <c r="Q17" i="1"/>
  <c r="Q11" i="1"/>
  <c r="Q25" i="1"/>
  <c r="Q22" i="1"/>
  <c r="Q14" i="1"/>
  <c r="Q15" i="1"/>
  <c r="Q18" i="1"/>
  <c r="Q12" i="1"/>
  <c r="Q23" i="1"/>
  <c r="Q24" i="1"/>
  <c r="Q10" i="1"/>
  <c r="Q27" i="1"/>
  <c r="Q16" i="1"/>
  <c r="Q21" i="1"/>
  <c r="Q9" i="1"/>
  <c r="Q6" i="1"/>
  <c r="P6" i="1"/>
  <c r="M6" i="1"/>
  <c r="E6" i="1"/>
  <c r="H6" i="1"/>
  <c r="I18" i="1"/>
  <c r="I26" i="1"/>
  <c r="I8" i="1"/>
  <c r="I17" i="1"/>
  <c r="I21" i="1"/>
  <c r="I25" i="1"/>
  <c r="I9" i="1"/>
  <c r="I11" i="1"/>
  <c r="I24" i="1"/>
  <c r="I15" i="1"/>
  <c r="I19" i="1"/>
  <c r="I23" i="1"/>
  <c r="I10" i="1"/>
  <c r="I12" i="1"/>
  <c r="I13" i="1"/>
  <c r="I14" i="1"/>
  <c r="I20" i="1"/>
  <c r="I22" i="1"/>
  <c r="I16" i="1"/>
  <c r="I27" i="1"/>
  <c r="I6" i="1"/>
</calcChain>
</file>

<file path=xl/sharedStrings.xml><?xml version="1.0" encoding="utf-8"?>
<sst xmlns="http://schemas.openxmlformats.org/spreadsheetml/2006/main" count="76" uniqueCount="40">
  <si>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</si>
  <si>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</si>
  <si>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</si>
  <si>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</si>
  <si>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</si>
  <si>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</si>
  <si>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</si>
  <si>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</si>
  <si>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</si>
  <si>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</si>
  <si>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</si>
  <si>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</si>
  <si>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</si>
  <si>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</si>
  <si>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</si>
  <si>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８． 外貿貨物主要国・地域別貨物量（累計上位２０ヶ国）</t>
    <phoneticPr fontId="1"/>
  </si>
  <si>
    <t>中華人民共和国</t>
  </si>
  <si>
    <t>大韓民国</t>
  </si>
  <si>
    <t>台湾</t>
  </si>
  <si>
    <t>ベトナム社会主義共和国</t>
  </si>
  <si>
    <t>タイ王国</t>
  </si>
  <si>
    <t>中華人民共和国（香港）</t>
  </si>
  <si>
    <t>マレーシア</t>
  </si>
  <si>
    <t>アメリカ合衆国</t>
  </si>
  <si>
    <t>インドネシア共和国</t>
  </si>
  <si>
    <t>フィリピン共和国</t>
  </si>
  <si>
    <t>シンガポール共和国</t>
  </si>
  <si>
    <t>メキシコ合衆国</t>
  </si>
  <si>
    <t>カナダ</t>
  </si>
  <si>
    <t>バングラディシュ人民共和国</t>
  </si>
  <si>
    <t>ロシア連邦</t>
  </si>
  <si>
    <t>カンボジア王国</t>
  </si>
  <si>
    <t>ニュージーランド</t>
  </si>
  <si>
    <t>パプア・ニューギニア</t>
  </si>
  <si>
    <t>ニューカレドニア</t>
  </si>
  <si>
    <t>南アフリカ共和国</t>
  </si>
  <si>
    <t>チリ共和国</t>
  </si>
  <si>
    <t>ガイアナ協同共和国</t>
  </si>
  <si>
    <t>ブラジル連邦共和国</t>
  </si>
  <si>
    <t>オーストラリア連邦</t>
    <rPh sb="7" eb="9">
      <t>レンポウ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</si>
</sst>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J18" sqref="J18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45689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715222</v>
      </c>
      <c r="D6" s="15">
        <f>SUBTOTAL(9,D7:D27)</f>
        <v>659242</v>
      </c>
      <c r="E6" s="16">
        <f>IF(OR(C6=0,D6=0),0,C6/D6*100)</f>
        <v>108.49157062201739</v>
      </c>
      <c r="F6" s="14">
        <f>SUBTOTAL(9,F7:F27)</f>
        <v>1234523</v>
      </c>
      <c r="G6" s="15">
        <f>SUBTOTAL(9,G7:G27)</f>
        <v>1266434</v>
      </c>
      <c r="H6" s="16">
        <f t="shared" ref="H6:H27" si="0">IF(OR(F6=0,G6=0),0,F6/G6*100)</f>
        <v>97.480247687601562</v>
      </c>
      <c r="I6" s="17">
        <f>IF(OR(F$6=0,F6=0),0,F6/F$6*100)</f>
        <v>100</v>
      </c>
      <c r="J6" s="13" t="s">
        <v>12</v>
      </c>
      <c r="K6" s="14">
        <f>SUBTOTAL(9,K7:K27)</f>
        <v>1741592</v>
      </c>
      <c r="L6" s="15">
        <f>SUBTOTAL(9,L7:L27)</f>
        <v>1683249</v>
      </c>
      <c r="M6" s="16">
        <f>IF(OR(K6=0,L6=0),0,K6/L6*100)</f>
        <v>103.46609443997887</v>
      </c>
      <c r="N6" s="14">
        <f>SUBTOTAL(9,N7:N27)</f>
        <v>4016033</v>
      </c>
      <c r="O6" s="15">
        <f>SUBTOTAL(9,O7:O27)</f>
        <v>4054203</v>
      </c>
      <c r="P6" s="16">
        <f t="shared" ref="P6:P27" si="1">IF(OR(N6=0,O6=0),0,N6/O6*100)</f>
        <v>99.058507923752217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214290</v>
      </c>
      <c r="D7" s="20">
        <v>158587</v>
      </c>
      <c r="E7" s="21">
        <f t="shared" ref="E7:E27" si="2">IF(OR(C7=0,D7=0),0,C7/D7*100)</f>
        <v>135.1245688486446</v>
      </c>
      <c r="F7" s="19">
        <v>337307</v>
      </c>
      <c r="G7" s="20">
        <v>316165</v>
      </c>
      <c r="H7" s="21">
        <f t="shared" si="0"/>
        <v>106.68701469169579</v>
      </c>
      <c r="I7" s="22">
        <f t="shared" ref="I7:I27" si="3">IF(OR(F$6=0,F7=0),0,F7/F$6*100)</f>
        <v>27.322860732444838</v>
      </c>
      <c r="J7" s="23" t="s">
        <v>16</v>
      </c>
      <c r="K7" s="19">
        <v>876608</v>
      </c>
      <c r="L7" s="20">
        <v>815152</v>
      </c>
      <c r="M7" s="21">
        <f t="shared" ref="M7:M27" si="4">IF(OR(K7=0,L7=0),0,K7/L7*100)</f>
        <v>107.53920741162383</v>
      </c>
      <c r="N7" s="19">
        <v>2267646</v>
      </c>
      <c r="O7" s="20">
        <v>2169277</v>
      </c>
      <c r="P7" s="21">
        <f t="shared" si="1"/>
        <v>104.53464449215106</v>
      </c>
      <c r="Q7" s="22">
        <f t="shared" ref="Q7:Q27" si="5">IF(OR(N$6=0,N7=0),0,N7/N$6*100)</f>
        <v>56.464824865731934</v>
      </c>
    </row>
    <row r="8" spans="1:17" ht="21.75" customHeight="1" x14ac:dyDescent="0.15">
      <c r="A8" s="24">
        <v>2</v>
      </c>
      <c r="B8" s="25" t="s">
        <v>17</v>
      </c>
      <c r="C8" s="26">
        <v>128532</v>
      </c>
      <c r="D8" s="27">
        <v>146974</v>
      </c>
      <c r="E8" s="28">
        <f t="shared" si="2"/>
        <v>87.452202430361837</v>
      </c>
      <c r="F8" s="26">
        <v>238222</v>
      </c>
      <c r="G8" s="27">
        <v>281436</v>
      </c>
      <c r="H8" s="28">
        <f t="shared" si="0"/>
        <v>84.645176878579846</v>
      </c>
      <c r="I8" s="29">
        <f t="shared" si="3"/>
        <v>19.296683820390548</v>
      </c>
      <c r="J8" s="25" t="s">
        <v>17</v>
      </c>
      <c r="K8" s="26">
        <v>277885</v>
      </c>
      <c r="L8" s="27">
        <v>225089</v>
      </c>
      <c r="M8" s="28">
        <f t="shared" si="4"/>
        <v>123.45561089169172</v>
      </c>
      <c r="N8" s="26">
        <v>567985</v>
      </c>
      <c r="O8" s="27">
        <v>473899</v>
      </c>
      <c r="P8" s="28">
        <f t="shared" si="1"/>
        <v>119.85359749651296</v>
      </c>
      <c r="Q8" s="29">
        <f t="shared" si="5"/>
        <v>14.142936574475359</v>
      </c>
    </row>
    <row r="9" spans="1:17" ht="21.75" customHeight="1" x14ac:dyDescent="0.15">
      <c r="A9" s="24">
        <v>3</v>
      </c>
      <c r="B9" s="25" t="s">
        <v>18</v>
      </c>
      <c r="C9" s="26">
        <v>132472</v>
      </c>
      <c r="D9" s="27">
        <v>100987</v>
      </c>
      <c r="E9" s="28">
        <f t="shared" si="2"/>
        <v>131.17728024399179</v>
      </c>
      <c r="F9" s="26">
        <v>235127</v>
      </c>
      <c r="G9" s="27">
        <v>191230</v>
      </c>
      <c r="H9" s="28">
        <f t="shared" si="0"/>
        <v>122.95508026983212</v>
      </c>
      <c r="I9" s="29">
        <f t="shared" si="3"/>
        <v>19.04597970228177</v>
      </c>
      <c r="J9" s="25" t="s">
        <v>18</v>
      </c>
      <c r="K9" s="26">
        <v>117982</v>
      </c>
      <c r="L9" s="27">
        <v>143479</v>
      </c>
      <c r="M9" s="28">
        <f t="shared" si="4"/>
        <v>82.229455181594517</v>
      </c>
      <c r="N9" s="26">
        <v>267785</v>
      </c>
      <c r="O9" s="27">
        <v>312863</v>
      </c>
      <c r="P9" s="28">
        <f t="shared" si="1"/>
        <v>85.591776592310381</v>
      </c>
      <c r="Q9" s="29">
        <f t="shared" si="5"/>
        <v>6.6678983962532179</v>
      </c>
    </row>
    <row r="10" spans="1:17" ht="21.75" customHeight="1" x14ac:dyDescent="0.15">
      <c r="A10" s="24">
        <v>4</v>
      </c>
      <c r="B10" s="25" t="s">
        <v>19</v>
      </c>
      <c r="C10" s="26">
        <v>46741</v>
      </c>
      <c r="D10" s="27">
        <v>59152</v>
      </c>
      <c r="E10" s="28">
        <f t="shared" si="2"/>
        <v>79.018460914254803</v>
      </c>
      <c r="F10" s="26">
        <v>90417</v>
      </c>
      <c r="G10" s="27">
        <v>96583</v>
      </c>
      <c r="H10" s="28">
        <f t="shared" si="0"/>
        <v>93.615853721669438</v>
      </c>
      <c r="I10" s="29">
        <f t="shared" si="3"/>
        <v>7.324043375457566</v>
      </c>
      <c r="J10" s="25" t="s">
        <v>20</v>
      </c>
      <c r="K10" s="26">
        <v>112482</v>
      </c>
      <c r="L10" s="27">
        <v>109748</v>
      </c>
      <c r="M10" s="28">
        <f t="shared" si="4"/>
        <v>102.49116157014251</v>
      </c>
      <c r="N10" s="26">
        <v>232906</v>
      </c>
      <c r="O10" s="27">
        <v>239077</v>
      </c>
      <c r="P10" s="28">
        <f t="shared" si="1"/>
        <v>97.418823224316853</v>
      </c>
      <c r="Q10" s="29">
        <f t="shared" si="5"/>
        <v>5.7994045367655094</v>
      </c>
    </row>
    <row r="11" spans="1:17" ht="21.75" customHeight="1" x14ac:dyDescent="0.15">
      <c r="A11" s="30">
        <v>5</v>
      </c>
      <c r="B11" s="31" t="s">
        <v>20</v>
      </c>
      <c r="C11" s="32">
        <v>45680</v>
      </c>
      <c r="D11" s="33">
        <v>34576</v>
      </c>
      <c r="E11" s="34">
        <f t="shared" si="2"/>
        <v>132.11476168440538</v>
      </c>
      <c r="F11" s="32">
        <v>83005</v>
      </c>
      <c r="G11" s="33">
        <v>75127</v>
      </c>
      <c r="H11" s="34">
        <f t="shared" si="0"/>
        <v>110.48624329468765</v>
      </c>
      <c r="I11" s="35">
        <f t="shared" si="3"/>
        <v>6.7236495391337385</v>
      </c>
      <c r="J11" s="31" t="s">
        <v>19</v>
      </c>
      <c r="K11" s="32">
        <v>110158</v>
      </c>
      <c r="L11" s="33">
        <v>97962</v>
      </c>
      <c r="M11" s="34">
        <f t="shared" si="4"/>
        <v>112.44972540372797</v>
      </c>
      <c r="N11" s="32">
        <v>230672</v>
      </c>
      <c r="O11" s="33">
        <v>236959</v>
      </c>
      <c r="P11" s="34">
        <f t="shared" si="1"/>
        <v>97.346798391282888</v>
      </c>
      <c r="Q11" s="35">
        <f t="shared" si="5"/>
        <v>5.7437775038203123</v>
      </c>
    </row>
    <row r="12" spans="1:17" ht="21.75" customHeight="1" x14ac:dyDescent="0.15">
      <c r="A12" s="18">
        <v>6</v>
      </c>
      <c r="B12" s="13" t="s">
        <v>21</v>
      </c>
      <c r="C12" s="19">
        <v>28843</v>
      </c>
      <c r="D12" s="20">
        <v>35201</v>
      </c>
      <c r="E12" s="21">
        <f t="shared" si="2"/>
        <v>81.938013124627133</v>
      </c>
      <c r="F12" s="19">
        <v>46891</v>
      </c>
      <c r="G12" s="20">
        <v>68106</v>
      </c>
      <c r="H12" s="21">
        <f t="shared" si="0"/>
        <v>68.850027897688889</v>
      </c>
      <c r="I12" s="22">
        <f t="shared" si="3"/>
        <v>3.7983091445035857</v>
      </c>
      <c r="J12" s="13" t="s">
        <v>21</v>
      </c>
      <c r="K12" s="19">
        <v>53254</v>
      </c>
      <c r="L12" s="20">
        <v>71718</v>
      </c>
      <c r="M12" s="21">
        <f t="shared" si="4"/>
        <v>74.254719875066229</v>
      </c>
      <c r="N12" s="19">
        <v>120064</v>
      </c>
      <c r="O12" s="20">
        <v>163788</v>
      </c>
      <c r="P12" s="21">
        <f t="shared" si="1"/>
        <v>73.304515593327963</v>
      </c>
      <c r="Q12" s="22">
        <f t="shared" si="5"/>
        <v>2.9896168681880853</v>
      </c>
    </row>
    <row r="13" spans="1:17" ht="21.75" customHeight="1" x14ac:dyDescent="0.15">
      <c r="A13" s="24">
        <v>7</v>
      </c>
      <c r="B13" s="25" t="s">
        <v>22</v>
      </c>
      <c r="C13" s="26">
        <v>28513</v>
      </c>
      <c r="D13" s="27">
        <v>52235</v>
      </c>
      <c r="E13" s="28">
        <f t="shared" si="2"/>
        <v>54.586005551833061</v>
      </c>
      <c r="F13" s="26">
        <v>45572</v>
      </c>
      <c r="G13" s="27">
        <v>89824</v>
      </c>
      <c r="H13" s="28">
        <f t="shared" si="0"/>
        <v>50.734770217313866</v>
      </c>
      <c r="I13" s="29">
        <f t="shared" si="3"/>
        <v>3.6914662586278264</v>
      </c>
      <c r="J13" s="25" t="s">
        <v>22</v>
      </c>
      <c r="K13" s="26">
        <v>40617</v>
      </c>
      <c r="L13" s="27">
        <v>47609</v>
      </c>
      <c r="M13" s="28">
        <f t="shared" si="4"/>
        <v>85.313701190951292</v>
      </c>
      <c r="N13" s="26">
        <v>79812</v>
      </c>
      <c r="O13" s="27">
        <v>95231</v>
      </c>
      <c r="P13" s="28">
        <f t="shared" si="1"/>
        <v>83.808843758860036</v>
      </c>
      <c r="Q13" s="29">
        <f t="shared" si="5"/>
        <v>1.9873342674226036</v>
      </c>
    </row>
    <row r="14" spans="1:17" ht="21.75" customHeight="1" x14ac:dyDescent="0.15">
      <c r="A14" s="24">
        <v>8</v>
      </c>
      <c r="B14" s="25" t="s">
        <v>23</v>
      </c>
      <c r="C14" s="26">
        <v>25853</v>
      </c>
      <c r="D14" s="27">
        <v>18730</v>
      </c>
      <c r="E14" s="28">
        <f t="shared" si="2"/>
        <v>138.02989855846235</v>
      </c>
      <c r="F14" s="26">
        <v>42392</v>
      </c>
      <c r="G14" s="27">
        <v>38407</v>
      </c>
      <c r="H14" s="28">
        <f t="shared" si="0"/>
        <v>110.37571276069467</v>
      </c>
      <c r="I14" s="29">
        <f t="shared" si="3"/>
        <v>3.4338768901024928</v>
      </c>
      <c r="J14" s="25" t="s">
        <v>25</v>
      </c>
      <c r="K14" s="26">
        <v>38276</v>
      </c>
      <c r="L14" s="27">
        <v>27746</v>
      </c>
      <c r="M14" s="28">
        <f t="shared" si="4"/>
        <v>137.95141642038493</v>
      </c>
      <c r="N14" s="26">
        <v>59130</v>
      </c>
      <c r="O14" s="27">
        <v>46176</v>
      </c>
      <c r="P14" s="28">
        <f t="shared" si="1"/>
        <v>128.05353430353429</v>
      </c>
      <c r="Q14" s="29">
        <f t="shared" si="5"/>
        <v>1.4723484592880587</v>
      </c>
    </row>
    <row r="15" spans="1:17" ht="21.75" customHeight="1" x14ac:dyDescent="0.15">
      <c r="A15" s="24">
        <v>9</v>
      </c>
      <c r="B15" s="25" t="s">
        <v>24</v>
      </c>
      <c r="C15" s="26">
        <v>11698</v>
      </c>
      <c r="D15" s="27">
        <v>0</v>
      </c>
      <c r="E15" s="28">
        <f t="shared" si="2"/>
        <v>0</v>
      </c>
      <c r="F15" s="26">
        <v>21339</v>
      </c>
      <c r="G15" s="27">
        <v>0</v>
      </c>
      <c r="H15" s="28">
        <f t="shared" si="0"/>
        <v>0</v>
      </c>
      <c r="I15" s="29">
        <f t="shared" si="3"/>
        <v>1.7285218663402788</v>
      </c>
      <c r="J15" s="25" t="s">
        <v>24</v>
      </c>
      <c r="K15" s="26">
        <v>45000</v>
      </c>
      <c r="L15" s="27">
        <v>43200</v>
      </c>
      <c r="M15" s="28">
        <f t="shared" si="4"/>
        <v>104.16666666666667</v>
      </c>
      <c r="N15" s="26">
        <v>45000</v>
      </c>
      <c r="O15" s="27">
        <v>112950</v>
      </c>
      <c r="P15" s="28">
        <f t="shared" si="1"/>
        <v>39.840637450199203</v>
      </c>
      <c r="Q15" s="29">
        <f t="shared" si="5"/>
        <v>1.1205087209193749</v>
      </c>
    </row>
    <row r="16" spans="1:17" ht="21.75" customHeight="1" x14ac:dyDescent="0.15">
      <c r="A16" s="30">
        <v>10</v>
      </c>
      <c r="B16" s="31" t="s">
        <v>25</v>
      </c>
      <c r="C16" s="32">
        <v>12185</v>
      </c>
      <c r="D16" s="33">
        <v>13208</v>
      </c>
      <c r="E16" s="34">
        <f t="shared" si="2"/>
        <v>92.254694124772868</v>
      </c>
      <c r="F16" s="32">
        <v>20346</v>
      </c>
      <c r="G16" s="33">
        <v>17950</v>
      </c>
      <c r="H16" s="34">
        <f t="shared" si="0"/>
        <v>113.34818941504179</v>
      </c>
      <c r="I16" s="35">
        <f t="shared" si="3"/>
        <v>1.6480859408856698</v>
      </c>
      <c r="J16" s="31" t="s">
        <v>26</v>
      </c>
      <c r="K16" s="32">
        <v>18764</v>
      </c>
      <c r="L16" s="33">
        <v>25787</v>
      </c>
      <c r="M16" s="34">
        <f t="shared" si="4"/>
        <v>72.765346880210956</v>
      </c>
      <c r="N16" s="32">
        <v>35383</v>
      </c>
      <c r="O16" s="33">
        <v>58600</v>
      </c>
      <c r="P16" s="34">
        <f t="shared" si="1"/>
        <v>60.380546075085327</v>
      </c>
      <c r="Q16" s="35">
        <f t="shared" si="5"/>
        <v>0.88104355716200533</v>
      </c>
    </row>
    <row r="17" spans="1:17" ht="21.75" customHeight="1" x14ac:dyDescent="0.15">
      <c r="A17" s="18">
        <v>11</v>
      </c>
      <c r="B17" s="13" t="s">
        <v>26</v>
      </c>
      <c r="C17" s="19">
        <v>12013</v>
      </c>
      <c r="D17" s="20">
        <v>17014</v>
      </c>
      <c r="E17" s="21">
        <f t="shared" ref="E17:E26" si="6">IF(OR(C17=0,D17=0),0,C17/D17*100)</f>
        <v>70.606559304102504</v>
      </c>
      <c r="F17" s="19">
        <v>20315</v>
      </c>
      <c r="G17" s="20">
        <v>29909</v>
      </c>
      <c r="H17" s="21">
        <f t="shared" ref="H17:H26" si="7">IF(OR(F17=0,G17=0),0,F17/G17*100)</f>
        <v>67.922698853187995</v>
      </c>
      <c r="I17" s="22">
        <f t="shared" ref="I17:I26" si="8">IF(OR(F$6=0,F17=0),0,F17/F$6*100)</f>
        <v>1.6455748495572784</v>
      </c>
      <c r="J17" s="23" t="s">
        <v>39</v>
      </c>
      <c r="K17" s="19">
        <v>14493</v>
      </c>
      <c r="L17" s="20">
        <v>12864</v>
      </c>
      <c r="M17" s="21">
        <f t="shared" ref="M17:M26" si="9">IF(OR(K17=0,L17=0),0,K17/L17*100)</f>
        <v>112.66324626865671</v>
      </c>
      <c r="N17" s="19">
        <v>28285</v>
      </c>
      <c r="O17" s="20">
        <v>58916</v>
      </c>
      <c r="P17" s="21">
        <f t="shared" ref="P17:P26" si="10">IF(OR(N17=0,O17=0),0,N17/O17*100)</f>
        <v>48.009029805146305</v>
      </c>
      <c r="Q17" s="22">
        <f t="shared" ref="Q17:Q26" si="11">IF(OR(N$6=0,N17=0),0,N17/N$6*100)</f>
        <v>0.70430198158232271</v>
      </c>
    </row>
    <row r="18" spans="1:17" ht="21.75" customHeight="1" x14ac:dyDescent="0.15">
      <c r="A18" s="24">
        <v>12</v>
      </c>
      <c r="B18" s="25" t="s">
        <v>27</v>
      </c>
      <c r="C18" s="26">
        <v>7744</v>
      </c>
      <c r="D18" s="27">
        <v>4403</v>
      </c>
      <c r="E18" s="28">
        <f t="shared" si="6"/>
        <v>175.88008176243471</v>
      </c>
      <c r="F18" s="26">
        <v>17964</v>
      </c>
      <c r="G18" s="27">
        <v>13226</v>
      </c>
      <c r="H18" s="28">
        <f t="shared" si="7"/>
        <v>135.82337819446545</v>
      </c>
      <c r="I18" s="29">
        <f t="shared" si="8"/>
        <v>1.4551369233299016</v>
      </c>
      <c r="J18" s="25" t="s">
        <v>23</v>
      </c>
      <c r="K18" s="26">
        <v>16605</v>
      </c>
      <c r="L18" s="27">
        <v>9489</v>
      </c>
      <c r="M18" s="28">
        <f t="shared" si="9"/>
        <v>174.99209611128674</v>
      </c>
      <c r="N18" s="26">
        <v>25391</v>
      </c>
      <c r="O18" s="27">
        <v>17091</v>
      </c>
      <c r="P18" s="28">
        <f t="shared" si="10"/>
        <v>148.56357147036451</v>
      </c>
      <c r="Q18" s="29">
        <f t="shared" si="11"/>
        <v>0.63224082073030774</v>
      </c>
    </row>
    <row r="19" spans="1:17" ht="21.75" customHeight="1" x14ac:dyDescent="0.15">
      <c r="A19" s="24">
        <v>13</v>
      </c>
      <c r="B19" s="25" t="s">
        <v>28</v>
      </c>
      <c r="C19" s="26">
        <v>8285</v>
      </c>
      <c r="D19" s="27">
        <v>6311</v>
      </c>
      <c r="E19" s="28">
        <f t="shared" si="6"/>
        <v>131.2787196957693</v>
      </c>
      <c r="F19" s="26">
        <v>15891</v>
      </c>
      <c r="G19" s="27">
        <v>22264</v>
      </c>
      <c r="H19" s="28">
        <f t="shared" si="7"/>
        <v>71.375314408911251</v>
      </c>
      <c r="I19" s="29">
        <f t="shared" si="8"/>
        <v>1.2872178161119721</v>
      </c>
      <c r="J19" s="25" t="s">
        <v>28</v>
      </c>
      <c r="K19" s="26">
        <v>7066</v>
      </c>
      <c r="L19" s="27">
        <v>20928</v>
      </c>
      <c r="M19" s="28">
        <f t="shared" si="9"/>
        <v>33.763379204892971</v>
      </c>
      <c r="N19" s="26">
        <v>22808</v>
      </c>
      <c r="O19" s="27">
        <v>33292</v>
      </c>
      <c r="P19" s="28">
        <f t="shared" si="10"/>
        <v>68.508951099363216</v>
      </c>
      <c r="Q19" s="29">
        <f t="shared" si="11"/>
        <v>0.56792362014953557</v>
      </c>
    </row>
    <row r="20" spans="1:17" ht="21.75" customHeight="1" x14ac:dyDescent="0.15">
      <c r="A20" s="24">
        <v>14</v>
      </c>
      <c r="B20" s="25" t="s">
        <v>39</v>
      </c>
      <c r="C20" s="26">
        <v>4008</v>
      </c>
      <c r="D20" s="27">
        <v>4628</v>
      </c>
      <c r="E20" s="28">
        <f t="shared" si="6"/>
        <v>86.60328435609334</v>
      </c>
      <c r="F20" s="26">
        <v>9967</v>
      </c>
      <c r="G20" s="27">
        <v>12213</v>
      </c>
      <c r="H20" s="28">
        <f t="shared" si="7"/>
        <v>81.609760091705567</v>
      </c>
      <c r="I20" s="29">
        <f t="shared" si="8"/>
        <v>0.80735636355094231</v>
      </c>
      <c r="J20" s="25" t="s">
        <v>35</v>
      </c>
      <c r="K20" s="26">
        <v>3000</v>
      </c>
      <c r="L20" s="27">
        <v>8940</v>
      </c>
      <c r="M20" s="28">
        <f t="shared" si="9"/>
        <v>33.557046979865774</v>
      </c>
      <c r="N20" s="26">
        <v>18000</v>
      </c>
      <c r="O20" s="27">
        <v>8940</v>
      </c>
      <c r="P20" s="28">
        <f t="shared" si="10"/>
        <v>201.34228187919464</v>
      </c>
      <c r="Q20" s="29">
        <f t="shared" si="11"/>
        <v>0.44820348836774992</v>
      </c>
    </row>
    <row r="21" spans="1:17" ht="21.75" customHeight="1" x14ac:dyDescent="0.15">
      <c r="A21" s="30">
        <v>15</v>
      </c>
      <c r="B21" s="31" t="s">
        <v>29</v>
      </c>
      <c r="C21" s="32">
        <v>3598</v>
      </c>
      <c r="D21" s="33">
        <v>0</v>
      </c>
      <c r="E21" s="34">
        <f t="shared" si="6"/>
        <v>0</v>
      </c>
      <c r="F21" s="32">
        <v>3598</v>
      </c>
      <c r="G21" s="33">
        <v>0</v>
      </c>
      <c r="H21" s="34">
        <f t="shared" si="7"/>
        <v>0</v>
      </c>
      <c r="I21" s="35">
        <f t="shared" si="8"/>
        <v>0.29144859998558148</v>
      </c>
      <c r="J21" s="31" t="s">
        <v>36</v>
      </c>
      <c r="K21" s="32">
        <v>9402</v>
      </c>
      <c r="L21" s="33">
        <v>9447</v>
      </c>
      <c r="M21" s="34">
        <f t="shared" si="9"/>
        <v>99.523658304223559</v>
      </c>
      <c r="N21" s="32">
        <v>9402</v>
      </c>
      <c r="O21" s="33">
        <v>9447</v>
      </c>
      <c r="P21" s="34">
        <f t="shared" si="10"/>
        <v>99.523658304223559</v>
      </c>
      <c r="Q21" s="35">
        <f t="shared" si="11"/>
        <v>0.23411162209075473</v>
      </c>
    </row>
    <row r="22" spans="1:17" ht="21.75" customHeight="1" x14ac:dyDescent="0.15">
      <c r="A22" s="18">
        <v>16</v>
      </c>
      <c r="B22" s="13" t="s">
        <v>30</v>
      </c>
      <c r="C22" s="19">
        <v>2615</v>
      </c>
      <c r="D22" s="20">
        <v>1901</v>
      </c>
      <c r="E22" s="21">
        <f t="shared" si="6"/>
        <v>137.55917937927407</v>
      </c>
      <c r="F22" s="19">
        <v>2615</v>
      </c>
      <c r="G22" s="20">
        <v>1901</v>
      </c>
      <c r="H22" s="21">
        <f t="shared" si="7"/>
        <v>137.55917937927407</v>
      </c>
      <c r="I22" s="22">
        <f t="shared" si="8"/>
        <v>0.21182270399174416</v>
      </c>
      <c r="J22" s="13" t="s">
        <v>37</v>
      </c>
      <c r="K22" s="19">
        <v>0</v>
      </c>
      <c r="L22" s="20">
        <v>0</v>
      </c>
      <c r="M22" s="21">
        <f t="shared" si="9"/>
        <v>0</v>
      </c>
      <c r="N22" s="19">
        <v>4800</v>
      </c>
      <c r="O22" s="20">
        <v>0</v>
      </c>
      <c r="P22" s="21">
        <f t="shared" si="10"/>
        <v>0</v>
      </c>
      <c r="Q22" s="22">
        <f t="shared" si="11"/>
        <v>0.11952093023139998</v>
      </c>
    </row>
    <row r="23" spans="1:17" ht="21.75" customHeight="1" x14ac:dyDescent="0.15">
      <c r="A23" s="24">
        <v>17</v>
      </c>
      <c r="B23" s="25" t="s">
        <v>31</v>
      </c>
      <c r="C23" s="26">
        <v>970</v>
      </c>
      <c r="D23" s="27">
        <v>2946</v>
      </c>
      <c r="E23" s="28">
        <f t="shared" si="6"/>
        <v>32.926001357773252</v>
      </c>
      <c r="F23" s="26">
        <v>1903</v>
      </c>
      <c r="G23" s="27">
        <v>5061</v>
      </c>
      <c r="H23" s="28">
        <f t="shared" si="7"/>
        <v>37.60126457221893</v>
      </c>
      <c r="I23" s="29">
        <f t="shared" si="8"/>
        <v>0.15414860638481423</v>
      </c>
      <c r="J23" s="25" t="s">
        <v>38</v>
      </c>
      <c r="K23" s="26">
        <v>0</v>
      </c>
      <c r="L23" s="27">
        <v>5189</v>
      </c>
      <c r="M23" s="28">
        <f t="shared" si="9"/>
        <v>0</v>
      </c>
      <c r="N23" s="26">
        <v>964</v>
      </c>
      <c r="O23" s="27">
        <v>5851</v>
      </c>
      <c r="P23" s="28">
        <f t="shared" si="10"/>
        <v>16.475816099812</v>
      </c>
      <c r="Q23" s="29">
        <f t="shared" si="11"/>
        <v>2.4003786821472833E-2</v>
      </c>
    </row>
    <row r="24" spans="1:17" ht="21.75" customHeight="1" x14ac:dyDescent="0.15">
      <c r="A24" s="24">
        <v>18</v>
      </c>
      <c r="B24" s="25" t="s">
        <v>32</v>
      </c>
      <c r="C24" s="26">
        <v>812</v>
      </c>
      <c r="D24" s="27">
        <v>1548</v>
      </c>
      <c r="E24" s="28">
        <f t="shared" si="6"/>
        <v>52.454780361757102</v>
      </c>
      <c r="F24" s="26">
        <v>832</v>
      </c>
      <c r="G24" s="27">
        <v>1548</v>
      </c>
      <c r="H24" s="28">
        <f t="shared" si="7"/>
        <v>53.746770025839794</v>
      </c>
      <c r="I24" s="29">
        <f t="shared" si="8"/>
        <v>6.7394451136187819E-2</v>
      </c>
      <c r="J24" s="25"/>
      <c r="K24" s="26">
        <v>0</v>
      </c>
      <c r="L24" s="27"/>
      <c r="M24" s="28">
        <f t="shared" si="9"/>
        <v>0</v>
      </c>
      <c r="N24" s="26">
        <v>0</v>
      </c>
      <c r="O24" s="27"/>
      <c r="P24" s="28">
        <f t="shared" si="10"/>
        <v>0</v>
      </c>
      <c r="Q24" s="29">
        <f t="shared" si="11"/>
        <v>0</v>
      </c>
    </row>
    <row r="25" spans="1:17" ht="21.75" customHeight="1" x14ac:dyDescent="0.15">
      <c r="A25" s="24">
        <v>19</v>
      </c>
      <c r="B25" s="25" t="s">
        <v>33</v>
      </c>
      <c r="C25" s="26">
        <v>370</v>
      </c>
      <c r="D25" s="27">
        <v>758</v>
      </c>
      <c r="E25" s="28">
        <f t="shared" si="6"/>
        <v>48.812664907651715</v>
      </c>
      <c r="F25" s="26">
        <v>577</v>
      </c>
      <c r="G25" s="27">
        <v>758</v>
      </c>
      <c r="H25" s="28">
        <f t="shared" si="7"/>
        <v>76.121372031662276</v>
      </c>
      <c r="I25" s="29">
        <f t="shared" si="8"/>
        <v>4.673869988651487E-2</v>
      </c>
      <c r="J25" s="25"/>
      <c r="K25" s="26">
        <v>0</v>
      </c>
      <c r="L25" s="27"/>
      <c r="M25" s="28">
        <f t="shared" si="9"/>
        <v>0</v>
      </c>
      <c r="N25" s="26">
        <v>0</v>
      </c>
      <c r="O25" s="27"/>
      <c r="P25" s="28">
        <f t="shared" si="10"/>
        <v>0</v>
      </c>
      <c r="Q25" s="29">
        <f t="shared" si="11"/>
        <v>0</v>
      </c>
    </row>
    <row r="26" spans="1:17" ht="21.75" customHeight="1" x14ac:dyDescent="0.15">
      <c r="A26" s="30">
        <v>20</v>
      </c>
      <c r="B26" s="31" t="s">
        <v>34</v>
      </c>
      <c r="C26" s="32">
        <v>0</v>
      </c>
      <c r="D26" s="33">
        <v>40</v>
      </c>
      <c r="E26" s="34">
        <f t="shared" si="6"/>
        <v>0</v>
      </c>
      <c r="F26" s="32">
        <v>243</v>
      </c>
      <c r="G26" s="33">
        <v>40</v>
      </c>
      <c r="H26" s="34">
        <f t="shared" si="7"/>
        <v>607.5</v>
      </c>
      <c r="I26" s="35">
        <f t="shared" si="8"/>
        <v>1.9683715896747164E-2</v>
      </c>
      <c r="J26" s="31"/>
      <c r="K26" s="32">
        <v>0</v>
      </c>
      <c r="L26" s="33"/>
      <c r="M26" s="34">
        <f t="shared" si="9"/>
        <v>0</v>
      </c>
      <c r="N26" s="32">
        <v>0</v>
      </c>
      <c r="O26" s="33"/>
      <c r="P26" s="34">
        <f t="shared" si="10"/>
        <v>0</v>
      </c>
      <c r="Q26" s="35">
        <f t="shared" si="11"/>
        <v>0</v>
      </c>
    </row>
    <row r="27" spans="1:17" ht="21.75" customHeight="1" x14ac:dyDescent="0.15">
      <c r="A27" s="36"/>
      <c r="B27" s="31" t="s">
        <v>5</v>
      </c>
      <c r="C27" s="32">
        <v>0</v>
      </c>
      <c r="D27" s="33">
        <v>43</v>
      </c>
      <c r="E27" s="34">
        <f t="shared" si="2"/>
        <v>0</v>
      </c>
      <c r="F27" s="32">
        <v>0</v>
      </c>
      <c r="G27" s="33">
        <v>4686</v>
      </c>
      <c r="H27" s="34">
        <f t="shared" si="0"/>
        <v>0</v>
      </c>
      <c r="I27" s="35">
        <f t="shared" si="3"/>
        <v>0</v>
      </c>
      <c r="J27" s="31" t="s">
        <v>5</v>
      </c>
      <c r="K27" s="32">
        <v>0</v>
      </c>
      <c r="L27" s="33">
        <v>8902</v>
      </c>
      <c r="M27" s="34">
        <f t="shared" si="4"/>
        <v>0</v>
      </c>
      <c r="N27" s="32">
        <v>0</v>
      </c>
      <c r="O27" s="33">
        <v>11846</v>
      </c>
      <c r="P27" s="34">
        <f t="shared" si="1"/>
        <v>0</v>
      </c>
      <c r="Q27" s="35">
        <f t="shared" si="5"/>
        <v>0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scale="95" orientation="landscape" horizontalDpi="4294967293" r:id="rId1"/>
  <headerFooter alignWithMargins="0">
    <oddFooter>&amp;C&amp;P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2025-07-07T00:34:32Z</dcterms:created>
  <dcterms:modified xsi:type="dcterms:W3CDTF">2025-07-07T02:17:59Z</dcterms:modified>
</cp:coreProperties>
</file>