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D0228CD0-0CB1-4871-B5D4-5E9BE3BADDC5}" xr6:coauthVersionLast="47" xr6:coauthVersionMax="47" xr10:uidLastSave="{00000000-0000-0000-0000-000000000000}"/>
  <bookViews>
    <workbookView xWindow="-108" yWindow="-108" windowWidth="22080" windowHeight="13176" tabRatio="916" xr2:uid="{00000000-000D-0000-FFFF-FFFF00000000}"/>
  </bookViews>
  <sheets>
    <sheet name="DATA" sheetId="18" r:id="rId1"/>
  </sheets>
  <definedNames>
    <definedName name="_xlnm.Print_Titles" localSheetId="0">DATA!$1:$5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1" i="18" l="1"/>
  <c r="I71" i="18"/>
  <c r="H71" i="18" s="1"/>
  <c r="G71" i="18"/>
  <c r="D71" i="18" s="1"/>
  <c r="F71" i="18"/>
  <c r="E71" i="18" s="1"/>
  <c r="H74" i="18"/>
  <c r="E74" i="18"/>
  <c r="D74" i="18"/>
  <c r="C74" i="18"/>
  <c r="B74" i="18" s="1"/>
  <c r="H73" i="18"/>
  <c r="E73" i="18"/>
  <c r="D73" i="18"/>
  <c r="C73" i="18"/>
  <c r="H72" i="18"/>
  <c r="E72" i="18"/>
  <c r="D72" i="18"/>
  <c r="C72" i="18"/>
  <c r="B72" i="18" s="1"/>
  <c r="J69" i="18"/>
  <c r="I69" i="18"/>
  <c r="G69" i="18"/>
  <c r="F69" i="18"/>
  <c r="E69" i="18" s="1"/>
  <c r="H70" i="18"/>
  <c r="E70" i="18"/>
  <c r="D70" i="18"/>
  <c r="C70" i="18"/>
  <c r="J67" i="18"/>
  <c r="I67" i="18"/>
  <c r="G67" i="18"/>
  <c r="F67" i="18"/>
  <c r="E67" i="18" s="1"/>
  <c r="H68" i="18"/>
  <c r="E68" i="18"/>
  <c r="D68" i="18"/>
  <c r="C68" i="18"/>
  <c r="J63" i="18"/>
  <c r="I63" i="18"/>
  <c r="H63" i="18" s="1"/>
  <c r="G63" i="18"/>
  <c r="D63" i="18" s="1"/>
  <c r="F63" i="18"/>
  <c r="H66" i="18"/>
  <c r="E66" i="18"/>
  <c r="D66" i="18"/>
  <c r="C66" i="18"/>
  <c r="H65" i="18"/>
  <c r="E65" i="18"/>
  <c r="D65" i="18"/>
  <c r="C65" i="18"/>
  <c r="H64" i="18"/>
  <c r="E64" i="18"/>
  <c r="D64" i="18"/>
  <c r="C64" i="18"/>
  <c r="J59" i="18"/>
  <c r="I59" i="18"/>
  <c r="H59" i="18" s="1"/>
  <c r="G59" i="18"/>
  <c r="D59" i="18" s="1"/>
  <c r="F59" i="18"/>
  <c r="E59" i="18" s="1"/>
  <c r="H62" i="18"/>
  <c r="E62" i="18"/>
  <c r="D62" i="18"/>
  <c r="C62" i="18"/>
  <c r="H61" i="18"/>
  <c r="E61" i="18"/>
  <c r="D61" i="18"/>
  <c r="C61" i="18"/>
  <c r="B61" i="18" s="1"/>
  <c r="H60" i="18"/>
  <c r="E60" i="18"/>
  <c r="D60" i="18"/>
  <c r="C60" i="18"/>
  <c r="B60" i="18" s="1"/>
  <c r="J57" i="18"/>
  <c r="I57" i="18"/>
  <c r="G57" i="18"/>
  <c r="F57" i="18"/>
  <c r="H58" i="18"/>
  <c r="E58" i="18"/>
  <c r="D58" i="18"/>
  <c r="C58" i="18"/>
  <c r="B58" i="18" s="1"/>
  <c r="J54" i="18"/>
  <c r="I54" i="18"/>
  <c r="H54" i="18" s="1"/>
  <c r="G54" i="18"/>
  <c r="F54" i="18"/>
  <c r="H56" i="18"/>
  <c r="E56" i="18"/>
  <c r="D56" i="18"/>
  <c r="C56" i="18"/>
  <c r="H55" i="18"/>
  <c r="E55" i="18"/>
  <c r="D55" i="18"/>
  <c r="C55" i="18"/>
  <c r="J51" i="18"/>
  <c r="I51" i="18"/>
  <c r="G51" i="18"/>
  <c r="F51" i="18"/>
  <c r="H53" i="18"/>
  <c r="E53" i="18"/>
  <c r="D53" i="18"/>
  <c r="C53" i="18"/>
  <c r="H52" i="18"/>
  <c r="E52" i="18"/>
  <c r="D52" i="18"/>
  <c r="C52" i="18"/>
  <c r="J49" i="18"/>
  <c r="I49" i="18"/>
  <c r="H49" i="18" s="1"/>
  <c r="G49" i="18"/>
  <c r="D49" i="18" s="1"/>
  <c r="F49" i="18"/>
  <c r="H50" i="18"/>
  <c r="E50" i="18"/>
  <c r="D50" i="18"/>
  <c r="C50" i="18"/>
  <c r="J44" i="18"/>
  <c r="I44" i="18"/>
  <c r="G44" i="18"/>
  <c r="F44" i="18"/>
  <c r="E44" i="18" s="1"/>
  <c r="H48" i="18"/>
  <c r="E48" i="18"/>
  <c r="D48" i="18"/>
  <c r="C48" i="18"/>
  <c r="B48" i="18" s="1"/>
  <c r="H47" i="18"/>
  <c r="E47" i="18"/>
  <c r="D47" i="18"/>
  <c r="C47" i="18"/>
  <c r="H46" i="18"/>
  <c r="E46" i="18"/>
  <c r="D46" i="18"/>
  <c r="C46" i="18"/>
  <c r="H45" i="18"/>
  <c r="E45" i="18"/>
  <c r="D45" i="18"/>
  <c r="C45" i="18"/>
  <c r="B45" i="18" s="1"/>
  <c r="J42" i="18"/>
  <c r="I42" i="18"/>
  <c r="G42" i="18"/>
  <c r="F42" i="18"/>
  <c r="H43" i="18"/>
  <c r="E43" i="18"/>
  <c r="D43" i="18"/>
  <c r="C43" i="18"/>
  <c r="B43" i="18" s="1"/>
  <c r="J37" i="18"/>
  <c r="I37" i="18"/>
  <c r="G37" i="18"/>
  <c r="F37" i="18"/>
  <c r="C37" i="18" s="1"/>
  <c r="H41" i="18"/>
  <c r="E41" i="18"/>
  <c r="D41" i="18"/>
  <c r="C41" i="18"/>
  <c r="H40" i="18"/>
  <c r="E40" i="18"/>
  <c r="D40" i="18"/>
  <c r="C40" i="18"/>
  <c r="H39" i="18"/>
  <c r="E39" i="18"/>
  <c r="D39" i="18"/>
  <c r="C39" i="18"/>
  <c r="H38" i="18"/>
  <c r="E38" i="18"/>
  <c r="D38" i="18"/>
  <c r="C38" i="18"/>
  <c r="J12" i="18"/>
  <c r="I12" i="18"/>
  <c r="G12" i="18"/>
  <c r="F12" i="18"/>
  <c r="H36" i="18"/>
  <c r="E36" i="18"/>
  <c r="D36" i="18"/>
  <c r="C36" i="18"/>
  <c r="H35" i="18"/>
  <c r="E35" i="18"/>
  <c r="D35" i="18"/>
  <c r="C35" i="18"/>
  <c r="H34" i="18"/>
  <c r="E34" i="18"/>
  <c r="D34" i="18"/>
  <c r="C34" i="18"/>
  <c r="H33" i="18"/>
  <c r="E33" i="18"/>
  <c r="D33" i="18"/>
  <c r="C33" i="18"/>
  <c r="B33" i="18" s="1"/>
  <c r="H32" i="18"/>
  <c r="E32" i="18"/>
  <c r="D32" i="18"/>
  <c r="C32" i="18"/>
  <c r="B32" i="18"/>
  <c r="H31" i="18"/>
  <c r="E31" i="18"/>
  <c r="D31" i="18"/>
  <c r="C31" i="18"/>
  <c r="H30" i="18"/>
  <c r="E30" i="18"/>
  <c r="D30" i="18"/>
  <c r="C30" i="18"/>
  <c r="H29" i="18"/>
  <c r="E29" i="18"/>
  <c r="D29" i="18"/>
  <c r="C29" i="18"/>
  <c r="B29" i="18" s="1"/>
  <c r="H28" i="18"/>
  <c r="E28" i="18"/>
  <c r="D28" i="18"/>
  <c r="C28" i="18"/>
  <c r="H27" i="18"/>
  <c r="E27" i="18"/>
  <c r="D27" i="18"/>
  <c r="C27" i="18"/>
  <c r="H26" i="18"/>
  <c r="E26" i="18"/>
  <c r="D26" i="18"/>
  <c r="C26" i="18"/>
  <c r="B26" i="18" s="1"/>
  <c r="H25" i="18"/>
  <c r="E25" i="18"/>
  <c r="D25" i="18"/>
  <c r="C25" i="18"/>
  <c r="H24" i="18"/>
  <c r="E24" i="18"/>
  <c r="D24" i="18"/>
  <c r="C24" i="18"/>
  <c r="H23" i="18"/>
  <c r="E23" i="18"/>
  <c r="D23" i="18"/>
  <c r="C23" i="18"/>
  <c r="H22" i="18"/>
  <c r="E22" i="18"/>
  <c r="D22" i="18"/>
  <c r="C22" i="18"/>
  <c r="H21" i="18"/>
  <c r="E21" i="18"/>
  <c r="D21" i="18"/>
  <c r="C21" i="18"/>
  <c r="B21" i="18" s="1"/>
  <c r="H20" i="18"/>
  <c r="E20" i="18"/>
  <c r="D20" i="18"/>
  <c r="C20" i="18"/>
  <c r="H19" i="18"/>
  <c r="E19" i="18"/>
  <c r="D19" i="18"/>
  <c r="C19" i="18"/>
  <c r="H18" i="18"/>
  <c r="E18" i="18"/>
  <c r="D18" i="18"/>
  <c r="C18" i="18"/>
  <c r="H17" i="18"/>
  <c r="E17" i="18"/>
  <c r="D17" i="18"/>
  <c r="C17" i="18"/>
  <c r="H16" i="18"/>
  <c r="E16" i="18"/>
  <c r="D16" i="18"/>
  <c r="C16" i="18"/>
  <c r="H15" i="18"/>
  <c r="E15" i="18"/>
  <c r="D15" i="18"/>
  <c r="C15" i="18"/>
  <c r="H14" i="18"/>
  <c r="E14" i="18"/>
  <c r="D14" i="18"/>
  <c r="C14" i="18"/>
  <c r="H13" i="18"/>
  <c r="E13" i="18"/>
  <c r="D13" i="18"/>
  <c r="C13" i="18"/>
  <c r="J7" i="18"/>
  <c r="I7" i="18"/>
  <c r="G7" i="18"/>
  <c r="D7" i="18" s="1"/>
  <c r="F7" i="18"/>
  <c r="H11" i="18"/>
  <c r="E11" i="18"/>
  <c r="D11" i="18"/>
  <c r="C11" i="18"/>
  <c r="B11" i="18" s="1"/>
  <c r="H10" i="18"/>
  <c r="E10" i="18"/>
  <c r="D10" i="18"/>
  <c r="C10" i="18"/>
  <c r="H9" i="18"/>
  <c r="E9" i="18"/>
  <c r="D9" i="18"/>
  <c r="C9" i="18"/>
  <c r="H8" i="18"/>
  <c r="E8" i="18"/>
  <c r="D8" i="18"/>
  <c r="C8" i="18"/>
  <c r="H69" i="18" l="1"/>
  <c r="H44" i="18"/>
  <c r="B23" i="18"/>
  <c r="B41" i="18"/>
  <c r="E42" i="18"/>
  <c r="B47" i="18"/>
  <c r="E54" i="18"/>
  <c r="D51" i="18"/>
  <c r="C69" i="18"/>
  <c r="E57" i="18"/>
  <c r="F6" i="18"/>
  <c r="I6" i="18"/>
  <c r="C6" i="18" s="1"/>
  <c r="H57" i="18"/>
  <c r="B10" i="18"/>
  <c r="B19" i="18"/>
  <c r="E37" i="18"/>
  <c r="E49" i="18"/>
  <c r="E51" i="18"/>
  <c r="C59" i="18"/>
  <c r="D42" i="18"/>
  <c r="H37" i="18"/>
  <c r="C71" i="18"/>
  <c r="B71" i="18" s="1"/>
  <c r="D12" i="18"/>
  <c r="H12" i="18"/>
  <c r="D67" i="18"/>
  <c r="J6" i="18"/>
  <c r="H6" i="18" s="1"/>
  <c r="C44" i="18"/>
  <c r="C54" i="18"/>
  <c r="D44" i="18"/>
  <c r="B44" i="18" s="1"/>
  <c r="D69" i="18"/>
  <c r="B15" i="18"/>
  <c r="B18" i="18"/>
  <c r="B40" i="18"/>
  <c r="C57" i="18"/>
  <c r="D37" i="18"/>
  <c r="B37" i="18" s="1"/>
  <c r="H51" i="18"/>
  <c r="B27" i="18"/>
  <c r="B8" i="18"/>
  <c r="B56" i="18"/>
  <c r="G6" i="18"/>
  <c r="E6" i="18" s="1"/>
  <c r="B14" i="18"/>
  <c r="B17" i="18"/>
  <c r="B20" i="18"/>
  <c r="B34" i="18"/>
  <c r="E12" i="18"/>
  <c r="C42" i="18"/>
  <c r="E63" i="18"/>
  <c r="H67" i="18"/>
  <c r="B73" i="18"/>
  <c r="B70" i="18"/>
  <c r="C67" i="18"/>
  <c r="B68" i="18"/>
  <c r="C63" i="18"/>
  <c r="B63" i="18" s="1"/>
  <c r="B66" i="18"/>
  <c r="B65" i="18"/>
  <c r="B64" i="18"/>
  <c r="B59" i="18"/>
  <c r="B62" i="18"/>
  <c r="D57" i="18"/>
  <c r="D54" i="18"/>
  <c r="B55" i="18"/>
  <c r="C51" i="18"/>
  <c r="B51" i="18" s="1"/>
  <c r="B53" i="18"/>
  <c r="B52" i="18"/>
  <c r="C49" i="18"/>
  <c r="B49" i="18" s="1"/>
  <c r="B50" i="18"/>
  <c r="B46" i="18"/>
  <c r="H42" i="18"/>
  <c r="B39" i="18"/>
  <c r="B38" i="18"/>
  <c r="C12" i="18"/>
  <c r="B12" i="18" s="1"/>
  <c r="B36" i="18"/>
  <c r="B35" i="18"/>
  <c r="B31" i="18"/>
  <c r="B30" i="18"/>
  <c r="B28" i="18"/>
  <c r="B25" i="18"/>
  <c r="B24" i="18"/>
  <c r="B22" i="18"/>
  <c r="B16" i="18"/>
  <c r="B13" i="18"/>
  <c r="H7" i="18"/>
  <c r="E7" i="18"/>
  <c r="C7" i="18"/>
  <c r="B7" i="18" s="1"/>
  <c r="B9" i="18"/>
  <c r="D6" i="18" l="1"/>
  <c r="B42" i="18"/>
  <c r="B57" i="18"/>
  <c r="B69" i="18"/>
  <c r="B67" i="18"/>
  <c r="B6" i="18"/>
  <c r="B54" i="18"/>
</calcChain>
</file>

<file path=xl/sharedStrings.xml><?xml version="1.0" encoding="utf-8"?>
<sst xmlns="http://schemas.openxmlformats.org/spreadsheetml/2006/main" count="86" uniqueCount="79">
  <si>
    <t>合計</t>
    <rPh sb="0" eb="2">
      <t>ゴウケイ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</si>
  <si>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</si>
  <si>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</si>
  <si>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計</t>
    <rPh sb="0" eb="1">
      <t>ケイ</t>
    </rPh>
    <phoneticPr fontId="2"/>
  </si>
  <si>
    <t>実入りコンテナ</t>
    <rPh sb="0" eb="2">
      <t>ミイ</t>
    </rPh>
    <phoneticPr fontId="2"/>
  </si>
  <si>
    <t>空コンテナ</t>
    <rPh sb="0" eb="1">
      <t>カラ</t>
    </rPh>
    <phoneticPr fontId="2"/>
  </si>
  <si>
    <t>区分</t>
    <rPh sb="0" eb="2">
      <t>クブン</t>
    </rPh>
    <phoneticPr fontId="2"/>
  </si>
  <si>
    <t>（単位：TEU)</t>
    <phoneticPr fontId="2"/>
  </si>
  <si>
    <t>国名・地域名、港名</t>
    <rPh sb="0" eb="1">
      <t>クニ</t>
    </rPh>
    <rPh sb="1" eb="2">
      <t>メイ</t>
    </rPh>
    <rPh sb="3" eb="6">
      <t>チイキメイ</t>
    </rPh>
    <rPh sb="7" eb="8">
      <t>ミナト</t>
    </rPh>
    <rPh sb="8" eb="9">
      <t>メイ</t>
    </rPh>
    <phoneticPr fontId="2"/>
  </si>
  <si>
    <t>１３．コンテナ貨物港別個数表</t>
    <phoneticPr fontId="2"/>
  </si>
  <si>
    <t>2025年 1月 ～ 2月</t>
  </si>
  <si>
    <t>大韓民国</t>
    <phoneticPr fontId="2"/>
  </si>
  <si>
    <t>　釜山</t>
    <phoneticPr fontId="2"/>
  </si>
  <si>
    <t>　仁川</t>
    <phoneticPr fontId="2"/>
  </si>
  <si>
    <t>　蔚山</t>
    <phoneticPr fontId="2"/>
  </si>
  <si>
    <t>　光陽</t>
    <phoneticPr fontId="2"/>
  </si>
  <si>
    <t>中華人民共和国</t>
    <phoneticPr fontId="2"/>
  </si>
  <si>
    <t>　大連</t>
    <phoneticPr fontId="2"/>
  </si>
  <si>
    <t>　上海</t>
    <phoneticPr fontId="2"/>
  </si>
  <si>
    <t>　青島</t>
    <phoneticPr fontId="2"/>
  </si>
  <si>
    <t>　連雲港</t>
    <phoneticPr fontId="2"/>
  </si>
  <si>
    <t>　新港</t>
    <phoneticPr fontId="2"/>
  </si>
  <si>
    <t>　仙頭</t>
    <phoneticPr fontId="2"/>
  </si>
  <si>
    <t>　福州</t>
    <phoneticPr fontId="2"/>
  </si>
  <si>
    <t>　厦門</t>
    <phoneticPr fontId="2"/>
  </si>
  <si>
    <t>　煙台</t>
    <phoneticPr fontId="2"/>
  </si>
  <si>
    <t>　寧波</t>
    <phoneticPr fontId="2"/>
  </si>
  <si>
    <t>　武漢</t>
    <phoneticPr fontId="2"/>
  </si>
  <si>
    <t>　南京</t>
    <phoneticPr fontId="2"/>
  </si>
  <si>
    <t>　張家口</t>
    <phoneticPr fontId="2"/>
  </si>
  <si>
    <t>　泉州</t>
    <phoneticPr fontId="2"/>
  </si>
  <si>
    <t>　南通</t>
    <phoneticPr fontId="2"/>
  </si>
  <si>
    <t>　蛇口</t>
    <phoneticPr fontId="2"/>
  </si>
  <si>
    <t>　京唐</t>
    <phoneticPr fontId="2"/>
  </si>
  <si>
    <t>　日照</t>
    <phoneticPr fontId="2"/>
  </si>
  <si>
    <t>　威海</t>
    <phoneticPr fontId="2"/>
  </si>
  <si>
    <t>　舟山</t>
    <phoneticPr fontId="2"/>
  </si>
  <si>
    <t>　南沙</t>
    <phoneticPr fontId="2"/>
  </si>
  <si>
    <t>　太倉</t>
    <phoneticPr fontId="2"/>
  </si>
  <si>
    <t>台湾</t>
    <phoneticPr fontId="2"/>
  </si>
  <si>
    <t>　基隆</t>
    <phoneticPr fontId="2"/>
  </si>
  <si>
    <t>　高雄</t>
    <phoneticPr fontId="2"/>
  </si>
  <si>
    <t>　台中</t>
    <phoneticPr fontId="2"/>
  </si>
  <si>
    <t>　台北</t>
    <phoneticPr fontId="2"/>
  </si>
  <si>
    <t>中華人民共和国（香港）</t>
    <phoneticPr fontId="2"/>
  </si>
  <si>
    <t>　香港</t>
    <phoneticPr fontId="2"/>
  </si>
  <si>
    <t>ベトナム社会主義共和国</t>
    <phoneticPr fontId="2"/>
  </si>
  <si>
    <t>　ハイフォン</t>
    <phoneticPr fontId="2"/>
  </si>
  <si>
    <t>　ホーチミン</t>
    <phoneticPr fontId="2"/>
  </si>
  <si>
    <t>　ダナン</t>
    <phoneticPr fontId="2"/>
  </si>
  <si>
    <t>　カイメップ</t>
    <phoneticPr fontId="2"/>
  </si>
  <si>
    <t>カンボジア王国</t>
    <phoneticPr fontId="2"/>
  </si>
  <si>
    <t>　シアヌークヴィル</t>
    <phoneticPr fontId="2"/>
  </si>
  <si>
    <t>タイ王国</t>
    <phoneticPr fontId="2"/>
  </si>
  <si>
    <t>　バンコク</t>
    <phoneticPr fontId="2"/>
  </si>
  <si>
    <t>　レムチャバン</t>
    <phoneticPr fontId="2"/>
  </si>
  <si>
    <t>マレーシア</t>
    <phoneticPr fontId="2"/>
  </si>
  <si>
    <t>　ポートケラン</t>
    <phoneticPr fontId="2"/>
  </si>
  <si>
    <t>　パシールグダン</t>
    <phoneticPr fontId="2"/>
  </si>
  <si>
    <t>シンガポール共和国</t>
    <phoneticPr fontId="2"/>
  </si>
  <si>
    <t>　シンガポール</t>
    <phoneticPr fontId="2"/>
  </si>
  <si>
    <t>フィリピン共和国</t>
    <phoneticPr fontId="2"/>
  </si>
  <si>
    <t>　マニラ</t>
    <phoneticPr fontId="2"/>
  </si>
  <si>
    <t>　セブ</t>
    <phoneticPr fontId="2"/>
  </si>
  <si>
    <t>　スービックベイ</t>
    <phoneticPr fontId="2"/>
  </si>
  <si>
    <t>　シドニー</t>
    <phoneticPr fontId="2"/>
  </si>
  <si>
    <t>　メルボルン</t>
    <phoneticPr fontId="2"/>
  </si>
  <si>
    <t>　ブリスベーン</t>
    <phoneticPr fontId="2"/>
  </si>
  <si>
    <t>ニューカレドニア</t>
    <phoneticPr fontId="2"/>
  </si>
  <si>
    <t>　ヌメア</t>
    <phoneticPr fontId="2"/>
  </si>
  <si>
    <t>カナダ</t>
    <phoneticPr fontId="2"/>
  </si>
  <si>
    <t>　バンクーバー</t>
    <phoneticPr fontId="2"/>
  </si>
  <si>
    <t>アメリカ合衆国</t>
    <phoneticPr fontId="2"/>
  </si>
  <si>
    <t>　タコマ</t>
    <phoneticPr fontId="2"/>
  </si>
  <si>
    <t>　シアトル</t>
    <phoneticPr fontId="2"/>
  </si>
  <si>
    <t>　エヴァレット</t>
    <phoneticPr fontId="2"/>
  </si>
  <si>
    <t>　乍浦</t>
    <phoneticPr fontId="2"/>
  </si>
  <si>
    <t>　諸港</t>
    <phoneticPr fontId="2"/>
  </si>
  <si>
    <t>オーストラリア連邦</t>
    <rPh sb="7" eb="9">
      <t>レンポウ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</si>
</sst>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_ ;&quot;- 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6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176" fontId="6" fillId="0" borderId="1" xfId="1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 justifyLastLine="1"/>
    </xf>
    <xf numFmtId="0" fontId="4" fillId="0" borderId="0" xfId="0" applyFont="1" applyAlignment="1">
      <alignment horizontal="center" vertical="center" wrapText="1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28575</xdr:colOff>
      <xdr:row>5</xdr:row>
      <xdr:rowOff>9525</xdr:rowOff>
    </xdr:to>
    <xdr:sp macro="" textlink="">
      <xdr:nvSpPr>
        <xdr:cNvPr id="6145" name="直線 1">
          <a:extLst>
            <a:ext uri="{FF2B5EF4-FFF2-40B4-BE49-F238E27FC236}">
              <a16:creationId xmlns:a16="http://schemas.microsoft.com/office/drawing/2014/main" id="{29130FAC-B546-4E0D-9855-C5FF33753145}"/>
            </a:ext>
          </a:extLst>
        </xdr:cNvPr>
        <xdr:cNvSpPr>
          <a:spLocks noChangeShapeType="1"/>
        </xdr:cNvSpPr>
      </xdr:nvSpPr>
      <xdr:spPr bwMode="auto">
        <a:xfrm>
          <a:off x="0" y="561975"/>
          <a:ext cx="236220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4"/>
  <sheetViews>
    <sheetView tabSelected="1" view="pageBreakPreview" zoomScale="60" zoomScaleNormal="75" workbookViewId="0">
      <selection activeCell="A64" sqref="A64"/>
    </sheetView>
  </sheetViews>
  <sheetFormatPr defaultColWidth="9" defaultRowHeight="14.4" x14ac:dyDescent="0.2"/>
  <cols>
    <col min="1" max="1" width="30.6640625" style="2" customWidth="1"/>
    <col min="2" max="10" width="11.6640625" style="2" customWidth="1"/>
    <col min="11" max="16384" width="9" style="2"/>
  </cols>
  <sheetData>
    <row r="1" spans="1:10" ht="12.9" customHeight="1" x14ac:dyDescent="0.2">
      <c r="A1" s="1"/>
      <c r="E1" s="3"/>
      <c r="F1" s="3"/>
    </row>
    <row r="2" spans="1:10" ht="18" customHeight="1" x14ac:dyDescent="0.2">
      <c r="B2" s="24" t="s">
        <v>9</v>
      </c>
      <c r="C2" s="25"/>
      <c r="D2" s="25"/>
      <c r="E2" s="25"/>
      <c r="F2" s="25"/>
      <c r="G2" s="25"/>
      <c r="H2" s="25"/>
    </row>
    <row r="3" spans="1:10" ht="14.1" customHeight="1" x14ac:dyDescent="0.2">
      <c r="A3" s="4" t="s">
        <v>10</v>
      </c>
      <c r="E3" s="5"/>
      <c r="F3" s="3"/>
      <c r="H3" s="6"/>
      <c r="I3" s="6"/>
      <c r="J3" s="7" t="s">
        <v>7</v>
      </c>
    </row>
    <row r="4" spans="1:10" ht="12" customHeight="1" x14ac:dyDescent="0.2">
      <c r="A4" s="8" t="s">
        <v>6</v>
      </c>
      <c r="B4" s="26" t="s">
        <v>3</v>
      </c>
      <c r="C4" s="27"/>
      <c r="D4" s="28"/>
      <c r="E4" s="26" t="s">
        <v>4</v>
      </c>
      <c r="F4" s="27"/>
      <c r="G4" s="28"/>
      <c r="H4" s="26" t="s">
        <v>5</v>
      </c>
      <c r="I4" s="27"/>
      <c r="J4" s="28"/>
    </row>
    <row r="5" spans="1:10" ht="12" customHeight="1" x14ac:dyDescent="0.2">
      <c r="A5" s="9" t="s">
        <v>8</v>
      </c>
      <c r="B5" s="10" t="s">
        <v>3</v>
      </c>
      <c r="C5" s="10" t="s">
        <v>1</v>
      </c>
      <c r="D5" s="10" t="s">
        <v>2</v>
      </c>
      <c r="E5" s="10" t="s">
        <v>3</v>
      </c>
      <c r="F5" s="10" t="s">
        <v>1</v>
      </c>
      <c r="G5" s="10" t="s">
        <v>2</v>
      </c>
      <c r="H5" s="10" t="s">
        <v>3</v>
      </c>
      <c r="I5" s="10" t="s">
        <v>1</v>
      </c>
      <c r="J5" s="10" t="s">
        <v>2</v>
      </c>
    </row>
    <row r="6" spans="1:10" ht="13.05" customHeight="1" x14ac:dyDescent="0.2">
      <c r="A6" s="11" t="s">
        <v>0</v>
      </c>
      <c r="B6" s="12">
        <f>SUM(E6,H6)</f>
        <v>309956.2</v>
      </c>
      <c r="C6" s="12">
        <f>SUM(F6,I6)</f>
        <v>139839</v>
      </c>
      <c r="D6" s="12">
        <f>SUM(G6,J6)</f>
        <v>170117.2</v>
      </c>
      <c r="E6" s="12">
        <f t="shared" ref="E6:E37" si="0">SUM(F6:G6)</f>
        <v>221880.5</v>
      </c>
      <c r="F6" s="12">
        <f>SUBTOTAL(9,F7:F74)</f>
        <v>55034.5</v>
      </c>
      <c r="G6" s="12">
        <f>SUBTOTAL(9,G7:G74)</f>
        <v>166846</v>
      </c>
      <c r="H6" s="12">
        <f t="shared" ref="H6:H37" si="1">SUM(I6:J6)</f>
        <v>88075.7</v>
      </c>
      <c r="I6" s="12">
        <f>SUBTOTAL(9,I7:I74)</f>
        <v>84804.5</v>
      </c>
      <c r="J6" s="13">
        <f>SUBTOTAL(9,J7:J74)</f>
        <v>3271.2</v>
      </c>
    </row>
    <row r="7" spans="1:10" ht="13.05" customHeight="1" x14ac:dyDescent="0.2">
      <c r="A7" s="14" t="s">
        <v>11</v>
      </c>
      <c r="B7" s="15">
        <f t="shared" ref="B7:B38" si="2">SUM(C7:D7)</f>
        <v>46168.2</v>
      </c>
      <c r="C7" s="15">
        <f t="shared" ref="C7:C38" si="3">SUM(F7,I7)</f>
        <v>23370</v>
      </c>
      <c r="D7" s="15">
        <f t="shared" ref="D7:D38" si="4">SUM(G7,J7)</f>
        <v>22798.2</v>
      </c>
      <c r="E7" s="15">
        <f t="shared" si="0"/>
        <v>32704</v>
      </c>
      <c r="F7" s="15">
        <f>SUBTOTAL(9,F8:F11)</f>
        <v>11300</v>
      </c>
      <c r="G7" s="15">
        <f>SUBTOTAL(9,G8:G11)</f>
        <v>21404</v>
      </c>
      <c r="H7" s="15">
        <f t="shared" si="1"/>
        <v>13464.2</v>
      </c>
      <c r="I7" s="15">
        <f>SUBTOTAL(9,I8:I11)</f>
        <v>12070</v>
      </c>
      <c r="J7" s="16">
        <f>SUBTOTAL(9,J8:J11)</f>
        <v>1394.2</v>
      </c>
    </row>
    <row r="8" spans="1:10" ht="13.05" customHeight="1" x14ac:dyDescent="0.2">
      <c r="A8" s="17" t="s">
        <v>12</v>
      </c>
      <c r="B8" s="12">
        <f t="shared" si="2"/>
        <v>42210.2</v>
      </c>
      <c r="C8" s="18">
        <f t="shared" si="3"/>
        <v>20004</v>
      </c>
      <c r="D8" s="18">
        <f t="shared" si="4"/>
        <v>22206.2</v>
      </c>
      <c r="E8" s="12">
        <f t="shared" si="0"/>
        <v>31515</v>
      </c>
      <c r="F8" s="18">
        <v>10700</v>
      </c>
      <c r="G8" s="18">
        <v>20815</v>
      </c>
      <c r="H8" s="12">
        <f t="shared" si="1"/>
        <v>10695.2</v>
      </c>
      <c r="I8" s="18">
        <v>9304</v>
      </c>
      <c r="J8" s="19">
        <v>1391.2</v>
      </c>
    </row>
    <row r="9" spans="1:10" ht="13.05" customHeight="1" x14ac:dyDescent="0.2">
      <c r="A9" s="17" t="s">
        <v>13</v>
      </c>
      <c r="B9" s="12">
        <f t="shared" si="2"/>
        <v>665</v>
      </c>
      <c r="C9" s="18">
        <f t="shared" si="3"/>
        <v>467</v>
      </c>
      <c r="D9" s="18">
        <f t="shared" si="4"/>
        <v>198</v>
      </c>
      <c r="E9" s="12">
        <f t="shared" si="0"/>
        <v>662</v>
      </c>
      <c r="F9" s="18">
        <v>467</v>
      </c>
      <c r="G9" s="18">
        <v>195</v>
      </c>
      <c r="H9" s="12">
        <f t="shared" si="1"/>
        <v>3</v>
      </c>
      <c r="I9" s="18">
        <v>0</v>
      </c>
      <c r="J9" s="19">
        <v>3</v>
      </c>
    </row>
    <row r="10" spans="1:10" ht="13.05" customHeight="1" x14ac:dyDescent="0.2">
      <c r="A10" s="17" t="s">
        <v>14</v>
      </c>
      <c r="B10" s="12">
        <f t="shared" si="2"/>
        <v>2854</v>
      </c>
      <c r="C10" s="18">
        <f t="shared" si="3"/>
        <v>2743</v>
      </c>
      <c r="D10" s="18">
        <f t="shared" si="4"/>
        <v>111</v>
      </c>
      <c r="E10" s="12">
        <f t="shared" si="0"/>
        <v>122</v>
      </c>
      <c r="F10" s="18">
        <v>11</v>
      </c>
      <c r="G10" s="18">
        <v>111</v>
      </c>
      <c r="H10" s="12">
        <f t="shared" si="1"/>
        <v>2732</v>
      </c>
      <c r="I10" s="18">
        <v>2732</v>
      </c>
      <c r="J10" s="19">
        <v>0</v>
      </c>
    </row>
    <row r="11" spans="1:10" ht="13.05" customHeight="1" x14ac:dyDescent="0.2">
      <c r="A11" s="17" t="s">
        <v>15</v>
      </c>
      <c r="B11" s="12">
        <f t="shared" si="2"/>
        <v>439</v>
      </c>
      <c r="C11" s="18">
        <f t="shared" si="3"/>
        <v>156</v>
      </c>
      <c r="D11" s="18">
        <f t="shared" si="4"/>
        <v>283</v>
      </c>
      <c r="E11" s="12">
        <f t="shared" si="0"/>
        <v>405</v>
      </c>
      <c r="F11" s="18">
        <v>122</v>
      </c>
      <c r="G11" s="18">
        <v>283</v>
      </c>
      <c r="H11" s="12">
        <f t="shared" si="1"/>
        <v>34</v>
      </c>
      <c r="I11" s="18">
        <v>34</v>
      </c>
      <c r="J11" s="19">
        <v>0</v>
      </c>
    </row>
    <row r="12" spans="1:10" ht="13.05" customHeight="1" x14ac:dyDescent="0.2">
      <c r="A12" s="14" t="s">
        <v>16</v>
      </c>
      <c r="B12" s="15">
        <f t="shared" si="2"/>
        <v>186010</v>
      </c>
      <c r="C12" s="15">
        <f t="shared" si="3"/>
        <v>87626</v>
      </c>
      <c r="D12" s="15">
        <f t="shared" si="4"/>
        <v>98384</v>
      </c>
      <c r="E12" s="15">
        <f t="shared" si="0"/>
        <v>114980.5</v>
      </c>
      <c r="F12" s="15">
        <f>SUBTOTAL(9,F13:F36)</f>
        <v>18153.5</v>
      </c>
      <c r="G12" s="15">
        <f>SUBTOTAL(9,G13:G36)</f>
        <v>96827</v>
      </c>
      <c r="H12" s="15">
        <f t="shared" si="1"/>
        <v>71029.5</v>
      </c>
      <c r="I12" s="15">
        <f>SUBTOTAL(9,I13:I36)</f>
        <v>69472.5</v>
      </c>
      <c r="J12" s="16">
        <f>SUBTOTAL(9,J13:J36)</f>
        <v>1557</v>
      </c>
    </row>
    <row r="13" spans="1:10" ht="13.05" customHeight="1" x14ac:dyDescent="0.2">
      <c r="A13" s="17" t="s">
        <v>17</v>
      </c>
      <c r="B13" s="12">
        <f t="shared" si="2"/>
        <v>11993</v>
      </c>
      <c r="C13" s="18">
        <f t="shared" si="3"/>
        <v>5538</v>
      </c>
      <c r="D13" s="18">
        <f t="shared" si="4"/>
        <v>6455</v>
      </c>
      <c r="E13" s="12">
        <f t="shared" si="0"/>
        <v>7094</v>
      </c>
      <c r="F13" s="18">
        <v>641</v>
      </c>
      <c r="G13" s="18">
        <v>6453</v>
      </c>
      <c r="H13" s="12">
        <f t="shared" si="1"/>
        <v>4899</v>
      </c>
      <c r="I13" s="18">
        <v>4897</v>
      </c>
      <c r="J13" s="19">
        <v>2</v>
      </c>
    </row>
    <row r="14" spans="1:10" ht="13.05" customHeight="1" x14ac:dyDescent="0.2">
      <c r="A14" s="17" t="s">
        <v>18</v>
      </c>
      <c r="B14" s="12">
        <f t="shared" si="2"/>
        <v>57320</v>
      </c>
      <c r="C14" s="18">
        <f t="shared" si="3"/>
        <v>29055</v>
      </c>
      <c r="D14" s="18">
        <f t="shared" si="4"/>
        <v>28265</v>
      </c>
      <c r="E14" s="12">
        <f t="shared" si="0"/>
        <v>36371.5</v>
      </c>
      <c r="F14" s="18">
        <v>9221.5</v>
      </c>
      <c r="G14" s="18">
        <v>27150</v>
      </c>
      <c r="H14" s="12">
        <f t="shared" si="1"/>
        <v>20948.5</v>
      </c>
      <c r="I14" s="18">
        <v>19833.5</v>
      </c>
      <c r="J14" s="19">
        <v>1115</v>
      </c>
    </row>
    <row r="15" spans="1:10" ht="13.05" customHeight="1" x14ac:dyDescent="0.2">
      <c r="A15" s="17" t="s">
        <v>19</v>
      </c>
      <c r="B15" s="12">
        <f t="shared" si="2"/>
        <v>32636</v>
      </c>
      <c r="C15" s="18">
        <f t="shared" si="3"/>
        <v>17214</v>
      </c>
      <c r="D15" s="18">
        <f t="shared" si="4"/>
        <v>15422</v>
      </c>
      <c r="E15" s="12">
        <f t="shared" si="0"/>
        <v>16602</v>
      </c>
      <c r="F15" s="18">
        <v>1215</v>
      </c>
      <c r="G15" s="18">
        <v>15387</v>
      </c>
      <c r="H15" s="12">
        <f t="shared" si="1"/>
        <v>16034</v>
      </c>
      <c r="I15" s="18">
        <v>15999</v>
      </c>
      <c r="J15" s="19">
        <v>35</v>
      </c>
    </row>
    <row r="16" spans="1:10" ht="13.05" customHeight="1" x14ac:dyDescent="0.2">
      <c r="A16" s="17" t="s">
        <v>20</v>
      </c>
      <c r="B16" s="12">
        <f t="shared" si="2"/>
        <v>4470</v>
      </c>
      <c r="C16" s="18">
        <f t="shared" si="3"/>
        <v>3511</v>
      </c>
      <c r="D16" s="18">
        <f t="shared" si="4"/>
        <v>959</v>
      </c>
      <c r="E16" s="12">
        <f t="shared" si="0"/>
        <v>1039</v>
      </c>
      <c r="F16" s="18">
        <v>80</v>
      </c>
      <c r="G16" s="18">
        <v>959</v>
      </c>
      <c r="H16" s="12">
        <f t="shared" si="1"/>
        <v>3431</v>
      </c>
      <c r="I16" s="18">
        <v>3431</v>
      </c>
      <c r="J16" s="19">
        <v>0</v>
      </c>
    </row>
    <row r="17" spans="1:10" ht="13.05" customHeight="1" x14ac:dyDescent="0.2">
      <c r="A17" s="17" t="s">
        <v>21</v>
      </c>
      <c r="B17" s="12">
        <f t="shared" si="2"/>
        <v>9744</v>
      </c>
      <c r="C17" s="18">
        <f t="shared" si="3"/>
        <v>5829</v>
      </c>
      <c r="D17" s="18">
        <f t="shared" si="4"/>
        <v>3915</v>
      </c>
      <c r="E17" s="12">
        <f t="shared" si="0"/>
        <v>5773</v>
      </c>
      <c r="F17" s="18">
        <v>1858</v>
      </c>
      <c r="G17" s="18">
        <v>3915</v>
      </c>
      <c r="H17" s="12">
        <f t="shared" si="1"/>
        <v>3971</v>
      </c>
      <c r="I17" s="18">
        <v>3971</v>
      </c>
      <c r="J17" s="19">
        <v>0</v>
      </c>
    </row>
    <row r="18" spans="1:10" ht="13.05" customHeight="1" x14ac:dyDescent="0.2">
      <c r="A18" s="17" t="s">
        <v>22</v>
      </c>
      <c r="B18" s="12">
        <f t="shared" si="2"/>
        <v>148</v>
      </c>
      <c r="C18" s="18">
        <f t="shared" si="3"/>
        <v>0</v>
      </c>
      <c r="D18" s="18">
        <f t="shared" si="4"/>
        <v>148</v>
      </c>
      <c r="E18" s="12">
        <f t="shared" si="0"/>
        <v>148</v>
      </c>
      <c r="F18" s="18">
        <v>0</v>
      </c>
      <c r="G18" s="18">
        <v>148</v>
      </c>
      <c r="H18" s="12">
        <f t="shared" si="1"/>
        <v>0</v>
      </c>
      <c r="I18" s="18">
        <v>0</v>
      </c>
      <c r="J18" s="19">
        <v>0</v>
      </c>
    </row>
    <row r="19" spans="1:10" ht="13.05" customHeight="1" x14ac:dyDescent="0.2">
      <c r="A19" s="17" t="s">
        <v>23</v>
      </c>
      <c r="B19" s="12">
        <f t="shared" si="2"/>
        <v>922</v>
      </c>
      <c r="C19" s="18">
        <f t="shared" si="3"/>
        <v>378</v>
      </c>
      <c r="D19" s="18">
        <f t="shared" si="4"/>
        <v>544</v>
      </c>
      <c r="E19" s="12">
        <f t="shared" si="0"/>
        <v>572</v>
      </c>
      <c r="F19" s="18">
        <v>28</v>
      </c>
      <c r="G19" s="18">
        <v>544</v>
      </c>
      <c r="H19" s="12">
        <f t="shared" si="1"/>
        <v>350</v>
      </c>
      <c r="I19" s="18">
        <v>350</v>
      </c>
      <c r="J19" s="19">
        <v>0</v>
      </c>
    </row>
    <row r="20" spans="1:10" ht="13.05" customHeight="1" x14ac:dyDescent="0.2">
      <c r="A20" s="17" t="s">
        <v>24</v>
      </c>
      <c r="B20" s="12">
        <f t="shared" si="2"/>
        <v>4888</v>
      </c>
      <c r="C20" s="18">
        <f t="shared" si="3"/>
        <v>1023</v>
      </c>
      <c r="D20" s="18">
        <f t="shared" si="4"/>
        <v>3865</v>
      </c>
      <c r="E20" s="12">
        <f t="shared" si="0"/>
        <v>4100</v>
      </c>
      <c r="F20" s="18">
        <v>255</v>
      </c>
      <c r="G20" s="18">
        <v>3845</v>
      </c>
      <c r="H20" s="12">
        <f t="shared" si="1"/>
        <v>788</v>
      </c>
      <c r="I20" s="18">
        <v>768</v>
      </c>
      <c r="J20" s="19">
        <v>20</v>
      </c>
    </row>
    <row r="21" spans="1:10" ht="13.05" customHeight="1" x14ac:dyDescent="0.2">
      <c r="A21" s="17" t="s">
        <v>25</v>
      </c>
      <c r="B21" s="12">
        <f t="shared" si="2"/>
        <v>3448</v>
      </c>
      <c r="C21" s="18">
        <f t="shared" si="3"/>
        <v>1558</v>
      </c>
      <c r="D21" s="18">
        <f t="shared" si="4"/>
        <v>1890</v>
      </c>
      <c r="E21" s="12">
        <f t="shared" si="0"/>
        <v>1762</v>
      </c>
      <c r="F21" s="18">
        <v>168</v>
      </c>
      <c r="G21" s="18">
        <v>1594</v>
      </c>
      <c r="H21" s="12">
        <f t="shared" si="1"/>
        <v>1686</v>
      </c>
      <c r="I21" s="18">
        <v>1390</v>
      </c>
      <c r="J21" s="19">
        <v>296</v>
      </c>
    </row>
    <row r="22" spans="1:10" ht="13.05" customHeight="1" x14ac:dyDescent="0.2">
      <c r="A22" s="17" t="s">
        <v>26</v>
      </c>
      <c r="B22" s="12">
        <f t="shared" si="2"/>
        <v>11183</v>
      </c>
      <c r="C22" s="18">
        <f t="shared" si="3"/>
        <v>5123</v>
      </c>
      <c r="D22" s="18">
        <f t="shared" si="4"/>
        <v>6060</v>
      </c>
      <c r="E22" s="12">
        <f t="shared" si="0"/>
        <v>7464</v>
      </c>
      <c r="F22" s="18">
        <v>1404</v>
      </c>
      <c r="G22" s="18">
        <v>6060</v>
      </c>
      <c r="H22" s="12">
        <f t="shared" si="1"/>
        <v>3719</v>
      </c>
      <c r="I22" s="18">
        <v>3719</v>
      </c>
      <c r="J22" s="19">
        <v>0</v>
      </c>
    </row>
    <row r="23" spans="1:10" ht="13.05" customHeight="1" x14ac:dyDescent="0.2">
      <c r="A23" s="17" t="s">
        <v>27</v>
      </c>
      <c r="B23" s="12">
        <f t="shared" si="2"/>
        <v>504</v>
      </c>
      <c r="C23" s="18">
        <f t="shared" si="3"/>
        <v>221</v>
      </c>
      <c r="D23" s="18">
        <f t="shared" si="4"/>
        <v>283</v>
      </c>
      <c r="E23" s="12">
        <f t="shared" si="0"/>
        <v>300</v>
      </c>
      <c r="F23" s="18">
        <v>17</v>
      </c>
      <c r="G23" s="18">
        <v>283</v>
      </c>
      <c r="H23" s="12">
        <f t="shared" si="1"/>
        <v>204</v>
      </c>
      <c r="I23" s="18">
        <v>204</v>
      </c>
      <c r="J23" s="19">
        <v>0</v>
      </c>
    </row>
    <row r="24" spans="1:10" ht="13.05" customHeight="1" x14ac:dyDescent="0.2">
      <c r="A24" s="17" t="s">
        <v>28</v>
      </c>
      <c r="B24" s="12">
        <f t="shared" si="2"/>
        <v>2549</v>
      </c>
      <c r="C24" s="18">
        <f t="shared" si="3"/>
        <v>1070</v>
      </c>
      <c r="D24" s="18">
        <f t="shared" si="4"/>
        <v>1479</v>
      </c>
      <c r="E24" s="12">
        <f t="shared" si="0"/>
        <v>1668</v>
      </c>
      <c r="F24" s="18">
        <v>195</v>
      </c>
      <c r="G24" s="18">
        <v>1473</v>
      </c>
      <c r="H24" s="12">
        <f t="shared" si="1"/>
        <v>881</v>
      </c>
      <c r="I24" s="18">
        <v>875</v>
      </c>
      <c r="J24" s="19">
        <v>6</v>
      </c>
    </row>
    <row r="25" spans="1:10" ht="13.05" customHeight="1" x14ac:dyDescent="0.2">
      <c r="A25" s="17" t="s">
        <v>29</v>
      </c>
      <c r="B25" s="12">
        <f t="shared" si="2"/>
        <v>783</v>
      </c>
      <c r="C25" s="18">
        <f t="shared" si="3"/>
        <v>192</v>
      </c>
      <c r="D25" s="18">
        <f t="shared" si="4"/>
        <v>591</v>
      </c>
      <c r="E25" s="12">
        <f t="shared" si="0"/>
        <v>616</v>
      </c>
      <c r="F25" s="18">
        <v>25</v>
      </c>
      <c r="G25" s="18">
        <v>591</v>
      </c>
      <c r="H25" s="12">
        <f t="shared" si="1"/>
        <v>167</v>
      </c>
      <c r="I25" s="18">
        <v>167</v>
      </c>
      <c r="J25" s="19">
        <v>0</v>
      </c>
    </row>
    <row r="26" spans="1:10" ht="13.05" customHeight="1" x14ac:dyDescent="0.2">
      <c r="A26" s="17" t="s">
        <v>30</v>
      </c>
      <c r="B26" s="12">
        <f t="shared" si="2"/>
        <v>2127</v>
      </c>
      <c r="C26" s="18">
        <f t="shared" si="3"/>
        <v>2127</v>
      </c>
      <c r="D26" s="18">
        <f t="shared" si="4"/>
        <v>0</v>
      </c>
      <c r="E26" s="12">
        <f t="shared" si="0"/>
        <v>0</v>
      </c>
      <c r="F26" s="18">
        <v>0</v>
      </c>
      <c r="G26" s="18">
        <v>0</v>
      </c>
      <c r="H26" s="12">
        <f t="shared" si="1"/>
        <v>2127</v>
      </c>
      <c r="I26" s="18">
        <v>2127</v>
      </c>
      <c r="J26" s="19">
        <v>0</v>
      </c>
    </row>
    <row r="27" spans="1:10" ht="13.05" customHeight="1" x14ac:dyDescent="0.2">
      <c r="A27" s="17" t="s">
        <v>31</v>
      </c>
      <c r="B27" s="12">
        <f t="shared" si="2"/>
        <v>398</v>
      </c>
      <c r="C27" s="18">
        <f t="shared" si="3"/>
        <v>35</v>
      </c>
      <c r="D27" s="18">
        <f t="shared" si="4"/>
        <v>363</v>
      </c>
      <c r="E27" s="12">
        <f t="shared" si="0"/>
        <v>346</v>
      </c>
      <c r="F27" s="18">
        <v>0</v>
      </c>
      <c r="G27" s="18">
        <v>346</v>
      </c>
      <c r="H27" s="12">
        <f t="shared" si="1"/>
        <v>52</v>
      </c>
      <c r="I27" s="18">
        <v>35</v>
      </c>
      <c r="J27" s="19">
        <v>17</v>
      </c>
    </row>
    <row r="28" spans="1:10" ht="13.05" customHeight="1" x14ac:dyDescent="0.2">
      <c r="A28" s="17" t="s">
        <v>32</v>
      </c>
      <c r="B28" s="12">
        <f t="shared" si="2"/>
        <v>17707</v>
      </c>
      <c r="C28" s="18">
        <f t="shared" si="3"/>
        <v>3362</v>
      </c>
      <c r="D28" s="18">
        <f t="shared" si="4"/>
        <v>14345</v>
      </c>
      <c r="E28" s="12">
        <f t="shared" si="0"/>
        <v>15883</v>
      </c>
      <c r="F28" s="18">
        <v>1552</v>
      </c>
      <c r="G28" s="18">
        <v>14331</v>
      </c>
      <c r="H28" s="12">
        <f t="shared" si="1"/>
        <v>1824</v>
      </c>
      <c r="I28" s="18">
        <v>1810</v>
      </c>
      <c r="J28" s="19">
        <v>14</v>
      </c>
    </row>
    <row r="29" spans="1:10" ht="13.05" customHeight="1" x14ac:dyDescent="0.2">
      <c r="A29" s="17" t="s">
        <v>33</v>
      </c>
      <c r="B29" s="12">
        <f t="shared" si="2"/>
        <v>658</v>
      </c>
      <c r="C29" s="18">
        <f t="shared" si="3"/>
        <v>281</v>
      </c>
      <c r="D29" s="18">
        <f t="shared" si="4"/>
        <v>377</v>
      </c>
      <c r="E29" s="12">
        <f t="shared" si="0"/>
        <v>379</v>
      </c>
      <c r="F29" s="18">
        <v>2</v>
      </c>
      <c r="G29" s="18">
        <v>377</v>
      </c>
      <c r="H29" s="12">
        <f t="shared" si="1"/>
        <v>279</v>
      </c>
      <c r="I29" s="18">
        <v>279</v>
      </c>
      <c r="J29" s="19">
        <v>0</v>
      </c>
    </row>
    <row r="30" spans="1:10" ht="13.05" customHeight="1" x14ac:dyDescent="0.2">
      <c r="A30" s="17" t="s">
        <v>34</v>
      </c>
      <c r="B30" s="12">
        <f t="shared" si="2"/>
        <v>14</v>
      </c>
      <c r="C30" s="18">
        <f t="shared" si="3"/>
        <v>0</v>
      </c>
      <c r="D30" s="18">
        <f t="shared" si="4"/>
        <v>14</v>
      </c>
      <c r="E30" s="12">
        <f t="shared" si="0"/>
        <v>14</v>
      </c>
      <c r="F30" s="18">
        <v>0</v>
      </c>
      <c r="G30" s="18">
        <v>14</v>
      </c>
      <c r="H30" s="12">
        <f t="shared" si="1"/>
        <v>0</v>
      </c>
      <c r="I30" s="18">
        <v>0</v>
      </c>
      <c r="J30" s="19">
        <v>0</v>
      </c>
    </row>
    <row r="31" spans="1:10" ht="13.05" customHeight="1" x14ac:dyDescent="0.2">
      <c r="A31" s="17" t="s">
        <v>35</v>
      </c>
      <c r="B31" s="12">
        <f t="shared" si="2"/>
        <v>1133</v>
      </c>
      <c r="C31" s="18">
        <f t="shared" si="3"/>
        <v>589</v>
      </c>
      <c r="D31" s="18">
        <f t="shared" si="4"/>
        <v>544</v>
      </c>
      <c r="E31" s="12">
        <f t="shared" si="0"/>
        <v>611</v>
      </c>
      <c r="F31" s="18">
        <v>67</v>
      </c>
      <c r="G31" s="18">
        <v>544</v>
      </c>
      <c r="H31" s="12">
        <f t="shared" si="1"/>
        <v>522</v>
      </c>
      <c r="I31" s="18">
        <v>522</v>
      </c>
      <c r="J31" s="19">
        <v>0</v>
      </c>
    </row>
    <row r="32" spans="1:10" ht="13.05" customHeight="1" x14ac:dyDescent="0.2">
      <c r="A32" s="17" t="s">
        <v>36</v>
      </c>
      <c r="B32" s="12">
        <f t="shared" si="2"/>
        <v>516</v>
      </c>
      <c r="C32" s="18">
        <f t="shared" si="3"/>
        <v>298</v>
      </c>
      <c r="D32" s="18">
        <f t="shared" si="4"/>
        <v>218</v>
      </c>
      <c r="E32" s="12">
        <f t="shared" si="0"/>
        <v>263</v>
      </c>
      <c r="F32" s="18">
        <v>45</v>
      </c>
      <c r="G32" s="18">
        <v>218</v>
      </c>
      <c r="H32" s="12">
        <f t="shared" si="1"/>
        <v>253</v>
      </c>
      <c r="I32" s="18">
        <v>253</v>
      </c>
      <c r="J32" s="19">
        <v>0</v>
      </c>
    </row>
    <row r="33" spans="1:10" ht="13.05" customHeight="1" x14ac:dyDescent="0.2">
      <c r="A33" s="17" t="s">
        <v>37</v>
      </c>
      <c r="B33" s="12">
        <f t="shared" si="2"/>
        <v>2024</v>
      </c>
      <c r="C33" s="18">
        <f t="shared" si="3"/>
        <v>717</v>
      </c>
      <c r="D33" s="18">
        <f t="shared" si="4"/>
        <v>1307</v>
      </c>
      <c r="E33" s="12">
        <f t="shared" si="0"/>
        <v>1454</v>
      </c>
      <c r="F33" s="18">
        <v>147</v>
      </c>
      <c r="G33" s="18">
        <v>1307</v>
      </c>
      <c r="H33" s="12">
        <f t="shared" si="1"/>
        <v>570</v>
      </c>
      <c r="I33" s="18">
        <v>570</v>
      </c>
      <c r="J33" s="19">
        <v>0</v>
      </c>
    </row>
    <row r="34" spans="1:10" ht="13.05" customHeight="1" x14ac:dyDescent="0.2">
      <c r="A34" s="17" t="s">
        <v>38</v>
      </c>
      <c r="B34" s="12">
        <f t="shared" si="2"/>
        <v>14948</v>
      </c>
      <c r="C34" s="18">
        <f t="shared" si="3"/>
        <v>6341</v>
      </c>
      <c r="D34" s="18">
        <f t="shared" si="4"/>
        <v>8607</v>
      </c>
      <c r="E34" s="12">
        <f t="shared" si="0"/>
        <v>9559</v>
      </c>
      <c r="F34" s="18">
        <v>1004</v>
      </c>
      <c r="G34" s="18">
        <v>8555</v>
      </c>
      <c r="H34" s="12">
        <f t="shared" si="1"/>
        <v>5389</v>
      </c>
      <c r="I34" s="18">
        <v>5337</v>
      </c>
      <c r="J34" s="19">
        <v>52</v>
      </c>
    </row>
    <row r="35" spans="1:10" ht="13.05" customHeight="1" x14ac:dyDescent="0.2">
      <c r="A35" s="17" t="s">
        <v>76</v>
      </c>
      <c r="B35" s="12">
        <f t="shared" si="2"/>
        <v>4752</v>
      </c>
      <c r="C35" s="18">
        <f t="shared" si="3"/>
        <v>2312</v>
      </c>
      <c r="D35" s="18">
        <f t="shared" si="4"/>
        <v>2440</v>
      </c>
      <c r="E35" s="12">
        <f t="shared" si="0"/>
        <v>2444</v>
      </c>
      <c r="F35" s="18">
        <v>4</v>
      </c>
      <c r="G35" s="18">
        <v>2440</v>
      </c>
      <c r="H35" s="12">
        <f t="shared" si="1"/>
        <v>2308</v>
      </c>
      <c r="I35" s="18">
        <v>2308</v>
      </c>
      <c r="J35" s="19">
        <v>0</v>
      </c>
    </row>
    <row r="36" spans="1:10" ht="13.05" customHeight="1" x14ac:dyDescent="0.2">
      <c r="A36" s="17" t="s">
        <v>77</v>
      </c>
      <c r="B36" s="12">
        <f t="shared" si="2"/>
        <v>1145</v>
      </c>
      <c r="C36" s="18">
        <f t="shared" si="3"/>
        <v>852</v>
      </c>
      <c r="D36" s="18">
        <f t="shared" si="4"/>
        <v>293</v>
      </c>
      <c r="E36" s="12">
        <f t="shared" si="0"/>
        <v>518</v>
      </c>
      <c r="F36" s="18">
        <v>225</v>
      </c>
      <c r="G36" s="18">
        <v>293</v>
      </c>
      <c r="H36" s="12">
        <f t="shared" si="1"/>
        <v>627</v>
      </c>
      <c r="I36" s="18">
        <v>627</v>
      </c>
      <c r="J36" s="19">
        <v>0</v>
      </c>
    </row>
    <row r="37" spans="1:10" ht="13.05" customHeight="1" x14ac:dyDescent="0.2">
      <c r="A37" s="14" t="s">
        <v>39</v>
      </c>
      <c r="B37" s="15">
        <f t="shared" si="2"/>
        <v>22622</v>
      </c>
      <c r="C37" s="15">
        <f t="shared" si="3"/>
        <v>12545</v>
      </c>
      <c r="D37" s="15">
        <f t="shared" si="4"/>
        <v>10077</v>
      </c>
      <c r="E37" s="15">
        <f t="shared" si="0"/>
        <v>21022</v>
      </c>
      <c r="F37" s="15">
        <f>SUBTOTAL(9,F38:F41)</f>
        <v>11016</v>
      </c>
      <c r="G37" s="15">
        <f>SUBTOTAL(9,G38:G41)</f>
        <v>10006</v>
      </c>
      <c r="H37" s="15">
        <f t="shared" si="1"/>
        <v>1600</v>
      </c>
      <c r="I37" s="15">
        <f>SUBTOTAL(9,I38:I41)</f>
        <v>1529</v>
      </c>
      <c r="J37" s="16">
        <f>SUBTOTAL(9,J38:J41)</f>
        <v>71</v>
      </c>
    </row>
    <row r="38" spans="1:10" ht="13.05" customHeight="1" x14ac:dyDescent="0.2">
      <c r="A38" s="17" t="s">
        <v>40</v>
      </c>
      <c r="B38" s="12">
        <f t="shared" si="2"/>
        <v>1428</v>
      </c>
      <c r="C38" s="18">
        <f t="shared" si="3"/>
        <v>1265</v>
      </c>
      <c r="D38" s="18">
        <f t="shared" si="4"/>
        <v>163</v>
      </c>
      <c r="E38" s="12">
        <f t="shared" ref="E38:E69" si="5">SUM(F38:G38)</f>
        <v>1359</v>
      </c>
      <c r="F38" s="18">
        <v>1196</v>
      </c>
      <c r="G38" s="18">
        <v>163</v>
      </c>
      <c r="H38" s="12">
        <f t="shared" ref="H38:H69" si="6">SUM(I38:J38)</f>
        <v>69</v>
      </c>
      <c r="I38" s="18">
        <v>69</v>
      </c>
      <c r="J38" s="19">
        <v>0</v>
      </c>
    </row>
    <row r="39" spans="1:10" ht="13.05" customHeight="1" x14ac:dyDescent="0.2">
      <c r="A39" s="17" t="s">
        <v>41</v>
      </c>
      <c r="B39" s="12">
        <f t="shared" ref="B39:B70" si="7">SUM(C39:D39)</f>
        <v>9899</v>
      </c>
      <c r="C39" s="18">
        <f t="shared" ref="C39:C74" si="8">SUM(F39,I39)</f>
        <v>4460</v>
      </c>
      <c r="D39" s="18">
        <f t="shared" ref="D39:D74" si="9">SUM(G39,J39)</f>
        <v>5439</v>
      </c>
      <c r="E39" s="12">
        <f t="shared" si="5"/>
        <v>9144</v>
      </c>
      <c r="F39" s="18">
        <v>3714</v>
      </c>
      <c r="G39" s="18">
        <v>5430</v>
      </c>
      <c r="H39" s="12">
        <f t="shared" si="6"/>
        <v>755</v>
      </c>
      <c r="I39" s="18">
        <v>746</v>
      </c>
      <c r="J39" s="19">
        <v>9</v>
      </c>
    </row>
    <row r="40" spans="1:10" ht="13.05" customHeight="1" x14ac:dyDescent="0.2">
      <c r="A40" s="17" t="s">
        <v>42</v>
      </c>
      <c r="B40" s="12">
        <f t="shared" si="7"/>
        <v>5503</v>
      </c>
      <c r="C40" s="18">
        <f t="shared" si="8"/>
        <v>4153</v>
      </c>
      <c r="D40" s="18">
        <f t="shared" si="9"/>
        <v>1350</v>
      </c>
      <c r="E40" s="12">
        <f t="shared" si="5"/>
        <v>5241</v>
      </c>
      <c r="F40" s="18">
        <v>3906</v>
      </c>
      <c r="G40" s="18">
        <v>1335</v>
      </c>
      <c r="H40" s="12">
        <f t="shared" si="6"/>
        <v>262</v>
      </c>
      <c r="I40" s="18">
        <v>247</v>
      </c>
      <c r="J40" s="19">
        <v>15</v>
      </c>
    </row>
    <row r="41" spans="1:10" ht="13.05" customHeight="1" x14ac:dyDescent="0.2">
      <c r="A41" s="17" t="s">
        <v>43</v>
      </c>
      <c r="B41" s="12">
        <f t="shared" si="7"/>
        <v>5792</v>
      </c>
      <c r="C41" s="18">
        <f t="shared" si="8"/>
        <v>2667</v>
      </c>
      <c r="D41" s="18">
        <f t="shared" si="9"/>
        <v>3125</v>
      </c>
      <c r="E41" s="12">
        <f t="shared" si="5"/>
        <v>5278</v>
      </c>
      <c r="F41" s="18">
        <v>2200</v>
      </c>
      <c r="G41" s="18">
        <v>3078</v>
      </c>
      <c r="H41" s="12">
        <f t="shared" si="6"/>
        <v>514</v>
      </c>
      <c r="I41" s="18">
        <v>467</v>
      </c>
      <c r="J41" s="19">
        <v>47</v>
      </c>
    </row>
    <row r="42" spans="1:10" ht="13.05" customHeight="1" x14ac:dyDescent="0.2">
      <c r="A42" s="14" t="s">
        <v>44</v>
      </c>
      <c r="B42" s="15">
        <f t="shared" si="7"/>
        <v>8928</v>
      </c>
      <c r="C42" s="15">
        <f t="shared" si="8"/>
        <v>3391</v>
      </c>
      <c r="D42" s="15">
        <f t="shared" si="9"/>
        <v>5537</v>
      </c>
      <c r="E42" s="15">
        <f t="shared" si="5"/>
        <v>8083</v>
      </c>
      <c r="F42" s="15">
        <f>SUBTOTAL(9,F43:F43)</f>
        <v>2568</v>
      </c>
      <c r="G42" s="15">
        <f>SUBTOTAL(9,G43:G43)</f>
        <v>5515</v>
      </c>
      <c r="H42" s="15">
        <f t="shared" si="6"/>
        <v>845</v>
      </c>
      <c r="I42" s="15">
        <f>SUBTOTAL(9,I43:I43)</f>
        <v>823</v>
      </c>
      <c r="J42" s="16">
        <f>SUBTOTAL(9,J43:J43)</f>
        <v>22</v>
      </c>
    </row>
    <row r="43" spans="1:10" ht="13.05" customHeight="1" x14ac:dyDescent="0.2">
      <c r="A43" s="17" t="s">
        <v>45</v>
      </c>
      <c r="B43" s="12">
        <f t="shared" si="7"/>
        <v>8928</v>
      </c>
      <c r="C43" s="18">
        <f t="shared" si="8"/>
        <v>3391</v>
      </c>
      <c r="D43" s="18">
        <f t="shared" si="9"/>
        <v>5537</v>
      </c>
      <c r="E43" s="12">
        <f t="shared" si="5"/>
        <v>8083</v>
      </c>
      <c r="F43" s="18">
        <v>2568</v>
      </c>
      <c r="G43" s="18">
        <v>5515</v>
      </c>
      <c r="H43" s="12">
        <f t="shared" si="6"/>
        <v>845</v>
      </c>
      <c r="I43" s="18">
        <v>823</v>
      </c>
      <c r="J43" s="19">
        <v>22</v>
      </c>
    </row>
    <row r="44" spans="1:10" ht="13.05" customHeight="1" x14ac:dyDescent="0.2">
      <c r="A44" s="14" t="s">
        <v>46</v>
      </c>
      <c r="B44" s="15">
        <f t="shared" si="7"/>
        <v>14126</v>
      </c>
      <c r="C44" s="15">
        <f t="shared" si="8"/>
        <v>3638</v>
      </c>
      <c r="D44" s="15">
        <f t="shared" si="9"/>
        <v>10488</v>
      </c>
      <c r="E44" s="15">
        <f t="shared" si="5"/>
        <v>13599</v>
      </c>
      <c r="F44" s="15">
        <f>SUBTOTAL(9,F45:F48)</f>
        <v>3114</v>
      </c>
      <c r="G44" s="15">
        <f>SUBTOTAL(9,G45:G48)</f>
        <v>10485</v>
      </c>
      <c r="H44" s="15">
        <f t="shared" si="6"/>
        <v>527</v>
      </c>
      <c r="I44" s="15">
        <f>SUBTOTAL(9,I45:I48)</f>
        <v>524</v>
      </c>
      <c r="J44" s="16">
        <f>SUBTOTAL(9,J45:J48)</f>
        <v>3</v>
      </c>
    </row>
    <row r="45" spans="1:10" ht="13.05" customHeight="1" x14ac:dyDescent="0.2">
      <c r="A45" s="17" t="s">
        <v>47</v>
      </c>
      <c r="B45" s="12">
        <f t="shared" si="7"/>
        <v>5254</v>
      </c>
      <c r="C45" s="18">
        <f t="shared" si="8"/>
        <v>1231</v>
      </c>
      <c r="D45" s="18">
        <f t="shared" si="9"/>
        <v>4023</v>
      </c>
      <c r="E45" s="12">
        <f t="shared" si="5"/>
        <v>5242</v>
      </c>
      <c r="F45" s="18">
        <v>1219</v>
      </c>
      <c r="G45" s="18">
        <v>4023</v>
      </c>
      <c r="H45" s="12">
        <f t="shared" si="6"/>
        <v>12</v>
      </c>
      <c r="I45" s="18">
        <v>12</v>
      </c>
      <c r="J45" s="19">
        <v>0</v>
      </c>
    </row>
    <row r="46" spans="1:10" ht="13.05" customHeight="1" x14ac:dyDescent="0.2">
      <c r="A46" s="17" t="s">
        <v>48</v>
      </c>
      <c r="B46" s="12">
        <f t="shared" si="7"/>
        <v>7946</v>
      </c>
      <c r="C46" s="18">
        <f t="shared" si="8"/>
        <v>2387</v>
      </c>
      <c r="D46" s="18">
        <f t="shared" si="9"/>
        <v>5559</v>
      </c>
      <c r="E46" s="12">
        <f t="shared" si="5"/>
        <v>7431</v>
      </c>
      <c r="F46" s="18">
        <v>1875</v>
      </c>
      <c r="G46" s="18">
        <v>5556</v>
      </c>
      <c r="H46" s="12">
        <f t="shared" si="6"/>
        <v>515</v>
      </c>
      <c r="I46" s="18">
        <v>512</v>
      </c>
      <c r="J46" s="19">
        <v>3</v>
      </c>
    </row>
    <row r="47" spans="1:10" ht="13.05" customHeight="1" x14ac:dyDescent="0.2">
      <c r="A47" s="17" t="s">
        <v>49</v>
      </c>
      <c r="B47" s="12">
        <f t="shared" si="7"/>
        <v>147</v>
      </c>
      <c r="C47" s="18">
        <f t="shared" si="8"/>
        <v>20</v>
      </c>
      <c r="D47" s="18">
        <f t="shared" si="9"/>
        <v>127</v>
      </c>
      <c r="E47" s="12">
        <f t="shared" si="5"/>
        <v>147</v>
      </c>
      <c r="F47" s="18">
        <v>20</v>
      </c>
      <c r="G47" s="18">
        <v>127</v>
      </c>
      <c r="H47" s="12">
        <f t="shared" si="6"/>
        <v>0</v>
      </c>
      <c r="I47" s="18">
        <v>0</v>
      </c>
      <c r="J47" s="19">
        <v>0</v>
      </c>
    </row>
    <row r="48" spans="1:10" ht="13.05" customHeight="1" x14ac:dyDescent="0.2">
      <c r="A48" s="20" t="s">
        <v>50</v>
      </c>
      <c r="B48" s="21">
        <f t="shared" si="7"/>
        <v>779</v>
      </c>
      <c r="C48" s="22">
        <f t="shared" si="8"/>
        <v>0</v>
      </c>
      <c r="D48" s="22">
        <f t="shared" si="9"/>
        <v>779</v>
      </c>
      <c r="E48" s="21">
        <f t="shared" si="5"/>
        <v>779</v>
      </c>
      <c r="F48" s="22">
        <v>0</v>
      </c>
      <c r="G48" s="22">
        <v>779</v>
      </c>
      <c r="H48" s="21">
        <f t="shared" si="6"/>
        <v>0</v>
      </c>
      <c r="I48" s="22">
        <v>0</v>
      </c>
      <c r="J48" s="23">
        <v>0</v>
      </c>
    </row>
    <row r="49" spans="1:10" ht="13.05" customHeight="1" x14ac:dyDescent="0.2">
      <c r="A49" s="14" t="s">
        <v>51</v>
      </c>
      <c r="B49" s="15">
        <f t="shared" si="7"/>
        <v>100</v>
      </c>
      <c r="C49" s="15">
        <f t="shared" si="8"/>
        <v>100</v>
      </c>
      <c r="D49" s="15">
        <f t="shared" si="9"/>
        <v>0</v>
      </c>
      <c r="E49" s="15">
        <f t="shared" si="5"/>
        <v>100</v>
      </c>
      <c r="F49" s="15">
        <f>SUBTOTAL(9,F50:F50)</f>
        <v>100</v>
      </c>
      <c r="G49" s="15">
        <f>SUBTOTAL(9,G50:G50)</f>
        <v>0</v>
      </c>
      <c r="H49" s="15">
        <f t="shared" si="6"/>
        <v>0</v>
      </c>
      <c r="I49" s="15">
        <f>SUBTOTAL(9,I50:I50)</f>
        <v>0</v>
      </c>
      <c r="J49" s="16">
        <f>SUBTOTAL(9,J50:J50)</f>
        <v>0</v>
      </c>
    </row>
    <row r="50" spans="1:10" ht="13.05" customHeight="1" x14ac:dyDescent="0.2">
      <c r="A50" s="17" t="s">
        <v>52</v>
      </c>
      <c r="B50" s="12">
        <f t="shared" si="7"/>
        <v>100</v>
      </c>
      <c r="C50" s="18">
        <f t="shared" si="8"/>
        <v>100</v>
      </c>
      <c r="D50" s="18">
        <f t="shared" si="9"/>
        <v>0</v>
      </c>
      <c r="E50" s="12">
        <f t="shared" si="5"/>
        <v>100</v>
      </c>
      <c r="F50" s="18">
        <v>100</v>
      </c>
      <c r="G50" s="18">
        <v>0</v>
      </c>
      <c r="H50" s="12">
        <f t="shared" si="6"/>
        <v>0</v>
      </c>
      <c r="I50" s="18">
        <v>0</v>
      </c>
      <c r="J50" s="19">
        <v>0</v>
      </c>
    </row>
    <row r="51" spans="1:10" ht="13.05" customHeight="1" x14ac:dyDescent="0.2">
      <c r="A51" s="14" t="s">
        <v>53</v>
      </c>
      <c r="B51" s="15">
        <f t="shared" si="7"/>
        <v>13629</v>
      </c>
      <c r="C51" s="15">
        <f t="shared" si="8"/>
        <v>3672</v>
      </c>
      <c r="D51" s="15">
        <f t="shared" si="9"/>
        <v>9957</v>
      </c>
      <c r="E51" s="15">
        <f t="shared" si="5"/>
        <v>13513</v>
      </c>
      <c r="F51" s="15">
        <f>SUBTOTAL(9,F52:F53)</f>
        <v>3556</v>
      </c>
      <c r="G51" s="15">
        <f>SUBTOTAL(9,G52:G53)</f>
        <v>9957</v>
      </c>
      <c r="H51" s="15">
        <f t="shared" si="6"/>
        <v>116</v>
      </c>
      <c r="I51" s="15">
        <f>SUBTOTAL(9,I52:I53)</f>
        <v>116</v>
      </c>
      <c r="J51" s="16">
        <f>SUBTOTAL(9,J52:J53)</f>
        <v>0</v>
      </c>
    </row>
    <row r="52" spans="1:10" ht="13.05" customHeight="1" x14ac:dyDescent="0.2">
      <c r="A52" s="17" t="s">
        <v>54</v>
      </c>
      <c r="B52" s="12">
        <f t="shared" si="7"/>
        <v>1551</v>
      </c>
      <c r="C52" s="18">
        <f t="shared" si="8"/>
        <v>362</v>
      </c>
      <c r="D52" s="18">
        <f t="shared" si="9"/>
        <v>1189</v>
      </c>
      <c r="E52" s="12">
        <f t="shared" si="5"/>
        <v>1551</v>
      </c>
      <c r="F52" s="18">
        <v>362</v>
      </c>
      <c r="G52" s="18">
        <v>1189</v>
      </c>
      <c r="H52" s="12">
        <f t="shared" si="6"/>
        <v>0</v>
      </c>
      <c r="I52" s="18">
        <v>0</v>
      </c>
      <c r="J52" s="19">
        <v>0</v>
      </c>
    </row>
    <row r="53" spans="1:10" ht="13.05" customHeight="1" x14ac:dyDescent="0.2">
      <c r="A53" s="17" t="s">
        <v>55</v>
      </c>
      <c r="B53" s="12">
        <f t="shared" si="7"/>
        <v>12078</v>
      </c>
      <c r="C53" s="18">
        <f t="shared" si="8"/>
        <v>3310</v>
      </c>
      <c r="D53" s="18">
        <f t="shared" si="9"/>
        <v>8768</v>
      </c>
      <c r="E53" s="12">
        <f t="shared" si="5"/>
        <v>11962</v>
      </c>
      <c r="F53" s="18">
        <v>3194</v>
      </c>
      <c r="G53" s="18">
        <v>8768</v>
      </c>
      <c r="H53" s="12">
        <f t="shared" si="6"/>
        <v>116</v>
      </c>
      <c r="I53" s="18">
        <v>116</v>
      </c>
      <c r="J53" s="19">
        <v>0</v>
      </c>
    </row>
    <row r="54" spans="1:10" ht="13.05" customHeight="1" x14ac:dyDescent="0.2">
      <c r="A54" s="14" t="s">
        <v>56</v>
      </c>
      <c r="B54" s="15">
        <f t="shared" si="7"/>
        <v>5920</v>
      </c>
      <c r="C54" s="15">
        <f t="shared" si="8"/>
        <v>2172</v>
      </c>
      <c r="D54" s="15">
        <f t="shared" si="9"/>
        <v>3748</v>
      </c>
      <c r="E54" s="15">
        <f t="shared" si="5"/>
        <v>5914</v>
      </c>
      <c r="F54" s="15">
        <f>SUBTOTAL(9,F55:F56)</f>
        <v>2166</v>
      </c>
      <c r="G54" s="15">
        <f>SUBTOTAL(9,G55:G56)</f>
        <v>3748</v>
      </c>
      <c r="H54" s="15">
        <f t="shared" si="6"/>
        <v>6</v>
      </c>
      <c r="I54" s="15">
        <f>SUBTOTAL(9,I55:I56)</f>
        <v>6</v>
      </c>
      <c r="J54" s="16">
        <f>SUBTOTAL(9,J55:J56)</f>
        <v>0</v>
      </c>
    </row>
    <row r="55" spans="1:10" ht="13.05" customHeight="1" x14ac:dyDescent="0.2">
      <c r="A55" s="17" t="s">
        <v>57</v>
      </c>
      <c r="B55" s="12">
        <f t="shared" si="7"/>
        <v>5337</v>
      </c>
      <c r="C55" s="18">
        <f t="shared" si="8"/>
        <v>2071</v>
      </c>
      <c r="D55" s="18">
        <f t="shared" si="9"/>
        <v>3266</v>
      </c>
      <c r="E55" s="12">
        <f t="shared" si="5"/>
        <v>5333</v>
      </c>
      <c r="F55" s="18">
        <v>2067</v>
      </c>
      <c r="G55" s="18">
        <v>3266</v>
      </c>
      <c r="H55" s="12">
        <f t="shared" si="6"/>
        <v>4</v>
      </c>
      <c r="I55" s="18">
        <v>4</v>
      </c>
      <c r="J55" s="19">
        <v>0</v>
      </c>
    </row>
    <row r="56" spans="1:10" ht="13.05" customHeight="1" x14ac:dyDescent="0.2">
      <c r="A56" s="17" t="s">
        <v>58</v>
      </c>
      <c r="B56" s="12">
        <f t="shared" si="7"/>
        <v>583</v>
      </c>
      <c r="C56" s="18">
        <f t="shared" si="8"/>
        <v>101</v>
      </c>
      <c r="D56" s="18">
        <f t="shared" si="9"/>
        <v>482</v>
      </c>
      <c r="E56" s="12">
        <f t="shared" si="5"/>
        <v>581</v>
      </c>
      <c r="F56" s="18">
        <v>99</v>
      </c>
      <c r="G56" s="18">
        <v>482</v>
      </c>
      <c r="H56" s="12">
        <f t="shared" si="6"/>
        <v>2</v>
      </c>
      <c r="I56" s="18">
        <v>2</v>
      </c>
      <c r="J56" s="19">
        <v>0</v>
      </c>
    </row>
    <row r="57" spans="1:10" ht="13.05" customHeight="1" x14ac:dyDescent="0.2">
      <c r="A57" s="14" t="s">
        <v>59</v>
      </c>
      <c r="B57" s="15">
        <f t="shared" si="7"/>
        <v>2941</v>
      </c>
      <c r="C57" s="15">
        <f t="shared" si="8"/>
        <v>1126</v>
      </c>
      <c r="D57" s="15">
        <f t="shared" si="9"/>
        <v>1815</v>
      </c>
      <c r="E57" s="15">
        <f t="shared" si="5"/>
        <v>2916</v>
      </c>
      <c r="F57" s="15">
        <f>SUBTOTAL(9,F58:F58)</f>
        <v>1105</v>
      </c>
      <c r="G57" s="15">
        <f>SUBTOTAL(9,G58:G58)</f>
        <v>1811</v>
      </c>
      <c r="H57" s="15">
        <f t="shared" si="6"/>
        <v>25</v>
      </c>
      <c r="I57" s="15">
        <f>SUBTOTAL(9,I58:I58)</f>
        <v>21</v>
      </c>
      <c r="J57" s="16">
        <f>SUBTOTAL(9,J58:J58)</f>
        <v>4</v>
      </c>
    </row>
    <row r="58" spans="1:10" ht="13.05" customHeight="1" x14ac:dyDescent="0.2">
      <c r="A58" s="17" t="s">
        <v>60</v>
      </c>
      <c r="B58" s="12">
        <f t="shared" si="7"/>
        <v>2941</v>
      </c>
      <c r="C58" s="18">
        <f t="shared" si="8"/>
        <v>1126</v>
      </c>
      <c r="D58" s="18">
        <f t="shared" si="9"/>
        <v>1815</v>
      </c>
      <c r="E58" s="12">
        <f t="shared" si="5"/>
        <v>2916</v>
      </c>
      <c r="F58" s="18">
        <v>1105</v>
      </c>
      <c r="G58" s="18">
        <v>1811</v>
      </c>
      <c r="H58" s="12">
        <f t="shared" si="6"/>
        <v>25</v>
      </c>
      <c r="I58" s="18">
        <v>21</v>
      </c>
      <c r="J58" s="19">
        <v>4</v>
      </c>
    </row>
    <row r="59" spans="1:10" ht="13.05" customHeight="1" x14ac:dyDescent="0.2">
      <c r="A59" s="14" t="s">
        <v>61</v>
      </c>
      <c r="B59" s="15">
        <f t="shared" si="7"/>
        <v>4992</v>
      </c>
      <c r="C59" s="15">
        <f t="shared" si="8"/>
        <v>720</v>
      </c>
      <c r="D59" s="15">
        <f t="shared" si="9"/>
        <v>4272</v>
      </c>
      <c r="E59" s="15">
        <f t="shared" si="5"/>
        <v>4989</v>
      </c>
      <c r="F59" s="15">
        <f>SUBTOTAL(9,F60:F62)</f>
        <v>717</v>
      </c>
      <c r="G59" s="15">
        <f>SUBTOTAL(9,G60:G62)</f>
        <v>4272</v>
      </c>
      <c r="H59" s="15">
        <f t="shared" si="6"/>
        <v>3</v>
      </c>
      <c r="I59" s="15">
        <f>SUBTOTAL(9,I60:I62)</f>
        <v>3</v>
      </c>
      <c r="J59" s="16">
        <f>SUBTOTAL(9,J60:J62)</f>
        <v>0</v>
      </c>
    </row>
    <row r="60" spans="1:10" ht="13.05" customHeight="1" x14ac:dyDescent="0.2">
      <c r="A60" s="17" t="s">
        <v>62</v>
      </c>
      <c r="B60" s="12">
        <f t="shared" si="7"/>
        <v>4606</v>
      </c>
      <c r="C60" s="18">
        <f t="shared" si="8"/>
        <v>369</v>
      </c>
      <c r="D60" s="18">
        <f t="shared" si="9"/>
        <v>4237</v>
      </c>
      <c r="E60" s="12">
        <f t="shared" si="5"/>
        <v>4606</v>
      </c>
      <c r="F60" s="18">
        <v>369</v>
      </c>
      <c r="G60" s="18">
        <v>4237</v>
      </c>
      <c r="H60" s="12">
        <f t="shared" si="6"/>
        <v>0</v>
      </c>
      <c r="I60" s="18">
        <v>0</v>
      </c>
      <c r="J60" s="19">
        <v>0</v>
      </c>
    </row>
    <row r="61" spans="1:10" ht="13.05" customHeight="1" x14ac:dyDescent="0.2">
      <c r="A61" s="17" t="s">
        <v>63</v>
      </c>
      <c r="B61" s="12">
        <f t="shared" si="7"/>
        <v>356</v>
      </c>
      <c r="C61" s="18">
        <f t="shared" si="8"/>
        <v>321</v>
      </c>
      <c r="D61" s="18">
        <f t="shared" si="9"/>
        <v>35</v>
      </c>
      <c r="E61" s="12">
        <f t="shared" si="5"/>
        <v>353</v>
      </c>
      <c r="F61" s="18">
        <v>318</v>
      </c>
      <c r="G61" s="18">
        <v>35</v>
      </c>
      <c r="H61" s="12">
        <f t="shared" si="6"/>
        <v>3</v>
      </c>
      <c r="I61" s="18">
        <v>3</v>
      </c>
      <c r="J61" s="19">
        <v>0</v>
      </c>
    </row>
    <row r="62" spans="1:10" ht="13.05" customHeight="1" x14ac:dyDescent="0.2">
      <c r="A62" s="17" t="s">
        <v>64</v>
      </c>
      <c r="B62" s="12">
        <f t="shared" si="7"/>
        <v>30</v>
      </c>
      <c r="C62" s="18">
        <f t="shared" si="8"/>
        <v>30</v>
      </c>
      <c r="D62" s="18">
        <f t="shared" si="9"/>
        <v>0</v>
      </c>
      <c r="E62" s="12">
        <f t="shared" si="5"/>
        <v>30</v>
      </c>
      <c r="F62" s="18">
        <v>30</v>
      </c>
      <c r="G62" s="18">
        <v>0</v>
      </c>
      <c r="H62" s="12">
        <f t="shared" si="6"/>
        <v>0</v>
      </c>
      <c r="I62" s="18">
        <v>0</v>
      </c>
      <c r="J62" s="19">
        <v>0</v>
      </c>
    </row>
    <row r="63" spans="1:10" ht="13.05" customHeight="1" x14ac:dyDescent="0.2">
      <c r="A63" s="14" t="s">
        <v>78</v>
      </c>
      <c r="B63" s="15">
        <f t="shared" si="7"/>
        <v>2072</v>
      </c>
      <c r="C63" s="15">
        <f t="shared" si="8"/>
        <v>545</v>
      </c>
      <c r="D63" s="15">
        <f t="shared" si="9"/>
        <v>1527</v>
      </c>
      <c r="E63" s="15">
        <f t="shared" si="5"/>
        <v>1700</v>
      </c>
      <c r="F63" s="15">
        <f>SUBTOTAL(9,F64:F66)</f>
        <v>335</v>
      </c>
      <c r="G63" s="15">
        <f>SUBTOTAL(9,G64:G66)</f>
        <v>1365</v>
      </c>
      <c r="H63" s="15">
        <f t="shared" si="6"/>
        <v>372</v>
      </c>
      <c r="I63" s="15">
        <f>SUBTOTAL(9,I64:I66)</f>
        <v>210</v>
      </c>
      <c r="J63" s="16">
        <f>SUBTOTAL(9,J64:J66)</f>
        <v>162</v>
      </c>
    </row>
    <row r="64" spans="1:10" ht="13.05" customHeight="1" x14ac:dyDescent="0.2">
      <c r="A64" s="17" t="s">
        <v>65</v>
      </c>
      <c r="B64" s="12">
        <f t="shared" si="7"/>
        <v>524</v>
      </c>
      <c r="C64" s="18">
        <f t="shared" si="8"/>
        <v>102</v>
      </c>
      <c r="D64" s="18">
        <f t="shared" si="9"/>
        <v>422</v>
      </c>
      <c r="E64" s="12">
        <f t="shared" si="5"/>
        <v>390</v>
      </c>
      <c r="F64" s="18">
        <v>102</v>
      </c>
      <c r="G64" s="18">
        <v>288</v>
      </c>
      <c r="H64" s="12">
        <f t="shared" si="6"/>
        <v>134</v>
      </c>
      <c r="I64" s="18">
        <v>0</v>
      </c>
      <c r="J64" s="19">
        <v>134</v>
      </c>
    </row>
    <row r="65" spans="1:10" ht="13.05" customHeight="1" x14ac:dyDescent="0.2">
      <c r="A65" s="17" t="s">
        <v>66</v>
      </c>
      <c r="B65" s="12">
        <f t="shared" si="7"/>
        <v>1054</v>
      </c>
      <c r="C65" s="18">
        <f t="shared" si="8"/>
        <v>394</v>
      </c>
      <c r="D65" s="18">
        <f t="shared" si="9"/>
        <v>660</v>
      </c>
      <c r="E65" s="12">
        <f t="shared" si="5"/>
        <v>822</v>
      </c>
      <c r="F65" s="18">
        <v>184</v>
      </c>
      <c r="G65" s="18">
        <v>638</v>
      </c>
      <c r="H65" s="12">
        <f t="shared" si="6"/>
        <v>232</v>
      </c>
      <c r="I65" s="18">
        <v>210</v>
      </c>
      <c r="J65" s="19">
        <v>22</v>
      </c>
    </row>
    <row r="66" spans="1:10" ht="13.05" customHeight="1" x14ac:dyDescent="0.2">
      <c r="A66" s="17" t="s">
        <v>67</v>
      </c>
      <c r="B66" s="12">
        <f t="shared" si="7"/>
        <v>494</v>
      </c>
      <c r="C66" s="18">
        <f t="shared" si="8"/>
        <v>49</v>
      </c>
      <c r="D66" s="18">
        <f t="shared" si="9"/>
        <v>445</v>
      </c>
      <c r="E66" s="12">
        <f t="shared" si="5"/>
        <v>488</v>
      </c>
      <c r="F66" s="18">
        <v>49</v>
      </c>
      <c r="G66" s="18">
        <v>439</v>
      </c>
      <c r="H66" s="12">
        <f t="shared" si="6"/>
        <v>6</v>
      </c>
      <c r="I66" s="18">
        <v>0</v>
      </c>
      <c r="J66" s="19">
        <v>6</v>
      </c>
    </row>
    <row r="67" spans="1:10" ht="13.05" customHeight="1" x14ac:dyDescent="0.2">
      <c r="A67" s="14" t="s">
        <v>68</v>
      </c>
      <c r="B67" s="15">
        <f t="shared" si="7"/>
        <v>2</v>
      </c>
      <c r="C67" s="15">
        <f t="shared" si="8"/>
        <v>2</v>
      </c>
      <c r="D67" s="15">
        <f t="shared" si="9"/>
        <v>0</v>
      </c>
      <c r="E67" s="15">
        <f t="shared" si="5"/>
        <v>2</v>
      </c>
      <c r="F67" s="15">
        <f>SUBTOTAL(9,F68:F68)</f>
        <v>2</v>
      </c>
      <c r="G67" s="15">
        <f>SUBTOTAL(9,G68:G68)</f>
        <v>0</v>
      </c>
      <c r="H67" s="15">
        <f t="shared" si="6"/>
        <v>0</v>
      </c>
      <c r="I67" s="15">
        <f>SUBTOTAL(9,I68:I68)</f>
        <v>0</v>
      </c>
      <c r="J67" s="16">
        <f>SUBTOTAL(9,J68:J68)</f>
        <v>0</v>
      </c>
    </row>
    <row r="68" spans="1:10" ht="13.05" customHeight="1" x14ac:dyDescent="0.2">
      <c r="A68" s="17" t="s">
        <v>69</v>
      </c>
      <c r="B68" s="12">
        <f t="shared" si="7"/>
        <v>2</v>
      </c>
      <c r="C68" s="18">
        <f t="shared" si="8"/>
        <v>2</v>
      </c>
      <c r="D68" s="18">
        <f t="shared" si="9"/>
        <v>0</v>
      </c>
      <c r="E68" s="12">
        <f t="shared" si="5"/>
        <v>2</v>
      </c>
      <c r="F68" s="18">
        <v>2</v>
      </c>
      <c r="G68" s="18">
        <v>0</v>
      </c>
      <c r="H68" s="12">
        <f t="shared" si="6"/>
        <v>0</v>
      </c>
      <c r="I68" s="18">
        <v>0</v>
      </c>
      <c r="J68" s="19">
        <v>0</v>
      </c>
    </row>
    <row r="69" spans="1:10" ht="13.05" customHeight="1" x14ac:dyDescent="0.2">
      <c r="A69" s="14" t="s">
        <v>70</v>
      </c>
      <c r="B69" s="15">
        <f t="shared" si="7"/>
        <v>1132</v>
      </c>
      <c r="C69" s="15">
        <f t="shared" si="8"/>
        <v>469</v>
      </c>
      <c r="D69" s="15">
        <f t="shared" si="9"/>
        <v>663</v>
      </c>
      <c r="E69" s="15">
        <f t="shared" si="5"/>
        <v>1132</v>
      </c>
      <c r="F69" s="15">
        <f>SUBTOTAL(9,F70:F70)</f>
        <v>469</v>
      </c>
      <c r="G69" s="15">
        <f>SUBTOTAL(9,G70:G70)</f>
        <v>663</v>
      </c>
      <c r="H69" s="15">
        <f t="shared" si="6"/>
        <v>0</v>
      </c>
      <c r="I69" s="15">
        <f>SUBTOTAL(9,I70:I70)</f>
        <v>0</v>
      </c>
      <c r="J69" s="16">
        <f>SUBTOTAL(9,J70:J70)</f>
        <v>0</v>
      </c>
    </row>
    <row r="70" spans="1:10" ht="13.05" customHeight="1" x14ac:dyDescent="0.2">
      <c r="A70" s="17" t="s">
        <v>71</v>
      </c>
      <c r="B70" s="12">
        <f t="shared" si="7"/>
        <v>1132</v>
      </c>
      <c r="C70" s="18">
        <f t="shared" si="8"/>
        <v>469</v>
      </c>
      <c r="D70" s="18">
        <f t="shared" si="9"/>
        <v>663</v>
      </c>
      <c r="E70" s="12">
        <f t="shared" ref="E70:E74" si="10">SUM(F70:G70)</f>
        <v>1132</v>
      </c>
      <c r="F70" s="18">
        <v>469</v>
      </c>
      <c r="G70" s="18">
        <v>663</v>
      </c>
      <c r="H70" s="12">
        <f t="shared" ref="H70:H74" si="11">SUM(I70:J70)</f>
        <v>0</v>
      </c>
      <c r="I70" s="18">
        <v>0</v>
      </c>
      <c r="J70" s="19">
        <v>0</v>
      </c>
    </row>
    <row r="71" spans="1:10" ht="13.05" customHeight="1" x14ac:dyDescent="0.2">
      <c r="A71" s="14" t="s">
        <v>72</v>
      </c>
      <c r="B71" s="15">
        <f t="shared" ref="B71:B74" si="12">SUM(C71:D71)</f>
        <v>1314</v>
      </c>
      <c r="C71" s="15">
        <f t="shared" si="8"/>
        <v>463</v>
      </c>
      <c r="D71" s="15">
        <f t="shared" si="9"/>
        <v>851</v>
      </c>
      <c r="E71" s="15">
        <f t="shared" si="10"/>
        <v>1226</v>
      </c>
      <c r="F71" s="15">
        <f>SUBTOTAL(9,F72:F74)</f>
        <v>433</v>
      </c>
      <c r="G71" s="15">
        <f>SUBTOTAL(9,G72:G74)</f>
        <v>793</v>
      </c>
      <c r="H71" s="15">
        <f t="shared" si="11"/>
        <v>88</v>
      </c>
      <c r="I71" s="15">
        <f>SUBTOTAL(9,I72:I74)</f>
        <v>30</v>
      </c>
      <c r="J71" s="16">
        <f>SUBTOTAL(9,J72:J74)</f>
        <v>58</v>
      </c>
    </row>
    <row r="72" spans="1:10" ht="13.05" customHeight="1" x14ac:dyDescent="0.2">
      <c r="A72" s="17" t="s">
        <v>73</v>
      </c>
      <c r="B72" s="12">
        <f t="shared" si="12"/>
        <v>645</v>
      </c>
      <c r="C72" s="18">
        <f t="shared" si="8"/>
        <v>0</v>
      </c>
      <c r="D72" s="18">
        <f t="shared" si="9"/>
        <v>645</v>
      </c>
      <c r="E72" s="12">
        <f t="shared" si="10"/>
        <v>645</v>
      </c>
      <c r="F72" s="18">
        <v>0</v>
      </c>
      <c r="G72" s="18">
        <v>645</v>
      </c>
      <c r="H72" s="12">
        <f t="shared" si="11"/>
        <v>0</v>
      </c>
      <c r="I72" s="18">
        <v>0</v>
      </c>
      <c r="J72" s="19">
        <v>0</v>
      </c>
    </row>
    <row r="73" spans="1:10" ht="13.05" customHeight="1" x14ac:dyDescent="0.2">
      <c r="A73" s="17" t="s">
        <v>74</v>
      </c>
      <c r="B73" s="12">
        <f t="shared" si="12"/>
        <v>561</v>
      </c>
      <c r="C73" s="18">
        <f t="shared" si="8"/>
        <v>385</v>
      </c>
      <c r="D73" s="18">
        <f t="shared" si="9"/>
        <v>176</v>
      </c>
      <c r="E73" s="12">
        <f t="shared" si="10"/>
        <v>473</v>
      </c>
      <c r="F73" s="18">
        <v>355</v>
      </c>
      <c r="G73" s="18">
        <v>118</v>
      </c>
      <c r="H73" s="12">
        <f t="shared" si="11"/>
        <v>88</v>
      </c>
      <c r="I73" s="18">
        <v>30</v>
      </c>
      <c r="J73" s="19">
        <v>58</v>
      </c>
    </row>
    <row r="74" spans="1:10" ht="13.05" customHeight="1" x14ac:dyDescent="0.2">
      <c r="A74" s="20" t="s">
        <v>75</v>
      </c>
      <c r="B74" s="21">
        <f t="shared" si="12"/>
        <v>108</v>
      </c>
      <c r="C74" s="22">
        <f t="shared" si="8"/>
        <v>78</v>
      </c>
      <c r="D74" s="22">
        <f t="shared" si="9"/>
        <v>30</v>
      </c>
      <c r="E74" s="21">
        <f t="shared" si="10"/>
        <v>108</v>
      </c>
      <c r="F74" s="22">
        <v>78</v>
      </c>
      <c r="G74" s="22">
        <v>30</v>
      </c>
      <c r="H74" s="21">
        <f t="shared" si="11"/>
        <v>0</v>
      </c>
      <c r="I74" s="22">
        <v>0</v>
      </c>
      <c r="J74" s="23">
        <v>0</v>
      </c>
    </row>
  </sheetData>
  <mergeCells count="4">
    <mergeCell ref="B2:H2"/>
    <mergeCell ref="B4:D4"/>
    <mergeCell ref="E4:G4"/>
    <mergeCell ref="H4:J4"/>
  </mergeCells>
  <phoneticPr fontId="2"/>
  <printOptions horizontalCentered="1"/>
  <pageMargins left="0.39370078740157483" right="0.39370078740157483" top="0.39370078740157483" bottom="0.59055118110236227" header="0.59055118110236227" footer="0.39370078740157483"/>
  <pageSetup paperSize="9" scale="86" orientation="landscape" horizontalDpi="4294967292" r:id="rId1"/>
  <headerFooter alignWithMargins="0">
    <oddFooter>&amp;C&amp;Pページ</oddFooter>
  </headerFooter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2025-07-07T00:58:22Z</dcterms:created>
  <dcterms:modified xsi:type="dcterms:W3CDTF">2025-07-07T00:58:43Z</dcterms:modified>
</cp:coreProperties>
</file>