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65312C8-BB22-4FE7-BDD6-0CA225CD634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/>
  <c r="Q25" i="1" s="1"/>
  <c r="F34" i="1"/>
  <c r="F23" i="1" s="1"/>
  <c r="N17" i="1"/>
  <c r="F17" i="1"/>
  <c r="F6" i="1" s="1"/>
  <c r="I17" i="1" s="1"/>
  <c r="P35" i="1"/>
  <c r="M35" i="1"/>
  <c r="H35" i="1"/>
  <c r="E35" i="1"/>
  <c r="O34" i="1"/>
  <c r="P34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7" i="1" s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Q23" i="1" l="1"/>
  <c r="Q24" i="1"/>
  <c r="Q26" i="1"/>
  <c r="Q29" i="1"/>
  <c r="Q30" i="1"/>
  <c r="Q31" i="1"/>
  <c r="Q32" i="1"/>
  <c r="Q33" i="1"/>
  <c r="O23" i="1"/>
  <c r="P23" i="1" s="1"/>
  <c r="Q34" i="1"/>
  <c r="Q35" i="1"/>
  <c r="M34" i="1"/>
  <c r="I28" i="1"/>
  <c r="I32" i="1"/>
  <c r="I23" i="1"/>
  <c r="I24" i="1"/>
  <c r="H34" i="1"/>
  <c r="I33" i="1"/>
  <c r="I34" i="1"/>
  <c r="I35" i="1"/>
  <c r="E34" i="1"/>
  <c r="P17" i="1"/>
  <c r="N6" i="1"/>
  <c r="Q13" i="1" s="1"/>
  <c r="M6" i="1"/>
  <c r="I10" i="1"/>
  <c r="I9" i="1"/>
  <c r="I12" i="1"/>
  <c r="I11" i="1"/>
  <c r="G6" i="1"/>
  <c r="H6" i="1" s="1"/>
  <c r="I14" i="1"/>
  <c r="I15" i="1"/>
  <c r="I13" i="1"/>
  <c r="I16" i="1"/>
  <c r="I18" i="1"/>
  <c r="I6" i="1"/>
  <c r="I7" i="1"/>
  <c r="E6" i="1"/>
  <c r="E17" i="1"/>
  <c r="M23" i="1"/>
  <c r="I29" i="1"/>
  <c r="M17" i="1"/>
  <c r="I30" i="1"/>
  <c r="Q27" i="1"/>
  <c r="I8" i="1"/>
  <c r="I31" i="1"/>
  <c r="Q28" i="1"/>
  <c r="I25" i="1"/>
  <c r="I26" i="1"/>
  <c r="C23" i="1"/>
  <c r="E23" i="1" s="1"/>
  <c r="I27" i="1"/>
  <c r="H23" i="1"/>
  <c r="Q16" i="1" l="1"/>
  <c r="Q12" i="1"/>
  <c r="Q8" i="1"/>
  <c r="Q10" i="1"/>
  <c r="Q15" i="1"/>
  <c r="Q9" i="1"/>
  <c r="Q11" i="1"/>
  <c r="Q17" i="1"/>
  <c r="Q14" i="1"/>
  <c r="Q6" i="1"/>
  <c r="Q7" i="1"/>
  <c r="P6" i="1"/>
  <c r="Q18" i="1"/>
</calcChain>
</file>

<file path=xl/sharedStrings.xml><?xml version="1.0" encoding="utf-8"?>
<sst xmlns="http://schemas.openxmlformats.org/spreadsheetml/2006/main" count="123" uniqueCount="46">
  <si>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</si>
  <si>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</si>
  <si>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</si>
  <si>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</si>
  <si>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</si>
  <si>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</si>
  <si>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</si>
  <si>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</si>
  <si>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</si>
  <si>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</si>
  <si>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</si>
  <si>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</si>
  <si>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</si>
  <si>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</si>
  <si>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</si>
  <si>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</si>
  <si>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</si>
  <si>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</si>
  <si>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</si>
  <si>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</si>
  <si>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６． 海上出入貨物主要品種（累計上位１０品種）</t>
    <phoneticPr fontId="1"/>
  </si>
  <si>
    <t>鋼材</t>
  </si>
  <si>
    <t>産業機械</t>
  </si>
  <si>
    <t>再利用資材</t>
  </si>
  <si>
    <t>金属くず</t>
  </si>
  <si>
    <t>完成自動車</t>
  </si>
  <si>
    <t>電気機械</t>
  </si>
  <si>
    <t>紙・パルプ</t>
  </si>
  <si>
    <t>自動車部品</t>
  </si>
  <si>
    <t>化学薬品</t>
  </si>
  <si>
    <t>衣服・身廻品・はきもの</t>
  </si>
  <si>
    <t>家具装備品</t>
  </si>
  <si>
    <t>製造食品</t>
  </si>
  <si>
    <t>木製品</t>
  </si>
  <si>
    <t>金属製品</t>
  </si>
  <si>
    <t>その他輸送機械</t>
  </si>
  <si>
    <t>取合せ品</t>
  </si>
  <si>
    <t>廃土砂</t>
  </si>
  <si>
    <t>石炭</t>
  </si>
  <si>
    <t>その他輸送用車両</t>
  </si>
  <si>
    <t>廃棄物</t>
  </si>
  <si>
    <t>砂利・砂</t>
  </si>
  <si>
    <t>セメント</t>
  </si>
  <si>
    <t>鉄鋼</t>
  </si>
  <si>
    <t>揮発油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</si>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</sst>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Normal="100" zoomScaleSheetLayoutView="100" workbookViewId="0">
      <selection activeCell="F12" sqref="F12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9" customHeight="1" x14ac:dyDescent="0.15">
      <c r="A2" s="52">
        <v>45717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6" t="s">
        <v>4</v>
      </c>
      <c r="B4" s="47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47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6"/>
      <c r="B5" s="47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47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6"/>
      <c r="B6" s="14" t="s">
        <v>18</v>
      </c>
      <c r="C6" s="15">
        <f>SUBTOTAL(9,C7:C18)</f>
        <v>757301</v>
      </c>
      <c r="D6" s="16">
        <f>SUBTOTAL(9,D7:D18)</f>
        <v>748886</v>
      </c>
      <c r="E6" s="17">
        <f>IF(OR(C6=0,D6=0),0,C6/D6*100)</f>
        <v>101.12366902305558</v>
      </c>
      <c r="F6" s="15">
        <f>SUBTOTAL(9,F7:F18)</f>
        <v>1991824</v>
      </c>
      <c r="G6" s="16">
        <f>SUBTOTAL(9,G7:G18)</f>
        <v>2015320</v>
      </c>
      <c r="H6" s="17">
        <f t="shared" ref="H6:H18" si="0">IF(OR(F6=0,G6=0),0,F6/G6*100)</f>
        <v>98.834130559911088</v>
      </c>
      <c r="I6" s="18">
        <f>IF(OR(F$6=0,F6=0),0,F6/F$6*100)</f>
        <v>100</v>
      </c>
      <c r="J6" s="14" t="s">
        <v>18</v>
      </c>
      <c r="K6" s="15">
        <f>SUBTOTAL(9,K7:K18)</f>
        <v>2314681</v>
      </c>
      <c r="L6" s="16">
        <f>SUBTOTAL(9,L7:L18)</f>
        <v>2079591</v>
      </c>
      <c r="M6" s="17">
        <f>IF(OR(K6=0,L6=0),0,K6/L6*100)</f>
        <v>111.30462672708239</v>
      </c>
      <c r="N6" s="15">
        <f>SUBTOTAL(9,N7:N18)</f>
        <v>6330714</v>
      </c>
      <c r="O6" s="16">
        <f>SUBTOTAL(9,O7:O18)</f>
        <v>6133794</v>
      </c>
      <c r="P6" s="17">
        <f t="shared" ref="P6:P18" si="1">IF(OR(N6=0,O6=0),0,N6/O6*100)</f>
        <v>103.210411044127</v>
      </c>
      <c r="Q6" s="18">
        <f>IF(OR(N$6=0,N6=0),0,N6/N$6*100)</f>
        <v>100</v>
      </c>
    </row>
    <row r="7" spans="1:17" ht="18" customHeight="1" x14ac:dyDescent="0.15">
      <c r="A7" s="19">
        <v>1</v>
      </c>
      <c r="B7" s="20" t="s">
        <v>21</v>
      </c>
      <c r="C7" s="21">
        <v>110324</v>
      </c>
      <c r="D7" s="22">
        <v>83828</v>
      </c>
      <c r="E7" s="23">
        <f t="shared" ref="E7:E18" si="2">IF(OR(C7=0,D7=0),0,C7/D7*100)</f>
        <v>131.60757742043231</v>
      </c>
      <c r="F7" s="21">
        <v>288436</v>
      </c>
      <c r="G7" s="22">
        <v>244865</v>
      </c>
      <c r="H7" s="23">
        <f t="shared" si="0"/>
        <v>117.793886427215</v>
      </c>
      <c r="I7" s="24">
        <f t="shared" ref="I7:I18" si="3">IF(OR(F$6=0,F7=0),0,F7/F$6*100)</f>
        <v>14.480998321136806</v>
      </c>
      <c r="J7" s="25" t="s">
        <v>30</v>
      </c>
      <c r="K7" s="21">
        <v>324803</v>
      </c>
      <c r="L7" s="22">
        <v>288619</v>
      </c>
      <c r="M7" s="23">
        <f t="shared" ref="M7:M18" si="4">IF(OR(K7=0,L7=0),0,K7/L7*100)</f>
        <v>112.53694316728975</v>
      </c>
      <c r="N7" s="21">
        <v>884247</v>
      </c>
      <c r="O7" s="22">
        <v>865949</v>
      </c>
      <c r="P7" s="23">
        <f t="shared" si="1"/>
        <v>102.11305746643278</v>
      </c>
      <c r="Q7" s="24">
        <f t="shared" ref="Q7:Q18" si="5">IF(OR(N$6=0,N7=0),0,N7/N$6*100)</f>
        <v>13.967571430331555</v>
      </c>
    </row>
    <row r="8" spans="1:17" ht="19.2" x14ac:dyDescent="0.15">
      <c r="A8" s="26">
        <v>2</v>
      </c>
      <c r="B8" s="54" t="s">
        <v>45</v>
      </c>
      <c r="C8" s="28">
        <v>91323</v>
      </c>
      <c r="D8" s="29">
        <v>92313</v>
      </c>
      <c r="E8" s="30">
        <f t="shared" si="2"/>
        <v>98.927561665204252</v>
      </c>
      <c r="F8" s="28">
        <v>239623</v>
      </c>
      <c r="G8" s="29">
        <v>246812</v>
      </c>
      <c r="H8" s="30">
        <f t="shared" si="0"/>
        <v>97.087256697405309</v>
      </c>
      <c r="I8" s="31">
        <f t="shared" si="3"/>
        <v>12.030329988995012</v>
      </c>
      <c r="J8" s="27" t="s">
        <v>26</v>
      </c>
      <c r="K8" s="28">
        <v>271103</v>
      </c>
      <c r="L8" s="29">
        <v>236828</v>
      </c>
      <c r="M8" s="30">
        <f t="shared" si="4"/>
        <v>114.47252858614692</v>
      </c>
      <c r="N8" s="28">
        <v>771043</v>
      </c>
      <c r="O8" s="29">
        <v>726854</v>
      </c>
      <c r="P8" s="30">
        <f t="shared" si="1"/>
        <v>106.07948776508074</v>
      </c>
      <c r="Q8" s="31">
        <f t="shared" si="5"/>
        <v>12.17940030145099</v>
      </c>
    </row>
    <row r="9" spans="1:17" ht="19.2" x14ac:dyDescent="0.15">
      <c r="A9" s="26">
        <v>3</v>
      </c>
      <c r="B9" s="27" t="s">
        <v>22</v>
      </c>
      <c r="C9" s="28">
        <v>79817</v>
      </c>
      <c r="D9" s="29">
        <v>90794</v>
      </c>
      <c r="E9" s="30">
        <f t="shared" si="2"/>
        <v>87.909994052470424</v>
      </c>
      <c r="F9" s="28">
        <v>195442</v>
      </c>
      <c r="G9" s="29">
        <v>228115</v>
      </c>
      <c r="H9" s="30">
        <f t="shared" si="0"/>
        <v>85.676961181860023</v>
      </c>
      <c r="I9" s="31">
        <f t="shared" si="3"/>
        <v>9.8122123239804324</v>
      </c>
      <c r="J9" s="54" t="s">
        <v>45</v>
      </c>
      <c r="K9" s="28">
        <v>211217</v>
      </c>
      <c r="L9" s="29">
        <v>176363</v>
      </c>
      <c r="M9" s="30">
        <f t="shared" si="4"/>
        <v>119.76264862811361</v>
      </c>
      <c r="N9" s="28">
        <v>553156</v>
      </c>
      <c r="O9" s="29">
        <v>505001</v>
      </c>
      <c r="P9" s="30">
        <f t="shared" si="1"/>
        <v>109.53562468193132</v>
      </c>
      <c r="Q9" s="31">
        <f t="shared" si="5"/>
        <v>8.7376558157579076</v>
      </c>
    </row>
    <row r="10" spans="1:17" ht="18" customHeight="1" x14ac:dyDescent="0.15">
      <c r="A10" s="26">
        <v>4</v>
      </c>
      <c r="B10" s="27" t="s">
        <v>23</v>
      </c>
      <c r="C10" s="28">
        <v>45213</v>
      </c>
      <c r="D10" s="29">
        <v>56720</v>
      </c>
      <c r="E10" s="30">
        <f t="shared" si="2"/>
        <v>79.712623413258115</v>
      </c>
      <c r="F10" s="28">
        <v>145027</v>
      </c>
      <c r="G10" s="29">
        <v>153097</v>
      </c>
      <c r="H10" s="30">
        <f t="shared" si="0"/>
        <v>94.72883204765607</v>
      </c>
      <c r="I10" s="31">
        <f t="shared" si="3"/>
        <v>7.2811151989332386</v>
      </c>
      <c r="J10" s="27" t="s">
        <v>31</v>
      </c>
      <c r="K10" s="28">
        <v>147749</v>
      </c>
      <c r="L10" s="29">
        <v>124818</v>
      </c>
      <c r="M10" s="30">
        <f t="shared" si="4"/>
        <v>118.37154897530804</v>
      </c>
      <c r="N10" s="28">
        <v>406299</v>
      </c>
      <c r="O10" s="29">
        <v>369968</v>
      </c>
      <c r="P10" s="30">
        <f t="shared" si="1"/>
        <v>109.82003848981535</v>
      </c>
      <c r="Q10" s="31">
        <f t="shared" si="5"/>
        <v>6.4179016774411224</v>
      </c>
    </row>
    <row r="11" spans="1:17" ht="18" customHeight="1" x14ac:dyDescent="0.15">
      <c r="A11" s="32">
        <v>5</v>
      </c>
      <c r="B11" s="33" t="s">
        <v>24</v>
      </c>
      <c r="C11" s="34">
        <v>43073</v>
      </c>
      <c r="D11" s="35">
        <v>37360</v>
      </c>
      <c r="E11" s="36">
        <f t="shared" si="2"/>
        <v>115.29175588865097</v>
      </c>
      <c r="F11" s="34">
        <v>139290</v>
      </c>
      <c r="G11" s="35">
        <v>103370</v>
      </c>
      <c r="H11" s="36">
        <f t="shared" si="0"/>
        <v>134.74896004643512</v>
      </c>
      <c r="I11" s="37">
        <f t="shared" si="3"/>
        <v>6.9930877426921247</v>
      </c>
      <c r="J11" s="33" t="s">
        <v>22</v>
      </c>
      <c r="K11" s="34">
        <v>141388</v>
      </c>
      <c r="L11" s="35">
        <v>130119</v>
      </c>
      <c r="M11" s="36">
        <f t="shared" si="4"/>
        <v>108.66053381904257</v>
      </c>
      <c r="N11" s="34">
        <v>359379</v>
      </c>
      <c r="O11" s="35">
        <v>364285</v>
      </c>
      <c r="P11" s="36">
        <f t="shared" si="1"/>
        <v>98.653252261278951</v>
      </c>
      <c r="Q11" s="37">
        <f t="shared" si="5"/>
        <v>5.6767530487082505</v>
      </c>
    </row>
    <row r="12" spans="1:17" ht="18" customHeight="1" x14ac:dyDescent="0.15">
      <c r="A12" s="19">
        <v>6</v>
      </c>
      <c r="B12" s="20" t="s">
        <v>25</v>
      </c>
      <c r="C12" s="21">
        <v>51270</v>
      </c>
      <c r="D12" s="22">
        <v>57432</v>
      </c>
      <c r="E12" s="23">
        <f t="shared" si="2"/>
        <v>89.270789803593814</v>
      </c>
      <c r="F12" s="21">
        <v>121579</v>
      </c>
      <c r="G12" s="22">
        <v>149788</v>
      </c>
      <c r="H12" s="23">
        <f t="shared" si="0"/>
        <v>81.167383234972093</v>
      </c>
      <c r="I12" s="24">
        <f t="shared" si="3"/>
        <v>6.1039027544602327</v>
      </c>
      <c r="J12" s="20" t="s">
        <v>32</v>
      </c>
      <c r="K12" s="21">
        <v>106682</v>
      </c>
      <c r="L12" s="22">
        <v>94177</v>
      </c>
      <c r="M12" s="23">
        <f t="shared" si="4"/>
        <v>113.27818894209838</v>
      </c>
      <c r="N12" s="21">
        <v>293682</v>
      </c>
      <c r="O12" s="22">
        <v>275022</v>
      </c>
      <c r="P12" s="23">
        <f t="shared" si="1"/>
        <v>106.78491175251435</v>
      </c>
      <c r="Q12" s="24">
        <f t="shared" si="5"/>
        <v>4.6390028044230087</v>
      </c>
    </row>
    <row r="13" spans="1:17" ht="18" customHeight="1" x14ac:dyDescent="0.15">
      <c r="A13" s="26">
        <v>7</v>
      </c>
      <c r="B13" s="27" t="s">
        <v>26</v>
      </c>
      <c r="C13" s="28">
        <v>42673</v>
      </c>
      <c r="D13" s="29">
        <v>44139</v>
      </c>
      <c r="E13" s="30">
        <f t="shared" si="2"/>
        <v>96.678674188359508</v>
      </c>
      <c r="F13" s="28">
        <v>107379</v>
      </c>
      <c r="G13" s="29">
        <v>119531</v>
      </c>
      <c r="H13" s="30">
        <f t="shared" si="0"/>
        <v>89.833599651973131</v>
      </c>
      <c r="I13" s="31">
        <f t="shared" si="3"/>
        <v>5.3909883604173858</v>
      </c>
      <c r="J13" s="27" t="s">
        <v>21</v>
      </c>
      <c r="K13" s="28">
        <v>101612</v>
      </c>
      <c r="L13" s="29">
        <v>109887</v>
      </c>
      <c r="M13" s="30">
        <f t="shared" si="4"/>
        <v>92.469536887893938</v>
      </c>
      <c r="N13" s="28">
        <v>266022</v>
      </c>
      <c r="O13" s="29">
        <v>283411</v>
      </c>
      <c r="P13" s="30">
        <f t="shared" si="1"/>
        <v>93.864387761942908</v>
      </c>
      <c r="Q13" s="31">
        <f t="shared" si="5"/>
        <v>4.2020852624206375</v>
      </c>
    </row>
    <row r="14" spans="1:17" ht="18" customHeight="1" x14ac:dyDescent="0.15">
      <c r="A14" s="26">
        <v>8</v>
      </c>
      <c r="B14" s="27" t="s">
        <v>27</v>
      </c>
      <c r="C14" s="28">
        <v>32113</v>
      </c>
      <c r="D14" s="29">
        <v>28090</v>
      </c>
      <c r="E14" s="30">
        <f t="shared" si="2"/>
        <v>114.32182271270915</v>
      </c>
      <c r="F14" s="28">
        <v>78855</v>
      </c>
      <c r="G14" s="29">
        <v>75666</v>
      </c>
      <c r="H14" s="30">
        <f t="shared" si="0"/>
        <v>104.21457457774959</v>
      </c>
      <c r="I14" s="31">
        <f t="shared" si="3"/>
        <v>3.9589341226935715</v>
      </c>
      <c r="J14" s="27" t="s">
        <v>33</v>
      </c>
      <c r="K14" s="28">
        <v>97407</v>
      </c>
      <c r="L14" s="29">
        <v>82847</v>
      </c>
      <c r="M14" s="30">
        <f t="shared" si="4"/>
        <v>117.5745651622871</v>
      </c>
      <c r="N14" s="28">
        <v>265063</v>
      </c>
      <c r="O14" s="29">
        <v>246259</v>
      </c>
      <c r="P14" s="30">
        <f t="shared" si="1"/>
        <v>107.6358630547513</v>
      </c>
      <c r="Q14" s="31">
        <f t="shared" si="5"/>
        <v>4.1869368921104311</v>
      </c>
    </row>
    <row r="15" spans="1:17" ht="18" customHeight="1" x14ac:dyDescent="0.15">
      <c r="A15" s="26">
        <v>9</v>
      </c>
      <c r="B15" s="27" t="s">
        <v>28</v>
      </c>
      <c r="C15" s="28">
        <v>27641</v>
      </c>
      <c r="D15" s="29">
        <v>25301</v>
      </c>
      <c r="E15" s="30">
        <f t="shared" si="2"/>
        <v>109.24864629856528</v>
      </c>
      <c r="F15" s="28">
        <v>69939</v>
      </c>
      <c r="G15" s="29">
        <v>70587</v>
      </c>
      <c r="H15" s="30">
        <f t="shared" si="0"/>
        <v>99.081983934718849</v>
      </c>
      <c r="I15" s="31">
        <f t="shared" si="3"/>
        <v>3.5113042116170905</v>
      </c>
      <c r="J15" s="27" t="s">
        <v>34</v>
      </c>
      <c r="K15" s="28">
        <v>78446</v>
      </c>
      <c r="L15" s="29">
        <v>65004</v>
      </c>
      <c r="M15" s="30">
        <f t="shared" si="4"/>
        <v>120.67872746292537</v>
      </c>
      <c r="N15" s="28">
        <v>213473</v>
      </c>
      <c r="O15" s="29">
        <v>186916</v>
      </c>
      <c r="P15" s="30">
        <f t="shared" si="1"/>
        <v>114.20798647520812</v>
      </c>
      <c r="Q15" s="31">
        <f t="shared" si="5"/>
        <v>3.372020912649031</v>
      </c>
    </row>
    <row r="16" spans="1:17" ht="18" customHeight="1" x14ac:dyDescent="0.15">
      <c r="A16" s="32">
        <v>10</v>
      </c>
      <c r="B16" s="33" t="s">
        <v>29</v>
      </c>
      <c r="C16" s="34">
        <v>16354</v>
      </c>
      <c r="D16" s="35">
        <v>28267</v>
      </c>
      <c r="E16" s="36">
        <f t="shared" si="2"/>
        <v>57.855449817808754</v>
      </c>
      <c r="F16" s="34">
        <v>63095</v>
      </c>
      <c r="G16" s="35">
        <v>80635</v>
      </c>
      <c r="H16" s="36">
        <f t="shared" si="0"/>
        <v>78.247659205059833</v>
      </c>
      <c r="I16" s="37">
        <f t="shared" si="3"/>
        <v>3.1676995557840453</v>
      </c>
      <c r="J16" s="33" t="s">
        <v>29</v>
      </c>
      <c r="K16" s="34">
        <v>57681</v>
      </c>
      <c r="L16" s="35">
        <v>49508</v>
      </c>
      <c r="M16" s="36">
        <f t="shared" si="4"/>
        <v>116.50844307990629</v>
      </c>
      <c r="N16" s="34">
        <v>172106</v>
      </c>
      <c r="O16" s="35">
        <v>139615</v>
      </c>
      <c r="P16" s="36">
        <f t="shared" si="1"/>
        <v>123.27185474340151</v>
      </c>
      <c r="Q16" s="37">
        <f t="shared" si="5"/>
        <v>2.7185875084548123</v>
      </c>
    </row>
    <row r="17" spans="1:17" ht="15" customHeight="1" x14ac:dyDescent="0.15">
      <c r="A17" s="38"/>
      <c r="B17" s="20" t="s">
        <v>5</v>
      </c>
      <c r="C17" s="21">
        <f>SUBTOTAL(9,C7:C16)</f>
        <v>539801</v>
      </c>
      <c r="D17" s="22">
        <f>SUBTOTAL(9,D7:D16)</f>
        <v>544244</v>
      </c>
      <c r="E17" s="23">
        <f t="shared" si="2"/>
        <v>99.183638221092011</v>
      </c>
      <c r="F17" s="21">
        <f>SUBTOTAL(9,F7:F16)</f>
        <v>1448665</v>
      </c>
      <c r="G17" s="22">
        <f>SUBTOTAL(9,G7:G16)</f>
        <v>1472466</v>
      </c>
      <c r="H17" s="23">
        <f t="shared" si="0"/>
        <v>98.383595953998253</v>
      </c>
      <c r="I17" s="24">
        <f t="shared" si="3"/>
        <v>72.730572580709946</v>
      </c>
      <c r="J17" s="20" t="s">
        <v>5</v>
      </c>
      <c r="K17" s="21">
        <f>SUBTOTAL(9,K7:K16)</f>
        <v>1538088</v>
      </c>
      <c r="L17" s="22">
        <f>SUBTOTAL(9,L7:L16)</f>
        <v>1358170</v>
      </c>
      <c r="M17" s="23">
        <f t="shared" si="4"/>
        <v>113.24708983411502</v>
      </c>
      <c r="N17" s="21">
        <f>SUBTOTAL(9,N7:N16)</f>
        <v>4184470</v>
      </c>
      <c r="O17" s="22">
        <f>SUBTOTAL(9,O7:O16)</f>
        <v>3963280</v>
      </c>
      <c r="P17" s="23">
        <f t="shared" si="1"/>
        <v>105.58098342786784</v>
      </c>
      <c r="Q17" s="24">
        <f t="shared" si="5"/>
        <v>66.097915653747748</v>
      </c>
    </row>
    <row r="18" spans="1:17" ht="15" customHeight="1" x14ac:dyDescent="0.15">
      <c r="A18" s="39"/>
      <c r="B18" s="33" t="s">
        <v>6</v>
      </c>
      <c r="C18" s="34">
        <v>217500</v>
      </c>
      <c r="D18" s="35">
        <v>204642</v>
      </c>
      <c r="E18" s="36">
        <f t="shared" si="2"/>
        <v>106.28316767818924</v>
      </c>
      <c r="F18" s="34">
        <v>543159</v>
      </c>
      <c r="G18" s="35">
        <v>542854</v>
      </c>
      <c r="H18" s="36">
        <f t="shared" si="0"/>
        <v>100.0561845358052</v>
      </c>
      <c r="I18" s="37">
        <f t="shared" si="3"/>
        <v>27.269427419290061</v>
      </c>
      <c r="J18" s="33" t="s">
        <v>6</v>
      </c>
      <c r="K18" s="34">
        <v>776593</v>
      </c>
      <c r="L18" s="35">
        <v>721421</v>
      </c>
      <c r="M18" s="36">
        <f t="shared" si="4"/>
        <v>107.64768422322055</v>
      </c>
      <c r="N18" s="34">
        <v>2146244</v>
      </c>
      <c r="O18" s="35">
        <v>2170514</v>
      </c>
      <c r="P18" s="36">
        <f t="shared" si="1"/>
        <v>98.881831676736482</v>
      </c>
      <c r="Q18" s="37">
        <f t="shared" si="5"/>
        <v>33.902084346252252</v>
      </c>
    </row>
    <row r="19" spans="1:17" ht="12.9" customHeight="1" x14ac:dyDescent="0.15">
      <c r="A19" s="49">
        <v>45717</v>
      </c>
      <c r="B19" s="50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6" t="s">
        <v>4</v>
      </c>
      <c r="B21" s="47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47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6"/>
      <c r="B22" s="47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47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6"/>
      <c r="B23" s="14" t="s">
        <v>18</v>
      </c>
      <c r="C23" s="15">
        <f>SUBTOTAL(9,C24:C35)</f>
        <v>2091784</v>
      </c>
      <c r="D23" s="16">
        <f>SUBTOTAL(9,D24:D35)</f>
        <v>1944623</v>
      </c>
      <c r="E23" s="17">
        <f>IF(OR(C23=0,D23=0),0,C23/D23*100)</f>
        <v>107.56758507947299</v>
      </c>
      <c r="F23" s="15">
        <f>SUBTOTAL(9,F24:F35)</f>
        <v>5720260</v>
      </c>
      <c r="G23" s="16">
        <f>SUBTOTAL(9,G24:G35)</f>
        <v>5337878</v>
      </c>
      <c r="H23" s="17">
        <f t="shared" ref="H23:H35" si="6">IF(OR(F23=0,G23=0),0,F23/G23*100)</f>
        <v>107.16355825292372</v>
      </c>
      <c r="I23" s="18">
        <f>IF(OR(F$23=0,F23=0),0,F23/F$23*100)</f>
        <v>100</v>
      </c>
      <c r="J23" s="14" t="s">
        <v>18</v>
      </c>
      <c r="K23" s="15">
        <f>SUBTOTAL(9,K24:K35)</f>
        <v>2470651</v>
      </c>
      <c r="L23" s="16">
        <f>SUBTOTAL(9,L24:L35)</f>
        <v>2515159</v>
      </c>
      <c r="M23" s="17">
        <f>IF(OR(K23=0,L23=0),0,K23/L23*100)</f>
        <v>98.230410085406135</v>
      </c>
      <c r="N23" s="15">
        <f>SUBTOTAL(9,N24:N35)</f>
        <v>6823940</v>
      </c>
      <c r="O23" s="16">
        <f>SUBTOTAL(9,O24:O35)</f>
        <v>6844805</v>
      </c>
      <c r="P23" s="17">
        <f t="shared" ref="P23:P35" si="7">IF(OR(N23=0,O23=0),0,N23/O23*100)</f>
        <v>99.69517027877346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35</v>
      </c>
      <c r="C24" s="21">
        <v>757752</v>
      </c>
      <c r="D24" s="22">
        <v>720070</v>
      </c>
      <c r="E24" s="23">
        <f t="shared" ref="E24:E35" si="8">IF(OR(C24=0,D24=0),0,C24/D24*100)</f>
        <v>105.23310233727277</v>
      </c>
      <c r="F24" s="21">
        <v>2096052</v>
      </c>
      <c r="G24" s="22">
        <v>1971090</v>
      </c>
      <c r="H24" s="23">
        <f t="shared" si="6"/>
        <v>106.33974095551193</v>
      </c>
      <c r="I24" s="24">
        <f t="shared" ref="I24:I35" si="9">IF(OR(F$23=0,F24=0),0,F24/F$23*100)</f>
        <v>36.642600161531121</v>
      </c>
      <c r="J24" s="20" t="s">
        <v>25</v>
      </c>
      <c r="K24" s="21">
        <v>985039</v>
      </c>
      <c r="L24" s="22">
        <v>938785</v>
      </c>
      <c r="M24" s="23">
        <f t="shared" ref="M24:M35" si="10">IF(OR(K24=0,L24=0),0,K24/L24*100)</f>
        <v>104.92700671612776</v>
      </c>
      <c r="N24" s="21">
        <v>2640831</v>
      </c>
      <c r="O24" s="22">
        <v>2555884</v>
      </c>
      <c r="P24" s="23">
        <f t="shared" si="7"/>
        <v>103.32358589043946</v>
      </c>
      <c r="Q24" s="24">
        <f t="shared" ref="Q24:Q35" si="11">IF(OR(N$23=0,N24=0),0,N24/N$23*100)</f>
        <v>38.699504978062528</v>
      </c>
    </row>
    <row r="25" spans="1:17" ht="18" customHeight="1" x14ac:dyDescent="0.15">
      <c r="A25" s="26">
        <v>2</v>
      </c>
      <c r="B25" s="27" t="s">
        <v>25</v>
      </c>
      <c r="C25" s="28">
        <v>722785</v>
      </c>
      <c r="D25" s="29">
        <v>676082</v>
      </c>
      <c r="E25" s="30">
        <f t="shared" si="8"/>
        <v>106.90788987134697</v>
      </c>
      <c r="F25" s="28">
        <v>1984274</v>
      </c>
      <c r="G25" s="29">
        <v>1835148</v>
      </c>
      <c r="H25" s="30">
        <f t="shared" si="6"/>
        <v>108.12610209094854</v>
      </c>
      <c r="I25" s="31">
        <f t="shared" si="9"/>
        <v>34.688528143825629</v>
      </c>
      <c r="J25" s="27" t="s">
        <v>35</v>
      </c>
      <c r="K25" s="28">
        <v>673140</v>
      </c>
      <c r="L25" s="29">
        <v>656121</v>
      </c>
      <c r="M25" s="30">
        <f t="shared" si="10"/>
        <v>102.59388131152637</v>
      </c>
      <c r="N25" s="28">
        <v>1867835</v>
      </c>
      <c r="O25" s="29">
        <v>1766499</v>
      </c>
      <c r="P25" s="30">
        <f t="shared" si="7"/>
        <v>105.73654443053746</v>
      </c>
      <c r="Q25" s="31">
        <f t="shared" si="11"/>
        <v>27.371796938425604</v>
      </c>
    </row>
    <row r="26" spans="1:17" ht="18" customHeight="1" x14ac:dyDescent="0.15">
      <c r="A26" s="26">
        <v>3</v>
      </c>
      <c r="B26" s="27" t="s">
        <v>36</v>
      </c>
      <c r="C26" s="28">
        <v>233552</v>
      </c>
      <c r="D26" s="29">
        <v>213542</v>
      </c>
      <c r="E26" s="30">
        <f t="shared" si="8"/>
        <v>109.37052195820962</v>
      </c>
      <c r="F26" s="28">
        <v>649094</v>
      </c>
      <c r="G26" s="29">
        <v>542820</v>
      </c>
      <c r="H26" s="30">
        <f t="shared" si="6"/>
        <v>119.57812902988098</v>
      </c>
      <c r="I26" s="31">
        <f t="shared" si="9"/>
        <v>11.347281417278236</v>
      </c>
      <c r="J26" s="27" t="s">
        <v>41</v>
      </c>
      <c r="K26" s="28">
        <v>220923</v>
      </c>
      <c r="L26" s="29">
        <v>266022</v>
      </c>
      <c r="M26" s="30">
        <f t="shared" si="10"/>
        <v>83.046890858650784</v>
      </c>
      <c r="N26" s="28">
        <v>612772</v>
      </c>
      <c r="O26" s="29">
        <v>729488</v>
      </c>
      <c r="P26" s="30">
        <f t="shared" si="7"/>
        <v>84.000285131489477</v>
      </c>
      <c r="Q26" s="31">
        <f t="shared" si="11"/>
        <v>8.9797389777753036</v>
      </c>
    </row>
    <row r="27" spans="1:17" ht="18" customHeight="1" x14ac:dyDescent="0.15">
      <c r="A27" s="26">
        <v>4</v>
      </c>
      <c r="B27" s="27" t="s">
        <v>37</v>
      </c>
      <c r="C27" s="28">
        <v>109859</v>
      </c>
      <c r="D27" s="29">
        <v>117153</v>
      </c>
      <c r="E27" s="30">
        <f t="shared" si="8"/>
        <v>93.773953718641437</v>
      </c>
      <c r="F27" s="28">
        <v>303575</v>
      </c>
      <c r="G27" s="29">
        <v>344027</v>
      </c>
      <c r="H27" s="30">
        <f t="shared" si="6"/>
        <v>88.241620570478489</v>
      </c>
      <c r="I27" s="31">
        <f t="shared" si="9"/>
        <v>5.3070140168453888</v>
      </c>
      <c r="J27" s="27" t="s">
        <v>42</v>
      </c>
      <c r="K27" s="28">
        <v>207344</v>
      </c>
      <c r="L27" s="29">
        <v>199244</v>
      </c>
      <c r="M27" s="30">
        <f t="shared" si="10"/>
        <v>104.06536708759108</v>
      </c>
      <c r="N27" s="28">
        <v>519277</v>
      </c>
      <c r="O27" s="29">
        <v>522429</v>
      </c>
      <c r="P27" s="30">
        <f t="shared" si="7"/>
        <v>99.396664427127902</v>
      </c>
      <c r="Q27" s="31">
        <f t="shared" si="11"/>
        <v>7.6096360753464998</v>
      </c>
    </row>
    <row r="28" spans="1:17" ht="18" customHeight="1" x14ac:dyDescent="0.15">
      <c r="A28" s="32">
        <v>5</v>
      </c>
      <c r="B28" s="33" t="s">
        <v>21</v>
      </c>
      <c r="C28" s="34">
        <v>52326</v>
      </c>
      <c r="D28" s="35">
        <v>67738</v>
      </c>
      <c r="E28" s="36">
        <f t="shared" si="8"/>
        <v>77.247630576633497</v>
      </c>
      <c r="F28" s="34">
        <v>148324</v>
      </c>
      <c r="G28" s="35">
        <v>176525</v>
      </c>
      <c r="H28" s="36">
        <f t="shared" si="6"/>
        <v>84.024359155926916</v>
      </c>
      <c r="I28" s="37">
        <f t="shared" si="9"/>
        <v>2.5929590613014093</v>
      </c>
      <c r="J28" s="33" t="s">
        <v>21</v>
      </c>
      <c r="K28" s="34">
        <v>130531</v>
      </c>
      <c r="L28" s="35">
        <v>134139</v>
      </c>
      <c r="M28" s="36">
        <f t="shared" si="10"/>
        <v>97.310252797471279</v>
      </c>
      <c r="N28" s="34">
        <v>372600</v>
      </c>
      <c r="O28" s="35">
        <v>370917</v>
      </c>
      <c r="P28" s="36">
        <f t="shared" si="7"/>
        <v>100.45374032465485</v>
      </c>
      <c r="Q28" s="37">
        <f t="shared" si="11"/>
        <v>5.4601886886461486</v>
      </c>
    </row>
    <row r="29" spans="1:17" ht="18" customHeight="1" x14ac:dyDescent="0.15">
      <c r="A29" s="19">
        <v>6</v>
      </c>
      <c r="B29" s="20" t="s">
        <v>38</v>
      </c>
      <c r="C29" s="21">
        <v>35080</v>
      </c>
      <c r="D29" s="22">
        <v>17800</v>
      </c>
      <c r="E29" s="23">
        <f t="shared" si="8"/>
        <v>197.07865168539328</v>
      </c>
      <c r="F29" s="21">
        <v>102625</v>
      </c>
      <c r="G29" s="22">
        <v>84050</v>
      </c>
      <c r="H29" s="23">
        <f t="shared" si="6"/>
        <v>122.09994051160025</v>
      </c>
      <c r="I29" s="24">
        <f t="shared" si="9"/>
        <v>1.7940618083793394</v>
      </c>
      <c r="J29" s="20" t="s">
        <v>29</v>
      </c>
      <c r="K29" s="21">
        <v>41650</v>
      </c>
      <c r="L29" s="22">
        <v>59681</v>
      </c>
      <c r="M29" s="23">
        <f t="shared" si="10"/>
        <v>69.787704629614112</v>
      </c>
      <c r="N29" s="21">
        <v>136432</v>
      </c>
      <c r="O29" s="22">
        <v>195935</v>
      </c>
      <c r="P29" s="23">
        <f t="shared" si="7"/>
        <v>69.631255263225043</v>
      </c>
      <c r="Q29" s="24">
        <f t="shared" si="11"/>
        <v>1.9993141791985276</v>
      </c>
    </row>
    <row r="30" spans="1:17" ht="18" customHeight="1" x14ac:dyDescent="0.15">
      <c r="A30" s="26">
        <v>7</v>
      </c>
      <c r="B30" s="27" t="s">
        <v>39</v>
      </c>
      <c r="C30" s="28">
        <v>37700</v>
      </c>
      <c r="D30" s="29">
        <v>25360</v>
      </c>
      <c r="E30" s="30">
        <f t="shared" si="8"/>
        <v>148.65930599369085</v>
      </c>
      <c r="F30" s="28">
        <v>90450</v>
      </c>
      <c r="G30" s="29">
        <v>66420</v>
      </c>
      <c r="H30" s="30">
        <f t="shared" si="6"/>
        <v>136.17886178861789</v>
      </c>
      <c r="I30" s="31">
        <f t="shared" si="9"/>
        <v>1.5812218325740437</v>
      </c>
      <c r="J30" s="27" t="s">
        <v>36</v>
      </c>
      <c r="K30" s="28">
        <v>45056</v>
      </c>
      <c r="L30" s="29">
        <v>46444</v>
      </c>
      <c r="M30" s="30">
        <f t="shared" si="10"/>
        <v>97.011454655068476</v>
      </c>
      <c r="N30" s="28">
        <v>129181</v>
      </c>
      <c r="O30" s="29">
        <v>125780</v>
      </c>
      <c r="P30" s="30">
        <f t="shared" si="7"/>
        <v>102.70392749244712</v>
      </c>
      <c r="Q30" s="31">
        <f t="shared" si="11"/>
        <v>1.8930559178421851</v>
      </c>
    </row>
    <row r="31" spans="1:17" ht="18" customHeight="1" x14ac:dyDescent="0.15">
      <c r="A31" s="26">
        <v>8</v>
      </c>
      <c r="B31" s="27" t="s">
        <v>40</v>
      </c>
      <c r="C31" s="28">
        <v>24751</v>
      </c>
      <c r="D31" s="29">
        <v>31141</v>
      </c>
      <c r="E31" s="30">
        <f t="shared" si="8"/>
        <v>79.48042773192897</v>
      </c>
      <c r="F31" s="28">
        <v>66491</v>
      </c>
      <c r="G31" s="29">
        <v>99206</v>
      </c>
      <c r="H31" s="30">
        <f t="shared" si="6"/>
        <v>67.023163921537005</v>
      </c>
      <c r="I31" s="31">
        <f t="shared" si="9"/>
        <v>1.1623772346012244</v>
      </c>
      <c r="J31" s="27" t="s">
        <v>43</v>
      </c>
      <c r="K31" s="28">
        <v>26789</v>
      </c>
      <c r="L31" s="29">
        <v>37320</v>
      </c>
      <c r="M31" s="30">
        <f t="shared" si="10"/>
        <v>71.781886387995712</v>
      </c>
      <c r="N31" s="28">
        <v>108173</v>
      </c>
      <c r="O31" s="29">
        <v>96556</v>
      </c>
      <c r="P31" s="30">
        <f t="shared" si="7"/>
        <v>112.03136003976965</v>
      </c>
      <c r="Q31" s="31">
        <f t="shared" si="11"/>
        <v>1.5851985802923236</v>
      </c>
    </row>
    <row r="32" spans="1:17" ht="18" customHeight="1" x14ac:dyDescent="0.15">
      <c r="A32" s="26">
        <v>9</v>
      </c>
      <c r="B32" s="27" t="s">
        <v>29</v>
      </c>
      <c r="C32" s="28">
        <v>16442</v>
      </c>
      <c r="D32" s="29">
        <v>2011</v>
      </c>
      <c r="E32" s="30">
        <f t="shared" si="8"/>
        <v>817.60318249627039</v>
      </c>
      <c r="F32" s="28">
        <v>44849</v>
      </c>
      <c r="G32" s="29">
        <v>8747</v>
      </c>
      <c r="H32" s="30">
        <f t="shared" si="6"/>
        <v>512.73579512975869</v>
      </c>
      <c r="I32" s="31">
        <f t="shared" si="9"/>
        <v>0.78403778849213146</v>
      </c>
      <c r="J32" s="27" t="s">
        <v>39</v>
      </c>
      <c r="K32" s="28">
        <v>23928</v>
      </c>
      <c r="L32" s="29">
        <v>21880</v>
      </c>
      <c r="M32" s="30">
        <f t="shared" si="10"/>
        <v>109.36014625228519</v>
      </c>
      <c r="N32" s="28">
        <v>60818</v>
      </c>
      <c r="O32" s="29">
        <v>53630</v>
      </c>
      <c r="P32" s="30">
        <f t="shared" si="7"/>
        <v>113.40294611225062</v>
      </c>
      <c r="Q32" s="31">
        <f t="shared" si="11"/>
        <v>0.89124464752034749</v>
      </c>
    </row>
    <row r="33" spans="1:17" ht="18" customHeight="1" x14ac:dyDescent="0.15">
      <c r="A33" s="32">
        <v>10</v>
      </c>
      <c r="B33" s="33" t="s">
        <v>24</v>
      </c>
      <c r="C33" s="34">
        <v>16721</v>
      </c>
      <c r="D33" s="35">
        <v>17050</v>
      </c>
      <c r="E33" s="36">
        <f t="shared" si="8"/>
        <v>98.070381231671561</v>
      </c>
      <c r="F33" s="34">
        <v>41823</v>
      </c>
      <c r="G33" s="35">
        <v>48422</v>
      </c>
      <c r="H33" s="36">
        <f t="shared" si="6"/>
        <v>86.371897071579028</v>
      </c>
      <c r="I33" s="37">
        <f t="shared" si="9"/>
        <v>0.73113809512155037</v>
      </c>
      <c r="J33" s="33" t="s">
        <v>44</v>
      </c>
      <c r="K33" s="34">
        <v>14120</v>
      </c>
      <c r="L33" s="35">
        <v>14331</v>
      </c>
      <c r="M33" s="36">
        <f t="shared" si="10"/>
        <v>98.527667294675879</v>
      </c>
      <c r="N33" s="34">
        <v>60203</v>
      </c>
      <c r="O33" s="35">
        <v>47631</v>
      </c>
      <c r="P33" s="36">
        <f t="shared" si="7"/>
        <v>126.39457496168463</v>
      </c>
      <c r="Q33" s="37">
        <f t="shared" si="11"/>
        <v>0.88223225878304912</v>
      </c>
    </row>
    <row r="34" spans="1:17" ht="15" customHeight="1" x14ac:dyDescent="0.15">
      <c r="A34" s="38"/>
      <c r="B34" s="20" t="s">
        <v>5</v>
      </c>
      <c r="C34" s="21">
        <f>SUBTOTAL(9,C24:C33)</f>
        <v>2006968</v>
      </c>
      <c r="D34" s="22">
        <f>SUBTOTAL(9,D24:D33)</f>
        <v>1887947</v>
      </c>
      <c r="E34" s="23">
        <f t="shared" si="8"/>
        <v>106.30425536310078</v>
      </c>
      <c r="F34" s="21">
        <f>SUBTOTAL(9,F24:F33)</f>
        <v>5527557</v>
      </c>
      <c r="G34" s="22">
        <f>SUBTOTAL(9,G24:G33)</f>
        <v>5176455</v>
      </c>
      <c r="H34" s="23">
        <f t="shared" si="6"/>
        <v>106.7826726978212</v>
      </c>
      <c r="I34" s="24">
        <f t="shared" si="9"/>
        <v>96.631219559950082</v>
      </c>
      <c r="J34" s="20" t="s">
        <v>5</v>
      </c>
      <c r="K34" s="21">
        <f>SUBTOTAL(9,K24:K33)</f>
        <v>2368520</v>
      </c>
      <c r="L34" s="22">
        <f>SUBTOTAL(9,L24:L33)</f>
        <v>2373967</v>
      </c>
      <c r="M34" s="23">
        <f t="shared" si="10"/>
        <v>99.770552834137959</v>
      </c>
      <c r="N34" s="21">
        <f>SUBTOTAL(9,N24:N33)</f>
        <v>6508122</v>
      </c>
      <c r="O34" s="22">
        <f>SUBTOTAL(9,O24:O33)</f>
        <v>6464749</v>
      </c>
      <c r="P34" s="23">
        <f t="shared" si="7"/>
        <v>100.67091545240194</v>
      </c>
      <c r="Q34" s="24">
        <f t="shared" si="11"/>
        <v>95.371911241892519</v>
      </c>
    </row>
    <row r="35" spans="1:17" ht="15" customHeight="1" x14ac:dyDescent="0.15">
      <c r="A35" s="39"/>
      <c r="B35" s="33" t="s">
        <v>6</v>
      </c>
      <c r="C35" s="34">
        <v>84816</v>
      </c>
      <c r="D35" s="35">
        <v>56676</v>
      </c>
      <c r="E35" s="36">
        <f t="shared" si="8"/>
        <v>149.65064577598983</v>
      </c>
      <c r="F35" s="34">
        <v>192703</v>
      </c>
      <c r="G35" s="35">
        <v>161423</v>
      </c>
      <c r="H35" s="36">
        <f t="shared" si="6"/>
        <v>119.37765993693587</v>
      </c>
      <c r="I35" s="37">
        <f t="shared" si="9"/>
        <v>3.3687804400499282</v>
      </c>
      <c r="J35" s="33" t="s">
        <v>6</v>
      </c>
      <c r="K35" s="34">
        <v>102131</v>
      </c>
      <c r="L35" s="35">
        <v>141192</v>
      </c>
      <c r="M35" s="36">
        <f t="shared" si="10"/>
        <v>72.334834834834837</v>
      </c>
      <c r="N35" s="34">
        <v>315818</v>
      </c>
      <c r="O35" s="35">
        <v>380056</v>
      </c>
      <c r="P35" s="36">
        <f t="shared" si="7"/>
        <v>83.097754015197751</v>
      </c>
      <c r="Q35" s="37">
        <f t="shared" si="11"/>
        <v>4.6280887581074861</v>
      </c>
    </row>
  </sheetData>
  <mergeCells count="13">
    <mergeCell ref="A1:Q1"/>
    <mergeCell ref="B3:I3"/>
    <mergeCell ref="A4:A6"/>
    <mergeCell ref="J3:Q3"/>
    <mergeCell ref="J4:J5"/>
    <mergeCell ref="A2:B2"/>
    <mergeCell ref="A21:A23"/>
    <mergeCell ref="B21:B22"/>
    <mergeCell ref="J21:J22"/>
    <mergeCell ref="B4:B5"/>
    <mergeCell ref="B20:I20"/>
    <mergeCell ref="J20:Q20"/>
    <mergeCell ref="A19:B19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2025-08-22T06:06:36Z</dcterms:created>
  <dcterms:modified xsi:type="dcterms:W3CDTF">2025-08-22T06:06:41Z</dcterms:modified>
</cp:coreProperties>
</file>