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C206F92-0041-4800-9030-154E2A7BAF05}" xr6:coauthVersionLast="47" xr6:coauthVersionMax="47" xr10:uidLastSave="{00000000-0000-0000-0000-000000000000}"/>
  <bookViews>
    <workbookView xWindow="3792" yWindow="996" windowWidth="19884" windowHeight="1095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Q25" i="1" s="1"/>
  <c r="F34" i="1"/>
  <c r="F23" i="1" s="1"/>
  <c r="I28" i="1" s="1"/>
  <c r="N17" i="1"/>
  <c r="N6" i="1" s="1"/>
  <c r="Q14" i="1" s="1"/>
  <c r="F17" i="1"/>
  <c r="F6" i="1" s="1"/>
  <c r="P35" i="1"/>
  <c r="M35" i="1"/>
  <c r="H35" i="1"/>
  <c r="E35" i="1"/>
  <c r="O34" i="1"/>
  <c r="O23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P23" i="1" l="1"/>
  <c r="P34" i="1"/>
  <c r="Q23" i="1"/>
  <c r="Q24" i="1"/>
  <c r="Q26" i="1"/>
  <c r="Q29" i="1"/>
  <c r="Q30" i="1"/>
  <c r="Q31" i="1"/>
  <c r="M34" i="1"/>
  <c r="Q32" i="1"/>
  <c r="Q33" i="1"/>
  <c r="Q34" i="1"/>
  <c r="Q35" i="1"/>
  <c r="I23" i="1"/>
  <c r="I32" i="1"/>
  <c r="H34" i="1"/>
  <c r="I33" i="1"/>
  <c r="I34" i="1"/>
  <c r="I35" i="1"/>
  <c r="E34" i="1"/>
  <c r="P17" i="1"/>
  <c r="Q6" i="1"/>
  <c r="Q7" i="1"/>
  <c r="Q18" i="1"/>
  <c r="P6" i="1"/>
  <c r="M6" i="1"/>
  <c r="H17" i="1"/>
  <c r="I17" i="1"/>
  <c r="I14" i="1"/>
  <c r="I11" i="1"/>
  <c r="I12" i="1"/>
  <c r="I10" i="1"/>
  <c r="I9" i="1"/>
  <c r="I7" i="1"/>
  <c r="G6" i="1"/>
  <c r="H6" i="1" s="1"/>
  <c r="I13" i="1"/>
  <c r="I15" i="1"/>
  <c r="I16" i="1"/>
  <c r="E17" i="1"/>
  <c r="I18" i="1"/>
  <c r="I6" i="1"/>
  <c r="E6" i="1"/>
  <c r="M23" i="1"/>
  <c r="Q8" i="1"/>
  <c r="Q10" i="1"/>
  <c r="I24" i="1"/>
  <c r="Q15" i="1"/>
  <c r="I29" i="1"/>
  <c r="M17" i="1"/>
  <c r="Q16" i="1"/>
  <c r="I30" i="1"/>
  <c r="Q27" i="1"/>
  <c r="I8" i="1"/>
  <c r="Q17" i="1"/>
  <c r="I31" i="1"/>
  <c r="Q28" i="1"/>
  <c r="Q9" i="1"/>
  <c r="Q11" i="1"/>
  <c r="I25" i="1"/>
  <c r="Q12" i="1"/>
  <c r="I26" i="1"/>
  <c r="C23" i="1"/>
  <c r="E23" i="1" s="1"/>
  <c r="Q13" i="1"/>
  <c r="I27" i="1"/>
  <c r="H23" i="1"/>
</calcChain>
</file>

<file path=xl/sharedStrings.xml><?xml version="1.0" encoding="utf-8"?>
<sst xmlns="http://schemas.openxmlformats.org/spreadsheetml/2006/main" count="123" uniqueCount="43">
  <si>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</si>
  <si>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</si>
  <si>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</si>
  <si>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</si>
  <si>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</si>
  <si>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</si>
  <si>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</si>
  <si>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</si>
  <si>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</si>
  <si>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</si>
  <si>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</si>
  <si>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</si>
  <si>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</si>
  <si>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</si>
  <si>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</si>
  <si>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</si>
  <si>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</si>
  <si>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</si>
  <si>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</si>
  <si>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</si>
  <si>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７． 海上出入貨物主要品種（コンテナ）（累計上位１０品種）</t>
    <phoneticPr fontId="1"/>
  </si>
  <si>
    <t>産業機械</t>
  </si>
  <si>
    <t>鋼材</t>
  </si>
  <si>
    <t>再利用資材</t>
  </si>
  <si>
    <t>完成自動車</t>
  </si>
  <si>
    <t>電気機械</t>
  </si>
  <si>
    <t>紙・パルプ</t>
  </si>
  <si>
    <t>自動車部品</t>
  </si>
  <si>
    <t>金属くず</t>
  </si>
  <si>
    <t>金属製品</t>
  </si>
  <si>
    <t>衣服・身廻品・はきもの</t>
  </si>
  <si>
    <t>家具装備品</t>
  </si>
  <si>
    <t>製造食品</t>
  </si>
  <si>
    <t>木製品</t>
  </si>
  <si>
    <t>その他畜産品</t>
  </si>
  <si>
    <t>野菜・果物</t>
  </si>
  <si>
    <t>取合せ品</t>
  </si>
  <si>
    <t>その他日用品</t>
  </si>
  <si>
    <t>非鉄金属</t>
  </si>
  <si>
    <t>飲料</t>
  </si>
  <si>
    <t>化学薬品</t>
  </si>
  <si>
    <t>その他農産品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</si>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</sst>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activeCell="H11" sqref="H11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45717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664804</v>
      </c>
      <c r="D6" s="16">
        <f>SUBTOTAL(9,D7:D18)</f>
        <v>677880</v>
      </c>
      <c r="E6" s="17">
        <f>IF(OR(C6=0,D6=0),0,C6/D6*100)</f>
        <v>98.071045022717882</v>
      </c>
      <c r="F6" s="15">
        <f>SUBTOTAL(9,F7:F18)</f>
        <v>1714468</v>
      </c>
      <c r="G6" s="16">
        <f>SUBTOTAL(9,G7:G18)</f>
        <v>1804169</v>
      </c>
      <c r="H6" s="17">
        <f t="shared" ref="H6:H18" si="0">IF(OR(F6=0,G6=0),0,F6/G6*100)</f>
        <v>95.02812652251535</v>
      </c>
      <c r="I6" s="18">
        <f>IF(OR(F$6=0,F6=0),0,F6/F$6*100)</f>
        <v>100</v>
      </c>
      <c r="J6" s="14" t="s">
        <v>18</v>
      </c>
      <c r="K6" s="15">
        <f>SUBTOTAL(9,K7:K18)</f>
        <v>2144782</v>
      </c>
      <c r="L6" s="16">
        <f>SUBTOTAL(9,L7:L18)</f>
        <v>1887485</v>
      </c>
      <c r="M6" s="17">
        <f>IF(OR(K6=0,L6=0),0,K6/L6*100)</f>
        <v>113.63173747076137</v>
      </c>
      <c r="N6" s="15">
        <f>SUBTOTAL(9,N7:N18)</f>
        <v>5817563</v>
      </c>
      <c r="O6" s="16">
        <f>SUBTOTAL(9,O7:O18)</f>
        <v>5500828</v>
      </c>
      <c r="P6" s="17">
        <f t="shared" ref="P6:P18" si="1">IF(OR(N6=0,O6=0),0,N6/O6*100)</f>
        <v>105.75795134841519</v>
      </c>
      <c r="Q6" s="18">
        <f>IF(OR(N$6=0,N6=0),0,N6/N$6*100)</f>
        <v>100</v>
      </c>
    </row>
    <row r="7" spans="1:17" ht="19.2" x14ac:dyDescent="0.15">
      <c r="A7" s="19">
        <v>1</v>
      </c>
      <c r="B7" s="54" t="s">
        <v>42</v>
      </c>
      <c r="C7" s="21">
        <v>91261</v>
      </c>
      <c r="D7" s="22">
        <v>92235</v>
      </c>
      <c r="E7" s="23">
        <f t="shared" ref="E7:E18" si="2">IF(OR(C7=0,D7=0),0,C7/D7*100)</f>
        <v>98.944001734699398</v>
      </c>
      <c r="F7" s="21">
        <v>239442</v>
      </c>
      <c r="G7" s="22">
        <v>246657</v>
      </c>
      <c r="H7" s="23">
        <f t="shared" si="0"/>
        <v>97.074885367129255</v>
      </c>
      <c r="I7" s="24">
        <f t="shared" ref="I7:I18" si="3">IF(OR(F$6=0,F7=0),0,F7/F$6*100)</f>
        <v>13.965964952393396</v>
      </c>
      <c r="J7" s="25" t="s">
        <v>30</v>
      </c>
      <c r="K7" s="21">
        <v>324763</v>
      </c>
      <c r="L7" s="22">
        <v>288608</v>
      </c>
      <c r="M7" s="23">
        <f t="shared" ref="M7:M18" si="4">IF(OR(K7=0,L7=0),0,K7/L7*100)</f>
        <v>112.52737276859963</v>
      </c>
      <c r="N7" s="21">
        <v>884207</v>
      </c>
      <c r="O7" s="22">
        <v>865937</v>
      </c>
      <c r="P7" s="23">
        <f t="shared" si="1"/>
        <v>102.10985325722311</v>
      </c>
      <c r="Q7" s="24">
        <f t="shared" ref="Q7:Q18" si="5">IF(OR(N$6=0,N7=0),0,N7/N$6*100)</f>
        <v>15.198924360595663</v>
      </c>
    </row>
    <row r="8" spans="1:17" ht="18" customHeight="1" x14ac:dyDescent="0.15">
      <c r="A8" s="26">
        <v>2</v>
      </c>
      <c r="B8" s="27" t="s">
        <v>21</v>
      </c>
      <c r="C8" s="28">
        <v>74993</v>
      </c>
      <c r="D8" s="29">
        <v>86523</v>
      </c>
      <c r="E8" s="30">
        <f t="shared" si="2"/>
        <v>86.674063543797615</v>
      </c>
      <c r="F8" s="28">
        <v>182102</v>
      </c>
      <c r="G8" s="29">
        <v>215557</v>
      </c>
      <c r="H8" s="30">
        <f t="shared" si="0"/>
        <v>84.479743176978701</v>
      </c>
      <c r="I8" s="31">
        <f t="shared" si="3"/>
        <v>10.621487248522573</v>
      </c>
      <c r="J8" s="27" t="s">
        <v>25</v>
      </c>
      <c r="K8" s="28">
        <v>271081</v>
      </c>
      <c r="L8" s="29">
        <v>236750</v>
      </c>
      <c r="M8" s="30">
        <f t="shared" si="4"/>
        <v>114.50095036958818</v>
      </c>
      <c r="N8" s="28">
        <v>765942</v>
      </c>
      <c r="O8" s="29">
        <v>726419</v>
      </c>
      <c r="P8" s="30">
        <f t="shared" si="1"/>
        <v>105.44079931829977</v>
      </c>
      <c r="Q8" s="31">
        <f t="shared" si="5"/>
        <v>13.166028455557765</v>
      </c>
    </row>
    <row r="9" spans="1:17" ht="19.2" x14ac:dyDescent="0.15">
      <c r="A9" s="26">
        <v>3</v>
      </c>
      <c r="B9" s="27" t="s">
        <v>22</v>
      </c>
      <c r="C9" s="28">
        <v>58031</v>
      </c>
      <c r="D9" s="29">
        <v>47361</v>
      </c>
      <c r="E9" s="30">
        <f t="shared" si="2"/>
        <v>122.52908511222313</v>
      </c>
      <c r="F9" s="28">
        <v>145470</v>
      </c>
      <c r="G9" s="29">
        <v>138268</v>
      </c>
      <c r="H9" s="30">
        <f t="shared" si="0"/>
        <v>105.20872508461827</v>
      </c>
      <c r="I9" s="31">
        <f t="shared" si="3"/>
        <v>8.4848477778529556</v>
      </c>
      <c r="J9" s="54" t="s">
        <v>42</v>
      </c>
      <c r="K9" s="28">
        <v>211193</v>
      </c>
      <c r="L9" s="29">
        <v>176363</v>
      </c>
      <c r="M9" s="30">
        <f t="shared" si="4"/>
        <v>119.74904033158882</v>
      </c>
      <c r="N9" s="28">
        <v>553118</v>
      </c>
      <c r="O9" s="29">
        <v>505001</v>
      </c>
      <c r="P9" s="30">
        <f t="shared" si="1"/>
        <v>109.52809994435655</v>
      </c>
      <c r="Q9" s="31">
        <f t="shared" si="5"/>
        <v>9.5077268608865957</v>
      </c>
    </row>
    <row r="10" spans="1:17" ht="18" customHeight="1" x14ac:dyDescent="0.15">
      <c r="A10" s="26">
        <v>4</v>
      </c>
      <c r="B10" s="27" t="s">
        <v>23</v>
      </c>
      <c r="C10" s="28">
        <v>45213</v>
      </c>
      <c r="D10" s="29">
        <v>56720</v>
      </c>
      <c r="E10" s="30">
        <f t="shared" si="2"/>
        <v>79.712623413258115</v>
      </c>
      <c r="F10" s="28">
        <v>145027</v>
      </c>
      <c r="G10" s="29">
        <v>153097</v>
      </c>
      <c r="H10" s="30">
        <f t="shared" si="0"/>
        <v>94.72883204765607</v>
      </c>
      <c r="I10" s="31">
        <f t="shared" si="3"/>
        <v>8.4590088587246886</v>
      </c>
      <c r="J10" s="27" t="s">
        <v>31</v>
      </c>
      <c r="K10" s="28">
        <v>147749</v>
      </c>
      <c r="L10" s="29">
        <v>124818</v>
      </c>
      <c r="M10" s="30">
        <f t="shared" si="4"/>
        <v>118.37154897530804</v>
      </c>
      <c r="N10" s="28">
        <v>406273</v>
      </c>
      <c r="O10" s="29">
        <v>369968</v>
      </c>
      <c r="P10" s="30">
        <f t="shared" si="1"/>
        <v>109.81301085499287</v>
      </c>
      <c r="Q10" s="31">
        <f t="shared" si="5"/>
        <v>6.9835599545720441</v>
      </c>
    </row>
    <row r="11" spans="1:17" ht="18" customHeight="1" x14ac:dyDescent="0.15">
      <c r="A11" s="32">
        <v>5</v>
      </c>
      <c r="B11" s="33" t="s">
        <v>24</v>
      </c>
      <c r="C11" s="34">
        <v>45033</v>
      </c>
      <c r="D11" s="35">
        <v>52119</v>
      </c>
      <c r="E11" s="36">
        <f t="shared" si="2"/>
        <v>86.404190410406954</v>
      </c>
      <c r="F11" s="34">
        <v>111135</v>
      </c>
      <c r="G11" s="35">
        <v>140879</v>
      </c>
      <c r="H11" s="36">
        <f t="shared" si="0"/>
        <v>78.886846158760363</v>
      </c>
      <c r="I11" s="37">
        <f t="shared" si="3"/>
        <v>6.4821857275842998</v>
      </c>
      <c r="J11" s="33" t="s">
        <v>21</v>
      </c>
      <c r="K11" s="34">
        <v>140798</v>
      </c>
      <c r="L11" s="35">
        <v>129623</v>
      </c>
      <c r="M11" s="36">
        <f t="shared" si="4"/>
        <v>108.62115519622289</v>
      </c>
      <c r="N11" s="34">
        <v>357623</v>
      </c>
      <c r="O11" s="35">
        <v>362934</v>
      </c>
      <c r="P11" s="36">
        <f t="shared" si="1"/>
        <v>98.536648536648542</v>
      </c>
      <c r="Q11" s="37">
        <f t="shared" si="5"/>
        <v>6.1472991353939781</v>
      </c>
    </row>
    <row r="12" spans="1:17" ht="18" customHeight="1" x14ac:dyDescent="0.15">
      <c r="A12" s="19">
        <v>6</v>
      </c>
      <c r="B12" s="20" t="s">
        <v>25</v>
      </c>
      <c r="C12" s="21">
        <v>42078</v>
      </c>
      <c r="D12" s="22">
        <v>43451</v>
      </c>
      <c r="E12" s="23">
        <f t="shared" si="2"/>
        <v>96.840118754459041</v>
      </c>
      <c r="F12" s="21">
        <v>106017</v>
      </c>
      <c r="G12" s="22">
        <v>117492</v>
      </c>
      <c r="H12" s="23">
        <f t="shared" si="0"/>
        <v>90.233377591665814</v>
      </c>
      <c r="I12" s="24">
        <f t="shared" si="3"/>
        <v>6.1836674700256875</v>
      </c>
      <c r="J12" s="20" t="s">
        <v>32</v>
      </c>
      <c r="K12" s="21">
        <v>106682</v>
      </c>
      <c r="L12" s="22">
        <v>94177</v>
      </c>
      <c r="M12" s="23">
        <f t="shared" si="4"/>
        <v>113.27818894209838</v>
      </c>
      <c r="N12" s="21">
        <v>293682</v>
      </c>
      <c r="O12" s="22">
        <v>275022</v>
      </c>
      <c r="P12" s="23">
        <f t="shared" si="1"/>
        <v>106.78491175251435</v>
      </c>
      <c r="Q12" s="24">
        <f t="shared" si="5"/>
        <v>5.0481962980031332</v>
      </c>
    </row>
    <row r="13" spans="1:17" ht="18" customHeight="1" x14ac:dyDescent="0.15">
      <c r="A13" s="26">
        <v>7</v>
      </c>
      <c r="B13" s="27" t="s">
        <v>26</v>
      </c>
      <c r="C13" s="28">
        <v>32113</v>
      </c>
      <c r="D13" s="29">
        <v>28090</v>
      </c>
      <c r="E13" s="30">
        <f t="shared" si="2"/>
        <v>114.32182271270915</v>
      </c>
      <c r="F13" s="28">
        <v>78839</v>
      </c>
      <c r="G13" s="29">
        <v>75666</v>
      </c>
      <c r="H13" s="30">
        <f t="shared" si="0"/>
        <v>104.19342901699575</v>
      </c>
      <c r="I13" s="31">
        <f t="shared" si="3"/>
        <v>4.5984526978631273</v>
      </c>
      <c r="J13" s="27" t="s">
        <v>33</v>
      </c>
      <c r="K13" s="28">
        <v>97407</v>
      </c>
      <c r="L13" s="29">
        <v>82847</v>
      </c>
      <c r="M13" s="30">
        <f t="shared" si="4"/>
        <v>117.5745651622871</v>
      </c>
      <c r="N13" s="28">
        <v>265058</v>
      </c>
      <c r="O13" s="29">
        <v>246259</v>
      </c>
      <c r="P13" s="30">
        <f t="shared" si="1"/>
        <v>107.63383267210538</v>
      </c>
      <c r="Q13" s="31">
        <f t="shared" si="5"/>
        <v>4.5561689662836482</v>
      </c>
    </row>
    <row r="14" spans="1:17" ht="18" customHeight="1" x14ac:dyDescent="0.15">
      <c r="A14" s="26">
        <v>8</v>
      </c>
      <c r="B14" s="27" t="s">
        <v>27</v>
      </c>
      <c r="C14" s="28">
        <v>27623</v>
      </c>
      <c r="D14" s="29">
        <v>25081</v>
      </c>
      <c r="E14" s="30">
        <f t="shared" si="2"/>
        <v>110.13516207487739</v>
      </c>
      <c r="F14" s="28">
        <v>69879</v>
      </c>
      <c r="G14" s="29">
        <v>69401</v>
      </c>
      <c r="H14" s="30">
        <f t="shared" si="0"/>
        <v>100.68875088255211</v>
      </c>
      <c r="I14" s="31">
        <f t="shared" si="3"/>
        <v>4.0758416021763022</v>
      </c>
      <c r="J14" s="27" t="s">
        <v>29</v>
      </c>
      <c r="K14" s="28">
        <v>77672</v>
      </c>
      <c r="L14" s="29">
        <v>64421</v>
      </c>
      <c r="M14" s="30">
        <f t="shared" si="4"/>
        <v>120.56937955014668</v>
      </c>
      <c r="N14" s="28">
        <v>211404</v>
      </c>
      <c r="O14" s="29">
        <v>185318</v>
      </c>
      <c r="P14" s="30">
        <f t="shared" si="1"/>
        <v>114.07634444576348</v>
      </c>
      <c r="Q14" s="31">
        <f t="shared" si="5"/>
        <v>3.633892748561554</v>
      </c>
    </row>
    <row r="15" spans="1:17" ht="18" customHeight="1" x14ac:dyDescent="0.15">
      <c r="A15" s="26">
        <v>9</v>
      </c>
      <c r="B15" s="27" t="s">
        <v>28</v>
      </c>
      <c r="C15" s="28">
        <v>21183</v>
      </c>
      <c r="D15" s="29">
        <v>29853</v>
      </c>
      <c r="E15" s="30">
        <f t="shared" si="2"/>
        <v>70.957692694201597</v>
      </c>
      <c r="F15" s="28">
        <v>62130</v>
      </c>
      <c r="G15" s="29">
        <v>76436</v>
      </c>
      <c r="H15" s="30">
        <f t="shared" si="0"/>
        <v>81.283688314406817</v>
      </c>
      <c r="I15" s="31">
        <f t="shared" si="3"/>
        <v>3.6238646623908992</v>
      </c>
      <c r="J15" s="27" t="s">
        <v>34</v>
      </c>
      <c r="K15" s="28">
        <v>48572</v>
      </c>
      <c r="L15" s="29">
        <v>51001</v>
      </c>
      <c r="M15" s="30">
        <f t="shared" si="4"/>
        <v>95.237348287288484</v>
      </c>
      <c r="N15" s="28">
        <v>143044</v>
      </c>
      <c r="O15" s="29">
        <v>142636</v>
      </c>
      <c r="P15" s="30">
        <f t="shared" si="1"/>
        <v>100.28604279424549</v>
      </c>
      <c r="Q15" s="31">
        <f t="shared" si="5"/>
        <v>2.4588302696507114</v>
      </c>
    </row>
    <row r="16" spans="1:17" ht="18" customHeight="1" x14ac:dyDescent="0.15">
      <c r="A16" s="32">
        <v>10</v>
      </c>
      <c r="B16" s="33" t="s">
        <v>29</v>
      </c>
      <c r="C16" s="34">
        <v>23872</v>
      </c>
      <c r="D16" s="35">
        <v>22251</v>
      </c>
      <c r="E16" s="36">
        <f t="shared" si="2"/>
        <v>107.28506583973754</v>
      </c>
      <c r="F16" s="34">
        <v>61174</v>
      </c>
      <c r="G16" s="35">
        <v>60863</v>
      </c>
      <c r="H16" s="36">
        <f t="shared" si="0"/>
        <v>100.51098368466884</v>
      </c>
      <c r="I16" s="37">
        <f t="shared" si="3"/>
        <v>3.5681039249493138</v>
      </c>
      <c r="J16" s="33" t="s">
        <v>35</v>
      </c>
      <c r="K16" s="34">
        <v>52338</v>
      </c>
      <c r="L16" s="35">
        <v>37248</v>
      </c>
      <c r="M16" s="36">
        <f t="shared" si="4"/>
        <v>140.51224226804123</v>
      </c>
      <c r="N16" s="34">
        <v>139520</v>
      </c>
      <c r="O16" s="35">
        <v>103508</v>
      </c>
      <c r="P16" s="36">
        <f t="shared" si="1"/>
        <v>134.7915136994242</v>
      </c>
      <c r="Q16" s="37">
        <f t="shared" si="5"/>
        <v>2.3982550769110706</v>
      </c>
    </row>
    <row r="17" spans="1:17" ht="15" customHeight="1" x14ac:dyDescent="0.15">
      <c r="A17" s="38"/>
      <c r="B17" s="20" t="s">
        <v>5</v>
      </c>
      <c r="C17" s="21">
        <f>SUBTOTAL(9,C7:C16)</f>
        <v>461400</v>
      </c>
      <c r="D17" s="22">
        <f>SUBTOTAL(9,D7:D16)</f>
        <v>483684</v>
      </c>
      <c r="E17" s="23">
        <f t="shared" si="2"/>
        <v>95.392859801027114</v>
      </c>
      <c r="F17" s="21">
        <f>SUBTOTAL(9,F7:F16)</f>
        <v>1201215</v>
      </c>
      <c r="G17" s="22">
        <f>SUBTOTAL(9,G7:G16)</f>
        <v>1294316</v>
      </c>
      <c r="H17" s="23">
        <f t="shared" si="0"/>
        <v>92.806934318976204</v>
      </c>
      <c r="I17" s="24">
        <f t="shared" si="3"/>
        <v>70.063424922483236</v>
      </c>
      <c r="J17" s="20" t="s">
        <v>5</v>
      </c>
      <c r="K17" s="21">
        <f>SUBTOTAL(9,K7:K16)</f>
        <v>1478255</v>
      </c>
      <c r="L17" s="22">
        <f>SUBTOTAL(9,L7:L16)</f>
        <v>1285856</v>
      </c>
      <c r="M17" s="23">
        <f t="shared" si="4"/>
        <v>114.96271744269966</v>
      </c>
      <c r="N17" s="21">
        <f>SUBTOTAL(9,N7:N16)</f>
        <v>4019871</v>
      </c>
      <c r="O17" s="22">
        <f>SUBTOTAL(9,O7:O16)</f>
        <v>3783002</v>
      </c>
      <c r="P17" s="23">
        <f t="shared" si="1"/>
        <v>106.26140298101878</v>
      </c>
      <c r="Q17" s="24">
        <f t="shared" si="5"/>
        <v>69.098882126416157</v>
      </c>
    </row>
    <row r="18" spans="1:17" ht="15" customHeight="1" x14ac:dyDescent="0.15">
      <c r="A18" s="39"/>
      <c r="B18" s="33" t="s">
        <v>6</v>
      </c>
      <c r="C18" s="34">
        <v>203404</v>
      </c>
      <c r="D18" s="35">
        <v>194196</v>
      </c>
      <c r="E18" s="36">
        <f t="shared" si="2"/>
        <v>104.7416012688212</v>
      </c>
      <c r="F18" s="34">
        <v>513253</v>
      </c>
      <c r="G18" s="35">
        <v>509853</v>
      </c>
      <c r="H18" s="36">
        <f t="shared" si="0"/>
        <v>100.66685887893176</v>
      </c>
      <c r="I18" s="37">
        <f t="shared" si="3"/>
        <v>29.936575077516757</v>
      </c>
      <c r="J18" s="33" t="s">
        <v>6</v>
      </c>
      <c r="K18" s="34">
        <v>666527</v>
      </c>
      <c r="L18" s="35">
        <v>601629</v>
      </c>
      <c r="M18" s="36">
        <f t="shared" si="4"/>
        <v>110.78704650208017</v>
      </c>
      <c r="N18" s="34">
        <v>1797692</v>
      </c>
      <c r="O18" s="35">
        <v>1717826</v>
      </c>
      <c r="P18" s="36">
        <f t="shared" si="1"/>
        <v>104.64924852691718</v>
      </c>
      <c r="Q18" s="37">
        <f t="shared" si="5"/>
        <v>30.901117873583832</v>
      </c>
    </row>
    <row r="19" spans="1:17" ht="12.9" customHeight="1" x14ac:dyDescent="0.15">
      <c r="A19" s="49">
        <v>45717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207837</v>
      </c>
      <c r="D23" s="16">
        <f>SUBTOTAL(9,D24:D35)</f>
        <v>188924</v>
      </c>
      <c r="E23" s="17">
        <f>IF(OR(C23=0,D23=0),0,C23/D23*100)</f>
        <v>110.01090385551862</v>
      </c>
      <c r="F23" s="15">
        <f>SUBTOTAL(9,F24:F35)</f>
        <v>573973</v>
      </c>
      <c r="G23" s="16">
        <f>SUBTOTAL(9,G24:G35)</f>
        <v>478538</v>
      </c>
      <c r="H23" s="17">
        <f t="shared" ref="H23:H35" si="6">IF(OR(F23=0,G23=0),0,F23/G23*100)</f>
        <v>119.94303482691029</v>
      </c>
      <c r="I23" s="18">
        <f>IF(OR(F$23=0,F23=0),0,F23/F$23*100)</f>
        <v>100</v>
      </c>
      <c r="J23" s="14" t="s">
        <v>18</v>
      </c>
      <c r="K23" s="15">
        <f>SUBTOTAL(9,K24:K35)</f>
        <v>38335</v>
      </c>
      <c r="L23" s="16">
        <f>SUBTOTAL(9,L24:L35)</f>
        <v>41325</v>
      </c>
      <c r="M23" s="17">
        <f>IF(OR(K23=0,L23=0),0,K23/L23*100)</f>
        <v>92.764670296430722</v>
      </c>
      <c r="N23" s="15">
        <f>SUBTOTAL(9,N24:N35)</f>
        <v>102165</v>
      </c>
      <c r="O23" s="16">
        <f>SUBTOTAL(9,O24:O35)</f>
        <v>115358</v>
      </c>
      <c r="P23" s="17">
        <f t="shared" ref="P23:P35" si="7">IF(OR(N23=0,O23=0),0,N23/O23*100)</f>
        <v>88.56342863087086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36</v>
      </c>
      <c r="C24" s="21">
        <v>183597</v>
      </c>
      <c r="D24" s="22">
        <v>167742</v>
      </c>
      <c r="E24" s="23">
        <f t="shared" ref="E24:E35" si="8">IF(OR(C24=0,D24=0),0,C24/D24*100)</f>
        <v>109.45201559537863</v>
      </c>
      <c r="F24" s="21">
        <v>512883</v>
      </c>
      <c r="G24" s="22">
        <v>422082</v>
      </c>
      <c r="H24" s="23">
        <f t="shared" si="6"/>
        <v>121.51264446245042</v>
      </c>
      <c r="I24" s="24">
        <f t="shared" ref="I24:I35" si="9">IF(OR(F$23=0,F24=0),0,F24/F$23*100)</f>
        <v>89.356642211393222</v>
      </c>
      <c r="J24" s="20" t="s">
        <v>36</v>
      </c>
      <c r="K24" s="21">
        <v>30482</v>
      </c>
      <c r="L24" s="22">
        <v>34070</v>
      </c>
      <c r="M24" s="23">
        <f t="shared" ref="M24:M35" si="10">IF(OR(K24=0,L24=0),0,K24/L24*100)</f>
        <v>89.468740827707663</v>
      </c>
      <c r="N24" s="21">
        <v>86103</v>
      </c>
      <c r="O24" s="22">
        <v>97526</v>
      </c>
      <c r="P24" s="23">
        <f t="shared" si="7"/>
        <v>88.287225970510434</v>
      </c>
      <c r="Q24" s="24">
        <f t="shared" ref="Q24:Q35" si="11">IF(OR(N$23=0,N24=0),0,N24/N$23*100)</f>
        <v>84.278373219791519</v>
      </c>
    </row>
    <row r="25" spans="1:17" ht="18" customHeight="1" x14ac:dyDescent="0.15">
      <c r="A25" s="26">
        <v>2</v>
      </c>
      <c r="B25" s="27" t="s">
        <v>37</v>
      </c>
      <c r="C25" s="28">
        <v>12682</v>
      </c>
      <c r="D25" s="29">
        <v>10270</v>
      </c>
      <c r="E25" s="30">
        <f t="shared" si="8"/>
        <v>123.48588120740021</v>
      </c>
      <c r="F25" s="28">
        <v>28792</v>
      </c>
      <c r="G25" s="29">
        <v>26922</v>
      </c>
      <c r="H25" s="30">
        <f t="shared" si="6"/>
        <v>106.9459921253993</v>
      </c>
      <c r="I25" s="31">
        <f t="shared" si="9"/>
        <v>5.016263831225511</v>
      </c>
      <c r="J25" s="27" t="s">
        <v>29</v>
      </c>
      <c r="K25" s="28">
        <v>1552</v>
      </c>
      <c r="L25" s="29">
        <v>1706</v>
      </c>
      <c r="M25" s="30">
        <f t="shared" si="10"/>
        <v>90.973036342321222</v>
      </c>
      <c r="N25" s="28">
        <v>4152</v>
      </c>
      <c r="O25" s="29">
        <v>2282</v>
      </c>
      <c r="P25" s="30">
        <f t="shared" si="7"/>
        <v>181.94566170026292</v>
      </c>
      <c r="Q25" s="31">
        <f t="shared" si="11"/>
        <v>4.0640140948465717</v>
      </c>
    </row>
    <row r="26" spans="1:17" ht="18" customHeight="1" x14ac:dyDescent="0.15">
      <c r="A26" s="26">
        <v>3</v>
      </c>
      <c r="B26" s="27" t="s">
        <v>32</v>
      </c>
      <c r="C26" s="28">
        <v>6632</v>
      </c>
      <c r="D26" s="29">
        <v>6680</v>
      </c>
      <c r="E26" s="30">
        <f t="shared" si="8"/>
        <v>99.281437125748511</v>
      </c>
      <c r="F26" s="28">
        <v>18432</v>
      </c>
      <c r="G26" s="29">
        <v>18298</v>
      </c>
      <c r="H26" s="30">
        <f t="shared" si="6"/>
        <v>100.73232047218275</v>
      </c>
      <c r="I26" s="31">
        <f t="shared" si="9"/>
        <v>3.2113008800065503</v>
      </c>
      <c r="J26" s="27" t="s">
        <v>37</v>
      </c>
      <c r="K26" s="28">
        <v>1520</v>
      </c>
      <c r="L26" s="29">
        <v>1268</v>
      </c>
      <c r="M26" s="30">
        <f t="shared" si="10"/>
        <v>119.87381703470032</v>
      </c>
      <c r="N26" s="28">
        <v>3962</v>
      </c>
      <c r="O26" s="29">
        <v>4092</v>
      </c>
      <c r="P26" s="30">
        <f t="shared" si="7"/>
        <v>96.82306940371457</v>
      </c>
      <c r="Q26" s="31">
        <f t="shared" si="11"/>
        <v>3.8780404248030149</v>
      </c>
    </row>
    <row r="27" spans="1:17" ht="18" customHeight="1" x14ac:dyDescent="0.15">
      <c r="A27" s="26">
        <v>4</v>
      </c>
      <c r="B27" s="27" t="s">
        <v>38</v>
      </c>
      <c r="C27" s="28">
        <v>1612</v>
      </c>
      <c r="D27" s="29">
        <v>1248</v>
      </c>
      <c r="E27" s="30">
        <f t="shared" si="8"/>
        <v>129.16666666666669</v>
      </c>
      <c r="F27" s="28">
        <v>3549</v>
      </c>
      <c r="G27" s="29">
        <v>3614</v>
      </c>
      <c r="H27" s="30">
        <f t="shared" si="6"/>
        <v>98.201438848920859</v>
      </c>
      <c r="I27" s="31">
        <f t="shared" si="9"/>
        <v>0.61832176774865721</v>
      </c>
      <c r="J27" s="27" t="s">
        <v>41</v>
      </c>
      <c r="K27" s="28">
        <v>2117</v>
      </c>
      <c r="L27" s="29">
        <v>3552</v>
      </c>
      <c r="M27" s="30">
        <f t="shared" si="10"/>
        <v>59.600225225225223</v>
      </c>
      <c r="N27" s="28">
        <v>3847</v>
      </c>
      <c r="O27" s="29">
        <v>6266</v>
      </c>
      <c r="P27" s="30">
        <f t="shared" si="7"/>
        <v>61.394829237152891</v>
      </c>
      <c r="Q27" s="31">
        <f t="shared" si="11"/>
        <v>3.7654774139871776</v>
      </c>
    </row>
    <row r="28" spans="1:17" ht="18" customHeight="1" x14ac:dyDescent="0.15">
      <c r="A28" s="32">
        <v>5</v>
      </c>
      <c r="B28" s="33" t="s">
        <v>39</v>
      </c>
      <c r="C28" s="34">
        <v>1350</v>
      </c>
      <c r="D28" s="35">
        <v>890</v>
      </c>
      <c r="E28" s="36">
        <f t="shared" si="8"/>
        <v>151.68539325842696</v>
      </c>
      <c r="F28" s="34">
        <v>3070</v>
      </c>
      <c r="G28" s="35">
        <v>2480</v>
      </c>
      <c r="H28" s="36">
        <f t="shared" si="6"/>
        <v>123.79032258064515</v>
      </c>
      <c r="I28" s="37">
        <f t="shared" si="9"/>
        <v>0.53486836488824385</v>
      </c>
      <c r="J28" s="33" t="s">
        <v>32</v>
      </c>
      <c r="K28" s="34">
        <v>1845</v>
      </c>
      <c r="L28" s="35">
        <v>397</v>
      </c>
      <c r="M28" s="36">
        <f t="shared" si="10"/>
        <v>464.73551637279593</v>
      </c>
      <c r="N28" s="34">
        <v>2717</v>
      </c>
      <c r="O28" s="35">
        <v>1539</v>
      </c>
      <c r="P28" s="36">
        <f t="shared" si="7"/>
        <v>176.54320987654322</v>
      </c>
      <c r="Q28" s="37">
        <f t="shared" si="11"/>
        <v>2.659423481622865</v>
      </c>
    </row>
    <row r="29" spans="1:17" ht="18" customHeight="1" x14ac:dyDescent="0.15">
      <c r="A29" s="19">
        <v>6</v>
      </c>
      <c r="B29" s="20" t="s">
        <v>26</v>
      </c>
      <c r="C29" s="21">
        <v>800</v>
      </c>
      <c r="D29" s="22">
        <v>900</v>
      </c>
      <c r="E29" s="23">
        <f t="shared" si="8"/>
        <v>88.888888888888886</v>
      </c>
      <c r="F29" s="21">
        <v>1660</v>
      </c>
      <c r="G29" s="22">
        <v>2020</v>
      </c>
      <c r="H29" s="23">
        <f t="shared" si="6"/>
        <v>82.178217821782169</v>
      </c>
      <c r="I29" s="24">
        <f t="shared" si="9"/>
        <v>0.28921221033045108</v>
      </c>
      <c r="J29" s="20" t="s">
        <v>35</v>
      </c>
      <c r="K29" s="21">
        <v>191</v>
      </c>
      <c r="L29" s="22">
        <v>96</v>
      </c>
      <c r="M29" s="23">
        <f t="shared" si="10"/>
        <v>198.95833333333331</v>
      </c>
      <c r="N29" s="21">
        <v>671</v>
      </c>
      <c r="O29" s="22">
        <v>846</v>
      </c>
      <c r="P29" s="23">
        <f t="shared" si="7"/>
        <v>79.314420803782497</v>
      </c>
      <c r="Q29" s="24">
        <f t="shared" si="11"/>
        <v>0.65678069789066706</v>
      </c>
    </row>
    <row r="30" spans="1:17" ht="18" customHeight="1" x14ac:dyDescent="0.15">
      <c r="A30" s="26">
        <v>7</v>
      </c>
      <c r="B30" s="27" t="s">
        <v>21</v>
      </c>
      <c r="C30" s="28">
        <v>0</v>
      </c>
      <c r="D30" s="29">
        <v>0</v>
      </c>
      <c r="E30" s="30">
        <f t="shared" si="8"/>
        <v>0</v>
      </c>
      <c r="F30" s="28">
        <v>1324</v>
      </c>
      <c r="G30" s="29">
        <v>0</v>
      </c>
      <c r="H30" s="30">
        <f t="shared" si="6"/>
        <v>0</v>
      </c>
      <c r="I30" s="31">
        <f t="shared" si="9"/>
        <v>0.23067287137199832</v>
      </c>
      <c r="J30" s="27" t="s">
        <v>34</v>
      </c>
      <c r="K30" s="28">
        <v>586</v>
      </c>
      <c r="L30" s="29">
        <v>212</v>
      </c>
      <c r="M30" s="30">
        <f t="shared" si="10"/>
        <v>276.41509433962261</v>
      </c>
      <c r="N30" s="28">
        <v>659</v>
      </c>
      <c r="O30" s="29">
        <v>505</v>
      </c>
      <c r="P30" s="30">
        <f t="shared" si="7"/>
        <v>130.49504950495049</v>
      </c>
      <c r="Q30" s="31">
        <f t="shared" si="11"/>
        <v>0.64503499241423179</v>
      </c>
    </row>
    <row r="31" spans="1:17" ht="18" customHeight="1" x14ac:dyDescent="0.15">
      <c r="A31" s="26">
        <v>8</v>
      </c>
      <c r="B31" s="27" t="s">
        <v>40</v>
      </c>
      <c r="C31" s="28">
        <v>432</v>
      </c>
      <c r="D31" s="29">
        <v>492</v>
      </c>
      <c r="E31" s="30">
        <f t="shared" si="8"/>
        <v>87.804878048780495</v>
      </c>
      <c r="F31" s="28">
        <v>1288</v>
      </c>
      <c r="G31" s="29">
        <v>1400</v>
      </c>
      <c r="H31" s="30">
        <f t="shared" si="6"/>
        <v>92</v>
      </c>
      <c r="I31" s="31">
        <f t="shared" si="9"/>
        <v>0.22440079934073551</v>
      </c>
      <c r="J31" s="27" t="s">
        <v>33</v>
      </c>
      <c r="K31" s="28">
        <v>20</v>
      </c>
      <c r="L31" s="29">
        <v>0</v>
      </c>
      <c r="M31" s="30">
        <f t="shared" si="10"/>
        <v>0</v>
      </c>
      <c r="N31" s="28">
        <v>20</v>
      </c>
      <c r="O31" s="29">
        <v>2180</v>
      </c>
      <c r="P31" s="30">
        <f t="shared" si="7"/>
        <v>0.91743119266055051</v>
      </c>
      <c r="Q31" s="31">
        <f t="shared" si="11"/>
        <v>1.9576175794058629E-2</v>
      </c>
    </row>
    <row r="32" spans="1:17" ht="18" customHeight="1" x14ac:dyDescent="0.15">
      <c r="A32" s="26">
        <v>9</v>
      </c>
      <c r="B32" s="27" t="s">
        <v>35</v>
      </c>
      <c r="C32" s="28">
        <v>200</v>
      </c>
      <c r="D32" s="29">
        <v>380</v>
      </c>
      <c r="E32" s="30">
        <f t="shared" si="8"/>
        <v>52.631578947368418</v>
      </c>
      <c r="F32" s="28">
        <v>1130</v>
      </c>
      <c r="G32" s="29">
        <v>770</v>
      </c>
      <c r="H32" s="30">
        <f t="shared" si="6"/>
        <v>146.75324675324674</v>
      </c>
      <c r="I32" s="31">
        <f t="shared" si="9"/>
        <v>0.19687337209241548</v>
      </c>
      <c r="J32" s="27" t="s">
        <v>31</v>
      </c>
      <c r="K32" s="28">
        <v>14</v>
      </c>
      <c r="L32" s="29">
        <v>0</v>
      </c>
      <c r="M32" s="30">
        <f t="shared" si="10"/>
        <v>0</v>
      </c>
      <c r="N32" s="28">
        <v>14</v>
      </c>
      <c r="O32" s="29">
        <v>0</v>
      </c>
      <c r="P32" s="30">
        <f t="shared" si="7"/>
        <v>0</v>
      </c>
      <c r="Q32" s="31">
        <f t="shared" si="11"/>
        <v>1.3703323055841042E-2</v>
      </c>
    </row>
    <row r="33" spans="1:17" ht="18" customHeight="1" x14ac:dyDescent="0.15">
      <c r="A33" s="32">
        <v>10</v>
      </c>
      <c r="B33" s="33" t="s">
        <v>25</v>
      </c>
      <c r="C33" s="34">
        <v>442</v>
      </c>
      <c r="D33" s="35">
        <v>162</v>
      </c>
      <c r="E33" s="36">
        <f t="shared" si="8"/>
        <v>272.83950617283949</v>
      </c>
      <c r="F33" s="34">
        <v>1100</v>
      </c>
      <c r="G33" s="35">
        <v>672</v>
      </c>
      <c r="H33" s="36">
        <f t="shared" si="6"/>
        <v>163.69047619047618</v>
      </c>
      <c r="I33" s="37">
        <f t="shared" si="9"/>
        <v>0.1916466453996965</v>
      </c>
      <c r="J33" s="33" t="s">
        <v>39</v>
      </c>
      <c r="K33" s="34">
        <v>0</v>
      </c>
      <c r="L33" s="35">
        <v>0</v>
      </c>
      <c r="M33" s="36">
        <f t="shared" si="10"/>
        <v>0</v>
      </c>
      <c r="N33" s="34">
        <v>12</v>
      </c>
      <c r="O33" s="35">
        <v>0</v>
      </c>
      <c r="P33" s="36">
        <f t="shared" si="7"/>
        <v>0</v>
      </c>
      <c r="Q33" s="37">
        <f t="shared" si="11"/>
        <v>1.1745705476435178E-2</v>
      </c>
    </row>
    <row r="34" spans="1:17" ht="15" customHeight="1" x14ac:dyDescent="0.15">
      <c r="A34" s="38"/>
      <c r="B34" s="20" t="s">
        <v>5</v>
      </c>
      <c r="C34" s="21">
        <f>SUBTOTAL(9,C24:C33)</f>
        <v>207747</v>
      </c>
      <c r="D34" s="22">
        <f>SUBTOTAL(9,D24:D33)</f>
        <v>188764</v>
      </c>
      <c r="E34" s="23">
        <f t="shared" si="8"/>
        <v>110.05647263249347</v>
      </c>
      <c r="F34" s="21">
        <f>SUBTOTAL(9,F24:F33)</f>
        <v>573228</v>
      </c>
      <c r="G34" s="22">
        <f>SUBTOTAL(9,G24:G33)</f>
        <v>478258</v>
      </c>
      <c r="H34" s="23">
        <f t="shared" si="6"/>
        <v>119.85748278126032</v>
      </c>
      <c r="I34" s="24">
        <f t="shared" si="9"/>
        <v>99.870202953797488</v>
      </c>
      <c r="J34" s="20" t="s">
        <v>5</v>
      </c>
      <c r="K34" s="21">
        <f>SUBTOTAL(9,K24:K33)</f>
        <v>38327</v>
      </c>
      <c r="L34" s="22">
        <f>SUBTOTAL(9,L24:L33)</f>
        <v>41301</v>
      </c>
      <c r="M34" s="23">
        <f t="shared" si="10"/>
        <v>92.799205830367299</v>
      </c>
      <c r="N34" s="21">
        <f>SUBTOTAL(9,N24:N33)</f>
        <v>102157</v>
      </c>
      <c r="O34" s="22">
        <f>SUBTOTAL(9,O24:O33)</f>
        <v>115236</v>
      </c>
      <c r="P34" s="23">
        <f t="shared" si="7"/>
        <v>88.650248186330657</v>
      </c>
      <c r="Q34" s="24">
        <f t="shared" si="11"/>
        <v>99.992169529682371</v>
      </c>
    </row>
    <row r="35" spans="1:17" ht="15" customHeight="1" x14ac:dyDescent="0.15">
      <c r="A35" s="39"/>
      <c r="B35" s="33" t="s">
        <v>6</v>
      </c>
      <c r="C35" s="34">
        <v>90</v>
      </c>
      <c r="D35" s="35">
        <v>160</v>
      </c>
      <c r="E35" s="36">
        <f t="shared" si="8"/>
        <v>56.25</v>
      </c>
      <c r="F35" s="34">
        <v>745</v>
      </c>
      <c r="G35" s="35">
        <v>280</v>
      </c>
      <c r="H35" s="36">
        <f t="shared" si="6"/>
        <v>266.07142857142856</v>
      </c>
      <c r="I35" s="37">
        <f t="shared" si="9"/>
        <v>0.12979704620252172</v>
      </c>
      <c r="J35" s="33" t="s">
        <v>6</v>
      </c>
      <c r="K35" s="34">
        <v>8</v>
      </c>
      <c r="L35" s="35">
        <v>24</v>
      </c>
      <c r="M35" s="36">
        <f t="shared" si="10"/>
        <v>33.333333333333329</v>
      </c>
      <c r="N35" s="34">
        <v>8</v>
      </c>
      <c r="O35" s="35">
        <v>122</v>
      </c>
      <c r="P35" s="36">
        <f t="shared" si="7"/>
        <v>6.557377049180328</v>
      </c>
      <c r="Q35" s="37">
        <f t="shared" si="11"/>
        <v>7.8304703176234527E-3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2025-08-22T06:10:50Z</dcterms:created>
  <dcterms:modified xsi:type="dcterms:W3CDTF">2025-08-22T06:10:54Z</dcterms:modified>
</cp:coreProperties>
</file>