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C89DDC0-C809-4B85-B5C4-37969FDFB32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 s="1"/>
  <c r="F34" i="1"/>
  <c r="F23" i="1" s="1"/>
  <c r="I28" i="1" s="1"/>
  <c r="N17" i="1"/>
  <c r="N6" i="1" s="1"/>
  <c r="Q14" i="1" s="1"/>
  <c r="F17" i="1"/>
  <c r="P35" i="1"/>
  <c r="M35" i="1"/>
  <c r="H35" i="1"/>
  <c r="E35" i="1"/>
  <c r="O34" i="1"/>
  <c r="O23" i="1" s="1"/>
  <c r="K34" i="1"/>
  <c r="K23" i="1" s="1"/>
  <c r="L34" i="1"/>
  <c r="G34" i="1"/>
  <c r="G23" i="1" s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H17" i="1" l="1"/>
  <c r="Q25" i="1"/>
  <c r="Q35" i="1"/>
  <c r="Q34" i="1"/>
  <c r="Q33" i="1"/>
  <c r="Q24" i="1"/>
  <c r="Q32" i="1"/>
  <c r="Q23" i="1"/>
  <c r="Q31" i="1"/>
  <c r="Q30" i="1"/>
  <c r="Q29" i="1"/>
  <c r="Q26" i="1"/>
  <c r="P23" i="1"/>
  <c r="P34" i="1"/>
  <c r="M34" i="1"/>
  <c r="I24" i="1"/>
  <c r="I23" i="1"/>
  <c r="H34" i="1"/>
  <c r="I32" i="1"/>
  <c r="I34" i="1"/>
  <c r="I35" i="1"/>
  <c r="I33" i="1"/>
  <c r="E34" i="1"/>
  <c r="P17" i="1"/>
  <c r="M6" i="1"/>
  <c r="F6" i="1"/>
  <c r="I17" i="1" s="1"/>
  <c r="E17" i="1"/>
  <c r="E6" i="1"/>
  <c r="P6" i="1"/>
  <c r="Q7" i="1"/>
  <c r="Q10" i="1"/>
  <c r="Q15" i="1"/>
  <c r="I29" i="1"/>
  <c r="M17" i="1"/>
  <c r="Q16" i="1"/>
  <c r="I30" i="1"/>
  <c r="Q27" i="1"/>
  <c r="L23" i="1"/>
  <c r="M23" i="1" s="1"/>
  <c r="Q17" i="1"/>
  <c r="I31" i="1"/>
  <c r="Q28" i="1"/>
  <c r="Q6" i="1"/>
  <c r="Q18" i="1"/>
  <c r="Q8" i="1"/>
  <c r="Q9" i="1"/>
  <c r="Q11" i="1"/>
  <c r="I25" i="1"/>
  <c r="Q12" i="1"/>
  <c r="I26" i="1"/>
  <c r="C23" i="1"/>
  <c r="E23" i="1" s="1"/>
  <c r="Q13" i="1"/>
  <c r="I27" i="1"/>
  <c r="H23" i="1"/>
  <c r="I16" i="1" l="1"/>
  <c r="I15" i="1"/>
  <c r="I14" i="1"/>
  <c r="I13" i="1"/>
  <c r="I12" i="1"/>
  <c r="H6" i="1"/>
  <c r="I11" i="1"/>
  <c r="I10" i="1"/>
  <c r="I6" i="1"/>
  <c r="I7" i="1"/>
  <c r="I9" i="1"/>
  <c r="I8" i="1"/>
  <c r="I18" i="1"/>
</calcChain>
</file>

<file path=xl/sharedStrings.xml><?xml version="1.0" encoding="utf-8"?>
<sst xmlns="http://schemas.openxmlformats.org/spreadsheetml/2006/main" count="123" uniqueCount="47">
  <si>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</si>
  <si>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</si>
  <si>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</si>
  <si>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</si>
  <si>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</si>
  <si>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</si>
  <si>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</si>
  <si>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</si>
  <si>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</si>
  <si>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</si>
  <si>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</si>
  <si>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</si>
  <si>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</si>
  <si>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</si>
  <si>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</si>
  <si>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</si>
  <si>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</si>
  <si>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</si>
  <si>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</si>
  <si>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</si>
  <si>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</si>
  <si>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</si>
  <si>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</si>
  <si>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再利用資材</t>
  </si>
  <si>
    <t>金属くず</t>
  </si>
  <si>
    <t>完成自動車</t>
  </si>
  <si>
    <t>電気機械</t>
  </si>
  <si>
    <t>紙・パルプ</t>
  </si>
  <si>
    <t>自動車部品</t>
  </si>
  <si>
    <t>金属製品</t>
  </si>
  <si>
    <t>衣服・身廻品・はきもの</t>
  </si>
  <si>
    <t>家具装備品</t>
  </si>
  <si>
    <t>製造食品</t>
  </si>
  <si>
    <t>木製品</t>
  </si>
  <si>
    <t>化学薬品</t>
  </si>
  <si>
    <t>その他輸送機械</t>
  </si>
  <si>
    <t>取合せ品</t>
  </si>
  <si>
    <t>廃土砂</t>
  </si>
  <si>
    <t>その他輸送用車両</t>
  </si>
  <si>
    <t>石炭</t>
  </si>
  <si>
    <t>廃棄物</t>
  </si>
  <si>
    <t>重油</t>
  </si>
  <si>
    <t>砂利・砂</t>
  </si>
  <si>
    <t>セメント</t>
  </si>
  <si>
    <t>鉄鋼</t>
  </si>
  <si>
    <t>揮発油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</si>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</sst>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J9" sqref="J9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45778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698348</v>
      </c>
      <c r="D6" s="16">
        <f>SUBTOTAL(9,D7:D18)</f>
        <v>692152</v>
      </c>
      <c r="E6" s="17">
        <f>IF(OR(C6=0,D6=0),0,C6/D6*100)</f>
        <v>100.8951790936095</v>
      </c>
      <c r="F6" s="15">
        <f>SUBTOTAL(9,F7:F18)</f>
        <v>3404195</v>
      </c>
      <c r="G6" s="16">
        <f>SUBTOTAL(9,G7:G18)</f>
        <v>3478655</v>
      </c>
      <c r="H6" s="17">
        <f t="shared" ref="H6:H18" si="0">IF(OR(F6=0,G6=0),0,F6/G6*100)</f>
        <v>97.859517543418363</v>
      </c>
      <c r="I6" s="18">
        <f>IF(OR(F$6=0,F6=0),0,F6/F$6*100)</f>
        <v>100</v>
      </c>
      <c r="J6" s="14" t="s">
        <v>18</v>
      </c>
      <c r="K6" s="15">
        <f>SUBTOTAL(9,K7:K18)</f>
        <v>2211402</v>
      </c>
      <c r="L6" s="16">
        <f>SUBTOTAL(9,L7:L18)</f>
        <v>2209832</v>
      </c>
      <c r="M6" s="17">
        <f>IF(OR(K6=0,L6=0),0,K6/L6*100)</f>
        <v>100.07104612477329</v>
      </c>
      <c r="N6" s="15">
        <f>SUBTOTAL(9,N7:N18)</f>
        <v>10778741</v>
      </c>
      <c r="O6" s="16">
        <f>SUBTOTAL(9,O7:O18)</f>
        <v>10488274</v>
      </c>
      <c r="P6" s="17">
        <f t="shared" ref="P6:P18" si="1">IF(OR(N6=0,O6=0),0,N6/O6*100)</f>
        <v>102.76944519183995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21</v>
      </c>
      <c r="C7" s="21">
        <v>98828</v>
      </c>
      <c r="D7" s="22">
        <v>80164</v>
      </c>
      <c r="E7" s="23">
        <f t="shared" ref="E7:E18" si="2">IF(OR(C7=0,D7=0),0,C7/D7*100)</f>
        <v>123.28227134374532</v>
      </c>
      <c r="F7" s="21">
        <v>482383</v>
      </c>
      <c r="G7" s="22">
        <v>424845</v>
      </c>
      <c r="H7" s="23">
        <f t="shared" si="0"/>
        <v>113.54329225952995</v>
      </c>
      <c r="I7" s="24">
        <f t="shared" ref="I7:I18" si="3">IF(OR(F$6=0,F7=0),0,F7/F$6*100)</f>
        <v>14.170251704147383</v>
      </c>
      <c r="J7" s="25" t="s">
        <v>30</v>
      </c>
      <c r="K7" s="21">
        <v>261179</v>
      </c>
      <c r="L7" s="22">
        <v>262898</v>
      </c>
      <c r="M7" s="23">
        <f t="shared" ref="M7:M18" si="4">IF(OR(K7=0,L7=0),0,K7/L7*100)</f>
        <v>99.34613424217757</v>
      </c>
      <c r="N7" s="21">
        <v>1462539</v>
      </c>
      <c r="O7" s="22">
        <v>1444956</v>
      </c>
      <c r="P7" s="23">
        <f t="shared" si="1"/>
        <v>101.21685366198001</v>
      </c>
      <c r="Q7" s="24">
        <f t="shared" ref="Q7:Q18" si="5">IF(OR(N$6=0,N7=0),0,N7/N$6*100)</f>
        <v>13.568736831138256</v>
      </c>
    </row>
    <row r="8" spans="1:17" ht="19.2" x14ac:dyDescent="0.15">
      <c r="A8" s="26">
        <v>2</v>
      </c>
      <c r="B8" s="54" t="s">
        <v>46</v>
      </c>
      <c r="C8" s="28">
        <v>82379</v>
      </c>
      <c r="D8" s="29">
        <v>85054</v>
      </c>
      <c r="E8" s="30">
        <f t="shared" si="2"/>
        <v>96.854939215086887</v>
      </c>
      <c r="F8" s="28">
        <v>414425</v>
      </c>
      <c r="G8" s="29">
        <v>423984</v>
      </c>
      <c r="H8" s="30">
        <f t="shared" si="0"/>
        <v>97.745433789954333</v>
      </c>
      <c r="I8" s="31">
        <f t="shared" si="3"/>
        <v>12.173950082178019</v>
      </c>
      <c r="J8" s="27" t="s">
        <v>26</v>
      </c>
      <c r="K8" s="28">
        <v>275872</v>
      </c>
      <c r="L8" s="29">
        <v>272066</v>
      </c>
      <c r="M8" s="30">
        <f t="shared" si="4"/>
        <v>101.39892526078231</v>
      </c>
      <c r="N8" s="28">
        <v>1310253</v>
      </c>
      <c r="O8" s="29">
        <v>1242446</v>
      </c>
      <c r="P8" s="30">
        <f t="shared" si="1"/>
        <v>105.45754101184276</v>
      </c>
      <c r="Q8" s="31">
        <f t="shared" si="5"/>
        <v>12.155900211351215</v>
      </c>
    </row>
    <row r="9" spans="1:17" ht="19.2" x14ac:dyDescent="0.15">
      <c r="A9" s="26">
        <v>3</v>
      </c>
      <c r="B9" s="27" t="s">
        <v>22</v>
      </c>
      <c r="C9" s="28">
        <v>92541</v>
      </c>
      <c r="D9" s="29">
        <v>75820</v>
      </c>
      <c r="E9" s="30">
        <f t="shared" si="2"/>
        <v>122.05354787654971</v>
      </c>
      <c r="F9" s="28">
        <v>367904</v>
      </c>
      <c r="G9" s="29">
        <v>389591</v>
      </c>
      <c r="H9" s="30">
        <f t="shared" si="0"/>
        <v>94.433392968523407</v>
      </c>
      <c r="I9" s="31">
        <f t="shared" si="3"/>
        <v>10.807371493113644</v>
      </c>
      <c r="J9" s="54" t="s">
        <v>46</v>
      </c>
      <c r="K9" s="28">
        <v>198768</v>
      </c>
      <c r="L9" s="29">
        <v>186372</v>
      </c>
      <c r="M9" s="30">
        <f t="shared" si="4"/>
        <v>106.651213701629</v>
      </c>
      <c r="N9" s="28">
        <v>940899</v>
      </c>
      <c r="O9" s="29">
        <v>870889</v>
      </c>
      <c r="P9" s="30">
        <f t="shared" si="1"/>
        <v>108.03891196237407</v>
      </c>
      <c r="Q9" s="31">
        <f t="shared" si="5"/>
        <v>8.7292105822006487</v>
      </c>
    </row>
    <row r="10" spans="1:17" ht="18" customHeight="1" x14ac:dyDescent="0.15">
      <c r="A10" s="26">
        <v>4</v>
      </c>
      <c r="B10" s="27" t="s">
        <v>23</v>
      </c>
      <c r="C10" s="28">
        <v>46643</v>
      </c>
      <c r="D10" s="29">
        <v>64829</v>
      </c>
      <c r="E10" s="30">
        <f t="shared" si="2"/>
        <v>71.947739437597363</v>
      </c>
      <c r="F10" s="28">
        <v>238580</v>
      </c>
      <c r="G10" s="29">
        <v>269713</v>
      </c>
      <c r="H10" s="30">
        <f t="shared" si="0"/>
        <v>88.456989466581149</v>
      </c>
      <c r="I10" s="31">
        <f t="shared" si="3"/>
        <v>7.0084116802944605</v>
      </c>
      <c r="J10" s="27" t="s">
        <v>31</v>
      </c>
      <c r="K10" s="28">
        <v>132155</v>
      </c>
      <c r="L10" s="29">
        <v>145295</v>
      </c>
      <c r="M10" s="30">
        <f t="shared" si="4"/>
        <v>90.956330224715231</v>
      </c>
      <c r="N10" s="28">
        <v>674661</v>
      </c>
      <c r="O10" s="29">
        <v>648401</v>
      </c>
      <c r="P10" s="30">
        <f t="shared" si="1"/>
        <v>104.04996290875555</v>
      </c>
      <c r="Q10" s="31">
        <f t="shared" si="5"/>
        <v>6.2591818469337008</v>
      </c>
    </row>
    <row r="11" spans="1:17" ht="18" customHeight="1" x14ac:dyDescent="0.15">
      <c r="A11" s="32">
        <v>5</v>
      </c>
      <c r="B11" s="33" t="s">
        <v>24</v>
      </c>
      <c r="C11" s="34">
        <v>43084</v>
      </c>
      <c r="D11" s="35">
        <v>27388</v>
      </c>
      <c r="E11" s="36">
        <f t="shared" si="2"/>
        <v>157.30977070249745</v>
      </c>
      <c r="F11" s="34">
        <v>226207</v>
      </c>
      <c r="G11" s="35">
        <v>169782</v>
      </c>
      <c r="H11" s="36">
        <f t="shared" si="0"/>
        <v>133.23379392397311</v>
      </c>
      <c r="I11" s="37">
        <f t="shared" si="3"/>
        <v>6.6449483651788457</v>
      </c>
      <c r="J11" s="33" t="s">
        <v>22</v>
      </c>
      <c r="K11" s="34">
        <v>142865</v>
      </c>
      <c r="L11" s="35">
        <v>142975</v>
      </c>
      <c r="M11" s="36">
        <f t="shared" si="4"/>
        <v>99.923063472635079</v>
      </c>
      <c r="N11" s="34">
        <v>632590</v>
      </c>
      <c r="O11" s="35">
        <v>640117</v>
      </c>
      <c r="P11" s="36">
        <f t="shared" si="1"/>
        <v>98.824121215340327</v>
      </c>
      <c r="Q11" s="37">
        <f t="shared" si="5"/>
        <v>5.8688672452561947</v>
      </c>
    </row>
    <row r="12" spans="1:17" ht="18" customHeight="1" x14ac:dyDescent="0.15">
      <c r="A12" s="19">
        <v>6</v>
      </c>
      <c r="B12" s="20" t="s">
        <v>25</v>
      </c>
      <c r="C12" s="21">
        <v>51068</v>
      </c>
      <c r="D12" s="22">
        <v>47565</v>
      </c>
      <c r="E12" s="23">
        <f t="shared" si="2"/>
        <v>107.36465888783771</v>
      </c>
      <c r="F12" s="21">
        <v>225597</v>
      </c>
      <c r="G12" s="22">
        <v>255305</v>
      </c>
      <c r="H12" s="23">
        <f t="shared" si="0"/>
        <v>88.363721822917682</v>
      </c>
      <c r="I12" s="24">
        <f t="shared" si="3"/>
        <v>6.6270292976753691</v>
      </c>
      <c r="J12" s="20" t="s">
        <v>32</v>
      </c>
      <c r="K12" s="21">
        <v>116302</v>
      </c>
      <c r="L12" s="22">
        <v>105717</v>
      </c>
      <c r="M12" s="23">
        <f t="shared" si="4"/>
        <v>110.01258075806162</v>
      </c>
      <c r="N12" s="21">
        <v>513403</v>
      </c>
      <c r="O12" s="22">
        <v>489921</v>
      </c>
      <c r="P12" s="23">
        <f t="shared" si="1"/>
        <v>104.79301764978435</v>
      </c>
      <c r="Q12" s="24">
        <f t="shared" si="5"/>
        <v>4.7631073053893775</v>
      </c>
    </row>
    <row r="13" spans="1:17" ht="18" customHeight="1" x14ac:dyDescent="0.15">
      <c r="A13" s="26">
        <v>7</v>
      </c>
      <c r="B13" s="27" t="s">
        <v>26</v>
      </c>
      <c r="C13" s="28">
        <v>38409</v>
      </c>
      <c r="D13" s="29">
        <v>41982</v>
      </c>
      <c r="E13" s="30">
        <f t="shared" si="2"/>
        <v>91.489209661283411</v>
      </c>
      <c r="F13" s="28">
        <v>189251</v>
      </c>
      <c r="G13" s="29">
        <v>209874</v>
      </c>
      <c r="H13" s="30">
        <f t="shared" si="0"/>
        <v>90.173627986315594</v>
      </c>
      <c r="I13" s="31">
        <f t="shared" si="3"/>
        <v>5.5593466296730947</v>
      </c>
      <c r="J13" s="27" t="s">
        <v>21</v>
      </c>
      <c r="K13" s="28">
        <v>96820</v>
      </c>
      <c r="L13" s="29">
        <v>117269</v>
      </c>
      <c r="M13" s="30">
        <f t="shared" si="4"/>
        <v>82.562313996026234</v>
      </c>
      <c r="N13" s="28">
        <v>464316</v>
      </c>
      <c r="O13" s="29">
        <v>534113</v>
      </c>
      <c r="P13" s="30">
        <f t="shared" si="1"/>
        <v>86.932166039770607</v>
      </c>
      <c r="Q13" s="31">
        <f t="shared" si="5"/>
        <v>4.3077016137599005</v>
      </c>
    </row>
    <row r="14" spans="1:17" ht="18" customHeight="1" x14ac:dyDescent="0.15">
      <c r="A14" s="26">
        <v>8</v>
      </c>
      <c r="B14" s="27" t="s">
        <v>27</v>
      </c>
      <c r="C14" s="28">
        <v>26044</v>
      </c>
      <c r="D14" s="29">
        <v>28889</v>
      </c>
      <c r="E14" s="30">
        <f t="shared" si="2"/>
        <v>90.151960953996337</v>
      </c>
      <c r="F14" s="28">
        <v>130351</v>
      </c>
      <c r="G14" s="29">
        <v>139375</v>
      </c>
      <c r="H14" s="30">
        <f t="shared" si="0"/>
        <v>93.525381165919285</v>
      </c>
      <c r="I14" s="31">
        <f t="shared" si="3"/>
        <v>3.8291284723701198</v>
      </c>
      <c r="J14" s="27" t="s">
        <v>33</v>
      </c>
      <c r="K14" s="28">
        <v>98028</v>
      </c>
      <c r="L14" s="29">
        <v>96935</v>
      </c>
      <c r="M14" s="30">
        <f t="shared" si="4"/>
        <v>101.12755970495692</v>
      </c>
      <c r="N14" s="28">
        <v>453451</v>
      </c>
      <c r="O14" s="29">
        <v>430724</v>
      </c>
      <c r="P14" s="30">
        <f t="shared" si="1"/>
        <v>105.27646474308374</v>
      </c>
      <c r="Q14" s="31">
        <f t="shared" si="5"/>
        <v>4.206901344043799</v>
      </c>
    </row>
    <row r="15" spans="1:17" ht="18" customHeight="1" x14ac:dyDescent="0.15">
      <c r="A15" s="26">
        <v>9</v>
      </c>
      <c r="B15" s="27" t="s">
        <v>28</v>
      </c>
      <c r="C15" s="28">
        <v>27506</v>
      </c>
      <c r="D15" s="29">
        <v>24599</v>
      </c>
      <c r="E15" s="30">
        <f t="shared" si="2"/>
        <v>111.81755355908776</v>
      </c>
      <c r="F15" s="28">
        <v>124641</v>
      </c>
      <c r="G15" s="29">
        <v>120880</v>
      </c>
      <c r="H15" s="30">
        <f t="shared" si="0"/>
        <v>103.11135009927202</v>
      </c>
      <c r="I15" s="31">
        <f t="shared" si="3"/>
        <v>3.6613942503293728</v>
      </c>
      <c r="J15" s="27" t="s">
        <v>29</v>
      </c>
      <c r="K15" s="28">
        <v>77380</v>
      </c>
      <c r="L15" s="29">
        <v>84607</v>
      </c>
      <c r="M15" s="30">
        <f t="shared" si="4"/>
        <v>91.458153580672999</v>
      </c>
      <c r="N15" s="28">
        <v>371495</v>
      </c>
      <c r="O15" s="29">
        <v>340978</v>
      </c>
      <c r="P15" s="30">
        <f t="shared" si="1"/>
        <v>108.94984427147793</v>
      </c>
      <c r="Q15" s="31">
        <f t="shared" si="5"/>
        <v>3.4465528024098546</v>
      </c>
    </row>
    <row r="16" spans="1:17" ht="18" customHeight="1" x14ac:dyDescent="0.15">
      <c r="A16" s="32">
        <v>10</v>
      </c>
      <c r="B16" s="33" t="s">
        <v>29</v>
      </c>
      <c r="C16" s="34">
        <v>22945</v>
      </c>
      <c r="D16" s="35">
        <v>22251</v>
      </c>
      <c r="E16" s="36">
        <f t="shared" si="2"/>
        <v>103.11896094557549</v>
      </c>
      <c r="F16" s="34">
        <v>105482</v>
      </c>
      <c r="G16" s="35">
        <v>106794</v>
      </c>
      <c r="H16" s="36">
        <f t="shared" si="0"/>
        <v>98.771466561791868</v>
      </c>
      <c r="I16" s="37">
        <f t="shared" si="3"/>
        <v>3.0985886531176976</v>
      </c>
      <c r="J16" s="33" t="s">
        <v>34</v>
      </c>
      <c r="K16" s="34">
        <v>51495</v>
      </c>
      <c r="L16" s="35">
        <v>66031</v>
      </c>
      <c r="M16" s="36">
        <f t="shared" si="4"/>
        <v>77.986097439081647</v>
      </c>
      <c r="N16" s="34">
        <v>276440</v>
      </c>
      <c r="O16" s="35">
        <v>251550</v>
      </c>
      <c r="P16" s="36">
        <f t="shared" si="1"/>
        <v>109.89465315046712</v>
      </c>
      <c r="Q16" s="37">
        <f t="shared" si="5"/>
        <v>2.5646780083128444</v>
      </c>
    </row>
    <row r="17" spans="1:17" ht="15" customHeight="1" x14ac:dyDescent="0.15">
      <c r="A17" s="38"/>
      <c r="B17" s="20" t="s">
        <v>5</v>
      </c>
      <c r="C17" s="21">
        <f>SUBTOTAL(9,C7:C16)</f>
        <v>529447</v>
      </c>
      <c r="D17" s="22">
        <f>SUBTOTAL(9,D7:D16)</f>
        <v>498541</v>
      </c>
      <c r="E17" s="23">
        <f t="shared" si="2"/>
        <v>106.19928952683932</v>
      </c>
      <c r="F17" s="21">
        <f>SUBTOTAL(9,F7:F16)</f>
        <v>2504821</v>
      </c>
      <c r="G17" s="22">
        <f>SUBTOTAL(9,G7:G16)</f>
        <v>2510143</v>
      </c>
      <c r="H17" s="23">
        <f t="shared" si="0"/>
        <v>99.787980206705356</v>
      </c>
      <c r="I17" s="24">
        <f t="shared" si="3"/>
        <v>73.580420628078002</v>
      </c>
      <c r="J17" s="20" t="s">
        <v>5</v>
      </c>
      <c r="K17" s="21">
        <f>SUBTOTAL(9,K7:K16)</f>
        <v>1450864</v>
      </c>
      <c r="L17" s="22">
        <f>SUBTOTAL(9,L7:L16)</f>
        <v>1480165</v>
      </c>
      <c r="M17" s="23">
        <f t="shared" si="4"/>
        <v>98.020423398742707</v>
      </c>
      <c r="N17" s="21">
        <f>SUBTOTAL(9,N7:N16)</f>
        <v>7100047</v>
      </c>
      <c r="O17" s="22">
        <f>SUBTOTAL(9,O7:O16)</f>
        <v>6894095</v>
      </c>
      <c r="P17" s="23">
        <f t="shared" si="1"/>
        <v>102.98736817522823</v>
      </c>
      <c r="Q17" s="24">
        <f t="shared" si="5"/>
        <v>65.87083779079579</v>
      </c>
    </row>
    <row r="18" spans="1:17" ht="15" customHeight="1" x14ac:dyDescent="0.15">
      <c r="A18" s="39"/>
      <c r="B18" s="33" t="s">
        <v>6</v>
      </c>
      <c r="C18" s="34">
        <v>168901</v>
      </c>
      <c r="D18" s="35">
        <v>193611</v>
      </c>
      <c r="E18" s="36">
        <f t="shared" si="2"/>
        <v>87.237295401604243</v>
      </c>
      <c r="F18" s="34">
        <v>899374</v>
      </c>
      <c r="G18" s="35">
        <v>968512</v>
      </c>
      <c r="H18" s="36">
        <f t="shared" si="0"/>
        <v>92.861420405735799</v>
      </c>
      <c r="I18" s="37">
        <f t="shared" si="3"/>
        <v>26.419579371921998</v>
      </c>
      <c r="J18" s="33" t="s">
        <v>6</v>
      </c>
      <c r="K18" s="34">
        <v>760538</v>
      </c>
      <c r="L18" s="35">
        <v>729667</v>
      </c>
      <c r="M18" s="36">
        <f t="shared" si="4"/>
        <v>104.23083406540243</v>
      </c>
      <c r="N18" s="34">
        <v>3678694</v>
      </c>
      <c r="O18" s="35">
        <v>3594179</v>
      </c>
      <c r="P18" s="36">
        <f t="shared" si="1"/>
        <v>102.35144103841239</v>
      </c>
      <c r="Q18" s="37">
        <f t="shared" si="5"/>
        <v>34.12916220920421</v>
      </c>
    </row>
    <row r="19" spans="1:17" ht="12.9" customHeight="1" x14ac:dyDescent="0.15">
      <c r="A19" s="49">
        <v>45778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1892644</v>
      </c>
      <c r="D23" s="16">
        <f>SUBTOTAL(9,D24:D35)</f>
        <v>1838931</v>
      </c>
      <c r="E23" s="17">
        <f>IF(OR(C23=0,D23=0),0,C23/D23*100)</f>
        <v>102.92088175140883</v>
      </c>
      <c r="F23" s="15">
        <f>SUBTOTAL(9,F24:F35)</f>
        <v>9665883</v>
      </c>
      <c r="G23" s="16">
        <f>SUBTOTAL(9,G24:G35)</f>
        <v>9143763</v>
      </c>
      <c r="H23" s="17">
        <f t="shared" ref="H23:H35" si="6">IF(OR(F23=0,G23=0),0,F23/G23*100)</f>
        <v>105.71012175184332</v>
      </c>
      <c r="I23" s="18">
        <f>IF(OR(F$23=0,F23=0),0,F23/F$23*100)</f>
        <v>100</v>
      </c>
      <c r="J23" s="14" t="s">
        <v>18</v>
      </c>
      <c r="K23" s="15">
        <f>SUBTOTAL(9,K24:K35)</f>
        <v>2220141</v>
      </c>
      <c r="L23" s="16">
        <f>SUBTOTAL(9,L24:L35)</f>
        <v>2353707</v>
      </c>
      <c r="M23" s="17">
        <f>IF(OR(K23=0,L23=0),0,K23/L23*100)</f>
        <v>94.32529197559424</v>
      </c>
      <c r="N23" s="15">
        <f>SUBTOTAL(9,N24:N35)</f>
        <v>11464841</v>
      </c>
      <c r="O23" s="16">
        <f>SUBTOTAL(9,O24:O35)</f>
        <v>11650805</v>
      </c>
      <c r="P23" s="17">
        <f t="shared" ref="P23:P35" si="7">IF(OR(N23=0,O23=0),0,N23/O23*100)</f>
        <v>98.403852780988103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35</v>
      </c>
      <c r="C24" s="21">
        <v>664150</v>
      </c>
      <c r="D24" s="22">
        <v>703285</v>
      </c>
      <c r="E24" s="23">
        <f t="shared" ref="E24:E35" si="8">IF(OR(C24=0,D24=0),0,C24/D24*100)</f>
        <v>94.435399589071295</v>
      </c>
      <c r="F24" s="21">
        <v>3510402</v>
      </c>
      <c r="G24" s="22">
        <v>3408203</v>
      </c>
      <c r="H24" s="23">
        <f t="shared" si="6"/>
        <v>102.99861833347367</v>
      </c>
      <c r="I24" s="24">
        <f t="shared" ref="I24:I35" si="9">IF(OR(F$23=0,F24=0),0,F24/F$23*100)</f>
        <v>36.317447666188386</v>
      </c>
      <c r="J24" s="20" t="s">
        <v>25</v>
      </c>
      <c r="K24" s="21">
        <v>865836</v>
      </c>
      <c r="L24" s="22">
        <v>896829</v>
      </c>
      <c r="M24" s="23">
        <f t="shared" ref="M24:M35" si="10">IF(OR(K24=0,L24=0),0,K24/L24*100)</f>
        <v>96.544157247368219</v>
      </c>
      <c r="N24" s="21">
        <v>4453049</v>
      </c>
      <c r="O24" s="22">
        <v>4387651</v>
      </c>
      <c r="P24" s="23">
        <f t="shared" si="7"/>
        <v>101.49050140952414</v>
      </c>
      <c r="Q24" s="24">
        <f t="shared" ref="Q24:Q35" si="11">IF(OR(N$23=0,N24=0),0,N24/N$23*100)</f>
        <v>38.840913711755789</v>
      </c>
    </row>
    <row r="25" spans="1:17" ht="18" customHeight="1" x14ac:dyDescent="0.15">
      <c r="A25" s="26">
        <v>2</v>
      </c>
      <c r="B25" s="27" t="s">
        <v>25</v>
      </c>
      <c r="C25" s="28">
        <v>653894</v>
      </c>
      <c r="D25" s="29">
        <v>662662</v>
      </c>
      <c r="E25" s="30">
        <f t="shared" si="8"/>
        <v>98.676851849057286</v>
      </c>
      <c r="F25" s="28">
        <v>3351750</v>
      </c>
      <c r="G25" s="29">
        <v>3195273</v>
      </c>
      <c r="H25" s="30">
        <f t="shared" si="6"/>
        <v>104.8971402443547</v>
      </c>
      <c r="I25" s="31">
        <f t="shared" si="9"/>
        <v>34.676087016571586</v>
      </c>
      <c r="J25" s="27" t="s">
        <v>35</v>
      </c>
      <c r="K25" s="28">
        <v>607761</v>
      </c>
      <c r="L25" s="29">
        <v>645723</v>
      </c>
      <c r="M25" s="30">
        <f t="shared" si="10"/>
        <v>94.121008543911245</v>
      </c>
      <c r="N25" s="28">
        <v>3131061</v>
      </c>
      <c r="O25" s="29">
        <v>3040846</v>
      </c>
      <c r="P25" s="30">
        <f t="shared" si="7"/>
        <v>102.96677306249642</v>
      </c>
      <c r="Q25" s="31">
        <f t="shared" si="11"/>
        <v>27.310112717655656</v>
      </c>
    </row>
    <row r="26" spans="1:17" ht="18" customHeight="1" x14ac:dyDescent="0.15">
      <c r="A26" s="26">
        <v>3</v>
      </c>
      <c r="B26" s="27" t="s">
        <v>36</v>
      </c>
      <c r="C26" s="28">
        <v>210744</v>
      </c>
      <c r="D26" s="29">
        <v>199475</v>
      </c>
      <c r="E26" s="30">
        <f t="shared" si="8"/>
        <v>105.64932948991101</v>
      </c>
      <c r="F26" s="28">
        <v>1112479</v>
      </c>
      <c r="G26" s="29">
        <v>949711</v>
      </c>
      <c r="H26" s="30">
        <f t="shared" si="6"/>
        <v>117.13868745334106</v>
      </c>
      <c r="I26" s="31">
        <f t="shared" si="9"/>
        <v>11.509336498279566</v>
      </c>
      <c r="J26" s="27" t="s">
        <v>42</v>
      </c>
      <c r="K26" s="28">
        <v>194022</v>
      </c>
      <c r="L26" s="29">
        <v>222859</v>
      </c>
      <c r="M26" s="30">
        <f t="shared" si="10"/>
        <v>87.060428342584331</v>
      </c>
      <c r="N26" s="28">
        <v>1017447</v>
      </c>
      <c r="O26" s="29">
        <v>1193896</v>
      </c>
      <c r="P26" s="30">
        <f t="shared" si="7"/>
        <v>85.220739494897373</v>
      </c>
      <c r="Q26" s="31">
        <f t="shared" si="11"/>
        <v>8.8744972564381843</v>
      </c>
    </row>
    <row r="27" spans="1:17" ht="18" customHeight="1" x14ac:dyDescent="0.15">
      <c r="A27" s="26">
        <v>4</v>
      </c>
      <c r="B27" s="27" t="s">
        <v>37</v>
      </c>
      <c r="C27" s="28">
        <v>95898</v>
      </c>
      <c r="D27" s="29">
        <v>107542</v>
      </c>
      <c r="E27" s="30">
        <f t="shared" si="8"/>
        <v>89.172602332112106</v>
      </c>
      <c r="F27" s="28">
        <v>500319</v>
      </c>
      <c r="G27" s="29">
        <v>588019</v>
      </c>
      <c r="H27" s="30">
        <f t="shared" si="6"/>
        <v>85.085515944212688</v>
      </c>
      <c r="I27" s="31">
        <f t="shared" si="9"/>
        <v>5.1761334168849347</v>
      </c>
      <c r="J27" s="27" t="s">
        <v>43</v>
      </c>
      <c r="K27" s="28">
        <v>187515</v>
      </c>
      <c r="L27" s="29">
        <v>186648</v>
      </c>
      <c r="M27" s="30">
        <f t="shared" si="10"/>
        <v>100.46451073678797</v>
      </c>
      <c r="N27" s="28">
        <v>881039</v>
      </c>
      <c r="O27" s="29">
        <v>916746</v>
      </c>
      <c r="P27" s="30">
        <f t="shared" si="7"/>
        <v>96.105028001212986</v>
      </c>
      <c r="Q27" s="31">
        <f t="shared" si="11"/>
        <v>7.6847031720719023</v>
      </c>
    </row>
    <row r="28" spans="1:17" ht="18" customHeight="1" x14ac:dyDescent="0.15">
      <c r="A28" s="32">
        <v>5</v>
      </c>
      <c r="B28" s="33" t="s">
        <v>21</v>
      </c>
      <c r="C28" s="34">
        <v>49389</v>
      </c>
      <c r="D28" s="35">
        <v>57081</v>
      </c>
      <c r="E28" s="36">
        <f t="shared" si="8"/>
        <v>86.524412676722548</v>
      </c>
      <c r="F28" s="34">
        <v>247782</v>
      </c>
      <c r="G28" s="35">
        <v>293440</v>
      </c>
      <c r="H28" s="36">
        <f t="shared" si="6"/>
        <v>84.440430752453651</v>
      </c>
      <c r="I28" s="37">
        <f t="shared" si="9"/>
        <v>2.5634698868173764</v>
      </c>
      <c r="J28" s="33" t="s">
        <v>21</v>
      </c>
      <c r="K28" s="34">
        <v>125568</v>
      </c>
      <c r="L28" s="35">
        <v>115100</v>
      </c>
      <c r="M28" s="36">
        <f t="shared" si="10"/>
        <v>109.09470026064292</v>
      </c>
      <c r="N28" s="34">
        <v>640895</v>
      </c>
      <c r="O28" s="35">
        <v>611559</v>
      </c>
      <c r="P28" s="36">
        <f t="shared" si="7"/>
        <v>104.79692065687858</v>
      </c>
      <c r="Q28" s="37">
        <f t="shared" si="11"/>
        <v>5.5900906083215638</v>
      </c>
    </row>
    <row r="29" spans="1:17" ht="18" customHeight="1" x14ac:dyDescent="0.15">
      <c r="A29" s="19">
        <v>6</v>
      </c>
      <c r="B29" s="20" t="s">
        <v>38</v>
      </c>
      <c r="C29" s="21">
        <v>36900</v>
      </c>
      <c r="D29" s="22">
        <v>25857</v>
      </c>
      <c r="E29" s="23">
        <f t="shared" si="8"/>
        <v>142.70797076226941</v>
      </c>
      <c r="F29" s="21">
        <v>159540</v>
      </c>
      <c r="G29" s="22">
        <v>118217</v>
      </c>
      <c r="H29" s="23">
        <f t="shared" si="6"/>
        <v>134.95520948763715</v>
      </c>
      <c r="I29" s="24">
        <f t="shared" si="9"/>
        <v>1.6505476012900218</v>
      </c>
      <c r="J29" s="20" t="s">
        <v>34</v>
      </c>
      <c r="K29" s="21">
        <v>43153</v>
      </c>
      <c r="L29" s="22">
        <v>61584</v>
      </c>
      <c r="M29" s="23">
        <f t="shared" si="10"/>
        <v>70.071771888802274</v>
      </c>
      <c r="N29" s="21">
        <v>223956</v>
      </c>
      <c r="O29" s="22">
        <v>309435</v>
      </c>
      <c r="P29" s="23">
        <f t="shared" si="7"/>
        <v>72.375781666585866</v>
      </c>
      <c r="Q29" s="24">
        <f t="shared" si="11"/>
        <v>1.9534156644649499</v>
      </c>
    </row>
    <row r="30" spans="1:17" ht="18" customHeight="1" x14ac:dyDescent="0.15">
      <c r="A30" s="26">
        <v>7</v>
      </c>
      <c r="B30" s="27" t="s">
        <v>39</v>
      </c>
      <c r="C30" s="28">
        <v>35905</v>
      </c>
      <c r="D30" s="29">
        <v>0</v>
      </c>
      <c r="E30" s="30">
        <f t="shared" si="8"/>
        <v>0</v>
      </c>
      <c r="F30" s="28">
        <v>157820</v>
      </c>
      <c r="G30" s="29">
        <v>91810</v>
      </c>
      <c r="H30" s="30">
        <f t="shared" si="6"/>
        <v>171.89848600370331</v>
      </c>
      <c r="I30" s="31">
        <f t="shared" si="9"/>
        <v>1.6327530552563072</v>
      </c>
      <c r="J30" s="27" t="s">
        <v>36</v>
      </c>
      <c r="K30" s="28">
        <v>38839</v>
      </c>
      <c r="L30" s="29">
        <v>36332</v>
      </c>
      <c r="M30" s="30">
        <f t="shared" si="10"/>
        <v>106.90025322030165</v>
      </c>
      <c r="N30" s="28">
        <v>214948</v>
      </c>
      <c r="O30" s="29">
        <v>208514</v>
      </c>
      <c r="P30" s="30">
        <f t="shared" si="7"/>
        <v>103.08564412941097</v>
      </c>
      <c r="Q30" s="31">
        <f t="shared" si="11"/>
        <v>1.8748450152950225</v>
      </c>
    </row>
    <row r="31" spans="1:17" ht="18" customHeight="1" x14ac:dyDescent="0.15">
      <c r="A31" s="26">
        <v>8</v>
      </c>
      <c r="B31" s="27" t="s">
        <v>40</v>
      </c>
      <c r="C31" s="28">
        <v>22988</v>
      </c>
      <c r="D31" s="29">
        <v>25817</v>
      </c>
      <c r="E31" s="30">
        <f t="shared" si="8"/>
        <v>89.042104039973651</v>
      </c>
      <c r="F31" s="28">
        <v>114145</v>
      </c>
      <c r="G31" s="29">
        <v>145606</v>
      </c>
      <c r="H31" s="30">
        <f t="shared" si="6"/>
        <v>78.393060725519547</v>
      </c>
      <c r="I31" s="31">
        <f t="shared" si="9"/>
        <v>1.1809060796618374</v>
      </c>
      <c r="J31" s="27" t="s">
        <v>44</v>
      </c>
      <c r="K31" s="28">
        <v>29191</v>
      </c>
      <c r="L31" s="29">
        <v>40988</v>
      </c>
      <c r="M31" s="30">
        <f t="shared" si="10"/>
        <v>71.218405386942521</v>
      </c>
      <c r="N31" s="28">
        <v>171365</v>
      </c>
      <c r="O31" s="29">
        <v>188745</v>
      </c>
      <c r="P31" s="30">
        <f t="shared" si="7"/>
        <v>90.791809054544487</v>
      </c>
      <c r="Q31" s="31">
        <f t="shared" si="11"/>
        <v>1.4947001881665869</v>
      </c>
    </row>
    <row r="32" spans="1:17" ht="18" customHeight="1" x14ac:dyDescent="0.15">
      <c r="A32" s="26">
        <v>9</v>
      </c>
      <c r="B32" s="27" t="s">
        <v>41</v>
      </c>
      <c r="C32" s="28">
        <v>21137</v>
      </c>
      <c r="D32" s="29">
        <v>10408</v>
      </c>
      <c r="E32" s="30">
        <f t="shared" si="8"/>
        <v>203.08416602613372</v>
      </c>
      <c r="F32" s="28">
        <v>77746</v>
      </c>
      <c r="G32" s="29">
        <v>57110</v>
      </c>
      <c r="H32" s="30">
        <f t="shared" si="6"/>
        <v>136.13377692172998</v>
      </c>
      <c r="I32" s="31">
        <f t="shared" si="9"/>
        <v>0.80433417205650026</v>
      </c>
      <c r="J32" s="27" t="s">
        <v>38</v>
      </c>
      <c r="K32" s="28">
        <v>27300</v>
      </c>
      <c r="L32" s="29">
        <v>18172</v>
      </c>
      <c r="M32" s="30">
        <f t="shared" si="10"/>
        <v>150.23112480739599</v>
      </c>
      <c r="N32" s="28">
        <v>116958</v>
      </c>
      <c r="O32" s="29">
        <v>93582</v>
      </c>
      <c r="P32" s="30">
        <f t="shared" si="7"/>
        <v>124.97916265948581</v>
      </c>
      <c r="Q32" s="31">
        <f t="shared" si="11"/>
        <v>1.0201449806412493</v>
      </c>
    </row>
    <row r="33" spans="1:17" ht="18" customHeight="1" x14ac:dyDescent="0.15">
      <c r="A33" s="32">
        <v>10</v>
      </c>
      <c r="B33" s="33" t="s">
        <v>24</v>
      </c>
      <c r="C33" s="34">
        <v>13601</v>
      </c>
      <c r="D33" s="35">
        <v>19207</v>
      </c>
      <c r="E33" s="36">
        <f t="shared" si="8"/>
        <v>70.812724527516011</v>
      </c>
      <c r="F33" s="34">
        <v>73438</v>
      </c>
      <c r="G33" s="35">
        <v>85356</v>
      </c>
      <c r="H33" s="36">
        <f t="shared" si="6"/>
        <v>86.037302591499127</v>
      </c>
      <c r="I33" s="37">
        <f t="shared" si="9"/>
        <v>0.75976504164182412</v>
      </c>
      <c r="J33" s="33" t="s">
        <v>45</v>
      </c>
      <c r="K33" s="34">
        <v>16430</v>
      </c>
      <c r="L33" s="35">
        <v>5840</v>
      </c>
      <c r="M33" s="36">
        <f t="shared" si="10"/>
        <v>281.33561643835617</v>
      </c>
      <c r="N33" s="34">
        <v>93663</v>
      </c>
      <c r="O33" s="35">
        <v>65881</v>
      </c>
      <c r="P33" s="36">
        <f t="shared" si="7"/>
        <v>142.16997313337686</v>
      </c>
      <c r="Q33" s="37">
        <f t="shared" si="11"/>
        <v>0.81695856052430205</v>
      </c>
    </row>
    <row r="34" spans="1:17" ht="15" customHeight="1" x14ac:dyDescent="0.15">
      <c r="A34" s="38"/>
      <c r="B34" s="20" t="s">
        <v>5</v>
      </c>
      <c r="C34" s="21">
        <f>SUBTOTAL(9,C24:C33)</f>
        <v>1804606</v>
      </c>
      <c r="D34" s="22">
        <f>SUBTOTAL(9,D24:D33)</f>
        <v>1811334</v>
      </c>
      <c r="E34" s="23">
        <f t="shared" si="8"/>
        <v>99.628561049480652</v>
      </c>
      <c r="F34" s="21">
        <f>SUBTOTAL(9,F24:F33)</f>
        <v>9305421</v>
      </c>
      <c r="G34" s="22">
        <f>SUBTOTAL(9,G24:G33)</f>
        <v>8932745</v>
      </c>
      <c r="H34" s="23">
        <f t="shared" si="6"/>
        <v>104.1720210304895</v>
      </c>
      <c r="I34" s="24">
        <f t="shared" si="9"/>
        <v>96.270780434648344</v>
      </c>
      <c r="J34" s="20" t="s">
        <v>5</v>
      </c>
      <c r="K34" s="21">
        <f>SUBTOTAL(9,K24:K33)</f>
        <v>2135615</v>
      </c>
      <c r="L34" s="22">
        <f>SUBTOTAL(9,L24:L33)</f>
        <v>2230075</v>
      </c>
      <c r="M34" s="23">
        <f t="shared" si="10"/>
        <v>95.76426801789178</v>
      </c>
      <c r="N34" s="21">
        <f>SUBTOTAL(9,N24:N33)</f>
        <v>10944381</v>
      </c>
      <c r="O34" s="22">
        <f>SUBTOTAL(9,O24:O33)</f>
        <v>11016855</v>
      </c>
      <c r="P34" s="23">
        <f t="shared" si="7"/>
        <v>99.342153454865283</v>
      </c>
      <c r="Q34" s="24">
        <f t="shared" si="11"/>
        <v>95.460381875335216</v>
      </c>
    </row>
    <row r="35" spans="1:17" ht="15" customHeight="1" x14ac:dyDescent="0.15">
      <c r="A35" s="39"/>
      <c r="B35" s="33" t="s">
        <v>6</v>
      </c>
      <c r="C35" s="34">
        <v>88038</v>
      </c>
      <c r="D35" s="35">
        <v>27597</v>
      </c>
      <c r="E35" s="36">
        <f t="shared" si="8"/>
        <v>319.0129361887162</v>
      </c>
      <c r="F35" s="34">
        <v>360462</v>
      </c>
      <c r="G35" s="35">
        <v>211018</v>
      </c>
      <c r="H35" s="36">
        <f t="shared" si="6"/>
        <v>170.82049872522722</v>
      </c>
      <c r="I35" s="37">
        <f t="shared" si="9"/>
        <v>3.7292195653516602</v>
      </c>
      <c r="J35" s="33" t="s">
        <v>6</v>
      </c>
      <c r="K35" s="34">
        <v>84526</v>
      </c>
      <c r="L35" s="35">
        <v>123632</v>
      </c>
      <c r="M35" s="36">
        <f t="shared" si="10"/>
        <v>68.369030671670757</v>
      </c>
      <c r="N35" s="34">
        <v>520460</v>
      </c>
      <c r="O35" s="35">
        <v>633950</v>
      </c>
      <c r="P35" s="36">
        <f t="shared" si="7"/>
        <v>82.097957252149229</v>
      </c>
      <c r="Q35" s="37">
        <f t="shared" si="11"/>
        <v>4.5396181246647904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2025-09-29T08:26:04Z</dcterms:created>
  <dcterms:modified xsi:type="dcterms:W3CDTF">2025-09-29T08:26:15Z</dcterms:modified>
</cp:coreProperties>
</file>