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F73F1EC-F5FF-4C98-921F-9861CCDCE20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7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Q11" i="1" l="1"/>
  <c r="Q24" i="1"/>
  <c r="Q22" i="1"/>
  <c r="Q20" i="1"/>
  <c r="Q6" i="1"/>
  <c r="Q19" i="1"/>
  <c r="Q25" i="1"/>
  <c r="Q8" i="1"/>
  <c r="Q17" i="1"/>
  <c r="P6" i="1"/>
  <c r="Q9" i="1"/>
  <c r="Q10" i="1"/>
  <c r="Q18" i="1"/>
  <c r="Q13" i="1"/>
  <c r="Q12" i="1"/>
  <c r="Q14" i="1"/>
  <c r="Q15" i="1"/>
  <c r="Q16" i="1"/>
  <c r="Q23" i="1"/>
  <c r="Q27" i="1"/>
  <c r="Q21" i="1"/>
  <c r="Q7" i="1"/>
  <c r="M6" i="1"/>
  <c r="H6" i="1"/>
  <c r="I13" i="1"/>
  <c r="I14" i="1"/>
  <c r="I26" i="1"/>
  <c r="I15" i="1"/>
  <c r="I24" i="1"/>
  <c r="I22" i="1"/>
  <c r="I20" i="1"/>
  <c r="I18" i="1"/>
  <c r="I12" i="1"/>
  <c r="E6" i="1"/>
  <c r="I27" i="1"/>
  <c r="I8" i="1"/>
  <c r="I17" i="1"/>
  <c r="I25" i="1"/>
  <c r="I9" i="1"/>
  <c r="I10" i="1"/>
  <c r="I16" i="1"/>
  <c r="I19" i="1"/>
  <c r="I21" i="1"/>
  <c r="I23" i="1"/>
  <c r="I11" i="1"/>
  <c r="I6" i="1"/>
</calcChain>
</file>

<file path=xl/sharedStrings.xml><?xml version="1.0" encoding="utf-8"?>
<sst xmlns="http://schemas.openxmlformats.org/spreadsheetml/2006/main" count="79" uniqueCount="42">
  <si>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</si>
  <si>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</si>
  <si>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</si>
  <si>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</si>
  <si>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</si>
  <si>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</si>
  <si>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</si>
  <si>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</si>
  <si>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</si>
  <si>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</si>
  <si>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</si>
  <si>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</si>
  <si>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</si>
  <si>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</si>
  <si>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</si>
  <si>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８． 外貿貨物主要国・地域別貨物量（累計上位２０ヶ国）</t>
    <phoneticPr fontId="1"/>
  </si>
  <si>
    <t>中華人民共和国</t>
  </si>
  <si>
    <t>大韓民国</t>
  </si>
  <si>
    <t>台湾</t>
  </si>
  <si>
    <t>ベトナム社会主義共和国</t>
  </si>
  <si>
    <t>タイ王国</t>
  </si>
  <si>
    <t>中華人民共和国（香港）</t>
  </si>
  <si>
    <t>アメリカ合衆国</t>
  </si>
  <si>
    <t>マレーシア</t>
  </si>
  <si>
    <t>シンガポール共和国</t>
  </si>
  <si>
    <t>フィリピン共和国</t>
  </si>
  <si>
    <t>カナダ</t>
  </si>
  <si>
    <t>メキシコ合衆国</t>
  </si>
  <si>
    <t>インドネシア共和国</t>
  </si>
  <si>
    <t>バングラディシュ人民共和国</t>
  </si>
  <si>
    <t>ロシア連邦</t>
  </si>
  <si>
    <t>カンボジア王国</t>
  </si>
  <si>
    <t>フランス共和国</t>
  </si>
  <si>
    <t>ニュージーランド</t>
  </si>
  <si>
    <t>パプア・ニューギニア</t>
  </si>
  <si>
    <t>南アフリカ共和国</t>
  </si>
  <si>
    <t>チリ共和国</t>
  </si>
  <si>
    <t>コロンビア共和国</t>
  </si>
  <si>
    <t>インド</t>
  </si>
  <si>
    <t>ブラジル連邦共和国</t>
  </si>
  <si>
    <t>ガイアナ協同共和国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</si>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</sst>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zoomScaleNormal="100" zoomScaleSheetLayoutView="100" workbookViewId="0">
      <selection activeCell="H20" sqref="H20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45778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698348</v>
      </c>
      <c r="D6" s="15">
        <f>SUBTOTAL(9,D7:D27)</f>
        <v>692152</v>
      </c>
      <c r="E6" s="16">
        <f>IF(OR(C6=0,D6=0),0,C6/D6*100)</f>
        <v>100.8951790936095</v>
      </c>
      <c r="F6" s="14">
        <f>SUBTOTAL(9,F7:F27)</f>
        <v>3404195</v>
      </c>
      <c r="G6" s="15">
        <f>SUBTOTAL(9,G7:G27)</f>
        <v>3478655</v>
      </c>
      <c r="H6" s="16">
        <f t="shared" ref="H6:H27" si="0">IF(OR(F6=0,G6=0),0,F6/G6*100)</f>
        <v>97.859517543418363</v>
      </c>
      <c r="I6" s="17">
        <f>IF(OR(F$6=0,F6=0),0,F6/F$6*100)</f>
        <v>100</v>
      </c>
      <c r="J6" s="13" t="s">
        <v>12</v>
      </c>
      <c r="K6" s="14">
        <f>SUBTOTAL(9,K7:K27)</f>
        <v>2211402</v>
      </c>
      <c r="L6" s="15">
        <f>SUBTOTAL(9,L7:L27)</f>
        <v>2209832</v>
      </c>
      <c r="M6" s="16">
        <f>IF(OR(K6=0,L6=0),0,K6/L6*100)</f>
        <v>100.07104612477329</v>
      </c>
      <c r="N6" s="14">
        <f>SUBTOTAL(9,N7:N27)</f>
        <v>10778741</v>
      </c>
      <c r="O6" s="15">
        <f>SUBTOTAL(9,O7:O27)</f>
        <v>10488274</v>
      </c>
      <c r="P6" s="16">
        <f t="shared" ref="P6:P27" si="1">IF(OR(N6=0,O6=0),0,N6/O6*100)</f>
        <v>102.76944519183995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184417</v>
      </c>
      <c r="D7" s="20">
        <v>202603</v>
      </c>
      <c r="E7" s="21">
        <f t="shared" ref="E7:E27" si="2">IF(OR(C7=0,D7=0),0,C7/D7*100)</f>
        <v>91.023824918683331</v>
      </c>
      <c r="F7" s="19">
        <v>938617</v>
      </c>
      <c r="G7" s="20">
        <v>926162</v>
      </c>
      <c r="H7" s="21">
        <f t="shared" si="0"/>
        <v>101.3447971305236</v>
      </c>
      <c r="I7" s="22">
        <f t="shared" ref="I7:I27" si="3">IF(OR(F$6=0,F7=0),0,F7/F$6*100)</f>
        <v>27.572362922805539</v>
      </c>
      <c r="J7" s="23" t="s">
        <v>16</v>
      </c>
      <c r="K7" s="19">
        <v>1258514</v>
      </c>
      <c r="L7" s="20">
        <v>1241317</v>
      </c>
      <c r="M7" s="21">
        <f t="shared" ref="M7:M27" si="4">IF(OR(K7=0,L7=0),0,K7/L7*100)</f>
        <v>101.38538342744037</v>
      </c>
      <c r="N7" s="19">
        <v>6140702</v>
      </c>
      <c r="O7" s="20">
        <v>5795471</v>
      </c>
      <c r="P7" s="21">
        <f t="shared" si="1"/>
        <v>105.95691014587081</v>
      </c>
      <c r="Q7" s="22">
        <f t="shared" ref="Q7:Q27" si="5">IF(OR(N$6=0,N7=0),0,N7/N$6*100)</f>
        <v>56.970494049351409</v>
      </c>
    </row>
    <row r="8" spans="1:17" ht="21.75" customHeight="1" x14ac:dyDescent="0.15">
      <c r="A8" s="24">
        <v>2</v>
      </c>
      <c r="B8" s="25" t="s">
        <v>17</v>
      </c>
      <c r="C8" s="26">
        <v>163873</v>
      </c>
      <c r="D8" s="27">
        <v>142520</v>
      </c>
      <c r="E8" s="28">
        <f t="shared" si="2"/>
        <v>114.98245860230143</v>
      </c>
      <c r="F8" s="26">
        <v>716516</v>
      </c>
      <c r="G8" s="27">
        <v>758536</v>
      </c>
      <c r="H8" s="28">
        <f t="shared" si="0"/>
        <v>94.460381577143337</v>
      </c>
      <c r="I8" s="29">
        <f t="shared" si="3"/>
        <v>21.048030444789443</v>
      </c>
      <c r="J8" s="25" t="s">
        <v>17</v>
      </c>
      <c r="K8" s="26">
        <v>301698</v>
      </c>
      <c r="L8" s="27">
        <v>286730</v>
      </c>
      <c r="M8" s="28">
        <f t="shared" si="4"/>
        <v>105.2202420395494</v>
      </c>
      <c r="N8" s="26">
        <v>1443603</v>
      </c>
      <c r="O8" s="27">
        <v>1306928</v>
      </c>
      <c r="P8" s="28">
        <f t="shared" si="1"/>
        <v>110.4577298825949</v>
      </c>
      <c r="Q8" s="29">
        <f t="shared" si="5"/>
        <v>13.39305768642182</v>
      </c>
    </row>
    <row r="9" spans="1:17" ht="21.75" customHeight="1" x14ac:dyDescent="0.15">
      <c r="A9" s="24">
        <v>3</v>
      </c>
      <c r="B9" s="25" t="s">
        <v>18</v>
      </c>
      <c r="C9" s="26">
        <v>116651</v>
      </c>
      <c r="D9" s="27">
        <v>128267</v>
      </c>
      <c r="E9" s="28">
        <f t="shared" si="2"/>
        <v>90.943890478455103</v>
      </c>
      <c r="F9" s="26">
        <v>636262</v>
      </c>
      <c r="G9" s="27">
        <v>575957</v>
      </c>
      <c r="H9" s="28">
        <f t="shared" si="0"/>
        <v>110.47039969997761</v>
      </c>
      <c r="I9" s="29">
        <f t="shared" si="3"/>
        <v>18.690527422782772</v>
      </c>
      <c r="J9" s="25" t="s">
        <v>18</v>
      </c>
      <c r="K9" s="26">
        <v>135160</v>
      </c>
      <c r="L9" s="27">
        <v>171349</v>
      </c>
      <c r="M9" s="28">
        <f t="shared" si="4"/>
        <v>78.879946775294869</v>
      </c>
      <c r="N9" s="26">
        <v>708592</v>
      </c>
      <c r="O9" s="27">
        <v>772818</v>
      </c>
      <c r="P9" s="28">
        <f t="shared" si="1"/>
        <v>91.689375765057235</v>
      </c>
      <c r="Q9" s="29">
        <f t="shared" si="5"/>
        <v>6.5739774246361433</v>
      </c>
    </row>
    <row r="10" spans="1:17" ht="21.75" customHeight="1" x14ac:dyDescent="0.15">
      <c r="A10" s="24">
        <v>4</v>
      </c>
      <c r="B10" s="25" t="s">
        <v>19</v>
      </c>
      <c r="C10" s="26">
        <v>57522</v>
      </c>
      <c r="D10" s="27">
        <v>43438</v>
      </c>
      <c r="E10" s="28">
        <f t="shared" si="2"/>
        <v>132.42322390533633</v>
      </c>
      <c r="F10" s="26">
        <v>230981</v>
      </c>
      <c r="G10" s="27">
        <v>233714</v>
      </c>
      <c r="H10" s="28">
        <f t="shared" si="0"/>
        <v>98.830622042325231</v>
      </c>
      <c r="I10" s="29">
        <f t="shared" si="3"/>
        <v>6.7851871000339292</v>
      </c>
      <c r="J10" s="25" t="s">
        <v>19</v>
      </c>
      <c r="K10" s="26">
        <v>142546</v>
      </c>
      <c r="L10" s="27">
        <v>114583</v>
      </c>
      <c r="M10" s="28">
        <f t="shared" si="4"/>
        <v>124.40414372114536</v>
      </c>
      <c r="N10" s="26">
        <v>650519</v>
      </c>
      <c r="O10" s="27">
        <v>611630</v>
      </c>
      <c r="P10" s="28">
        <f t="shared" si="1"/>
        <v>106.35825580825009</v>
      </c>
      <c r="Q10" s="29">
        <f t="shared" si="5"/>
        <v>6.0352039259501646</v>
      </c>
    </row>
    <row r="11" spans="1:17" ht="21.75" customHeight="1" x14ac:dyDescent="0.15">
      <c r="A11" s="30">
        <v>5</v>
      </c>
      <c r="B11" s="31" t="s">
        <v>20</v>
      </c>
      <c r="C11" s="32">
        <v>39302</v>
      </c>
      <c r="D11" s="33">
        <v>38427</v>
      </c>
      <c r="E11" s="34">
        <f t="shared" si="2"/>
        <v>102.27704478621801</v>
      </c>
      <c r="F11" s="32">
        <v>199029</v>
      </c>
      <c r="G11" s="33">
        <v>202976</v>
      </c>
      <c r="H11" s="34">
        <f t="shared" si="0"/>
        <v>98.055435125335009</v>
      </c>
      <c r="I11" s="35">
        <f t="shared" si="3"/>
        <v>5.8465804690976872</v>
      </c>
      <c r="J11" s="31" t="s">
        <v>20</v>
      </c>
      <c r="K11" s="32">
        <v>132280</v>
      </c>
      <c r="L11" s="33">
        <v>139332</v>
      </c>
      <c r="M11" s="34">
        <f t="shared" si="4"/>
        <v>94.938707547440643</v>
      </c>
      <c r="N11" s="32">
        <v>639374</v>
      </c>
      <c r="O11" s="33">
        <v>636343</v>
      </c>
      <c r="P11" s="34">
        <f t="shared" si="1"/>
        <v>100.47631544622948</v>
      </c>
      <c r="Q11" s="35">
        <f t="shared" si="5"/>
        <v>5.9318059502496627</v>
      </c>
    </row>
    <row r="12" spans="1:17" ht="21.75" customHeight="1" x14ac:dyDescent="0.15">
      <c r="A12" s="18">
        <v>6</v>
      </c>
      <c r="B12" s="13" t="s">
        <v>21</v>
      </c>
      <c r="C12" s="19">
        <v>30174</v>
      </c>
      <c r="D12" s="20">
        <v>37321</v>
      </c>
      <c r="E12" s="21">
        <f t="shared" si="2"/>
        <v>80.849923635486718</v>
      </c>
      <c r="F12" s="19">
        <v>139325</v>
      </c>
      <c r="G12" s="20">
        <v>183033</v>
      </c>
      <c r="H12" s="21">
        <f t="shared" si="0"/>
        <v>76.12015319641813</v>
      </c>
      <c r="I12" s="22">
        <f t="shared" si="3"/>
        <v>4.0927443933147192</v>
      </c>
      <c r="J12" s="13" t="s">
        <v>21</v>
      </c>
      <c r="K12" s="19">
        <v>50748</v>
      </c>
      <c r="L12" s="20">
        <v>94516</v>
      </c>
      <c r="M12" s="21">
        <f t="shared" si="4"/>
        <v>53.692496508527654</v>
      </c>
      <c r="N12" s="19">
        <v>290464</v>
      </c>
      <c r="O12" s="20">
        <v>389849</v>
      </c>
      <c r="P12" s="21">
        <f t="shared" si="1"/>
        <v>74.506796221100984</v>
      </c>
      <c r="Q12" s="22">
        <f t="shared" si="5"/>
        <v>2.6947859680458039</v>
      </c>
    </row>
    <row r="13" spans="1:17" ht="21.75" customHeight="1" x14ac:dyDescent="0.15">
      <c r="A13" s="24">
        <v>7</v>
      </c>
      <c r="B13" s="25" t="s">
        <v>22</v>
      </c>
      <c r="C13" s="26">
        <v>24102</v>
      </c>
      <c r="D13" s="27">
        <v>17477</v>
      </c>
      <c r="E13" s="28">
        <f t="shared" si="2"/>
        <v>137.90696343766092</v>
      </c>
      <c r="F13" s="26">
        <v>115282</v>
      </c>
      <c r="G13" s="27">
        <v>108600</v>
      </c>
      <c r="H13" s="28">
        <f t="shared" si="0"/>
        <v>106.15285451197055</v>
      </c>
      <c r="I13" s="29">
        <f t="shared" si="3"/>
        <v>3.3864687539932348</v>
      </c>
      <c r="J13" s="25" t="s">
        <v>23</v>
      </c>
      <c r="K13" s="26">
        <v>51178</v>
      </c>
      <c r="L13" s="27">
        <v>41160</v>
      </c>
      <c r="M13" s="28">
        <f t="shared" si="4"/>
        <v>124.33916423712341</v>
      </c>
      <c r="N13" s="26">
        <v>224822</v>
      </c>
      <c r="O13" s="27">
        <v>220717</v>
      </c>
      <c r="P13" s="28">
        <f t="shared" si="1"/>
        <v>101.85984767824863</v>
      </c>
      <c r="Q13" s="29">
        <f t="shared" si="5"/>
        <v>2.0857909100886642</v>
      </c>
    </row>
    <row r="14" spans="1:17" ht="21.75" customHeight="1" x14ac:dyDescent="0.15">
      <c r="A14" s="24">
        <v>8</v>
      </c>
      <c r="B14" s="25" t="s">
        <v>23</v>
      </c>
      <c r="C14" s="26">
        <v>26349</v>
      </c>
      <c r="D14" s="27">
        <v>24698</v>
      </c>
      <c r="E14" s="28">
        <f t="shared" si="2"/>
        <v>106.68475180176533</v>
      </c>
      <c r="F14" s="26">
        <v>114400</v>
      </c>
      <c r="G14" s="27">
        <v>195541</v>
      </c>
      <c r="H14" s="28">
        <f t="shared" si="0"/>
        <v>58.504354585483355</v>
      </c>
      <c r="I14" s="29">
        <f t="shared" si="3"/>
        <v>3.3605595449144361</v>
      </c>
      <c r="J14" s="25" t="s">
        <v>25</v>
      </c>
      <c r="K14" s="26">
        <v>40025</v>
      </c>
      <c r="L14" s="27">
        <v>29780</v>
      </c>
      <c r="M14" s="28">
        <f t="shared" si="4"/>
        <v>134.40228341168569</v>
      </c>
      <c r="N14" s="26">
        <v>164268</v>
      </c>
      <c r="O14" s="27">
        <v>131162</v>
      </c>
      <c r="P14" s="28">
        <f t="shared" si="1"/>
        <v>125.24054223021912</v>
      </c>
      <c r="Q14" s="29">
        <f t="shared" si="5"/>
        <v>1.5239998808766257</v>
      </c>
    </row>
    <row r="15" spans="1:17" ht="21.75" customHeight="1" x14ac:dyDescent="0.15">
      <c r="A15" s="24">
        <v>9</v>
      </c>
      <c r="B15" s="25" t="s">
        <v>24</v>
      </c>
      <c r="C15" s="26">
        <v>14454</v>
      </c>
      <c r="D15" s="27">
        <v>11279</v>
      </c>
      <c r="E15" s="28">
        <f t="shared" si="2"/>
        <v>128.14965865768241</v>
      </c>
      <c r="F15" s="26">
        <v>61321</v>
      </c>
      <c r="G15" s="27">
        <v>80727</v>
      </c>
      <c r="H15" s="28">
        <f t="shared" si="0"/>
        <v>75.960954823045583</v>
      </c>
      <c r="I15" s="29">
        <f t="shared" si="3"/>
        <v>1.8013362924274314</v>
      </c>
      <c r="J15" s="25" t="s">
        <v>41</v>
      </c>
      <c r="K15" s="26">
        <v>23994</v>
      </c>
      <c r="L15" s="27">
        <v>15865</v>
      </c>
      <c r="M15" s="28">
        <f t="shared" si="4"/>
        <v>151.23857548061773</v>
      </c>
      <c r="N15" s="26">
        <v>112474</v>
      </c>
      <c r="O15" s="27">
        <v>162206</v>
      </c>
      <c r="P15" s="28">
        <f t="shared" si="1"/>
        <v>69.340221693402214</v>
      </c>
      <c r="Q15" s="29">
        <f t="shared" si="5"/>
        <v>1.0434799388908222</v>
      </c>
    </row>
    <row r="16" spans="1:17" ht="21.75" customHeight="1" x14ac:dyDescent="0.15">
      <c r="A16" s="30">
        <v>10</v>
      </c>
      <c r="B16" s="31" t="s">
        <v>25</v>
      </c>
      <c r="C16" s="32">
        <v>10223</v>
      </c>
      <c r="D16" s="33">
        <v>12439</v>
      </c>
      <c r="E16" s="34">
        <f t="shared" si="2"/>
        <v>82.185063107966883</v>
      </c>
      <c r="F16" s="32">
        <v>53123</v>
      </c>
      <c r="G16" s="33">
        <v>53936</v>
      </c>
      <c r="H16" s="34">
        <f t="shared" si="0"/>
        <v>98.492657964995558</v>
      </c>
      <c r="I16" s="35">
        <f t="shared" si="3"/>
        <v>1.5605157753888952</v>
      </c>
      <c r="J16" s="31" t="s">
        <v>24</v>
      </c>
      <c r="K16" s="32">
        <v>25976</v>
      </c>
      <c r="L16" s="33">
        <v>24420</v>
      </c>
      <c r="M16" s="34">
        <f t="shared" si="4"/>
        <v>106.37182637182636</v>
      </c>
      <c r="N16" s="32">
        <v>103312</v>
      </c>
      <c r="O16" s="33">
        <v>129112</v>
      </c>
      <c r="P16" s="34">
        <f t="shared" si="1"/>
        <v>80.017349278146114</v>
      </c>
      <c r="Q16" s="35">
        <f t="shared" si="5"/>
        <v>0.95847928807269789</v>
      </c>
    </row>
    <row r="17" spans="1:17" ht="21.75" customHeight="1" x14ac:dyDescent="0.15">
      <c r="A17" s="18">
        <v>11</v>
      </c>
      <c r="B17" s="13" t="s">
        <v>26</v>
      </c>
      <c r="C17" s="19">
        <v>6585</v>
      </c>
      <c r="D17" s="20">
        <v>9542</v>
      </c>
      <c r="E17" s="21">
        <f t="shared" ref="E17:E26" si="6">IF(OR(C17=0,D17=0),0,C17/D17*100)</f>
        <v>69.010689582896674</v>
      </c>
      <c r="F17" s="19">
        <v>39161</v>
      </c>
      <c r="G17" s="20">
        <v>54537</v>
      </c>
      <c r="H17" s="21">
        <f t="shared" ref="H17:H26" si="7">IF(OR(F17=0,G17=0),0,F17/G17*100)</f>
        <v>71.806296642646274</v>
      </c>
      <c r="I17" s="22">
        <f t="shared" ref="I17:I26" si="8">IF(OR(F$6=0,F17=0),0,F17/F$6*100)</f>
        <v>1.150374758202747</v>
      </c>
      <c r="J17" s="23" t="s">
        <v>28</v>
      </c>
      <c r="K17" s="19">
        <v>0</v>
      </c>
      <c r="L17" s="20">
        <v>0</v>
      </c>
      <c r="M17" s="21">
        <f t="shared" ref="M17:M26" si="9">IF(OR(K17=0,L17=0),0,K17/L17*100)</f>
        <v>0</v>
      </c>
      <c r="N17" s="19">
        <v>86680</v>
      </c>
      <c r="O17" s="20">
        <v>112950</v>
      </c>
      <c r="P17" s="21">
        <f t="shared" ref="P17:P26" si="10">IF(OR(N17=0,O17=0),0,N17/O17*100)</f>
        <v>76.741921204072597</v>
      </c>
      <c r="Q17" s="22">
        <f t="shared" ref="Q17:Q26" si="11">IF(OR(N$6=0,N17=0),0,N17/N$6*100)</f>
        <v>0.80417555259932483</v>
      </c>
    </row>
    <row r="18" spans="1:17" ht="21.75" customHeight="1" x14ac:dyDescent="0.15">
      <c r="A18" s="24">
        <v>12</v>
      </c>
      <c r="B18" s="25" t="s">
        <v>41</v>
      </c>
      <c r="C18" s="26">
        <v>6078</v>
      </c>
      <c r="D18" s="27">
        <v>6428</v>
      </c>
      <c r="E18" s="28">
        <f t="shared" si="6"/>
        <v>94.55507156191662</v>
      </c>
      <c r="F18" s="26">
        <v>38236</v>
      </c>
      <c r="G18" s="27">
        <v>33596</v>
      </c>
      <c r="H18" s="28">
        <f t="shared" si="7"/>
        <v>113.81116799619002</v>
      </c>
      <c r="I18" s="29">
        <f t="shared" si="8"/>
        <v>1.1232024017425559</v>
      </c>
      <c r="J18" s="25" t="s">
        <v>22</v>
      </c>
      <c r="K18" s="26">
        <v>16133</v>
      </c>
      <c r="L18" s="27">
        <v>13699</v>
      </c>
      <c r="M18" s="28">
        <f t="shared" si="9"/>
        <v>117.76772027155266</v>
      </c>
      <c r="N18" s="26">
        <v>69500</v>
      </c>
      <c r="O18" s="27">
        <v>67713</v>
      </c>
      <c r="P18" s="28">
        <f t="shared" si="10"/>
        <v>102.63907964497217</v>
      </c>
      <c r="Q18" s="29">
        <f t="shared" si="11"/>
        <v>0.64478773541362577</v>
      </c>
    </row>
    <row r="19" spans="1:17" ht="21.75" customHeight="1" x14ac:dyDescent="0.15">
      <c r="A19" s="24">
        <v>13</v>
      </c>
      <c r="B19" s="25" t="s">
        <v>27</v>
      </c>
      <c r="C19" s="26">
        <v>11135</v>
      </c>
      <c r="D19" s="27">
        <v>10240</v>
      </c>
      <c r="E19" s="28">
        <f t="shared" si="6"/>
        <v>108.740234375</v>
      </c>
      <c r="F19" s="26">
        <v>37421</v>
      </c>
      <c r="G19" s="27">
        <v>30792</v>
      </c>
      <c r="H19" s="28">
        <f t="shared" si="7"/>
        <v>121.5283190439075</v>
      </c>
      <c r="I19" s="29">
        <f t="shared" si="8"/>
        <v>1.0992613525370902</v>
      </c>
      <c r="J19" s="25" t="s">
        <v>26</v>
      </c>
      <c r="K19" s="26">
        <v>10290</v>
      </c>
      <c r="L19" s="27">
        <v>13359</v>
      </c>
      <c r="M19" s="28">
        <f t="shared" si="9"/>
        <v>77.026723557152479</v>
      </c>
      <c r="N19" s="26">
        <v>56243</v>
      </c>
      <c r="O19" s="27">
        <v>62628</v>
      </c>
      <c r="P19" s="28">
        <f t="shared" si="10"/>
        <v>89.804879606565763</v>
      </c>
      <c r="Q19" s="29">
        <f t="shared" si="11"/>
        <v>0.5217956345736483</v>
      </c>
    </row>
    <row r="20" spans="1:17" ht="21.75" customHeight="1" x14ac:dyDescent="0.15">
      <c r="A20" s="24">
        <v>14</v>
      </c>
      <c r="B20" s="25" t="s">
        <v>28</v>
      </c>
      <c r="C20" s="26">
        <v>0</v>
      </c>
      <c r="D20" s="27">
        <v>0</v>
      </c>
      <c r="E20" s="28">
        <f t="shared" si="6"/>
        <v>0</v>
      </c>
      <c r="F20" s="26">
        <v>35330</v>
      </c>
      <c r="G20" s="27">
        <v>0</v>
      </c>
      <c r="H20" s="28">
        <f t="shared" si="7"/>
        <v>0</v>
      </c>
      <c r="I20" s="29">
        <f t="shared" si="8"/>
        <v>1.0378371391768098</v>
      </c>
      <c r="J20" s="25" t="s">
        <v>35</v>
      </c>
      <c r="K20" s="26">
        <v>9196</v>
      </c>
      <c r="L20" s="27">
        <v>0</v>
      </c>
      <c r="M20" s="28">
        <f t="shared" si="9"/>
        <v>0</v>
      </c>
      <c r="N20" s="26">
        <v>27196</v>
      </c>
      <c r="O20" s="27">
        <v>8940</v>
      </c>
      <c r="P20" s="28">
        <f t="shared" si="10"/>
        <v>304.20581655480981</v>
      </c>
      <c r="Q20" s="29">
        <f t="shared" si="11"/>
        <v>0.25231147125624415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0</v>
      </c>
      <c r="E21" s="34">
        <f t="shared" si="6"/>
        <v>0</v>
      </c>
      <c r="F21" s="32">
        <v>20873</v>
      </c>
      <c r="G21" s="33">
        <v>0</v>
      </c>
      <c r="H21" s="34">
        <f t="shared" si="7"/>
        <v>0</v>
      </c>
      <c r="I21" s="35">
        <f t="shared" si="8"/>
        <v>0.61315523934439708</v>
      </c>
      <c r="J21" s="31" t="s">
        <v>36</v>
      </c>
      <c r="K21" s="32">
        <v>6882</v>
      </c>
      <c r="L21" s="33">
        <v>0</v>
      </c>
      <c r="M21" s="34">
        <f t="shared" si="9"/>
        <v>0</v>
      </c>
      <c r="N21" s="32">
        <v>16284</v>
      </c>
      <c r="O21" s="33">
        <v>20003</v>
      </c>
      <c r="P21" s="34">
        <f t="shared" si="10"/>
        <v>81.407788831675248</v>
      </c>
      <c r="Q21" s="35">
        <f t="shared" si="11"/>
        <v>0.15107515803561844</v>
      </c>
    </row>
    <row r="22" spans="1:17" ht="21.75" customHeight="1" x14ac:dyDescent="0.15">
      <c r="A22" s="18">
        <v>16</v>
      </c>
      <c r="B22" s="13" t="s">
        <v>30</v>
      </c>
      <c r="C22" s="19">
        <v>6171</v>
      </c>
      <c r="D22" s="20">
        <v>5051</v>
      </c>
      <c r="E22" s="21">
        <f t="shared" si="6"/>
        <v>122.17382696495744</v>
      </c>
      <c r="F22" s="19">
        <v>13055</v>
      </c>
      <c r="G22" s="20">
        <v>16389</v>
      </c>
      <c r="H22" s="21">
        <f t="shared" si="7"/>
        <v>79.657087070596134</v>
      </c>
      <c r="I22" s="22">
        <f t="shared" si="8"/>
        <v>0.38349742009491228</v>
      </c>
      <c r="J22" s="13" t="s">
        <v>37</v>
      </c>
      <c r="K22" s="19">
        <v>0</v>
      </c>
      <c r="L22" s="20">
        <v>0</v>
      </c>
      <c r="M22" s="21">
        <f t="shared" si="9"/>
        <v>0</v>
      </c>
      <c r="N22" s="19">
        <v>13000</v>
      </c>
      <c r="O22" s="20">
        <v>0</v>
      </c>
      <c r="P22" s="21">
        <f t="shared" si="10"/>
        <v>0</v>
      </c>
      <c r="Q22" s="22">
        <f t="shared" si="11"/>
        <v>0.12060777784715301</v>
      </c>
    </row>
    <row r="23" spans="1:17" ht="21.75" customHeight="1" x14ac:dyDescent="0.15">
      <c r="A23" s="24">
        <v>17</v>
      </c>
      <c r="B23" s="25" t="s">
        <v>31</v>
      </c>
      <c r="C23" s="26">
        <v>755</v>
      </c>
      <c r="D23" s="27">
        <v>1385</v>
      </c>
      <c r="E23" s="28">
        <f t="shared" si="6"/>
        <v>54.512635379061372</v>
      </c>
      <c r="F23" s="26">
        <v>5884</v>
      </c>
      <c r="G23" s="27">
        <v>13321</v>
      </c>
      <c r="H23" s="28">
        <f t="shared" si="7"/>
        <v>44.170858043690416</v>
      </c>
      <c r="I23" s="29">
        <f t="shared" si="8"/>
        <v>0.17284556260731243</v>
      </c>
      <c r="J23" s="25" t="s">
        <v>38</v>
      </c>
      <c r="K23" s="26">
        <v>0</v>
      </c>
      <c r="L23" s="27">
        <v>0</v>
      </c>
      <c r="M23" s="28">
        <f t="shared" si="9"/>
        <v>0</v>
      </c>
      <c r="N23" s="26">
        <v>10000</v>
      </c>
      <c r="O23" s="27">
        <v>10000</v>
      </c>
      <c r="P23" s="28">
        <f t="shared" si="10"/>
        <v>100</v>
      </c>
      <c r="Q23" s="29">
        <f t="shared" si="11"/>
        <v>9.2775213728579248E-2</v>
      </c>
    </row>
    <row r="24" spans="1:17" ht="21.75" customHeight="1" x14ac:dyDescent="0.15">
      <c r="A24" s="24">
        <v>18</v>
      </c>
      <c r="B24" s="25" t="s">
        <v>32</v>
      </c>
      <c r="C24" s="26">
        <v>0</v>
      </c>
      <c r="D24" s="27">
        <v>0</v>
      </c>
      <c r="E24" s="28">
        <f t="shared" si="6"/>
        <v>0</v>
      </c>
      <c r="F24" s="26">
        <v>5000</v>
      </c>
      <c r="G24" s="27">
        <v>0</v>
      </c>
      <c r="H24" s="28">
        <f t="shared" si="7"/>
        <v>0</v>
      </c>
      <c r="I24" s="29">
        <f t="shared" si="8"/>
        <v>0.14687760248751908</v>
      </c>
      <c r="J24" s="25" t="s">
        <v>39</v>
      </c>
      <c r="K24" s="26">
        <v>2195</v>
      </c>
      <c r="L24" s="27">
        <v>6192</v>
      </c>
      <c r="M24" s="28">
        <f t="shared" si="9"/>
        <v>35.448966408268731</v>
      </c>
      <c r="N24" s="26">
        <v>9804</v>
      </c>
      <c r="O24" s="27">
        <v>13864</v>
      </c>
      <c r="P24" s="28">
        <f t="shared" si="10"/>
        <v>70.715522215810736</v>
      </c>
      <c r="Q24" s="29">
        <f t="shared" si="11"/>
        <v>9.0956819539499092E-2</v>
      </c>
    </row>
    <row r="25" spans="1:17" ht="21.75" customHeight="1" x14ac:dyDescent="0.15">
      <c r="A25" s="24">
        <v>19</v>
      </c>
      <c r="B25" s="25" t="s">
        <v>33</v>
      </c>
      <c r="C25" s="26">
        <v>293</v>
      </c>
      <c r="D25" s="27">
        <v>691</v>
      </c>
      <c r="E25" s="28">
        <f t="shared" si="6"/>
        <v>42.402315484804632</v>
      </c>
      <c r="F25" s="26">
        <v>2685</v>
      </c>
      <c r="G25" s="27">
        <v>4006</v>
      </c>
      <c r="H25" s="28">
        <f t="shared" si="7"/>
        <v>67.024463305042431</v>
      </c>
      <c r="I25" s="29">
        <f t="shared" si="8"/>
        <v>7.8873272535797748E-2</v>
      </c>
      <c r="J25" s="25" t="s">
        <v>33</v>
      </c>
      <c r="K25" s="26">
        <v>4463</v>
      </c>
      <c r="L25" s="27">
        <v>5001</v>
      </c>
      <c r="M25" s="28">
        <f t="shared" si="9"/>
        <v>89.242151569686072</v>
      </c>
      <c r="N25" s="26">
        <v>6867</v>
      </c>
      <c r="O25" s="27">
        <v>5001</v>
      </c>
      <c r="P25" s="28">
        <f t="shared" si="10"/>
        <v>137.31253749250149</v>
      </c>
      <c r="Q25" s="29">
        <f t="shared" si="11"/>
        <v>6.3708739267415368E-2</v>
      </c>
    </row>
    <row r="26" spans="1:17" ht="21.75" customHeight="1" x14ac:dyDescent="0.15">
      <c r="A26" s="30">
        <v>20</v>
      </c>
      <c r="B26" s="31" t="s">
        <v>34</v>
      </c>
      <c r="C26" s="32">
        <v>254</v>
      </c>
      <c r="D26" s="33">
        <v>292</v>
      </c>
      <c r="E26" s="34">
        <f t="shared" si="6"/>
        <v>86.986301369863014</v>
      </c>
      <c r="F26" s="32">
        <v>1223</v>
      </c>
      <c r="G26" s="33">
        <v>1674</v>
      </c>
      <c r="H26" s="34">
        <f t="shared" si="7"/>
        <v>73.058542413381119</v>
      </c>
      <c r="I26" s="35">
        <f t="shared" si="8"/>
        <v>3.5926261568447165E-2</v>
      </c>
      <c r="J26" s="31" t="s">
        <v>40</v>
      </c>
      <c r="K26" s="32">
        <v>0</v>
      </c>
      <c r="L26" s="33">
        <v>0</v>
      </c>
      <c r="M26" s="34">
        <f t="shared" si="9"/>
        <v>0</v>
      </c>
      <c r="N26" s="32">
        <v>4800</v>
      </c>
      <c r="O26" s="33">
        <v>0</v>
      </c>
      <c r="P26" s="34">
        <f t="shared" si="10"/>
        <v>0</v>
      </c>
      <c r="Q26" s="35">
        <f t="shared" si="11"/>
        <v>4.4532102589718035E-2</v>
      </c>
    </row>
    <row r="27" spans="1:17" ht="21.75" customHeight="1" x14ac:dyDescent="0.15">
      <c r="A27" s="36"/>
      <c r="B27" s="31" t="s">
        <v>5</v>
      </c>
      <c r="C27" s="32">
        <v>10</v>
      </c>
      <c r="D27" s="33">
        <v>54</v>
      </c>
      <c r="E27" s="34">
        <f t="shared" si="2"/>
        <v>18.518518518518519</v>
      </c>
      <c r="F27" s="32">
        <v>471</v>
      </c>
      <c r="G27" s="33">
        <v>5158</v>
      </c>
      <c r="H27" s="34">
        <f t="shared" si="0"/>
        <v>9.131446297014346</v>
      </c>
      <c r="I27" s="35">
        <f t="shared" si="3"/>
        <v>1.3835870154324298E-2</v>
      </c>
      <c r="J27" s="31" t="s">
        <v>5</v>
      </c>
      <c r="K27" s="32">
        <v>124</v>
      </c>
      <c r="L27" s="33">
        <v>12529</v>
      </c>
      <c r="M27" s="34">
        <f t="shared" si="4"/>
        <v>0.98970388698220135</v>
      </c>
      <c r="N27" s="32">
        <v>237</v>
      </c>
      <c r="O27" s="33">
        <v>30939</v>
      </c>
      <c r="P27" s="34">
        <f t="shared" si="1"/>
        <v>0.76602346552894407</v>
      </c>
      <c r="Q27" s="35">
        <f t="shared" si="5"/>
        <v>2.1987725653673279E-3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2025-09-29T08:34:20Z</dcterms:created>
  <dcterms:modified xsi:type="dcterms:W3CDTF">2025-09-29T08:34:27Z</dcterms:modified>
</cp:coreProperties>
</file>