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132F353-DD74-47DF-9D20-72E9007349B4}" xr6:coauthVersionLast="47" xr6:coauthVersionMax="47" xr10:uidLastSave="{00000000-0000-0000-0000-000000000000}"/>
  <bookViews>
    <workbookView xWindow="-28920" yWindow="-120" windowWidth="29040" windowHeight="15720" tabRatio="916" xr2:uid="{00000000-000D-0000-FFFF-FFFF00000000}"/>
  </bookViews>
  <sheets>
    <sheet name="DATA" sheetId="18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8" l="1"/>
  <c r="I78" i="18"/>
  <c r="G78" i="18"/>
  <c r="F78" i="18"/>
  <c r="E78" i="18" s="1"/>
  <c r="H81" i="18"/>
  <c r="E81" i="18"/>
  <c r="D81" i="18"/>
  <c r="C81" i="18"/>
  <c r="H80" i="18"/>
  <c r="E80" i="18"/>
  <c r="D80" i="18"/>
  <c r="C80" i="18"/>
  <c r="H79" i="18"/>
  <c r="E79" i="18"/>
  <c r="D79" i="18"/>
  <c r="C79" i="18"/>
  <c r="J76" i="18"/>
  <c r="I76" i="18"/>
  <c r="G76" i="18"/>
  <c r="F76" i="18"/>
  <c r="E76" i="18" s="1"/>
  <c r="H77" i="18"/>
  <c r="E77" i="18"/>
  <c r="D77" i="18"/>
  <c r="C77" i="18"/>
  <c r="J74" i="18"/>
  <c r="I74" i="18"/>
  <c r="G74" i="18"/>
  <c r="F74" i="18"/>
  <c r="H75" i="18"/>
  <c r="E75" i="18"/>
  <c r="D75" i="18"/>
  <c r="C75" i="18"/>
  <c r="J71" i="18"/>
  <c r="I71" i="18"/>
  <c r="G71" i="18"/>
  <c r="F71" i="18"/>
  <c r="H73" i="18"/>
  <c r="E73" i="18"/>
  <c r="D73" i="18"/>
  <c r="C73" i="18"/>
  <c r="H72" i="18"/>
  <c r="E72" i="18"/>
  <c r="D72" i="18"/>
  <c r="C72" i="18"/>
  <c r="J67" i="18"/>
  <c r="I67" i="18"/>
  <c r="H67" i="18" s="1"/>
  <c r="G67" i="18"/>
  <c r="D67" i="18" s="1"/>
  <c r="F67" i="18"/>
  <c r="H70" i="18"/>
  <c r="E70" i="18"/>
  <c r="D70" i="18"/>
  <c r="C70" i="18"/>
  <c r="H69" i="18"/>
  <c r="E69" i="18"/>
  <c r="D69" i="18"/>
  <c r="C69" i="18"/>
  <c r="B69" i="18" s="1"/>
  <c r="H68" i="18"/>
  <c r="E68" i="18"/>
  <c r="D68" i="18"/>
  <c r="C68" i="18"/>
  <c r="J63" i="18"/>
  <c r="I63" i="18"/>
  <c r="G63" i="18"/>
  <c r="F63" i="18"/>
  <c r="H66" i="18"/>
  <c r="E66" i="18"/>
  <c r="D66" i="18"/>
  <c r="C66" i="18"/>
  <c r="H65" i="18"/>
  <c r="E65" i="18"/>
  <c r="D65" i="18"/>
  <c r="C65" i="18"/>
  <c r="H64" i="18"/>
  <c r="E64" i="18"/>
  <c r="D64" i="18"/>
  <c r="C64" i="18"/>
  <c r="J61" i="18"/>
  <c r="I61" i="18"/>
  <c r="H61" i="18" s="1"/>
  <c r="G61" i="18"/>
  <c r="F61" i="18"/>
  <c r="E61" i="18" s="1"/>
  <c r="H62" i="18"/>
  <c r="E62" i="18"/>
  <c r="D62" i="18"/>
  <c r="C62" i="18"/>
  <c r="J58" i="18"/>
  <c r="I58" i="18"/>
  <c r="G58" i="18"/>
  <c r="F58" i="18"/>
  <c r="C58" i="18" s="1"/>
  <c r="H60" i="18"/>
  <c r="E60" i="18"/>
  <c r="D60" i="18"/>
  <c r="C60" i="18"/>
  <c r="H59" i="18"/>
  <c r="E59" i="18"/>
  <c r="D59" i="18"/>
  <c r="C59" i="18"/>
  <c r="J55" i="18"/>
  <c r="I55" i="18"/>
  <c r="G55" i="18"/>
  <c r="F55" i="18"/>
  <c r="C55" i="18" s="1"/>
  <c r="H57" i="18"/>
  <c r="E57" i="18"/>
  <c r="D57" i="18"/>
  <c r="C57" i="18"/>
  <c r="H56" i="18"/>
  <c r="E56" i="18"/>
  <c r="D56" i="18"/>
  <c r="C56" i="18"/>
  <c r="J53" i="18"/>
  <c r="I53" i="18"/>
  <c r="H53" i="18" s="1"/>
  <c r="G53" i="18"/>
  <c r="D53" i="18" s="1"/>
  <c r="F53" i="18"/>
  <c r="C53" i="18" s="1"/>
  <c r="B53" i="18" s="1"/>
  <c r="H54" i="18"/>
  <c r="E54" i="18"/>
  <c r="D54" i="18"/>
  <c r="C54" i="18"/>
  <c r="J48" i="18"/>
  <c r="H48" i="18" s="1"/>
  <c r="I48" i="18"/>
  <c r="G48" i="18"/>
  <c r="F48" i="18"/>
  <c r="H52" i="18"/>
  <c r="E52" i="18"/>
  <c r="D52" i="18"/>
  <c r="C52" i="18"/>
  <c r="H51" i="18"/>
  <c r="E51" i="18"/>
  <c r="D51" i="18"/>
  <c r="C51" i="18"/>
  <c r="H50" i="18"/>
  <c r="E50" i="18"/>
  <c r="D50" i="18"/>
  <c r="C50" i="18"/>
  <c r="H49" i="18"/>
  <c r="E49" i="18"/>
  <c r="D49" i="18"/>
  <c r="C49" i="18"/>
  <c r="E48" i="18"/>
  <c r="J46" i="18"/>
  <c r="I46" i="18"/>
  <c r="H46" i="18" s="1"/>
  <c r="G46" i="18"/>
  <c r="F46" i="18"/>
  <c r="H47" i="18"/>
  <c r="E47" i="18"/>
  <c r="D47" i="18"/>
  <c r="C47" i="18"/>
  <c r="J41" i="18"/>
  <c r="I41" i="18"/>
  <c r="H41" i="18" s="1"/>
  <c r="G41" i="18"/>
  <c r="D41" i="18" s="1"/>
  <c r="F41" i="18"/>
  <c r="H45" i="18"/>
  <c r="E45" i="18"/>
  <c r="D45" i="18"/>
  <c r="C45" i="18"/>
  <c r="H44" i="18"/>
  <c r="E44" i="18"/>
  <c r="D44" i="18"/>
  <c r="C44" i="18"/>
  <c r="H43" i="18"/>
  <c r="E43" i="18"/>
  <c r="D43" i="18"/>
  <c r="C43" i="18"/>
  <c r="H42" i="18"/>
  <c r="E42" i="18"/>
  <c r="D42" i="18"/>
  <c r="C42" i="18"/>
  <c r="B42" i="18" s="1"/>
  <c r="J12" i="18"/>
  <c r="I12" i="18"/>
  <c r="H12" i="18" s="1"/>
  <c r="G12" i="18"/>
  <c r="D12" i="18" s="1"/>
  <c r="F12" i="18"/>
  <c r="C12" i="18" s="1"/>
  <c r="H40" i="18"/>
  <c r="E40" i="18"/>
  <c r="D40" i="18"/>
  <c r="C40" i="18"/>
  <c r="H39" i="18"/>
  <c r="E39" i="18"/>
  <c r="D39" i="18"/>
  <c r="C39" i="18"/>
  <c r="H38" i="18"/>
  <c r="E38" i="18"/>
  <c r="D38" i="18"/>
  <c r="C38" i="18"/>
  <c r="H37" i="18"/>
  <c r="E37" i="18"/>
  <c r="D37" i="18"/>
  <c r="C37" i="18"/>
  <c r="H36" i="18"/>
  <c r="E36" i="18"/>
  <c r="D36" i="18"/>
  <c r="C36" i="18"/>
  <c r="H35" i="18"/>
  <c r="E35" i="18"/>
  <c r="D35" i="18"/>
  <c r="C35" i="18"/>
  <c r="H34" i="18"/>
  <c r="E34" i="18"/>
  <c r="D34" i="18"/>
  <c r="C34" i="18"/>
  <c r="H33" i="18"/>
  <c r="E33" i="18"/>
  <c r="D33" i="18"/>
  <c r="C33" i="18"/>
  <c r="H32" i="18"/>
  <c r="E32" i="18"/>
  <c r="D32" i="18"/>
  <c r="C32" i="18"/>
  <c r="H31" i="18"/>
  <c r="E31" i="18"/>
  <c r="D31" i="18"/>
  <c r="C31" i="18"/>
  <c r="H30" i="18"/>
  <c r="E30" i="18"/>
  <c r="D30" i="18"/>
  <c r="C30" i="18"/>
  <c r="H29" i="18"/>
  <c r="E29" i="18"/>
  <c r="D29" i="18"/>
  <c r="C29" i="18"/>
  <c r="H28" i="18"/>
  <c r="E28" i="18"/>
  <c r="D28" i="18"/>
  <c r="C28" i="18"/>
  <c r="H27" i="18"/>
  <c r="E27" i="18"/>
  <c r="D27" i="18"/>
  <c r="C27" i="18"/>
  <c r="H26" i="18"/>
  <c r="E26" i="18"/>
  <c r="D26" i="18"/>
  <c r="C26" i="18"/>
  <c r="H25" i="18"/>
  <c r="E25" i="18"/>
  <c r="D25" i="18"/>
  <c r="C25" i="18"/>
  <c r="H24" i="18"/>
  <c r="E24" i="18"/>
  <c r="D24" i="18"/>
  <c r="C24" i="18"/>
  <c r="H23" i="18"/>
  <c r="E23" i="18"/>
  <c r="D23" i="18"/>
  <c r="C23" i="18"/>
  <c r="H22" i="18"/>
  <c r="E22" i="18"/>
  <c r="D22" i="18"/>
  <c r="C22" i="18"/>
  <c r="H21" i="18"/>
  <c r="E21" i="18"/>
  <c r="D21" i="18"/>
  <c r="C21" i="18"/>
  <c r="H20" i="18"/>
  <c r="E20" i="18"/>
  <c r="D20" i="18"/>
  <c r="C20" i="18"/>
  <c r="H19" i="18"/>
  <c r="E19" i="18"/>
  <c r="D19" i="18"/>
  <c r="C19" i="18"/>
  <c r="H18" i="18"/>
  <c r="E18" i="18"/>
  <c r="D18" i="18"/>
  <c r="C18" i="18"/>
  <c r="H17" i="18"/>
  <c r="E17" i="18"/>
  <c r="D17" i="18"/>
  <c r="C17" i="18"/>
  <c r="H16" i="18"/>
  <c r="E16" i="18"/>
  <c r="D16" i="18"/>
  <c r="C16" i="18"/>
  <c r="H15" i="18"/>
  <c r="E15" i="18"/>
  <c r="D15" i="18"/>
  <c r="C15" i="18"/>
  <c r="H14" i="18"/>
  <c r="E14" i="18"/>
  <c r="D14" i="18"/>
  <c r="C14" i="18"/>
  <c r="H13" i="18"/>
  <c r="E13" i="18"/>
  <c r="D13" i="18"/>
  <c r="C13" i="18"/>
  <c r="J7" i="18"/>
  <c r="I7" i="18"/>
  <c r="G7" i="18"/>
  <c r="F7" i="18"/>
  <c r="H11" i="18"/>
  <c r="E11" i="18"/>
  <c r="D11" i="18"/>
  <c r="C11" i="18"/>
  <c r="H10" i="18"/>
  <c r="E10" i="18"/>
  <c r="D10" i="18"/>
  <c r="C10" i="18"/>
  <c r="H9" i="18"/>
  <c r="E9" i="18"/>
  <c r="D9" i="18"/>
  <c r="C9" i="18"/>
  <c r="H8" i="18"/>
  <c r="E8" i="18"/>
  <c r="D8" i="18"/>
  <c r="C8" i="18"/>
  <c r="D7" i="18"/>
  <c r="C71" i="18" l="1"/>
  <c r="C74" i="18"/>
  <c r="E46" i="18"/>
  <c r="B49" i="18"/>
  <c r="B52" i="18"/>
  <c r="E41" i="18"/>
  <c r="E12" i="18"/>
  <c r="C48" i="18"/>
  <c r="D71" i="18"/>
  <c r="B71" i="18" s="1"/>
  <c r="D48" i="18"/>
  <c r="C78" i="18"/>
  <c r="B34" i="18"/>
  <c r="C46" i="18"/>
  <c r="D46" i="18"/>
  <c r="B46" i="18" s="1"/>
  <c r="C41" i="18"/>
  <c r="B41" i="18" s="1"/>
  <c r="E53" i="18"/>
  <c r="E67" i="18"/>
  <c r="E71" i="18"/>
  <c r="B77" i="18"/>
  <c r="F6" i="18"/>
  <c r="G6" i="18"/>
  <c r="E63" i="18"/>
  <c r="J6" i="18"/>
  <c r="H55" i="18"/>
  <c r="H58" i="18"/>
  <c r="H63" i="18"/>
  <c r="H76" i="18"/>
  <c r="I6" i="18"/>
  <c r="H6" i="18" s="1"/>
  <c r="E55" i="18"/>
  <c r="D76" i="18"/>
  <c r="C67" i="18"/>
  <c r="B73" i="18"/>
  <c r="E74" i="18"/>
  <c r="D74" i="18"/>
  <c r="B74" i="18" s="1"/>
  <c r="D61" i="18"/>
  <c r="C76" i="18"/>
  <c r="E58" i="18"/>
  <c r="D58" i="18"/>
  <c r="H74" i="18"/>
  <c r="C61" i="18"/>
  <c r="C63" i="18"/>
  <c r="B66" i="18"/>
  <c r="H78" i="18"/>
  <c r="B29" i="18"/>
  <c r="B43" i="18"/>
  <c r="D63" i="18"/>
  <c r="H71" i="18"/>
  <c r="D55" i="18"/>
  <c r="B55" i="18" s="1"/>
  <c r="D78" i="18"/>
  <c r="B78" i="18"/>
  <c r="B81" i="18"/>
  <c r="B80" i="18"/>
  <c r="B79" i="18"/>
  <c r="B75" i="18"/>
  <c r="B72" i="18"/>
  <c r="B67" i="18"/>
  <c r="B70" i="18"/>
  <c r="B68" i="18"/>
  <c r="B65" i="18"/>
  <c r="B64" i="18"/>
  <c r="B62" i="18"/>
  <c r="B58" i="18"/>
  <c r="B60" i="18"/>
  <c r="B59" i="18"/>
  <c r="B57" i="18"/>
  <c r="B56" i="18"/>
  <c r="B54" i="18"/>
  <c r="B51" i="18"/>
  <c r="B50" i="18"/>
  <c r="B47" i="18"/>
  <c r="B45" i="18"/>
  <c r="B44" i="18"/>
  <c r="B12" i="18"/>
  <c r="B40" i="18"/>
  <c r="B39" i="18"/>
  <c r="B38" i="18"/>
  <c r="B37" i="18"/>
  <c r="B36" i="18"/>
  <c r="B35" i="18"/>
  <c r="B33" i="18"/>
  <c r="B32" i="18"/>
  <c r="B31" i="18"/>
  <c r="B30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H7" i="18"/>
  <c r="E7" i="18"/>
  <c r="C7" i="18"/>
  <c r="B7" i="18" s="1"/>
  <c r="B11" i="18"/>
  <c r="B10" i="18"/>
  <c r="B9" i="18"/>
  <c r="B8" i="18"/>
  <c r="B48" i="18" l="1"/>
  <c r="D6" i="18"/>
  <c r="E6" i="18"/>
  <c r="B6" i="18" s="1"/>
  <c r="C6" i="18"/>
  <c r="B61" i="18"/>
  <c r="B76" i="18"/>
  <c r="B63" i="18"/>
</calcChain>
</file>

<file path=xl/sharedStrings.xml><?xml version="1.0" encoding="utf-8"?>
<sst xmlns="http://schemas.openxmlformats.org/spreadsheetml/2006/main" count="93" uniqueCount="86">
  <si>
    <t>合計</t>
    <rPh sb="0" eb="2">
      <t>ゴウケイ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</si>
  <si>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</si>
  <si>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</si>
  <si>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計</t>
    <rPh sb="0" eb="1">
      <t>ケイ</t>
    </rPh>
    <phoneticPr fontId="2"/>
  </si>
  <si>
    <t>実入りコンテナ</t>
    <rPh sb="0" eb="2">
      <t>ミイ</t>
    </rPh>
    <phoneticPr fontId="2"/>
  </si>
  <si>
    <t>空コンテナ</t>
    <rPh sb="0" eb="1">
      <t>カラ</t>
    </rPh>
    <phoneticPr fontId="2"/>
  </si>
  <si>
    <t>区分</t>
    <rPh sb="0" eb="2">
      <t>クブン</t>
    </rPh>
    <phoneticPr fontId="2"/>
  </si>
  <si>
    <t>（単位：TEU)</t>
    <phoneticPr fontId="2"/>
  </si>
  <si>
    <t>国名・地域名、港名</t>
    <rPh sb="0" eb="1">
      <t>クニ</t>
    </rPh>
    <rPh sb="1" eb="2">
      <t>メイ</t>
    </rPh>
    <rPh sb="3" eb="6">
      <t>チイキメイ</t>
    </rPh>
    <rPh sb="7" eb="8">
      <t>ミナト</t>
    </rPh>
    <rPh sb="8" eb="9">
      <t>メイ</t>
    </rPh>
    <phoneticPr fontId="2"/>
  </si>
  <si>
    <t>１３．コンテナ貨物港別個数表</t>
    <phoneticPr fontId="2"/>
  </si>
  <si>
    <t>2025年 1月 ～ 7月</t>
  </si>
  <si>
    <t>大韓民国</t>
    <phoneticPr fontId="2"/>
  </si>
  <si>
    <t>　釜山</t>
    <phoneticPr fontId="2"/>
  </si>
  <si>
    <t>　仁川</t>
    <phoneticPr fontId="2"/>
  </si>
  <si>
    <t>　蔚山</t>
    <phoneticPr fontId="2"/>
  </si>
  <si>
    <t>　光陽</t>
    <phoneticPr fontId="2"/>
  </si>
  <si>
    <t>中華人民共和国</t>
    <phoneticPr fontId="2"/>
  </si>
  <si>
    <t>　大連</t>
    <phoneticPr fontId="2"/>
  </si>
  <si>
    <t>　上海</t>
    <phoneticPr fontId="2"/>
  </si>
  <si>
    <t>　青島</t>
    <phoneticPr fontId="2"/>
  </si>
  <si>
    <t>　連雲港</t>
    <phoneticPr fontId="2"/>
  </si>
  <si>
    <t>　新港</t>
    <phoneticPr fontId="2"/>
  </si>
  <si>
    <t>　仙頭</t>
    <phoneticPr fontId="2"/>
  </si>
  <si>
    <t>　福州</t>
    <phoneticPr fontId="2"/>
  </si>
  <si>
    <t>　厦門</t>
    <phoneticPr fontId="2"/>
  </si>
  <si>
    <t>　煙台</t>
    <phoneticPr fontId="2"/>
  </si>
  <si>
    <t>　温州</t>
    <phoneticPr fontId="2"/>
  </si>
  <si>
    <t>　寧波</t>
    <phoneticPr fontId="2"/>
  </si>
  <si>
    <t>　武漢</t>
    <phoneticPr fontId="2"/>
  </si>
  <si>
    <t>　南京</t>
    <phoneticPr fontId="2"/>
  </si>
  <si>
    <t>　張家口</t>
    <phoneticPr fontId="2"/>
  </si>
  <si>
    <t>　泉州</t>
    <phoneticPr fontId="2"/>
  </si>
  <si>
    <t>　南通</t>
    <phoneticPr fontId="2"/>
  </si>
  <si>
    <t>　蛇口</t>
    <phoneticPr fontId="2"/>
  </si>
  <si>
    <t>　京唐</t>
    <phoneticPr fontId="2"/>
  </si>
  <si>
    <t>　日照</t>
    <phoneticPr fontId="2"/>
  </si>
  <si>
    <t>　威海</t>
    <phoneticPr fontId="2"/>
  </si>
  <si>
    <t>　塩田</t>
    <phoneticPr fontId="2"/>
  </si>
  <si>
    <t>　舟山</t>
    <phoneticPr fontId="2"/>
  </si>
  <si>
    <t>　南沙</t>
    <phoneticPr fontId="2"/>
  </si>
  <si>
    <t>　太倉</t>
    <phoneticPr fontId="2"/>
  </si>
  <si>
    <t>台湾</t>
    <phoneticPr fontId="2"/>
  </si>
  <si>
    <t>　基隆</t>
    <phoneticPr fontId="2"/>
  </si>
  <si>
    <t>　高雄</t>
    <phoneticPr fontId="2"/>
  </si>
  <si>
    <t>　台中</t>
    <phoneticPr fontId="2"/>
  </si>
  <si>
    <t>　台北</t>
    <phoneticPr fontId="2"/>
  </si>
  <si>
    <t>中華人民共和国（香港）</t>
    <phoneticPr fontId="2"/>
  </si>
  <si>
    <t>　香港</t>
    <phoneticPr fontId="2"/>
  </si>
  <si>
    <t>ベトナム社会主義共和国</t>
    <phoneticPr fontId="2"/>
  </si>
  <si>
    <t>　ハイフォン</t>
    <phoneticPr fontId="2"/>
  </si>
  <si>
    <t>　ホーチミン</t>
    <phoneticPr fontId="2"/>
  </si>
  <si>
    <t>　ダナン</t>
    <phoneticPr fontId="2"/>
  </si>
  <si>
    <t>　カイメップ</t>
    <phoneticPr fontId="2"/>
  </si>
  <si>
    <t>カンボジア王国</t>
    <phoneticPr fontId="2"/>
  </si>
  <si>
    <t>　シアヌークヴィル</t>
    <phoneticPr fontId="2"/>
  </si>
  <si>
    <t>タイ王国</t>
    <phoneticPr fontId="2"/>
  </si>
  <si>
    <t>　バンコク</t>
    <phoneticPr fontId="2"/>
  </si>
  <si>
    <t>　レムチャバン</t>
    <phoneticPr fontId="2"/>
  </si>
  <si>
    <t>マレーシア</t>
    <phoneticPr fontId="2"/>
  </si>
  <si>
    <t>　ポートケラン</t>
    <phoneticPr fontId="2"/>
  </si>
  <si>
    <t>　パシールグダン</t>
    <phoneticPr fontId="2"/>
  </si>
  <si>
    <t>シンガポール共和国</t>
    <phoneticPr fontId="2"/>
  </si>
  <si>
    <t>　シンガポール</t>
    <phoneticPr fontId="2"/>
  </si>
  <si>
    <t>フィリピン共和国</t>
    <phoneticPr fontId="2"/>
  </si>
  <si>
    <t>　マニラ</t>
    <phoneticPr fontId="2"/>
  </si>
  <si>
    <t>　セブ</t>
    <phoneticPr fontId="2"/>
  </si>
  <si>
    <t>　スービックベイ</t>
    <phoneticPr fontId="2"/>
  </si>
  <si>
    <t>　シドニー</t>
    <phoneticPr fontId="2"/>
  </si>
  <si>
    <t>　メルボルン</t>
    <phoneticPr fontId="2"/>
  </si>
  <si>
    <t>　ブリスベーン</t>
    <phoneticPr fontId="2"/>
  </si>
  <si>
    <t>ニュージーランド</t>
    <phoneticPr fontId="2"/>
  </si>
  <si>
    <t>　オークランド</t>
    <phoneticPr fontId="2"/>
  </si>
  <si>
    <t>　タウランガ</t>
    <phoneticPr fontId="2"/>
  </si>
  <si>
    <t>ニューカレドニア</t>
    <phoneticPr fontId="2"/>
  </si>
  <si>
    <t>　ヌメア</t>
    <phoneticPr fontId="2"/>
  </si>
  <si>
    <t>カナダ</t>
    <phoneticPr fontId="2"/>
  </si>
  <si>
    <t>　バンクーバー</t>
    <phoneticPr fontId="2"/>
  </si>
  <si>
    <t>アメリカ合衆国</t>
    <phoneticPr fontId="2"/>
  </si>
  <si>
    <t>　タコマ</t>
    <phoneticPr fontId="2"/>
  </si>
  <si>
    <t>　シアトル</t>
    <phoneticPr fontId="2"/>
  </si>
  <si>
    <t>　エヴァレット</t>
    <phoneticPr fontId="2"/>
  </si>
  <si>
    <t>　乍浦</t>
    <phoneticPr fontId="2"/>
  </si>
  <si>
    <t>　濰坊</t>
    <phoneticPr fontId="2"/>
  </si>
  <si>
    <t>　常州</t>
    <phoneticPr fontId="2"/>
  </si>
  <si>
    <t>　諸港</t>
    <phoneticPr fontId="2"/>
  </si>
  <si>
    <t>オーストラリア連邦</t>
    <rPh sb="7" eb="9">
      <t>レンポウ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</si>
</sst>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_ ;&quot;- 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center" vertical="center" wrapText="1" justifyLastLine="1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6" fontId="7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28575</xdr:colOff>
      <xdr:row>5</xdr:row>
      <xdr:rowOff>9525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29130FAC-B546-4E0D-9855-C5FF33753145}"/>
            </a:ext>
          </a:extLst>
        </xdr:cNvPr>
        <xdr:cNvSpPr>
          <a:spLocks noChangeShapeType="1"/>
        </xdr:cNvSpPr>
      </xdr:nvSpPr>
      <xdr:spPr bwMode="auto">
        <a:xfrm>
          <a:off x="0" y="561975"/>
          <a:ext cx="23622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zoomScale="130" zoomScaleNormal="130" workbookViewId="0">
      <selection activeCell="C11" sqref="C11"/>
    </sheetView>
  </sheetViews>
  <sheetFormatPr defaultColWidth="9" defaultRowHeight="14.4" x14ac:dyDescent="0.2"/>
  <cols>
    <col min="1" max="1" width="30.6640625" style="2" customWidth="1"/>
    <col min="2" max="10" width="11.6640625" style="2" customWidth="1"/>
    <col min="11" max="16384" width="9" style="2"/>
  </cols>
  <sheetData>
    <row r="1" spans="1:10" ht="12.9" customHeight="1" x14ac:dyDescent="0.2">
      <c r="A1" s="1"/>
      <c r="E1" s="3"/>
      <c r="F1" s="3"/>
    </row>
    <row r="2" spans="1:10" ht="18" customHeight="1" x14ac:dyDescent="0.2">
      <c r="B2" s="8" t="s">
        <v>9</v>
      </c>
      <c r="C2" s="9"/>
      <c r="D2" s="9"/>
      <c r="E2" s="9"/>
      <c r="F2" s="9"/>
      <c r="G2" s="9"/>
      <c r="H2" s="9"/>
    </row>
    <row r="3" spans="1:10" ht="14.1" customHeight="1" x14ac:dyDescent="0.2">
      <c r="A3" s="4" t="s">
        <v>10</v>
      </c>
      <c r="E3" s="5"/>
      <c r="F3" s="3"/>
      <c r="H3" s="6"/>
      <c r="I3" s="6"/>
      <c r="J3" s="7" t="s">
        <v>7</v>
      </c>
    </row>
    <row r="4" spans="1:10" ht="13.2" customHeight="1" x14ac:dyDescent="0.2">
      <c r="A4" s="10" t="s">
        <v>6</v>
      </c>
      <c r="B4" s="11" t="s">
        <v>3</v>
      </c>
      <c r="C4" s="12"/>
      <c r="D4" s="13"/>
      <c r="E4" s="11" t="s">
        <v>4</v>
      </c>
      <c r="F4" s="12"/>
      <c r="G4" s="13"/>
      <c r="H4" s="11" t="s">
        <v>5</v>
      </c>
      <c r="I4" s="12"/>
      <c r="J4" s="13"/>
    </row>
    <row r="5" spans="1:10" ht="13.2" customHeight="1" x14ac:dyDescent="0.2">
      <c r="A5" s="14" t="s">
        <v>8</v>
      </c>
      <c r="B5" s="15" t="s">
        <v>3</v>
      </c>
      <c r="C5" s="15" t="s">
        <v>1</v>
      </c>
      <c r="D5" s="15" t="s">
        <v>2</v>
      </c>
      <c r="E5" s="15" t="s">
        <v>3</v>
      </c>
      <c r="F5" s="15" t="s">
        <v>1</v>
      </c>
      <c r="G5" s="15" t="s">
        <v>2</v>
      </c>
      <c r="H5" s="15" t="s">
        <v>3</v>
      </c>
      <c r="I5" s="15" t="s">
        <v>1</v>
      </c>
      <c r="J5" s="15" t="s">
        <v>2</v>
      </c>
    </row>
    <row r="6" spans="1:10" ht="13.2" customHeight="1" x14ac:dyDescent="0.2">
      <c r="A6" s="16" t="s">
        <v>0</v>
      </c>
      <c r="B6" s="17">
        <f>SUM(E6,H6)</f>
        <v>1208584.3999999999</v>
      </c>
      <c r="C6" s="17">
        <f>SUM(F6,I6)</f>
        <v>553911.4</v>
      </c>
      <c r="D6" s="17">
        <f>SUM(G6,J6)</f>
        <v>654673</v>
      </c>
      <c r="E6" s="17">
        <f t="shared" ref="E6:E37" si="0">SUM(F6:G6)</f>
        <v>859632.9</v>
      </c>
      <c r="F6" s="17">
        <f>SUBTOTAL(9,F7:F81)</f>
        <v>222789.9</v>
      </c>
      <c r="G6" s="17">
        <f>SUBTOTAL(9,G7:G81)</f>
        <v>636843</v>
      </c>
      <c r="H6" s="17">
        <f t="shared" ref="H6:H37" si="1">SUM(I6:J6)</f>
        <v>348951.5</v>
      </c>
      <c r="I6" s="17">
        <f>SUBTOTAL(9,I7:I81)</f>
        <v>331121.5</v>
      </c>
      <c r="J6" s="18">
        <f>SUBTOTAL(9,J7:J81)</f>
        <v>17830</v>
      </c>
    </row>
    <row r="7" spans="1:10" ht="13.2" customHeight="1" x14ac:dyDescent="0.2">
      <c r="A7" s="19" t="s">
        <v>11</v>
      </c>
      <c r="B7" s="20">
        <f t="shared" ref="B7:B38" si="2">SUM(C7:D7)</f>
        <v>184900.4</v>
      </c>
      <c r="C7" s="20">
        <f t="shared" ref="C7:C38" si="3">SUM(F7,I7)</f>
        <v>100930.4</v>
      </c>
      <c r="D7" s="20">
        <f t="shared" ref="D7:D38" si="4">SUM(G7,J7)</f>
        <v>83970</v>
      </c>
      <c r="E7" s="20">
        <f t="shared" si="0"/>
        <v>125299.4</v>
      </c>
      <c r="F7" s="20">
        <f>SUBTOTAL(9,F8:F11)</f>
        <v>51619.4</v>
      </c>
      <c r="G7" s="20">
        <f>SUBTOTAL(9,G8:G11)</f>
        <v>73680</v>
      </c>
      <c r="H7" s="20">
        <f t="shared" si="1"/>
        <v>59601</v>
      </c>
      <c r="I7" s="20">
        <f>SUBTOTAL(9,I8:I11)</f>
        <v>49311</v>
      </c>
      <c r="J7" s="21">
        <f>SUBTOTAL(9,J8:J11)</f>
        <v>10290</v>
      </c>
    </row>
    <row r="8" spans="1:10" ht="13.2" customHeight="1" x14ac:dyDescent="0.2">
      <c r="A8" s="22" t="s">
        <v>12</v>
      </c>
      <c r="B8" s="17">
        <f t="shared" si="2"/>
        <v>168217.4</v>
      </c>
      <c r="C8" s="23">
        <f t="shared" si="3"/>
        <v>86618.4</v>
      </c>
      <c r="D8" s="23">
        <f t="shared" si="4"/>
        <v>81599</v>
      </c>
      <c r="E8" s="17">
        <f t="shared" si="0"/>
        <v>120315.4</v>
      </c>
      <c r="F8" s="23">
        <v>48969.4</v>
      </c>
      <c r="G8" s="23">
        <v>71346</v>
      </c>
      <c r="H8" s="17">
        <f t="shared" si="1"/>
        <v>47902</v>
      </c>
      <c r="I8" s="23">
        <v>37649</v>
      </c>
      <c r="J8" s="24">
        <v>10253</v>
      </c>
    </row>
    <row r="9" spans="1:10" ht="13.2" customHeight="1" x14ac:dyDescent="0.2">
      <c r="A9" s="22" t="s">
        <v>13</v>
      </c>
      <c r="B9" s="17">
        <f t="shared" si="2"/>
        <v>2985</v>
      </c>
      <c r="C9" s="23">
        <f t="shared" si="3"/>
        <v>2166</v>
      </c>
      <c r="D9" s="23">
        <f t="shared" si="4"/>
        <v>819</v>
      </c>
      <c r="E9" s="17">
        <f t="shared" si="0"/>
        <v>2948</v>
      </c>
      <c r="F9" s="23">
        <v>2166</v>
      </c>
      <c r="G9" s="23">
        <v>782</v>
      </c>
      <c r="H9" s="17">
        <f t="shared" si="1"/>
        <v>37</v>
      </c>
      <c r="I9" s="23">
        <v>0</v>
      </c>
      <c r="J9" s="24">
        <v>37</v>
      </c>
    </row>
    <row r="10" spans="1:10" ht="13.2" customHeight="1" x14ac:dyDescent="0.2">
      <c r="A10" s="22" t="s">
        <v>14</v>
      </c>
      <c r="B10" s="17">
        <f t="shared" si="2"/>
        <v>10641</v>
      </c>
      <c r="C10" s="23">
        <f t="shared" si="3"/>
        <v>10134</v>
      </c>
      <c r="D10" s="23">
        <f t="shared" si="4"/>
        <v>507</v>
      </c>
      <c r="E10" s="17">
        <f t="shared" si="0"/>
        <v>569</v>
      </c>
      <c r="F10" s="23">
        <v>62</v>
      </c>
      <c r="G10" s="23">
        <v>507</v>
      </c>
      <c r="H10" s="17">
        <f t="shared" si="1"/>
        <v>10072</v>
      </c>
      <c r="I10" s="23">
        <v>10072</v>
      </c>
      <c r="J10" s="24">
        <v>0</v>
      </c>
    </row>
    <row r="11" spans="1:10" ht="13.2" customHeight="1" x14ac:dyDescent="0.2">
      <c r="A11" s="22" t="s">
        <v>15</v>
      </c>
      <c r="B11" s="17">
        <f t="shared" si="2"/>
        <v>3057</v>
      </c>
      <c r="C11" s="23">
        <f t="shared" si="3"/>
        <v>2012</v>
      </c>
      <c r="D11" s="23">
        <f t="shared" si="4"/>
        <v>1045</v>
      </c>
      <c r="E11" s="17">
        <f t="shared" si="0"/>
        <v>1467</v>
      </c>
      <c r="F11" s="23">
        <v>422</v>
      </c>
      <c r="G11" s="23">
        <v>1045</v>
      </c>
      <c r="H11" s="17">
        <f t="shared" si="1"/>
        <v>1590</v>
      </c>
      <c r="I11" s="23">
        <v>1590</v>
      </c>
      <c r="J11" s="24">
        <v>0</v>
      </c>
    </row>
    <row r="12" spans="1:10" ht="13.2" customHeight="1" x14ac:dyDescent="0.2">
      <c r="A12" s="19" t="s">
        <v>16</v>
      </c>
      <c r="B12" s="20">
        <f t="shared" si="2"/>
        <v>713830</v>
      </c>
      <c r="C12" s="20">
        <f t="shared" si="3"/>
        <v>337149</v>
      </c>
      <c r="D12" s="20">
        <f t="shared" si="4"/>
        <v>376681</v>
      </c>
      <c r="E12" s="20">
        <f t="shared" si="0"/>
        <v>442472.5</v>
      </c>
      <c r="F12" s="20">
        <f>SUBTOTAL(9,F13:F40)</f>
        <v>71683.5</v>
      </c>
      <c r="G12" s="20">
        <f>SUBTOTAL(9,G13:G40)</f>
        <v>370789</v>
      </c>
      <c r="H12" s="20">
        <f t="shared" si="1"/>
        <v>271357.5</v>
      </c>
      <c r="I12" s="20">
        <f>SUBTOTAL(9,I13:I40)</f>
        <v>265465.5</v>
      </c>
      <c r="J12" s="21">
        <f>SUBTOTAL(9,J13:J40)</f>
        <v>5892</v>
      </c>
    </row>
    <row r="13" spans="1:10" ht="13.2" customHeight="1" x14ac:dyDescent="0.2">
      <c r="A13" s="22" t="s">
        <v>17</v>
      </c>
      <c r="B13" s="17">
        <f t="shared" si="2"/>
        <v>39979</v>
      </c>
      <c r="C13" s="23">
        <f t="shared" si="3"/>
        <v>18796</v>
      </c>
      <c r="D13" s="23">
        <f t="shared" si="4"/>
        <v>21183</v>
      </c>
      <c r="E13" s="17">
        <f t="shared" si="0"/>
        <v>23338</v>
      </c>
      <c r="F13" s="23">
        <v>2209</v>
      </c>
      <c r="G13" s="23">
        <v>21129</v>
      </c>
      <c r="H13" s="17">
        <f t="shared" si="1"/>
        <v>16641</v>
      </c>
      <c r="I13" s="23">
        <v>16587</v>
      </c>
      <c r="J13" s="24">
        <v>54</v>
      </c>
    </row>
    <row r="14" spans="1:10" ht="13.2" customHeight="1" x14ac:dyDescent="0.2">
      <c r="A14" s="22" t="s">
        <v>18</v>
      </c>
      <c r="B14" s="17">
        <f t="shared" si="2"/>
        <v>210518</v>
      </c>
      <c r="C14" s="23">
        <f t="shared" si="3"/>
        <v>107952</v>
      </c>
      <c r="D14" s="23">
        <f t="shared" si="4"/>
        <v>102566</v>
      </c>
      <c r="E14" s="17">
        <f t="shared" si="0"/>
        <v>132413.5</v>
      </c>
      <c r="F14" s="23">
        <v>34574.5</v>
      </c>
      <c r="G14" s="23">
        <v>97839</v>
      </c>
      <c r="H14" s="17">
        <f t="shared" si="1"/>
        <v>78104.5</v>
      </c>
      <c r="I14" s="23">
        <v>73377.5</v>
      </c>
      <c r="J14" s="24">
        <v>4727</v>
      </c>
    </row>
    <row r="15" spans="1:10" ht="13.2" customHeight="1" x14ac:dyDescent="0.2">
      <c r="A15" s="22" t="s">
        <v>19</v>
      </c>
      <c r="B15" s="17">
        <f t="shared" si="2"/>
        <v>132806</v>
      </c>
      <c r="C15" s="23">
        <f t="shared" si="3"/>
        <v>70822</v>
      </c>
      <c r="D15" s="23">
        <f t="shared" si="4"/>
        <v>61984</v>
      </c>
      <c r="E15" s="17">
        <f t="shared" si="0"/>
        <v>66891</v>
      </c>
      <c r="F15" s="23">
        <v>5303</v>
      </c>
      <c r="G15" s="23">
        <v>61588</v>
      </c>
      <c r="H15" s="17">
        <f t="shared" si="1"/>
        <v>65915</v>
      </c>
      <c r="I15" s="23">
        <v>65519</v>
      </c>
      <c r="J15" s="24">
        <v>396</v>
      </c>
    </row>
    <row r="16" spans="1:10" ht="13.2" customHeight="1" x14ac:dyDescent="0.2">
      <c r="A16" s="22" t="s">
        <v>20</v>
      </c>
      <c r="B16" s="17">
        <f t="shared" si="2"/>
        <v>19066</v>
      </c>
      <c r="C16" s="23">
        <f t="shared" si="3"/>
        <v>15392</v>
      </c>
      <c r="D16" s="23">
        <f t="shared" si="4"/>
        <v>3674</v>
      </c>
      <c r="E16" s="17">
        <f t="shared" si="0"/>
        <v>3973</v>
      </c>
      <c r="F16" s="23">
        <v>299</v>
      </c>
      <c r="G16" s="23">
        <v>3674</v>
      </c>
      <c r="H16" s="17">
        <f t="shared" si="1"/>
        <v>15093</v>
      </c>
      <c r="I16" s="23">
        <v>15093</v>
      </c>
      <c r="J16" s="24">
        <v>0</v>
      </c>
    </row>
    <row r="17" spans="1:10" ht="13.2" customHeight="1" x14ac:dyDescent="0.2">
      <c r="A17" s="22" t="s">
        <v>21</v>
      </c>
      <c r="B17" s="17">
        <f t="shared" si="2"/>
        <v>35570</v>
      </c>
      <c r="C17" s="23">
        <f t="shared" si="3"/>
        <v>21745</v>
      </c>
      <c r="D17" s="23">
        <f t="shared" si="4"/>
        <v>13825</v>
      </c>
      <c r="E17" s="17">
        <f t="shared" si="0"/>
        <v>20452</v>
      </c>
      <c r="F17" s="23">
        <v>6633</v>
      </c>
      <c r="G17" s="23">
        <v>13819</v>
      </c>
      <c r="H17" s="17">
        <f t="shared" si="1"/>
        <v>15118</v>
      </c>
      <c r="I17" s="23">
        <v>15112</v>
      </c>
      <c r="J17" s="24">
        <v>6</v>
      </c>
    </row>
    <row r="18" spans="1:10" ht="13.2" customHeight="1" x14ac:dyDescent="0.2">
      <c r="A18" s="22" t="s">
        <v>22</v>
      </c>
      <c r="B18" s="17">
        <f t="shared" si="2"/>
        <v>604</v>
      </c>
      <c r="C18" s="23">
        <f t="shared" si="3"/>
        <v>0</v>
      </c>
      <c r="D18" s="23">
        <f t="shared" si="4"/>
        <v>604</v>
      </c>
      <c r="E18" s="17">
        <f t="shared" si="0"/>
        <v>604</v>
      </c>
      <c r="F18" s="23">
        <v>0</v>
      </c>
      <c r="G18" s="23">
        <v>604</v>
      </c>
      <c r="H18" s="17">
        <f t="shared" si="1"/>
        <v>0</v>
      </c>
      <c r="I18" s="23">
        <v>0</v>
      </c>
      <c r="J18" s="24">
        <v>0</v>
      </c>
    </row>
    <row r="19" spans="1:10" ht="13.2" customHeight="1" x14ac:dyDescent="0.2">
      <c r="A19" s="22" t="s">
        <v>23</v>
      </c>
      <c r="B19" s="17">
        <f t="shared" si="2"/>
        <v>2878</v>
      </c>
      <c r="C19" s="23">
        <f t="shared" si="3"/>
        <v>1303</v>
      </c>
      <c r="D19" s="23">
        <f t="shared" si="4"/>
        <v>1575</v>
      </c>
      <c r="E19" s="17">
        <f t="shared" si="0"/>
        <v>1687</v>
      </c>
      <c r="F19" s="23">
        <v>112</v>
      </c>
      <c r="G19" s="23">
        <v>1575</v>
      </c>
      <c r="H19" s="17">
        <f t="shared" si="1"/>
        <v>1191</v>
      </c>
      <c r="I19" s="23">
        <v>1191</v>
      </c>
      <c r="J19" s="24">
        <v>0</v>
      </c>
    </row>
    <row r="20" spans="1:10" ht="13.2" customHeight="1" x14ac:dyDescent="0.2">
      <c r="A20" s="22" t="s">
        <v>24</v>
      </c>
      <c r="B20" s="17">
        <f t="shared" si="2"/>
        <v>19184</v>
      </c>
      <c r="C20" s="23">
        <f t="shared" si="3"/>
        <v>3878</v>
      </c>
      <c r="D20" s="23">
        <f t="shared" si="4"/>
        <v>15306</v>
      </c>
      <c r="E20" s="17">
        <f t="shared" si="0"/>
        <v>16097</v>
      </c>
      <c r="F20" s="23">
        <v>811</v>
      </c>
      <c r="G20" s="23">
        <v>15286</v>
      </c>
      <c r="H20" s="17">
        <f t="shared" si="1"/>
        <v>3087</v>
      </c>
      <c r="I20" s="23">
        <v>3067</v>
      </c>
      <c r="J20" s="24">
        <v>20</v>
      </c>
    </row>
    <row r="21" spans="1:10" ht="13.2" customHeight="1" x14ac:dyDescent="0.2">
      <c r="A21" s="22" t="s">
        <v>25</v>
      </c>
      <c r="B21" s="17">
        <f t="shared" si="2"/>
        <v>13164</v>
      </c>
      <c r="C21" s="23">
        <f t="shared" si="3"/>
        <v>5667</v>
      </c>
      <c r="D21" s="23">
        <f t="shared" si="4"/>
        <v>7497</v>
      </c>
      <c r="E21" s="17">
        <f t="shared" si="0"/>
        <v>7968</v>
      </c>
      <c r="F21" s="23">
        <v>767</v>
      </c>
      <c r="G21" s="23">
        <v>7201</v>
      </c>
      <c r="H21" s="17">
        <f t="shared" si="1"/>
        <v>5196</v>
      </c>
      <c r="I21" s="23">
        <v>4900</v>
      </c>
      <c r="J21" s="24">
        <v>296</v>
      </c>
    </row>
    <row r="22" spans="1:10" ht="13.2" customHeight="1" x14ac:dyDescent="0.2">
      <c r="A22" s="22" t="s">
        <v>26</v>
      </c>
      <c r="B22" s="17">
        <f t="shared" si="2"/>
        <v>1966</v>
      </c>
      <c r="C22" s="23">
        <f t="shared" si="3"/>
        <v>1966</v>
      </c>
      <c r="D22" s="23">
        <f t="shared" si="4"/>
        <v>0</v>
      </c>
      <c r="E22" s="17">
        <f t="shared" si="0"/>
        <v>0</v>
      </c>
      <c r="F22" s="23">
        <v>0</v>
      </c>
      <c r="G22" s="23">
        <v>0</v>
      </c>
      <c r="H22" s="17">
        <f t="shared" si="1"/>
        <v>1966</v>
      </c>
      <c r="I22" s="23">
        <v>1966</v>
      </c>
      <c r="J22" s="24">
        <v>0</v>
      </c>
    </row>
    <row r="23" spans="1:10" ht="13.2" customHeight="1" x14ac:dyDescent="0.2">
      <c r="A23" s="22" t="s">
        <v>27</v>
      </c>
      <c r="B23" s="17">
        <f t="shared" si="2"/>
        <v>40866</v>
      </c>
      <c r="C23" s="23">
        <f t="shared" si="3"/>
        <v>16491</v>
      </c>
      <c r="D23" s="23">
        <f t="shared" si="4"/>
        <v>24375</v>
      </c>
      <c r="E23" s="17">
        <f t="shared" si="0"/>
        <v>30707</v>
      </c>
      <c r="F23" s="23">
        <v>6348</v>
      </c>
      <c r="G23" s="23">
        <v>24359</v>
      </c>
      <c r="H23" s="17">
        <f t="shared" si="1"/>
        <v>10159</v>
      </c>
      <c r="I23" s="23">
        <v>10143</v>
      </c>
      <c r="J23" s="24">
        <v>16</v>
      </c>
    </row>
    <row r="24" spans="1:10" ht="13.2" customHeight="1" x14ac:dyDescent="0.2">
      <c r="A24" s="22" t="s">
        <v>28</v>
      </c>
      <c r="B24" s="17">
        <f t="shared" si="2"/>
        <v>1405</v>
      </c>
      <c r="C24" s="23">
        <f t="shared" si="3"/>
        <v>681</v>
      </c>
      <c r="D24" s="23">
        <f t="shared" si="4"/>
        <v>724</v>
      </c>
      <c r="E24" s="17">
        <f t="shared" si="0"/>
        <v>812</v>
      </c>
      <c r="F24" s="23">
        <v>88</v>
      </c>
      <c r="G24" s="23">
        <v>724</v>
      </c>
      <c r="H24" s="17">
        <f t="shared" si="1"/>
        <v>593</v>
      </c>
      <c r="I24" s="23">
        <v>593</v>
      </c>
      <c r="J24" s="24">
        <v>0</v>
      </c>
    </row>
    <row r="25" spans="1:10" ht="13.2" customHeight="1" x14ac:dyDescent="0.2">
      <c r="A25" s="22" t="s">
        <v>29</v>
      </c>
      <c r="B25" s="17">
        <f t="shared" si="2"/>
        <v>9429</v>
      </c>
      <c r="C25" s="23">
        <f t="shared" si="3"/>
        <v>4615</v>
      </c>
      <c r="D25" s="23">
        <f t="shared" si="4"/>
        <v>4814</v>
      </c>
      <c r="E25" s="17">
        <f t="shared" si="0"/>
        <v>5293</v>
      </c>
      <c r="F25" s="23">
        <v>522</v>
      </c>
      <c r="G25" s="23">
        <v>4771</v>
      </c>
      <c r="H25" s="17">
        <f t="shared" si="1"/>
        <v>4136</v>
      </c>
      <c r="I25" s="23">
        <v>4093</v>
      </c>
      <c r="J25" s="24">
        <v>43</v>
      </c>
    </row>
    <row r="26" spans="1:10" ht="13.2" customHeight="1" x14ac:dyDescent="0.2">
      <c r="A26" s="22" t="s">
        <v>30</v>
      </c>
      <c r="B26" s="17">
        <f t="shared" si="2"/>
        <v>3192</v>
      </c>
      <c r="C26" s="23">
        <f t="shared" si="3"/>
        <v>1027</v>
      </c>
      <c r="D26" s="23">
        <f t="shared" si="4"/>
        <v>2165</v>
      </c>
      <c r="E26" s="17">
        <f t="shared" si="0"/>
        <v>2275</v>
      </c>
      <c r="F26" s="23">
        <v>111</v>
      </c>
      <c r="G26" s="23">
        <v>2164</v>
      </c>
      <c r="H26" s="17">
        <f t="shared" si="1"/>
        <v>917</v>
      </c>
      <c r="I26" s="23">
        <v>916</v>
      </c>
      <c r="J26" s="24">
        <v>1</v>
      </c>
    </row>
    <row r="27" spans="1:10" ht="13.2" customHeight="1" x14ac:dyDescent="0.2">
      <c r="A27" s="22" t="s">
        <v>31</v>
      </c>
      <c r="B27" s="17">
        <f t="shared" si="2"/>
        <v>4021</v>
      </c>
      <c r="C27" s="23">
        <f t="shared" si="3"/>
        <v>4021</v>
      </c>
      <c r="D27" s="23">
        <f t="shared" si="4"/>
        <v>0</v>
      </c>
      <c r="E27" s="17">
        <f t="shared" si="0"/>
        <v>35</v>
      </c>
      <c r="F27" s="23">
        <v>35</v>
      </c>
      <c r="G27" s="23">
        <v>0</v>
      </c>
      <c r="H27" s="17">
        <f t="shared" si="1"/>
        <v>3986</v>
      </c>
      <c r="I27" s="23">
        <v>3986</v>
      </c>
      <c r="J27" s="24">
        <v>0</v>
      </c>
    </row>
    <row r="28" spans="1:10" ht="13.2" customHeight="1" x14ac:dyDescent="0.2">
      <c r="A28" s="22" t="s">
        <v>32</v>
      </c>
      <c r="B28" s="17">
        <f t="shared" si="2"/>
        <v>1400</v>
      </c>
      <c r="C28" s="23">
        <f t="shared" si="3"/>
        <v>133</v>
      </c>
      <c r="D28" s="23">
        <f t="shared" si="4"/>
        <v>1267</v>
      </c>
      <c r="E28" s="17">
        <f t="shared" si="0"/>
        <v>1163</v>
      </c>
      <c r="F28" s="23">
        <v>12</v>
      </c>
      <c r="G28" s="23">
        <v>1151</v>
      </c>
      <c r="H28" s="17">
        <f t="shared" si="1"/>
        <v>237</v>
      </c>
      <c r="I28" s="23">
        <v>121</v>
      </c>
      <c r="J28" s="24">
        <v>116</v>
      </c>
    </row>
    <row r="29" spans="1:10" ht="13.2" customHeight="1" x14ac:dyDescent="0.2">
      <c r="A29" s="22" t="s">
        <v>33</v>
      </c>
      <c r="B29" s="17">
        <f t="shared" si="2"/>
        <v>82476</v>
      </c>
      <c r="C29" s="23">
        <f t="shared" si="3"/>
        <v>17789</v>
      </c>
      <c r="D29" s="23">
        <f t="shared" si="4"/>
        <v>64687</v>
      </c>
      <c r="E29" s="17">
        <f t="shared" si="0"/>
        <v>72676</v>
      </c>
      <c r="F29" s="23">
        <v>8059</v>
      </c>
      <c r="G29" s="23">
        <v>64617</v>
      </c>
      <c r="H29" s="17">
        <f t="shared" si="1"/>
        <v>9800</v>
      </c>
      <c r="I29" s="23">
        <v>9730</v>
      </c>
      <c r="J29" s="24">
        <v>70</v>
      </c>
    </row>
    <row r="30" spans="1:10" ht="13.2" customHeight="1" x14ac:dyDescent="0.2">
      <c r="A30" s="22" t="s">
        <v>34</v>
      </c>
      <c r="B30" s="17">
        <f t="shared" si="2"/>
        <v>1790</v>
      </c>
      <c r="C30" s="23">
        <f t="shared" si="3"/>
        <v>902</v>
      </c>
      <c r="D30" s="23">
        <f t="shared" si="4"/>
        <v>888</v>
      </c>
      <c r="E30" s="17">
        <f t="shared" si="0"/>
        <v>894</v>
      </c>
      <c r="F30" s="23">
        <v>6</v>
      </c>
      <c r="G30" s="23">
        <v>888</v>
      </c>
      <c r="H30" s="17">
        <f t="shared" si="1"/>
        <v>896</v>
      </c>
      <c r="I30" s="23">
        <v>896</v>
      </c>
      <c r="J30" s="24">
        <v>0</v>
      </c>
    </row>
    <row r="31" spans="1:10" ht="13.2" customHeight="1" x14ac:dyDescent="0.2">
      <c r="A31" s="22" t="s">
        <v>35</v>
      </c>
      <c r="B31" s="17">
        <f t="shared" si="2"/>
        <v>14</v>
      </c>
      <c r="C31" s="23">
        <f t="shared" si="3"/>
        <v>0</v>
      </c>
      <c r="D31" s="23">
        <f t="shared" si="4"/>
        <v>14</v>
      </c>
      <c r="E31" s="17">
        <f t="shared" si="0"/>
        <v>14</v>
      </c>
      <c r="F31" s="23">
        <v>0</v>
      </c>
      <c r="G31" s="23">
        <v>14</v>
      </c>
      <c r="H31" s="17">
        <f t="shared" si="1"/>
        <v>0</v>
      </c>
      <c r="I31" s="23">
        <v>0</v>
      </c>
      <c r="J31" s="24">
        <v>0</v>
      </c>
    </row>
    <row r="32" spans="1:10" ht="13.2" customHeight="1" x14ac:dyDescent="0.2">
      <c r="A32" s="22" t="s">
        <v>36</v>
      </c>
      <c r="B32" s="17">
        <f t="shared" si="2"/>
        <v>6464</v>
      </c>
      <c r="C32" s="23">
        <f t="shared" si="3"/>
        <v>3481</v>
      </c>
      <c r="D32" s="23">
        <f t="shared" si="4"/>
        <v>2983</v>
      </c>
      <c r="E32" s="17">
        <f t="shared" si="0"/>
        <v>3267</v>
      </c>
      <c r="F32" s="23">
        <v>284</v>
      </c>
      <c r="G32" s="23">
        <v>2983</v>
      </c>
      <c r="H32" s="17">
        <f t="shared" si="1"/>
        <v>3197</v>
      </c>
      <c r="I32" s="23">
        <v>3197</v>
      </c>
      <c r="J32" s="24">
        <v>0</v>
      </c>
    </row>
    <row r="33" spans="1:10" ht="13.2" customHeight="1" x14ac:dyDescent="0.2">
      <c r="A33" s="22" t="s">
        <v>37</v>
      </c>
      <c r="B33" s="17">
        <f t="shared" si="2"/>
        <v>1200</v>
      </c>
      <c r="C33" s="23">
        <f t="shared" si="3"/>
        <v>1200</v>
      </c>
      <c r="D33" s="23">
        <f t="shared" si="4"/>
        <v>0</v>
      </c>
      <c r="E33" s="17">
        <f t="shared" si="0"/>
        <v>44</v>
      </c>
      <c r="F33" s="23">
        <v>44</v>
      </c>
      <c r="G33" s="23">
        <v>0</v>
      </c>
      <c r="H33" s="17">
        <f t="shared" si="1"/>
        <v>1156</v>
      </c>
      <c r="I33" s="23">
        <v>1156</v>
      </c>
      <c r="J33" s="24">
        <v>0</v>
      </c>
    </row>
    <row r="34" spans="1:10" ht="13.2" customHeight="1" x14ac:dyDescent="0.2">
      <c r="A34" s="22" t="s">
        <v>38</v>
      </c>
      <c r="B34" s="17">
        <f t="shared" si="2"/>
        <v>2185</v>
      </c>
      <c r="C34" s="23">
        <f t="shared" si="3"/>
        <v>888</v>
      </c>
      <c r="D34" s="23">
        <f t="shared" si="4"/>
        <v>1297</v>
      </c>
      <c r="E34" s="17">
        <f t="shared" si="0"/>
        <v>1344</v>
      </c>
      <c r="F34" s="23">
        <v>47</v>
      </c>
      <c r="G34" s="23">
        <v>1297</v>
      </c>
      <c r="H34" s="17">
        <f t="shared" si="1"/>
        <v>841</v>
      </c>
      <c r="I34" s="23">
        <v>841</v>
      </c>
      <c r="J34" s="24">
        <v>0</v>
      </c>
    </row>
    <row r="35" spans="1:10" ht="13.2" customHeight="1" x14ac:dyDescent="0.2">
      <c r="A35" s="22" t="s">
        <v>39</v>
      </c>
      <c r="B35" s="17">
        <f t="shared" si="2"/>
        <v>7899</v>
      </c>
      <c r="C35" s="23">
        <f t="shared" si="3"/>
        <v>3365</v>
      </c>
      <c r="D35" s="23">
        <f t="shared" si="4"/>
        <v>4534</v>
      </c>
      <c r="E35" s="17">
        <f t="shared" si="0"/>
        <v>5329</v>
      </c>
      <c r="F35" s="23">
        <v>795</v>
      </c>
      <c r="G35" s="23">
        <v>4534</v>
      </c>
      <c r="H35" s="17">
        <f t="shared" si="1"/>
        <v>2570</v>
      </c>
      <c r="I35" s="23">
        <v>2570</v>
      </c>
      <c r="J35" s="24">
        <v>0</v>
      </c>
    </row>
    <row r="36" spans="1:10" ht="13.2" customHeight="1" x14ac:dyDescent="0.2">
      <c r="A36" s="22" t="s">
        <v>40</v>
      </c>
      <c r="B36" s="17">
        <f t="shared" si="2"/>
        <v>49950</v>
      </c>
      <c r="C36" s="23">
        <f t="shared" si="3"/>
        <v>18877</v>
      </c>
      <c r="D36" s="23">
        <f t="shared" si="4"/>
        <v>31073</v>
      </c>
      <c r="E36" s="17">
        <f t="shared" si="0"/>
        <v>34930</v>
      </c>
      <c r="F36" s="23">
        <v>4004</v>
      </c>
      <c r="G36" s="23">
        <v>30926</v>
      </c>
      <c r="H36" s="17">
        <f t="shared" si="1"/>
        <v>15020</v>
      </c>
      <c r="I36" s="23">
        <v>14873</v>
      </c>
      <c r="J36" s="24">
        <v>147</v>
      </c>
    </row>
    <row r="37" spans="1:10" ht="13.2" customHeight="1" x14ac:dyDescent="0.2">
      <c r="A37" s="22" t="s">
        <v>81</v>
      </c>
      <c r="B37" s="17">
        <f t="shared" si="2"/>
        <v>21216</v>
      </c>
      <c r="C37" s="23">
        <f t="shared" si="3"/>
        <v>12934</v>
      </c>
      <c r="D37" s="23">
        <f t="shared" si="4"/>
        <v>8282</v>
      </c>
      <c r="E37" s="17">
        <f t="shared" si="0"/>
        <v>8346</v>
      </c>
      <c r="F37" s="23">
        <v>64</v>
      </c>
      <c r="G37" s="23">
        <v>8282</v>
      </c>
      <c r="H37" s="17">
        <f t="shared" si="1"/>
        <v>12870</v>
      </c>
      <c r="I37" s="23">
        <v>12870</v>
      </c>
      <c r="J37" s="24">
        <v>0</v>
      </c>
    </row>
    <row r="38" spans="1:10" ht="13.2" customHeight="1" x14ac:dyDescent="0.2">
      <c r="A38" s="22" t="s">
        <v>82</v>
      </c>
      <c r="B38" s="17">
        <f t="shared" si="2"/>
        <v>2234</v>
      </c>
      <c r="C38" s="23">
        <f t="shared" si="3"/>
        <v>1823</v>
      </c>
      <c r="D38" s="23">
        <f t="shared" si="4"/>
        <v>411</v>
      </c>
      <c r="E38" s="17">
        <f t="shared" ref="E38:E69" si="5">SUM(F38:G38)</f>
        <v>424</v>
      </c>
      <c r="F38" s="23">
        <v>13</v>
      </c>
      <c r="G38" s="23">
        <v>411</v>
      </c>
      <c r="H38" s="17">
        <f t="shared" ref="H38:H69" si="6">SUM(I38:J38)</f>
        <v>1810</v>
      </c>
      <c r="I38" s="23">
        <v>1810</v>
      </c>
      <c r="J38" s="24">
        <v>0</v>
      </c>
    </row>
    <row r="39" spans="1:10" ht="13.2" customHeight="1" x14ac:dyDescent="0.2">
      <c r="A39" s="22" t="s">
        <v>83</v>
      </c>
      <c r="B39" s="17">
        <f t="shared" ref="B39:B70" si="7">SUM(C39:D39)</f>
        <v>377</v>
      </c>
      <c r="C39" s="23">
        <f t="shared" ref="C39:C70" si="8">SUM(F39,I39)</f>
        <v>32</v>
      </c>
      <c r="D39" s="23">
        <f t="shared" ref="D39:D70" si="9">SUM(G39,J39)</f>
        <v>345</v>
      </c>
      <c r="E39" s="17">
        <f t="shared" si="5"/>
        <v>361</v>
      </c>
      <c r="F39" s="23">
        <v>16</v>
      </c>
      <c r="G39" s="23">
        <v>345</v>
      </c>
      <c r="H39" s="17">
        <f t="shared" si="6"/>
        <v>16</v>
      </c>
      <c r="I39" s="23">
        <v>16</v>
      </c>
      <c r="J39" s="24">
        <v>0</v>
      </c>
    </row>
    <row r="40" spans="1:10" ht="13.2" customHeight="1" x14ac:dyDescent="0.2">
      <c r="A40" s="22" t="s">
        <v>84</v>
      </c>
      <c r="B40" s="17">
        <f t="shared" si="7"/>
        <v>1977</v>
      </c>
      <c r="C40" s="23">
        <f t="shared" si="8"/>
        <v>1369</v>
      </c>
      <c r="D40" s="23">
        <f t="shared" si="9"/>
        <v>608</v>
      </c>
      <c r="E40" s="17">
        <f t="shared" si="5"/>
        <v>1135</v>
      </c>
      <c r="F40" s="23">
        <v>527</v>
      </c>
      <c r="G40" s="23">
        <v>608</v>
      </c>
      <c r="H40" s="17">
        <f t="shared" si="6"/>
        <v>842</v>
      </c>
      <c r="I40" s="23">
        <v>842</v>
      </c>
      <c r="J40" s="24">
        <v>0</v>
      </c>
    </row>
    <row r="41" spans="1:10" ht="13.2" customHeight="1" x14ac:dyDescent="0.2">
      <c r="A41" s="19" t="s">
        <v>41</v>
      </c>
      <c r="B41" s="20">
        <f t="shared" si="7"/>
        <v>85250</v>
      </c>
      <c r="C41" s="20">
        <f t="shared" si="8"/>
        <v>48068</v>
      </c>
      <c r="D41" s="20">
        <f t="shared" si="9"/>
        <v>37182</v>
      </c>
      <c r="E41" s="20">
        <f t="shared" si="5"/>
        <v>77018</v>
      </c>
      <c r="F41" s="20">
        <f>SUBTOTAL(9,F42:F45)</f>
        <v>40062</v>
      </c>
      <c r="G41" s="20">
        <f>SUBTOTAL(9,G42:G45)</f>
        <v>36956</v>
      </c>
      <c r="H41" s="20">
        <f t="shared" si="6"/>
        <v>8232</v>
      </c>
      <c r="I41" s="20">
        <f>SUBTOTAL(9,I42:I45)</f>
        <v>8006</v>
      </c>
      <c r="J41" s="21">
        <f>SUBTOTAL(9,J42:J45)</f>
        <v>226</v>
      </c>
    </row>
    <row r="42" spans="1:10" ht="13.2" customHeight="1" x14ac:dyDescent="0.2">
      <c r="A42" s="22" t="s">
        <v>42</v>
      </c>
      <c r="B42" s="17">
        <f t="shared" si="7"/>
        <v>6584</v>
      </c>
      <c r="C42" s="23">
        <f t="shared" si="8"/>
        <v>5958</v>
      </c>
      <c r="D42" s="23">
        <f t="shared" si="9"/>
        <v>626</v>
      </c>
      <c r="E42" s="17">
        <f t="shared" si="5"/>
        <v>5849</v>
      </c>
      <c r="F42" s="23">
        <v>5223</v>
      </c>
      <c r="G42" s="23">
        <v>626</v>
      </c>
      <c r="H42" s="17">
        <f t="shared" si="6"/>
        <v>735</v>
      </c>
      <c r="I42" s="23">
        <v>735</v>
      </c>
      <c r="J42" s="24">
        <v>0</v>
      </c>
    </row>
    <row r="43" spans="1:10" ht="13.2" customHeight="1" x14ac:dyDescent="0.2">
      <c r="A43" s="22" t="s">
        <v>43</v>
      </c>
      <c r="B43" s="17">
        <f t="shared" si="7"/>
        <v>38847</v>
      </c>
      <c r="C43" s="23">
        <f t="shared" si="8"/>
        <v>18764</v>
      </c>
      <c r="D43" s="23">
        <f t="shared" si="9"/>
        <v>20083</v>
      </c>
      <c r="E43" s="17">
        <f t="shared" si="5"/>
        <v>35576</v>
      </c>
      <c r="F43" s="23">
        <v>15519</v>
      </c>
      <c r="G43" s="23">
        <v>20057</v>
      </c>
      <c r="H43" s="17">
        <f t="shared" si="6"/>
        <v>3271</v>
      </c>
      <c r="I43" s="23">
        <v>3245</v>
      </c>
      <c r="J43" s="24">
        <v>26</v>
      </c>
    </row>
    <row r="44" spans="1:10" ht="13.2" customHeight="1" x14ac:dyDescent="0.2">
      <c r="A44" s="22" t="s">
        <v>44</v>
      </c>
      <c r="B44" s="17">
        <f t="shared" si="7"/>
        <v>16610</v>
      </c>
      <c r="C44" s="23">
        <f t="shared" si="8"/>
        <v>11930</v>
      </c>
      <c r="D44" s="23">
        <f t="shared" si="9"/>
        <v>4680</v>
      </c>
      <c r="E44" s="17">
        <f t="shared" si="5"/>
        <v>15156</v>
      </c>
      <c r="F44" s="23">
        <v>10527</v>
      </c>
      <c r="G44" s="23">
        <v>4629</v>
      </c>
      <c r="H44" s="17">
        <f t="shared" si="6"/>
        <v>1454</v>
      </c>
      <c r="I44" s="23">
        <v>1403</v>
      </c>
      <c r="J44" s="24">
        <v>51</v>
      </c>
    </row>
    <row r="45" spans="1:10" ht="13.2" customHeight="1" x14ac:dyDescent="0.2">
      <c r="A45" s="22" t="s">
        <v>45</v>
      </c>
      <c r="B45" s="17">
        <f t="shared" si="7"/>
        <v>23209</v>
      </c>
      <c r="C45" s="23">
        <f t="shared" si="8"/>
        <v>11416</v>
      </c>
      <c r="D45" s="23">
        <f t="shared" si="9"/>
        <v>11793</v>
      </c>
      <c r="E45" s="17">
        <f t="shared" si="5"/>
        <v>20437</v>
      </c>
      <c r="F45" s="23">
        <v>8793</v>
      </c>
      <c r="G45" s="23">
        <v>11644</v>
      </c>
      <c r="H45" s="17">
        <f t="shared" si="6"/>
        <v>2772</v>
      </c>
      <c r="I45" s="23">
        <v>2623</v>
      </c>
      <c r="J45" s="24">
        <v>149</v>
      </c>
    </row>
    <row r="46" spans="1:10" ht="13.2" customHeight="1" x14ac:dyDescent="0.2">
      <c r="A46" s="19" t="s">
        <v>46</v>
      </c>
      <c r="B46" s="20">
        <f t="shared" si="7"/>
        <v>30797</v>
      </c>
      <c r="C46" s="20">
        <f t="shared" si="8"/>
        <v>12330</v>
      </c>
      <c r="D46" s="20">
        <f t="shared" si="9"/>
        <v>18467</v>
      </c>
      <c r="E46" s="20">
        <f t="shared" si="5"/>
        <v>28916</v>
      </c>
      <c r="F46" s="20">
        <f>SUBTOTAL(9,F47:F47)</f>
        <v>10518</v>
      </c>
      <c r="G46" s="20">
        <f>SUBTOTAL(9,G47:G47)</f>
        <v>18398</v>
      </c>
      <c r="H46" s="20">
        <f t="shared" si="6"/>
        <v>1881</v>
      </c>
      <c r="I46" s="20">
        <f>SUBTOTAL(9,I47:I47)</f>
        <v>1812</v>
      </c>
      <c r="J46" s="21">
        <f>SUBTOTAL(9,J47:J47)</f>
        <v>69</v>
      </c>
    </row>
    <row r="47" spans="1:10" ht="13.2" customHeight="1" x14ac:dyDescent="0.2">
      <c r="A47" s="25" t="s">
        <v>47</v>
      </c>
      <c r="B47" s="26">
        <f t="shared" si="7"/>
        <v>30797</v>
      </c>
      <c r="C47" s="27">
        <f t="shared" si="8"/>
        <v>12330</v>
      </c>
      <c r="D47" s="27">
        <f t="shared" si="9"/>
        <v>18467</v>
      </c>
      <c r="E47" s="26">
        <f t="shared" si="5"/>
        <v>28916</v>
      </c>
      <c r="F47" s="27">
        <v>10518</v>
      </c>
      <c r="G47" s="27">
        <v>18398</v>
      </c>
      <c r="H47" s="26">
        <f t="shared" si="6"/>
        <v>1881</v>
      </c>
      <c r="I47" s="27">
        <v>1812</v>
      </c>
      <c r="J47" s="28">
        <v>69</v>
      </c>
    </row>
    <row r="48" spans="1:10" ht="13.2" customHeight="1" x14ac:dyDescent="0.2">
      <c r="A48" s="19" t="s">
        <v>48</v>
      </c>
      <c r="B48" s="20">
        <f t="shared" si="7"/>
        <v>59710</v>
      </c>
      <c r="C48" s="20">
        <f t="shared" si="8"/>
        <v>16413</v>
      </c>
      <c r="D48" s="20">
        <f t="shared" si="9"/>
        <v>43297</v>
      </c>
      <c r="E48" s="20">
        <f t="shared" si="5"/>
        <v>56178</v>
      </c>
      <c r="F48" s="20">
        <f>SUBTOTAL(9,F49:F52)</f>
        <v>12884</v>
      </c>
      <c r="G48" s="20">
        <f>SUBTOTAL(9,G49:G52)</f>
        <v>43294</v>
      </c>
      <c r="H48" s="20">
        <f t="shared" si="6"/>
        <v>3532</v>
      </c>
      <c r="I48" s="20">
        <f>SUBTOTAL(9,I49:I52)</f>
        <v>3529</v>
      </c>
      <c r="J48" s="21">
        <f>SUBTOTAL(9,J49:J52)</f>
        <v>3</v>
      </c>
    </row>
    <row r="49" spans="1:10" ht="13.2" customHeight="1" x14ac:dyDescent="0.2">
      <c r="A49" s="22" t="s">
        <v>49</v>
      </c>
      <c r="B49" s="17">
        <f t="shared" si="7"/>
        <v>24081</v>
      </c>
      <c r="C49" s="23">
        <f t="shared" si="8"/>
        <v>6060</v>
      </c>
      <c r="D49" s="23">
        <f t="shared" si="9"/>
        <v>18021</v>
      </c>
      <c r="E49" s="17">
        <f t="shared" si="5"/>
        <v>24066</v>
      </c>
      <c r="F49" s="23">
        <v>6045</v>
      </c>
      <c r="G49" s="23">
        <v>18021</v>
      </c>
      <c r="H49" s="17">
        <f t="shared" si="6"/>
        <v>15</v>
      </c>
      <c r="I49" s="23">
        <v>15</v>
      </c>
      <c r="J49" s="24">
        <v>0</v>
      </c>
    </row>
    <row r="50" spans="1:10" ht="13.2" customHeight="1" x14ac:dyDescent="0.2">
      <c r="A50" s="22" t="s">
        <v>50</v>
      </c>
      <c r="B50" s="17">
        <f t="shared" si="7"/>
        <v>30949</v>
      </c>
      <c r="C50" s="23">
        <f t="shared" si="8"/>
        <v>10244</v>
      </c>
      <c r="D50" s="23">
        <f t="shared" si="9"/>
        <v>20705</v>
      </c>
      <c r="E50" s="17">
        <f t="shared" si="5"/>
        <v>27432</v>
      </c>
      <c r="F50" s="23">
        <v>6730</v>
      </c>
      <c r="G50" s="23">
        <v>20702</v>
      </c>
      <c r="H50" s="17">
        <f t="shared" si="6"/>
        <v>3517</v>
      </c>
      <c r="I50" s="23">
        <v>3514</v>
      </c>
      <c r="J50" s="24">
        <v>3</v>
      </c>
    </row>
    <row r="51" spans="1:10" ht="13.2" customHeight="1" x14ac:dyDescent="0.2">
      <c r="A51" s="22" t="s">
        <v>51</v>
      </c>
      <c r="B51" s="17">
        <f t="shared" si="7"/>
        <v>642</v>
      </c>
      <c r="C51" s="23">
        <f t="shared" si="8"/>
        <v>105</v>
      </c>
      <c r="D51" s="23">
        <f t="shared" si="9"/>
        <v>537</v>
      </c>
      <c r="E51" s="17">
        <f t="shared" si="5"/>
        <v>642</v>
      </c>
      <c r="F51" s="23">
        <v>105</v>
      </c>
      <c r="G51" s="23">
        <v>537</v>
      </c>
      <c r="H51" s="17">
        <f t="shared" si="6"/>
        <v>0</v>
      </c>
      <c r="I51" s="23">
        <v>0</v>
      </c>
      <c r="J51" s="24">
        <v>0</v>
      </c>
    </row>
    <row r="52" spans="1:10" ht="13.2" customHeight="1" x14ac:dyDescent="0.2">
      <c r="A52" s="22" t="s">
        <v>52</v>
      </c>
      <c r="B52" s="17">
        <f t="shared" si="7"/>
        <v>4038</v>
      </c>
      <c r="C52" s="23">
        <f t="shared" si="8"/>
        <v>4</v>
      </c>
      <c r="D52" s="23">
        <f t="shared" si="9"/>
        <v>4034</v>
      </c>
      <c r="E52" s="17">
        <f t="shared" si="5"/>
        <v>4038</v>
      </c>
      <c r="F52" s="23">
        <v>4</v>
      </c>
      <c r="G52" s="23">
        <v>4034</v>
      </c>
      <c r="H52" s="17">
        <f t="shared" si="6"/>
        <v>0</v>
      </c>
      <c r="I52" s="23">
        <v>0</v>
      </c>
      <c r="J52" s="24">
        <v>0</v>
      </c>
    </row>
    <row r="53" spans="1:10" ht="13.2" customHeight="1" x14ac:dyDescent="0.2">
      <c r="A53" s="19" t="s">
        <v>53</v>
      </c>
      <c r="B53" s="20">
        <f t="shared" si="7"/>
        <v>523</v>
      </c>
      <c r="C53" s="20">
        <f t="shared" si="8"/>
        <v>495</v>
      </c>
      <c r="D53" s="20">
        <f t="shared" si="9"/>
        <v>28</v>
      </c>
      <c r="E53" s="20">
        <f t="shared" si="5"/>
        <v>523</v>
      </c>
      <c r="F53" s="20">
        <f>SUBTOTAL(9,F54:F54)</f>
        <v>495</v>
      </c>
      <c r="G53" s="20">
        <f>SUBTOTAL(9,G54:G54)</f>
        <v>28</v>
      </c>
      <c r="H53" s="20">
        <f t="shared" si="6"/>
        <v>0</v>
      </c>
      <c r="I53" s="20">
        <f>SUBTOTAL(9,I54:I54)</f>
        <v>0</v>
      </c>
      <c r="J53" s="21">
        <f>SUBTOTAL(9,J54:J54)</f>
        <v>0</v>
      </c>
    </row>
    <row r="54" spans="1:10" ht="13.2" customHeight="1" x14ac:dyDescent="0.2">
      <c r="A54" s="22" t="s">
        <v>54</v>
      </c>
      <c r="B54" s="17">
        <f t="shared" si="7"/>
        <v>523</v>
      </c>
      <c r="C54" s="23">
        <f t="shared" si="8"/>
        <v>495</v>
      </c>
      <c r="D54" s="23">
        <f t="shared" si="9"/>
        <v>28</v>
      </c>
      <c r="E54" s="17">
        <f t="shared" si="5"/>
        <v>523</v>
      </c>
      <c r="F54" s="23">
        <v>495</v>
      </c>
      <c r="G54" s="23">
        <v>28</v>
      </c>
      <c r="H54" s="17">
        <f t="shared" si="6"/>
        <v>0</v>
      </c>
      <c r="I54" s="23">
        <v>0</v>
      </c>
      <c r="J54" s="24">
        <v>0</v>
      </c>
    </row>
    <row r="55" spans="1:10" ht="13.2" customHeight="1" x14ac:dyDescent="0.2">
      <c r="A55" s="19" t="s">
        <v>55</v>
      </c>
      <c r="B55" s="20">
        <f t="shared" si="7"/>
        <v>54317</v>
      </c>
      <c r="C55" s="20">
        <f t="shared" si="8"/>
        <v>14696</v>
      </c>
      <c r="D55" s="20">
        <f t="shared" si="9"/>
        <v>39621</v>
      </c>
      <c r="E55" s="20">
        <f t="shared" si="5"/>
        <v>53955</v>
      </c>
      <c r="F55" s="20">
        <f>SUBTOTAL(9,F56:F57)</f>
        <v>14334</v>
      </c>
      <c r="G55" s="20">
        <f>SUBTOTAL(9,G56:G57)</f>
        <v>39621</v>
      </c>
      <c r="H55" s="20">
        <f t="shared" si="6"/>
        <v>362</v>
      </c>
      <c r="I55" s="20">
        <f>SUBTOTAL(9,I56:I57)</f>
        <v>362</v>
      </c>
      <c r="J55" s="21">
        <f>SUBTOTAL(9,J56:J57)</f>
        <v>0</v>
      </c>
    </row>
    <row r="56" spans="1:10" ht="13.2" customHeight="1" x14ac:dyDescent="0.2">
      <c r="A56" s="22" t="s">
        <v>56</v>
      </c>
      <c r="B56" s="17">
        <f t="shared" si="7"/>
        <v>4459</v>
      </c>
      <c r="C56" s="23">
        <f t="shared" si="8"/>
        <v>1167</v>
      </c>
      <c r="D56" s="23">
        <f t="shared" si="9"/>
        <v>3292</v>
      </c>
      <c r="E56" s="17">
        <f t="shared" si="5"/>
        <v>4433</v>
      </c>
      <c r="F56" s="23">
        <v>1141</v>
      </c>
      <c r="G56" s="23">
        <v>3292</v>
      </c>
      <c r="H56" s="17">
        <f t="shared" si="6"/>
        <v>26</v>
      </c>
      <c r="I56" s="23">
        <v>26</v>
      </c>
      <c r="J56" s="24">
        <v>0</v>
      </c>
    </row>
    <row r="57" spans="1:10" ht="13.2" customHeight="1" x14ac:dyDescent="0.2">
      <c r="A57" s="22" t="s">
        <v>57</v>
      </c>
      <c r="B57" s="17">
        <f t="shared" si="7"/>
        <v>49858</v>
      </c>
      <c r="C57" s="23">
        <f t="shared" si="8"/>
        <v>13529</v>
      </c>
      <c r="D57" s="23">
        <f t="shared" si="9"/>
        <v>36329</v>
      </c>
      <c r="E57" s="17">
        <f t="shared" si="5"/>
        <v>49522</v>
      </c>
      <c r="F57" s="23">
        <v>13193</v>
      </c>
      <c r="G57" s="23">
        <v>36329</v>
      </c>
      <c r="H57" s="17">
        <f t="shared" si="6"/>
        <v>336</v>
      </c>
      <c r="I57" s="23">
        <v>336</v>
      </c>
      <c r="J57" s="24">
        <v>0</v>
      </c>
    </row>
    <row r="58" spans="1:10" ht="13.2" customHeight="1" x14ac:dyDescent="0.2">
      <c r="A58" s="19" t="s">
        <v>58</v>
      </c>
      <c r="B58" s="20">
        <f t="shared" si="7"/>
        <v>22766</v>
      </c>
      <c r="C58" s="20">
        <f t="shared" si="8"/>
        <v>8104</v>
      </c>
      <c r="D58" s="20">
        <f t="shared" si="9"/>
        <v>14662</v>
      </c>
      <c r="E58" s="20">
        <f t="shared" si="5"/>
        <v>22674</v>
      </c>
      <c r="F58" s="20">
        <f>SUBTOTAL(9,F59:F60)</f>
        <v>8012</v>
      </c>
      <c r="G58" s="20">
        <f>SUBTOTAL(9,G59:G60)</f>
        <v>14662</v>
      </c>
      <c r="H58" s="20">
        <f t="shared" si="6"/>
        <v>92</v>
      </c>
      <c r="I58" s="20">
        <f>SUBTOTAL(9,I59:I60)</f>
        <v>92</v>
      </c>
      <c r="J58" s="21">
        <f>SUBTOTAL(9,J59:J60)</f>
        <v>0</v>
      </c>
    </row>
    <row r="59" spans="1:10" ht="13.2" customHeight="1" x14ac:dyDescent="0.2">
      <c r="A59" s="22" t="s">
        <v>59</v>
      </c>
      <c r="B59" s="17">
        <f t="shared" si="7"/>
        <v>20336</v>
      </c>
      <c r="C59" s="23">
        <f t="shared" si="8"/>
        <v>7680</v>
      </c>
      <c r="D59" s="23">
        <f t="shared" si="9"/>
        <v>12656</v>
      </c>
      <c r="E59" s="17">
        <f t="shared" si="5"/>
        <v>20254</v>
      </c>
      <c r="F59" s="23">
        <v>7598</v>
      </c>
      <c r="G59" s="23">
        <v>12656</v>
      </c>
      <c r="H59" s="17">
        <f t="shared" si="6"/>
        <v>82</v>
      </c>
      <c r="I59" s="23">
        <v>82</v>
      </c>
      <c r="J59" s="24">
        <v>0</v>
      </c>
    </row>
    <row r="60" spans="1:10" ht="13.2" customHeight="1" x14ac:dyDescent="0.2">
      <c r="A60" s="22" t="s">
        <v>60</v>
      </c>
      <c r="B60" s="17">
        <f t="shared" si="7"/>
        <v>2430</v>
      </c>
      <c r="C60" s="23">
        <f t="shared" si="8"/>
        <v>424</v>
      </c>
      <c r="D60" s="23">
        <f t="shared" si="9"/>
        <v>2006</v>
      </c>
      <c r="E60" s="17">
        <f t="shared" si="5"/>
        <v>2420</v>
      </c>
      <c r="F60" s="23">
        <v>414</v>
      </c>
      <c r="G60" s="23">
        <v>2006</v>
      </c>
      <c r="H60" s="17">
        <f t="shared" si="6"/>
        <v>10</v>
      </c>
      <c r="I60" s="23">
        <v>10</v>
      </c>
      <c r="J60" s="24">
        <v>0</v>
      </c>
    </row>
    <row r="61" spans="1:10" ht="13.2" customHeight="1" x14ac:dyDescent="0.2">
      <c r="A61" s="19" t="s">
        <v>61</v>
      </c>
      <c r="B61" s="20">
        <f t="shared" si="7"/>
        <v>12718</v>
      </c>
      <c r="C61" s="20">
        <f t="shared" si="8"/>
        <v>5422</v>
      </c>
      <c r="D61" s="20">
        <f t="shared" si="9"/>
        <v>7296</v>
      </c>
      <c r="E61" s="20">
        <f t="shared" si="5"/>
        <v>12307</v>
      </c>
      <c r="F61" s="20">
        <f>SUBTOTAL(9,F62:F62)</f>
        <v>5029</v>
      </c>
      <c r="G61" s="20">
        <f>SUBTOTAL(9,G62:G62)</f>
        <v>7278</v>
      </c>
      <c r="H61" s="20">
        <f t="shared" si="6"/>
        <v>411</v>
      </c>
      <c r="I61" s="20">
        <f>SUBTOTAL(9,I62:I62)</f>
        <v>393</v>
      </c>
      <c r="J61" s="21">
        <f>SUBTOTAL(9,J62:J62)</f>
        <v>18</v>
      </c>
    </row>
    <row r="62" spans="1:10" ht="13.2" customHeight="1" x14ac:dyDescent="0.2">
      <c r="A62" s="22" t="s">
        <v>62</v>
      </c>
      <c r="B62" s="17">
        <f t="shared" si="7"/>
        <v>12718</v>
      </c>
      <c r="C62" s="23">
        <f t="shared" si="8"/>
        <v>5422</v>
      </c>
      <c r="D62" s="23">
        <f t="shared" si="9"/>
        <v>7296</v>
      </c>
      <c r="E62" s="17">
        <f t="shared" si="5"/>
        <v>12307</v>
      </c>
      <c r="F62" s="23">
        <v>5029</v>
      </c>
      <c r="G62" s="23">
        <v>7278</v>
      </c>
      <c r="H62" s="17">
        <f t="shared" si="6"/>
        <v>411</v>
      </c>
      <c r="I62" s="23">
        <v>393</v>
      </c>
      <c r="J62" s="24">
        <v>18</v>
      </c>
    </row>
    <row r="63" spans="1:10" ht="13.2" customHeight="1" x14ac:dyDescent="0.2">
      <c r="A63" s="19" t="s">
        <v>63</v>
      </c>
      <c r="B63" s="20">
        <f t="shared" si="7"/>
        <v>20741</v>
      </c>
      <c r="C63" s="20">
        <f t="shared" si="8"/>
        <v>3155</v>
      </c>
      <c r="D63" s="20">
        <f t="shared" si="9"/>
        <v>17586</v>
      </c>
      <c r="E63" s="20">
        <f t="shared" si="5"/>
        <v>20512</v>
      </c>
      <c r="F63" s="20">
        <f>SUBTOTAL(9,F64:F66)</f>
        <v>2927</v>
      </c>
      <c r="G63" s="20">
        <f>SUBTOTAL(9,G64:G66)</f>
        <v>17585</v>
      </c>
      <c r="H63" s="20">
        <f t="shared" si="6"/>
        <v>229</v>
      </c>
      <c r="I63" s="20">
        <f>SUBTOTAL(9,I64:I66)</f>
        <v>228</v>
      </c>
      <c r="J63" s="21">
        <f>SUBTOTAL(9,J64:J66)</f>
        <v>1</v>
      </c>
    </row>
    <row r="64" spans="1:10" ht="13.2" customHeight="1" x14ac:dyDescent="0.2">
      <c r="A64" s="22" t="s">
        <v>64</v>
      </c>
      <c r="B64" s="17">
        <f t="shared" si="7"/>
        <v>18959</v>
      </c>
      <c r="C64" s="23">
        <f t="shared" si="8"/>
        <v>1673</v>
      </c>
      <c r="D64" s="23">
        <f t="shared" si="9"/>
        <v>17286</v>
      </c>
      <c r="E64" s="17">
        <f t="shared" si="5"/>
        <v>18750</v>
      </c>
      <c r="F64" s="23">
        <v>1465</v>
      </c>
      <c r="G64" s="23">
        <v>17285</v>
      </c>
      <c r="H64" s="17">
        <f t="shared" si="6"/>
        <v>209</v>
      </c>
      <c r="I64" s="23">
        <v>208</v>
      </c>
      <c r="J64" s="24">
        <v>1</v>
      </c>
    </row>
    <row r="65" spans="1:10" ht="13.2" customHeight="1" x14ac:dyDescent="0.2">
      <c r="A65" s="22" t="s">
        <v>65</v>
      </c>
      <c r="B65" s="17">
        <f t="shared" si="7"/>
        <v>1545</v>
      </c>
      <c r="C65" s="23">
        <f t="shared" si="8"/>
        <v>1289</v>
      </c>
      <c r="D65" s="23">
        <f t="shared" si="9"/>
        <v>256</v>
      </c>
      <c r="E65" s="17">
        <f t="shared" si="5"/>
        <v>1525</v>
      </c>
      <c r="F65" s="23">
        <v>1269</v>
      </c>
      <c r="G65" s="23">
        <v>256</v>
      </c>
      <c r="H65" s="17">
        <f t="shared" si="6"/>
        <v>20</v>
      </c>
      <c r="I65" s="23">
        <v>20</v>
      </c>
      <c r="J65" s="24">
        <v>0</v>
      </c>
    </row>
    <row r="66" spans="1:10" ht="13.2" customHeight="1" x14ac:dyDescent="0.2">
      <c r="A66" s="22" t="s">
        <v>66</v>
      </c>
      <c r="B66" s="17">
        <f t="shared" si="7"/>
        <v>237</v>
      </c>
      <c r="C66" s="23">
        <f t="shared" si="8"/>
        <v>193</v>
      </c>
      <c r="D66" s="23">
        <f t="shared" si="9"/>
        <v>44</v>
      </c>
      <c r="E66" s="17">
        <f t="shared" si="5"/>
        <v>237</v>
      </c>
      <c r="F66" s="23">
        <v>193</v>
      </c>
      <c r="G66" s="23">
        <v>44</v>
      </c>
      <c r="H66" s="17">
        <f t="shared" si="6"/>
        <v>0</v>
      </c>
      <c r="I66" s="23">
        <v>0</v>
      </c>
      <c r="J66" s="24">
        <v>0</v>
      </c>
    </row>
    <row r="67" spans="1:10" ht="13.2" customHeight="1" x14ac:dyDescent="0.2">
      <c r="A67" s="19" t="s">
        <v>85</v>
      </c>
      <c r="B67" s="20">
        <f t="shared" si="7"/>
        <v>11366</v>
      </c>
      <c r="C67" s="20">
        <f t="shared" si="8"/>
        <v>3166</v>
      </c>
      <c r="D67" s="20">
        <f t="shared" si="9"/>
        <v>8200</v>
      </c>
      <c r="E67" s="20">
        <f t="shared" si="5"/>
        <v>9325</v>
      </c>
      <c r="F67" s="20">
        <f>SUBTOTAL(9,F68:F70)</f>
        <v>1347</v>
      </c>
      <c r="G67" s="20">
        <f>SUBTOTAL(9,G68:G70)</f>
        <v>7978</v>
      </c>
      <c r="H67" s="20">
        <f t="shared" si="6"/>
        <v>2041</v>
      </c>
      <c r="I67" s="20">
        <f>SUBTOTAL(9,I68:I70)</f>
        <v>1819</v>
      </c>
      <c r="J67" s="21">
        <f>SUBTOTAL(9,J68:J70)</f>
        <v>222</v>
      </c>
    </row>
    <row r="68" spans="1:10" ht="13.2" customHeight="1" x14ac:dyDescent="0.2">
      <c r="A68" s="22" t="s">
        <v>67</v>
      </c>
      <c r="B68" s="17">
        <f t="shared" si="7"/>
        <v>1803</v>
      </c>
      <c r="C68" s="23">
        <f t="shared" si="8"/>
        <v>467</v>
      </c>
      <c r="D68" s="23">
        <f t="shared" si="9"/>
        <v>1336</v>
      </c>
      <c r="E68" s="17">
        <f t="shared" si="5"/>
        <v>1669</v>
      </c>
      <c r="F68" s="23">
        <v>467</v>
      </c>
      <c r="G68" s="23">
        <v>1202</v>
      </c>
      <c r="H68" s="17">
        <f t="shared" si="6"/>
        <v>134</v>
      </c>
      <c r="I68" s="23">
        <v>0</v>
      </c>
      <c r="J68" s="24">
        <v>134</v>
      </c>
    </row>
    <row r="69" spans="1:10" ht="13.2" customHeight="1" x14ac:dyDescent="0.2">
      <c r="A69" s="22" t="s">
        <v>68</v>
      </c>
      <c r="B69" s="17">
        <f t="shared" si="7"/>
        <v>7142</v>
      </c>
      <c r="C69" s="23">
        <f t="shared" si="8"/>
        <v>2476</v>
      </c>
      <c r="D69" s="23">
        <f t="shared" si="9"/>
        <v>4666</v>
      </c>
      <c r="E69" s="17">
        <f t="shared" si="5"/>
        <v>5241</v>
      </c>
      <c r="F69" s="23">
        <v>657</v>
      </c>
      <c r="G69" s="23">
        <v>4584</v>
      </c>
      <c r="H69" s="17">
        <f t="shared" si="6"/>
        <v>1901</v>
      </c>
      <c r="I69" s="23">
        <v>1819</v>
      </c>
      <c r="J69" s="24">
        <v>82</v>
      </c>
    </row>
    <row r="70" spans="1:10" ht="13.2" customHeight="1" x14ac:dyDescent="0.2">
      <c r="A70" s="22" t="s">
        <v>69</v>
      </c>
      <c r="B70" s="17">
        <f t="shared" si="7"/>
        <v>2421</v>
      </c>
      <c r="C70" s="23">
        <f t="shared" si="8"/>
        <v>223</v>
      </c>
      <c r="D70" s="23">
        <f t="shared" si="9"/>
        <v>2198</v>
      </c>
      <c r="E70" s="17">
        <f t="shared" ref="E70:E81" si="10">SUM(F70:G70)</f>
        <v>2415</v>
      </c>
      <c r="F70" s="23">
        <v>223</v>
      </c>
      <c r="G70" s="23">
        <v>2192</v>
      </c>
      <c r="H70" s="17">
        <f t="shared" ref="H70:H81" si="11">SUM(I70:J70)</f>
        <v>6</v>
      </c>
      <c r="I70" s="23">
        <v>0</v>
      </c>
      <c r="J70" s="24">
        <v>6</v>
      </c>
    </row>
    <row r="71" spans="1:10" ht="13.2" customHeight="1" x14ac:dyDescent="0.2">
      <c r="A71" s="19" t="s">
        <v>70</v>
      </c>
      <c r="B71" s="20">
        <f t="shared" ref="B71:B81" si="12">SUM(C71:D71)</f>
        <v>10</v>
      </c>
      <c r="C71" s="20">
        <f t="shared" ref="C71:C81" si="13">SUM(F71,I71)</f>
        <v>10</v>
      </c>
      <c r="D71" s="20">
        <f t="shared" ref="D71:D81" si="14">SUM(G71,J71)</f>
        <v>0</v>
      </c>
      <c r="E71" s="20">
        <f t="shared" si="10"/>
        <v>10</v>
      </c>
      <c r="F71" s="20">
        <f>SUBTOTAL(9,F72:F73)</f>
        <v>10</v>
      </c>
      <c r="G71" s="20">
        <f>SUBTOTAL(9,G72:G73)</f>
        <v>0</v>
      </c>
      <c r="H71" s="20">
        <f t="shared" si="11"/>
        <v>0</v>
      </c>
      <c r="I71" s="20">
        <f>SUBTOTAL(9,I72:I73)</f>
        <v>0</v>
      </c>
      <c r="J71" s="21">
        <f>SUBTOTAL(9,J72:J73)</f>
        <v>0</v>
      </c>
    </row>
    <row r="72" spans="1:10" ht="13.2" customHeight="1" x14ac:dyDescent="0.2">
      <c r="A72" s="22" t="s">
        <v>71</v>
      </c>
      <c r="B72" s="17">
        <f t="shared" si="12"/>
        <v>5</v>
      </c>
      <c r="C72" s="23">
        <f t="shared" si="13"/>
        <v>5</v>
      </c>
      <c r="D72" s="23">
        <f t="shared" si="14"/>
        <v>0</v>
      </c>
      <c r="E72" s="17">
        <f t="shared" si="10"/>
        <v>5</v>
      </c>
      <c r="F72" s="23">
        <v>5</v>
      </c>
      <c r="G72" s="23">
        <v>0</v>
      </c>
      <c r="H72" s="17">
        <f t="shared" si="11"/>
        <v>0</v>
      </c>
      <c r="I72" s="23">
        <v>0</v>
      </c>
      <c r="J72" s="24">
        <v>0</v>
      </c>
    </row>
    <row r="73" spans="1:10" ht="13.2" customHeight="1" x14ac:dyDescent="0.2">
      <c r="A73" s="22" t="s">
        <v>72</v>
      </c>
      <c r="B73" s="17">
        <f t="shared" si="12"/>
        <v>5</v>
      </c>
      <c r="C73" s="23">
        <f t="shared" si="13"/>
        <v>5</v>
      </c>
      <c r="D73" s="23">
        <f t="shared" si="14"/>
        <v>0</v>
      </c>
      <c r="E73" s="17">
        <f t="shared" si="10"/>
        <v>5</v>
      </c>
      <c r="F73" s="23">
        <v>5</v>
      </c>
      <c r="G73" s="23">
        <v>0</v>
      </c>
      <c r="H73" s="17">
        <f t="shared" si="11"/>
        <v>0</v>
      </c>
      <c r="I73" s="23">
        <v>0</v>
      </c>
      <c r="J73" s="24">
        <v>0</v>
      </c>
    </row>
    <row r="74" spans="1:10" ht="13.2" customHeight="1" x14ac:dyDescent="0.2">
      <c r="A74" s="19" t="s">
        <v>73</v>
      </c>
      <c r="B74" s="20">
        <f t="shared" si="12"/>
        <v>10</v>
      </c>
      <c r="C74" s="20">
        <f t="shared" si="13"/>
        <v>10</v>
      </c>
      <c r="D74" s="20">
        <f t="shared" si="14"/>
        <v>0</v>
      </c>
      <c r="E74" s="20">
        <f t="shared" si="10"/>
        <v>10</v>
      </c>
      <c r="F74" s="20">
        <f>SUBTOTAL(9,F75:F75)</f>
        <v>10</v>
      </c>
      <c r="G74" s="20">
        <f>SUBTOTAL(9,G75:G75)</f>
        <v>0</v>
      </c>
      <c r="H74" s="20">
        <f t="shared" si="11"/>
        <v>0</v>
      </c>
      <c r="I74" s="20">
        <f>SUBTOTAL(9,I75:I75)</f>
        <v>0</v>
      </c>
      <c r="J74" s="21">
        <f>SUBTOTAL(9,J75:J75)</f>
        <v>0</v>
      </c>
    </row>
    <row r="75" spans="1:10" ht="13.2" customHeight="1" x14ac:dyDescent="0.2">
      <c r="A75" s="22" t="s">
        <v>74</v>
      </c>
      <c r="B75" s="17">
        <f t="shared" si="12"/>
        <v>10</v>
      </c>
      <c r="C75" s="23">
        <f t="shared" si="13"/>
        <v>10</v>
      </c>
      <c r="D75" s="23">
        <f t="shared" si="14"/>
        <v>0</v>
      </c>
      <c r="E75" s="17">
        <f t="shared" si="10"/>
        <v>10</v>
      </c>
      <c r="F75" s="23">
        <v>10</v>
      </c>
      <c r="G75" s="23">
        <v>0</v>
      </c>
      <c r="H75" s="17">
        <f t="shared" si="11"/>
        <v>0</v>
      </c>
      <c r="I75" s="23">
        <v>0</v>
      </c>
      <c r="J75" s="24">
        <v>0</v>
      </c>
    </row>
    <row r="76" spans="1:10" ht="13.2" customHeight="1" x14ac:dyDescent="0.2">
      <c r="A76" s="19" t="s">
        <v>75</v>
      </c>
      <c r="B76" s="20">
        <f t="shared" si="12"/>
        <v>5001</v>
      </c>
      <c r="C76" s="20">
        <f t="shared" si="13"/>
        <v>1836</v>
      </c>
      <c r="D76" s="20">
        <f t="shared" si="14"/>
        <v>3165</v>
      </c>
      <c r="E76" s="20">
        <f t="shared" si="10"/>
        <v>4875</v>
      </c>
      <c r="F76" s="20">
        <f>SUBTOTAL(9,F77:F77)</f>
        <v>1836</v>
      </c>
      <c r="G76" s="20">
        <f>SUBTOTAL(9,G77:G77)</f>
        <v>3039</v>
      </c>
      <c r="H76" s="20">
        <f t="shared" si="11"/>
        <v>126</v>
      </c>
      <c r="I76" s="20">
        <f>SUBTOTAL(9,I77:I77)</f>
        <v>0</v>
      </c>
      <c r="J76" s="21">
        <f>SUBTOTAL(9,J77:J77)</f>
        <v>126</v>
      </c>
    </row>
    <row r="77" spans="1:10" ht="13.2" customHeight="1" x14ac:dyDescent="0.2">
      <c r="A77" s="22" t="s">
        <v>76</v>
      </c>
      <c r="B77" s="17">
        <f t="shared" si="12"/>
        <v>5001</v>
      </c>
      <c r="C77" s="23">
        <f t="shared" si="13"/>
        <v>1836</v>
      </c>
      <c r="D77" s="23">
        <f t="shared" si="14"/>
        <v>3165</v>
      </c>
      <c r="E77" s="17">
        <f t="shared" si="10"/>
        <v>4875</v>
      </c>
      <c r="F77" s="23">
        <v>1836</v>
      </c>
      <c r="G77" s="23">
        <v>3039</v>
      </c>
      <c r="H77" s="17">
        <f t="shared" si="11"/>
        <v>126</v>
      </c>
      <c r="I77" s="23">
        <v>0</v>
      </c>
      <c r="J77" s="24">
        <v>126</v>
      </c>
    </row>
    <row r="78" spans="1:10" ht="13.2" customHeight="1" x14ac:dyDescent="0.2">
      <c r="A78" s="19" t="s">
        <v>77</v>
      </c>
      <c r="B78" s="20">
        <f t="shared" si="12"/>
        <v>6645</v>
      </c>
      <c r="C78" s="20">
        <f t="shared" si="13"/>
        <v>2127</v>
      </c>
      <c r="D78" s="20">
        <f t="shared" si="14"/>
        <v>4518</v>
      </c>
      <c r="E78" s="20">
        <f t="shared" si="10"/>
        <v>5558</v>
      </c>
      <c r="F78" s="20">
        <f>SUBTOTAL(9,F79:F81)</f>
        <v>2023</v>
      </c>
      <c r="G78" s="20">
        <f>SUBTOTAL(9,G79:G81)</f>
        <v>3535</v>
      </c>
      <c r="H78" s="20">
        <f t="shared" si="11"/>
        <v>1087</v>
      </c>
      <c r="I78" s="20">
        <f>SUBTOTAL(9,I79:I81)</f>
        <v>104</v>
      </c>
      <c r="J78" s="21">
        <f>SUBTOTAL(9,J79:J81)</f>
        <v>983</v>
      </c>
    </row>
    <row r="79" spans="1:10" ht="13.2" customHeight="1" x14ac:dyDescent="0.2">
      <c r="A79" s="22" t="s">
        <v>78</v>
      </c>
      <c r="B79" s="17">
        <f t="shared" si="12"/>
        <v>2632</v>
      </c>
      <c r="C79" s="23">
        <f t="shared" si="13"/>
        <v>7</v>
      </c>
      <c r="D79" s="23">
        <f t="shared" si="14"/>
        <v>2625</v>
      </c>
      <c r="E79" s="17">
        <f t="shared" si="10"/>
        <v>2632</v>
      </c>
      <c r="F79" s="23">
        <v>7</v>
      </c>
      <c r="G79" s="23">
        <v>2625</v>
      </c>
      <c r="H79" s="17">
        <f t="shared" si="11"/>
        <v>0</v>
      </c>
      <c r="I79" s="23">
        <v>0</v>
      </c>
      <c r="J79" s="24">
        <v>0</v>
      </c>
    </row>
    <row r="80" spans="1:10" ht="13.2" customHeight="1" x14ac:dyDescent="0.2">
      <c r="A80" s="22" t="s">
        <v>79</v>
      </c>
      <c r="B80" s="17">
        <f t="shared" si="12"/>
        <v>3247</v>
      </c>
      <c r="C80" s="23">
        <f t="shared" si="13"/>
        <v>1678</v>
      </c>
      <c r="D80" s="23">
        <f t="shared" si="14"/>
        <v>1569</v>
      </c>
      <c r="E80" s="17">
        <f t="shared" si="10"/>
        <v>2370</v>
      </c>
      <c r="F80" s="23">
        <v>1580</v>
      </c>
      <c r="G80" s="23">
        <v>790</v>
      </c>
      <c r="H80" s="17">
        <f t="shared" si="11"/>
        <v>877</v>
      </c>
      <c r="I80" s="23">
        <v>98</v>
      </c>
      <c r="J80" s="24">
        <v>779</v>
      </c>
    </row>
    <row r="81" spans="1:10" ht="13.2" customHeight="1" x14ac:dyDescent="0.2">
      <c r="A81" s="25" t="s">
        <v>80</v>
      </c>
      <c r="B81" s="26">
        <f t="shared" si="12"/>
        <v>766</v>
      </c>
      <c r="C81" s="27">
        <f t="shared" si="13"/>
        <v>442</v>
      </c>
      <c r="D81" s="27">
        <f t="shared" si="14"/>
        <v>324</v>
      </c>
      <c r="E81" s="26">
        <f t="shared" si="10"/>
        <v>556</v>
      </c>
      <c r="F81" s="27">
        <v>436</v>
      </c>
      <c r="G81" s="27">
        <v>120</v>
      </c>
      <c r="H81" s="26">
        <f t="shared" si="11"/>
        <v>210</v>
      </c>
      <c r="I81" s="27">
        <v>6</v>
      </c>
      <c r="J81" s="28">
        <v>204</v>
      </c>
    </row>
  </sheetData>
  <mergeCells count="4">
    <mergeCell ref="B2:H2"/>
    <mergeCell ref="B4:D4"/>
    <mergeCell ref="E4:G4"/>
    <mergeCell ref="H4:J4"/>
  </mergeCells>
  <phoneticPr fontId="2"/>
  <printOptions horizontalCentered="1"/>
  <pageMargins left="0.39370078740157483" right="0.39370078740157483" top="0.59055118110236227" bottom="0.39370078740157483" header="0.47244094488188981" footer="0.19685039370078741"/>
  <pageSetup paperSize="9" scale="90" orientation="landscape" horizontalDpi="4294967292" r:id="rId1"/>
  <headerFooter alignWithMargins="0">
    <oddFooter>&amp;C&amp;16&amp;Pページ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2025-11-27T02:48:23Z</dcterms:created>
  <dcterms:modified xsi:type="dcterms:W3CDTF">2025-11-27T02:48:52Z</dcterms:modified>
</cp:coreProperties>
</file>