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DBCBB4E5-8825-4788-B3D9-2B703F36BB17}" xr6:coauthVersionLast="47" xr6:coauthVersionMax="47" xr10:uidLastSave="{00000000-0000-0000-0000-000000000000}"/>
  <bookViews>
    <workbookView xWindow="0" yWindow="756" windowWidth="15972" windowHeight="1122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N23" i="1" s="1"/>
  <c r="Q35" i="1" s="1"/>
  <c r="F34" i="1"/>
  <c r="H34" i="1" s="1"/>
  <c r="F23" i="1"/>
  <c r="I26" i="1" s="1"/>
  <c r="N17" i="1"/>
  <c r="P17" i="1" s="1"/>
  <c r="F17" i="1"/>
  <c r="F6" i="1" s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D34" i="1"/>
  <c r="E34" i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C23" i="1"/>
  <c r="D23" i="1"/>
  <c r="P18" i="1"/>
  <c r="M18" i="1"/>
  <c r="O17" i="1"/>
  <c r="K17" i="1"/>
  <c r="L17" i="1"/>
  <c r="L6" i="1" s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M34" i="1" l="1"/>
  <c r="P34" i="1"/>
  <c r="E23" i="1"/>
  <c r="M6" i="1"/>
  <c r="E6" i="1"/>
  <c r="I15" i="1"/>
  <c r="I12" i="1"/>
  <c r="I11" i="1"/>
  <c r="I10" i="1"/>
  <c r="I8" i="1"/>
  <c r="I7" i="1"/>
  <c r="I13" i="1"/>
  <c r="I9" i="1"/>
  <c r="I18" i="1"/>
  <c r="I6" i="1"/>
  <c r="I17" i="1"/>
  <c r="I16" i="1"/>
  <c r="H6" i="1"/>
  <c r="I14" i="1"/>
  <c r="I24" i="1"/>
  <c r="I25" i="1"/>
  <c r="H17" i="1"/>
  <c r="I27" i="1"/>
  <c r="Q24" i="1"/>
  <c r="H23" i="1"/>
  <c r="I28" i="1"/>
  <c r="Q25" i="1"/>
  <c r="I29" i="1"/>
  <c r="Q26" i="1"/>
  <c r="I30" i="1"/>
  <c r="Q27" i="1"/>
  <c r="I31" i="1"/>
  <c r="Q28" i="1"/>
  <c r="K23" i="1"/>
  <c r="M23" i="1" s="1"/>
  <c r="I32" i="1"/>
  <c r="Q29" i="1"/>
  <c r="N6" i="1"/>
  <c r="I33" i="1"/>
  <c r="Q30" i="1"/>
  <c r="I34" i="1"/>
  <c r="Q31" i="1"/>
  <c r="P23" i="1"/>
  <c r="E17" i="1"/>
  <c r="I23" i="1"/>
  <c r="I35" i="1"/>
  <c r="Q32" i="1"/>
  <c r="Q33" i="1"/>
  <c r="Q34" i="1"/>
  <c r="Q23" i="1"/>
  <c r="Q12" i="1" l="1"/>
  <c r="Q9" i="1"/>
  <c r="Q8" i="1"/>
  <c r="Q7" i="1"/>
  <c r="P6" i="1"/>
  <c r="Q18" i="1"/>
  <c r="Q6" i="1"/>
  <c r="Q17" i="1"/>
  <c r="Q16" i="1"/>
  <c r="Q15" i="1"/>
  <c r="Q14" i="1"/>
  <c r="Q13" i="1"/>
  <c r="Q11" i="1"/>
  <c r="Q10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<sst xmlns="http://schemas.openxmlformats.org/spreadsheetml/2006/main" count="123" uniqueCount="46">
  <si>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</si>
  <si>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</si>
  <si>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</si>
  <si>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</si>
  <si>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</si>
  <si>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</si>
  <si>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</si>
  <si>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</si>
  <si>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</si>
  <si>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</si>
  <si>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</si>
  <si>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</si>
  <si>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</si>
  <si>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</si>
  <si>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</si>
  <si>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</si>
  <si>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</si>
  <si>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</si>
  <si>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</si>
  <si>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</si>
  <si>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</si>
  <si>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</si>
  <si>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</si>
  <si>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再利用資材</t>
  </si>
  <si>
    <t>金属くず</t>
  </si>
  <si>
    <t>完成自動車</t>
  </si>
  <si>
    <t>電気機械</t>
  </si>
  <si>
    <t>紙・パルプ</t>
  </si>
  <si>
    <t>自動車部品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</si>
  <si>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</si>
  <si>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</si>
  <si>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</si>
  <si>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</si>
  <si>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</si>
  <si>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</si>
  <si>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</si>
  <si>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</si>
  <si>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</si>
  <si>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石炭</t>
  </si>
  <si>
    <t>その他輸送用車両</t>
  </si>
  <si>
    <t>廃棄物</t>
  </si>
  <si>
    <t>重油</t>
  </si>
  <si>
    <t>砂利・砂</t>
  </si>
  <si>
    <t>セメント</t>
  </si>
  <si>
    <t>鉄鋼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</si>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</sst>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E10" sqref="E1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45901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665579</v>
      </c>
      <c r="D6" s="16">
        <f>SUBTOTAL(9,D7:D18)</f>
        <v>728419</v>
      </c>
      <c r="E6" s="17">
        <f>IF(OR(C6=0,D6=0),0,C6/D6*100)</f>
        <v>91.373097077368939</v>
      </c>
      <c r="F6" s="15">
        <f>SUBTOTAL(9,F7:F18)</f>
        <v>6102181</v>
      </c>
      <c r="G6" s="16">
        <f>SUBTOTAL(9,G7:G18)</f>
        <v>6186096</v>
      </c>
      <c r="H6" s="17">
        <f t="shared" ref="H6:H18" si="0">IF(OR(F6=0,G6=0),0,F6/G6*100)</f>
        <v>98.643490175386873</v>
      </c>
      <c r="I6" s="18">
        <f>IF(OR(F$6=0,F6=0),0,F6/F$6*100)</f>
        <v>100</v>
      </c>
      <c r="J6" s="14" t="s">
        <v>18</v>
      </c>
      <c r="K6" s="15">
        <f>SUBTOTAL(9,K7:K18)</f>
        <v>2266158</v>
      </c>
      <c r="L6" s="16">
        <f>SUBTOTAL(9,L7:L18)</f>
        <v>2474138</v>
      </c>
      <c r="M6" s="17">
        <f>IF(OR(K6=0,L6=0),0,K6/L6*100)</f>
        <v>91.593839955572406</v>
      </c>
      <c r="N6" s="15">
        <f>SUBTOTAL(9,N7:N18)</f>
        <v>19646628</v>
      </c>
      <c r="O6" s="16">
        <f>SUBTOTAL(9,O7:O18)</f>
        <v>19182849</v>
      </c>
      <c r="P6" s="17">
        <f t="shared" ref="P6:P18" si="1">IF(OR(N6=0,O6=0),0,N6/O6*100)</f>
        <v>102.41767528900425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75883</v>
      </c>
      <c r="D7" s="22">
        <v>101223</v>
      </c>
      <c r="E7" s="23">
        <f t="shared" ref="E7:E18" si="2">IF(OR(C7=0,D7=0),0,C7/D7*100)</f>
        <v>74.966163816523917</v>
      </c>
      <c r="F7" s="21">
        <v>820757</v>
      </c>
      <c r="G7" s="22">
        <v>777689</v>
      </c>
      <c r="H7" s="23">
        <f t="shared" si="0"/>
        <v>105.53794640273939</v>
      </c>
      <c r="I7" s="24">
        <f t="shared" ref="I7:I18" si="3">IF(OR(F$6=0,F7=0),0,F7/F$6*100)</f>
        <v>13.450223780644984</v>
      </c>
      <c r="J7" s="25" t="s">
        <v>30</v>
      </c>
      <c r="K7" s="21">
        <v>411215</v>
      </c>
      <c r="L7" s="22">
        <v>402820</v>
      </c>
      <c r="M7" s="23">
        <f t="shared" ref="M7:M18" si="4">IF(OR(K7=0,L7=0),0,K7/L7*100)</f>
        <v>102.08405739536271</v>
      </c>
      <c r="N7" s="21">
        <v>2774030</v>
      </c>
      <c r="O7" s="22">
        <v>2678293</v>
      </c>
      <c r="P7" s="23">
        <f t="shared" si="1"/>
        <v>103.5745528961917</v>
      </c>
      <c r="Q7" s="24">
        <f t="shared" ref="Q7:Q18" si="5">IF(OR(N$6=0,N7=0),0,N7/N$6*100)</f>
        <v>14.11962398840147</v>
      </c>
    </row>
    <row r="8" spans="1:17" ht="19.2" x14ac:dyDescent="0.15">
      <c r="A8" s="26">
        <v>2</v>
      </c>
      <c r="B8" s="54" t="s">
        <v>45</v>
      </c>
      <c r="C8" s="28">
        <v>84016</v>
      </c>
      <c r="D8" s="29">
        <v>91228</v>
      </c>
      <c r="E8" s="30">
        <f t="shared" si="2"/>
        <v>92.094532380409518</v>
      </c>
      <c r="F8" s="28">
        <v>752207</v>
      </c>
      <c r="G8" s="29">
        <v>763174</v>
      </c>
      <c r="H8" s="30">
        <f t="shared" si="0"/>
        <v>98.56297515376572</v>
      </c>
      <c r="I8" s="31">
        <f t="shared" si="3"/>
        <v>12.326854939242216</v>
      </c>
      <c r="J8" s="27" t="s">
        <v>26</v>
      </c>
      <c r="K8" s="28">
        <v>233388</v>
      </c>
      <c r="L8" s="29">
        <v>271886</v>
      </c>
      <c r="M8" s="30">
        <f t="shared" si="4"/>
        <v>85.840388986560541</v>
      </c>
      <c r="N8" s="28">
        <v>2331991</v>
      </c>
      <c r="O8" s="29">
        <v>2252930</v>
      </c>
      <c r="P8" s="30">
        <f t="shared" si="1"/>
        <v>103.50925239576907</v>
      </c>
      <c r="Q8" s="31">
        <f t="shared" si="5"/>
        <v>11.869675549412346</v>
      </c>
    </row>
    <row r="9" spans="1:17" ht="19.2" x14ac:dyDescent="0.15">
      <c r="A9" s="26">
        <v>3</v>
      </c>
      <c r="B9" s="27" t="s">
        <v>22</v>
      </c>
      <c r="C9" s="28">
        <v>83668</v>
      </c>
      <c r="D9" s="29">
        <v>82287</v>
      </c>
      <c r="E9" s="30">
        <f t="shared" si="2"/>
        <v>101.67827238810506</v>
      </c>
      <c r="F9" s="28">
        <v>711512</v>
      </c>
      <c r="G9" s="29">
        <v>683715</v>
      </c>
      <c r="H9" s="30">
        <f t="shared" si="0"/>
        <v>104.06558288175628</v>
      </c>
      <c r="I9" s="31">
        <f t="shared" si="3"/>
        <v>11.659962233175319</v>
      </c>
      <c r="J9" s="54" t="s">
        <v>45</v>
      </c>
      <c r="K9" s="28">
        <v>170955</v>
      </c>
      <c r="L9" s="29">
        <v>181509</v>
      </c>
      <c r="M9" s="30">
        <f t="shared" si="4"/>
        <v>94.185412293605282</v>
      </c>
      <c r="N9" s="28">
        <v>1664519</v>
      </c>
      <c r="O9" s="29">
        <v>1555939</v>
      </c>
      <c r="P9" s="30">
        <f t="shared" si="1"/>
        <v>106.97842267595323</v>
      </c>
      <c r="Q9" s="31">
        <f t="shared" si="5"/>
        <v>8.4722884761700588</v>
      </c>
    </row>
    <row r="10" spans="1:17" ht="18" customHeight="1" x14ac:dyDescent="0.15">
      <c r="A10" s="26">
        <v>4</v>
      </c>
      <c r="B10" s="27" t="s">
        <v>23</v>
      </c>
      <c r="C10" s="28">
        <v>40001</v>
      </c>
      <c r="D10" s="29">
        <v>45719</v>
      </c>
      <c r="E10" s="30">
        <f t="shared" si="2"/>
        <v>87.493164767383362</v>
      </c>
      <c r="F10" s="28">
        <v>419324</v>
      </c>
      <c r="G10" s="29">
        <v>479642</v>
      </c>
      <c r="H10" s="30">
        <f t="shared" si="0"/>
        <v>87.424370676462857</v>
      </c>
      <c r="I10" s="31">
        <f t="shared" si="3"/>
        <v>6.8717070175401229</v>
      </c>
      <c r="J10" s="27" t="s">
        <v>31</v>
      </c>
      <c r="K10" s="28">
        <v>120251</v>
      </c>
      <c r="L10" s="29">
        <v>132970</v>
      </c>
      <c r="M10" s="30">
        <f t="shared" si="4"/>
        <v>90.434684515304212</v>
      </c>
      <c r="N10" s="28">
        <v>1170135</v>
      </c>
      <c r="O10" s="29">
        <v>1147403</v>
      </c>
      <c r="P10" s="30">
        <f t="shared" si="1"/>
        <v>101.98116965007064</v>
      </c>
      <c r="Q10" s="31">
        <f t="shared" si="5"/>
        <v>5.9559075481044381</v>
      </c>
    </row>
    <row r="11" spans="1:17" ht="18" customHeight="1" x14ac:dyDescent="0.15">
      <c r="A11" s="32">
        <v>5</v>
      </c>
      <c r="B11" s="33" t="s">
        <v>24</v>
      </c>
      <c r="C11" s="34">
        <v>41603</v>
      </c>
      <c r="D11" s="35">
        <v>32881</v>
      </c>
      <c r="E11" s="36">
        <f t="shared" si="2"/>
        <v>126.52595723974332</v>
      </c>
      <c r="F11" s="34">
        <v>392041</v>
      </c>
      <c r="G11" s="35">
        <v>313441</v>
      </c>
      <c r="H11" s="36">
        <f t="shared" si="0"/>
        <v>125.07648967429277</v>
      </c>
      <c r="I11" s="37">
        <f t="shared" si="3"/>
        <v>6.4246045799034794</v>
      </c>
      <c r="J11" s="33" t="s">
        <v>22</v>
      </c>
      <c r="K11" s="34">
        <v>124673</v>
      </c>
      <c r="L11" s="35">
        <v>126737</v>
      </c>
      <c r="M11" s="36">
        <f t="shared" si="4"/>
        <v>98.371430600377167</v>
      </c>
      <c r="N11" s="34">
        <v>1148506</v>
      </c>
      <c r="O11" s="35">
        <v>1126071</v>
      </c>
      <c r="P11" s="36">
        <f t="shared" si="1"/>
        <v>101.99232552831927</v>
      </c>
      <c r="Q11" s="37">
        <f t="shared" si="5"/>
        <v>5.8458174094811595</v>
      </c>
    </row>
    <row r="12" spans="1:17" ht="18" customHeight="1" x14ac:dyDescent="0.15">
      <c r="A12" s="19">
        <v>6</v>
      </c>
      <c r="B12" s="20" t="s">
        <v>25</v>
      </c>
      <c r="C12" s="21">
        <v>41213</v>
      </c>
      <c r="D12" s="22">
        <v>36621</v>
      </c>
      <c r="E12" s="23">
        <f t="shared" si="2"/>
        <v>112.53925343382211</v>
      </c>
      <c r="F12" s="21">
        <v>373753</v>
      </c>
      <c r="G12" s="22">
        <v>412041</v>
      </c>
      <c r="H12" s="23">
        <f t="shared" si="0"/>
        <v>90.707720833606359</v>
      </c>
      <c r="I12" s="24">
        <f t="shared" si="3"/>
        <v>6.1249084548622861</v>
      </c>
      <c r="J12" s="20" t="s">
        <v>32</v>
      </c>
      <c r="K12" s="21">
        <v>101396</v>
      </c>
      <c r="L12" s="22">
        <v>112876</v>
      </c>
      <c r="M12" s="23">
        <f t="shared" si="4"/>
        <v>89.829547468018006</v>
      </c>
      <c r="N12" s="21">
        <v>942553</v>
      </c>
      <c r="O12" s="22">
        <v>899035</v>
      </c>
      <c r="P12" s="23">
        <f t="shared" si="1"/>
        <v>104.84052345014376</v>
      </c>
      <c r="Q12" s="24">
        <f t="shared" si="5"/>
        <v>4.7975306500433561</v>
      </c>
    </row>
    <row r="13" spans="1:17" ht="18" customHeight="1" x14ac:dyDescent="0.15">
      <c r="A13" s="26">
        <v>7</v>
      </c>
      <c r="B13" s="27" t="s">
        <v>26</v>
      </c>
      <c r="C13" s="28">
        <v>35035</v>
      </c>
      <c r="D13" s="29">
        <v>44075</v>
      </c>
      <c r="E13" s="30">
        <f t="shared" si="2"/>
        <v>79.489506522972206</v>
      </c>
      <c r="F13" s="28">
        <v>338105</v>
      </c>
      <c r="G13" s="29">
        <v>369980</v>
      </c>
      <c r="H13" s="30">
        <f t="shared" si="0"/>
        <v>91.384669441591441</v>
      </c>
      <c r="I13" s="31">
        <f t="shared" si="3"/>
        <v>5.5407238821660645</v>
      </c>
      <c r="J13" s="27" t="s">
        <v>21</v>
      </c>
      <c r="K13" s="28">
        <v>90365</v>
      </c>
      <c r="L13" s="29">
        <v>111624</v>
      </c>
      <c r="M13" s="30">
        <f t="shared" si="4"/>
        <v>80.954812585107149</v>
      </c>
      <c r="N13" s="28">
        <v>840766</v>
      </c>
      <c r="O13" s="29">
        <v>923962</v>
      </c>
      <c r="P13" s="30">
        <f t="shared" si="1"/>
        <v>90.995733590775373</v>
      </c>
      <c r="Q13" s="31">
        <f t="shared" si="5"/>
        <v>4.2794417444051973</v>
      </c>
    </row>
    <row r="14" spans="1:17" ht="18" customHeight="1" x14ac:dyDescent="0.15">
      <c r="A14" s="26">
        <v>8</v>
      </c>
      <c r="B14" s="27" t="s">
        <v>27</v>
      </c>
      <c r="C14" s="28">
        <v>28875</v>
      </c>
      <c r="D14" s="29">
        <v>28012</v>
      </c>
      <c r="E14" s="30">
        <f t="shared" si="2"/>
        <v>103.08082250464088</v>
      </c>
      <c r="F14" s="28">
        <v>231941</v>
      </c>
      <c r="G14" s="29">
        <v>245683</v>
      </c>
      <c r="H14" s="30">
        <f t="shared" si="0"/>
        <v>94.406613400194558</v>
      </c>
      <c r="I14" s="31">
        <f t="shared" si="3"/>
        <v>3.8009524791218094</v>
      </c>
      <c r="J14" s="27" t="s">
        <v>33</v>
      </c>
      <c r="K14" s="28">
        <v>92733</v>
      </c>
      <c r="L14" s="29">
        <v>103802</v>
      </c>
      <c r="M14" s="30">
        <f t="shared" si="4"/>
        <v>89.336428970540069</v>
      </c>
      <c r="N14" s="28">
        <v>811607</v>
      </c>
      <c r="O14" s="29">
        <v>789623</v>
      </c>
      <c r="P14" s="30">
        <f t="shared" si="1"/>
        <v>102.78411343134634</v>
      </c>
      <c r="Q14" s="31">
        <f t="shared" si="5"/>
        <v>4.1310244180324478</v>
      </c>
    </row>
    <row r="15" spans="1:17" ht="18" customHeight="1" x14ac:dyDescent="0.15">
      <c r="A15" s="26">
        <v>9</v>
      </c>
      <c r="B15" s="27" t="s">
        <v>28</v>
      </c>
      <c r="C15" s="28">
        <v>25044</v>
      </c>
      <c r="D15" s="29">
        <v>27871</v>
      </c>
      <c r="E15" s="30">
        <f t="shared" si="2"/>
        <v>89.856840443471711</v>
      </c>
      <c r="F15" s="28">
        <v>228994</v>
      </c>
      <c r="G15" s="29">
        <v>217378</v>
      </c>
      <c r="H15" s="30">
        <f t="shared" si="0"/>
        <v>105.34368703364645</v>
      </c>
      <c r="I15" s="31">
        <f t="shared" si="3"/>
        <v>3.7526582708706937</v>
      </c>
      <c r="J15" s="27" t="s">
        <v>29</v>
      </c>
      <c r="K15" s="28">
        <v>71401</v>
      </c>
      <c r="L15" s="29">
        <v>83152</v>
      </c>
      <c r="M15" s="30">
        <f t="shared" si="4"/>
        <v>85.868048874350592</v>
      </c>
      <c r="N15" s="28">
        <v>661341</v>
      </c>
      <c r="O15" s="29">
        <v>651134</v>
      </c>
      <c r="P15" s="30">
        <f t="shared" si="1"/>
        <v>101.56757288054379</v>
      </c>
      <c r="Q15" s="31">
        <f t="shared" si="5"/>
        <v>3.3661807003217041</v>
      </c>
    </row>
    <row r="16" spans="1:17" ht="18" customHeight="1" x14ac:dyDescent="0.15">
      <c r="A16" s="32">
        <v>10</v>
      </c>
      <c r="B16" s="33" t="s">
        <v>29</v>
      </c>
      <c r="C16" s="34">
        <v>21531</v>
      </c>
      <c r="D16" s="35">
        <v>21941</v>
      </c>
      <c r="E16" s="36">
        <f t="shared" si="2"/>
        <v>98.131352262886821</v>
      </c>
      <c r="F16" s="34">
        <v>191165</v>
      </c>
      <c r="G16" s="35">
        <v>189898</v>
      </c>
      <c r="H16" s="36">
        <f t="shared" si="0"/>
        <v>100.66720028646958</v>
      </c>
      <c r="I16" s="37">
        <f t="shared" si="3"/>
        <v>3.1327323788003008</v>
      </c>
      <c r="J16" s="33" t="s">
        <v>34</v>
      </c>
      <c r="K16" s="34">
        <v>59338</v>
      </c>
      <c r="L16" s="35">
        <v>65043</v>
      </c>
      <c r="M16" s="36">
        <f t="shared" si="4"/>
        <v>91.228879356733245</v>
      </c>
      <c r="N16" s="34">
        <v>513391</v>
      </c>
      <c r="O16" s="35">
        <v>480027</v>
      </c>
      <c r="P16" s="36">
        <f t="shared" si="1"/>
        <v>106.95044237094997</v>
      </c>
      <c r="Q16" s="37">
        <f t="shared" si="5"/>
        <v>2.6131252650582075</v>
      </c>
    </row>
    <row r="17" spans="1:17" ht="15" customHeight="1" x14ac:dyDescent="0.15">
      <c r="A17" s="38"/>
      <c r="B17" s="20" t="s">
        <v>5</v>
      </c>
      <c r="C17" s="21">
        <f>SUBTOTAL(9,C7:C16)</f>
        <v>476869</v>
      </c>
      <c r="D17" s="22">
        <f>SUBTOTAL(9,D7:D16)</f>
        <v>511858</v>
      </c>
      <c r="E17" s="23">
        <f t="shared" si="2"/>
        <v>93.164315103016847</v>
      </c>
      <c r="F17" s="21">
        <f>SUBTOTAL(9,F7:F16)</f>
        <v>4459799</v>
      </c>
      <c r="G17" s="22">
        <f>SUBTOTAL(9,G7:G16)</f>
        <v>4452641</v>
      </c>
      <c r="H17" s="23">
        <f t="shared" si="0"/>
        <v>100.16075852510905</v>
      </c>
      <c r="I17" s="24">
        <f t="shared" si="3"/>
        <v>73.085328016327281</v>
      </c>
      <c r="J17" s="20" t="s">
        <v>5</v>
      </c>
      <c r="K17" s="21">
        <f>SUBTOTAL(9,K7:K16)</f>
        <v>1475715</v>
      </c>
      <c r="L17" s="22">
        <f>SUBTOTAL(9,L7:L16)</f>
        <v>1592419</v>
      </c>
      <c r="M17" s="23">
        <f t="shared" si="4"/>
        <v>92.671275587643706</v>
      </c>
      <c r="N17" s="21">
        <f>SUBTOTAL(9,N7:N16)</f>
        <v>12858839</v>
      </c>
      <c r="O17" s="22">
        <f>SUBTOTAL(9,O7:O16)</f>
        <v>12504417</v>
      </c>
      <c r="P17" s="23">
        <f t="shared" si="1"/>
        <v>102.83437444544596</v>
      </c>
      <c r="Q17" s="24">
        <f t="shared" si="5"/>
        <v>65.450615749430384</v>
      </c>
    </row>
    <row r="18" spans="1:17" ht="15" customHeight="1" x14ac:dyDescent="0.15">
      <c r="A18" s="39"/>
      <c r="B18" s="33" t="s">
        <v>6</v>
      </c>
      <c r="C18" s="34">
        <v>188710</v>
      </c>
      <c r="D18" s="35">
        <v>216561</v>
      </c>
      <c r="E18" s="36">
        <f t="shared" si="2"/>
        <v>87.139420301901083</v>
      </c>
      <c r="F18" s="34">
        <v>1642382</v>
      </c>
      <c r="G18" s="35">
        <v>1733455</v>
      </c>
      <c r="H18" s="36">
        <f t="shared" si="0"/>
        <v>94.746157240885978</v>
      </c>
      <c r="I18" s="37">
        <f t="shared" si="3"/>
        <v>26.914671983672722</v>
      </c>
      <c r="J18" s="33" t="s">
        <v>6</v>
      </c>
      <c r="K18" s="34">
        <v>790443</v>
      </c>
      <c r="L18" s="35">
        <v>881719</v>
      </c>
      <c r="M18" s="36">
        <f t="shared" si="4"/>
        <v>89.647949063136906</v>
      </c>
      <c r="N18" s="34">
        <v>6787789</v>
      </c>
      <c r="O18" s="35">
        <v>6678432</v>
      </c>
      <c r="P18" s="36">
        <f t="shared" si="1"/>
        <v>101.63746520141255</v>
      </c>
      <c r="Q18" s="37">
        <f t="shared" si="5"/>
        <v>34.549384250569616</v>
      </c>
    </row>
    <row r="19" spans="1:17" ht="12.9" customHeight="1" x14ac:dyDescent="0.15">
      <c r="A19" s="49">
        <v>45901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2001961</v>
      </c>
      <c r="D23" s="16">
        <f>SUBTOTAL(9,D24:D35)</f>
        <v>2068153</v>
      </c>
      <c r="E23" s="17">
        <f>IF(OR(C23=0,D23=0),0,C23/D23*100)</f>
        <v>96.79946309581544</v>
      </c>
      <c r="F23" s="15">
        <f>SUBTOTAL(9,F24:F35)</f>
        <v>17519384</v>
      </c>
      <c r="G23" s="16">
        <f>SUBTOTAL(9,G24:G35)</f>
        <v>16496390</v>
      </c>
      <c r="H23" s="17">
        <f t="shared" ref="H23:H35" si="6">IF(OR(F23=0,G23=0),0,F23/G23*100)</f>
        <v>106.20132041010184</v>
      </c>
      <c r="I23" s="18">
        <f>IF(OR(F$23=0,F23=0),0,F23/F$23*100)</f>
        <v>100</v>
      </c>
      <c r="J23" s="14" t="s">
        <v>18</v>
      </c>
      <c r="K23" s="15">
        <f>SUBTOTAL(9,K24:K35)</f>
        <v>2175556</v>
      </c>
      <c r="L23" s="16">
        <f>SUBTOTAL(9,L24:L35)</f>
        <v>2447273</v>
      </c>
      <c r="M23" s="17">
        <f>IF(OR(K23=0,L23=0),0,K23/L23*100)</f>
        <v>88.897152054552151</v>
      </c>
      <c r="N23" s="15">
        <f>SUBTOTAL(9,N24:N35)</f>
        <v>20449184</v>
      </c>
      <c r="O23" s="16">
        <f>SUBTOTAL(9,O24:O35)</f>
        <v>20792501</v>
      </c>
      <c r="P23" s="17">
        <f t="shared" ref="P23:P35" si="7">IF(OR(N23=0,O23=0),0,N23/O23*100)</f>
        <v>98.348842209987154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692350</v>
      </c>
      <c r="D24" s="22">
        <v>729737</v>
      </c>
      <c r="E24" s="23">
        <f t="shared" ref="E24:E35" si="8">IF(OR(C24=0,D24=0),0,C24/D24*100)</f>
        <v>94.876647340069098</v>
      </c>
      <c r="F24" s="21">
        <v>6270144</v>
      </c>
      <c r="G24" s="22">
        <v>5924950</v>
      </c>
      <c r="H24" s="23">
        <f t="shared" si="6"/>
        <v>105.82610823720032</v>
      </c>
      <c r="I24" s="24">
        <f t="shared" ref="I24:I35" si="9">IF(OR(F$23=0,F24=0),0,F24/F$23*100)</f>
        <v>35.789751511811147</v>
      </c>
      <c r="J24" s="20" t="s">
        <v>25</v>
      </c>
      <c r="K24" s="21">
        <v>905569</v>
      </c>
      <c r="L24" s="22">
        <v>886412</v>
      </c>
      <c r="M24" s="23">
        <f t="shared" ref="M24:M35" si="10">IF(OR(K24=0,L24=0),0,K24/L24*100)</f>
        <v>102.16118464100215</v>
      </c>
      <c r="N24" s="21">
        <v>7978583</v>
      </c>
      <c r="O24" s="22">
        <v>7771895</v>
      </c>
      <c r="P24" s="23">
        <f t="shared" si="7"/>
        <v>102.65942862069033</v>
      </c>
      <c r="Q24" s="24">
        <f t="shared" ref="Q24:Q35" si="11">IF(OR(N$23=0,N24=0),0,N24/N$23*100)</f>
        <v>39.016632644119198</v>
      </c>
    </row>
    <row r="25" spans="1:17" ht="18" customHeight="1" x14ac:dyDescent="0.15">
      <c r="A25" s="26">
        <v>2</v>
      </c>
      <c r="B25" s="27" t="s">
        <v>25</v>
      </c>
      <c r="C25" s="28">
        <v>714265</v>
      </c>
      <c r="D25" s="29">
        <v>684703</v>
      </c>
      <c r="E25" s="30">
        <f t="shared" si="8"/>
        <v>104.31749240181509</v>
      </c>
      <c r="F25" s="28">
        <v>6117874</v>
      </c>
      <c r="G25" s="29">
        <v>5696090</v>
      </c>
      <c r="H25" s="30">
        <f t="shared" si="6"/>
        <v>107.40479873035713</v>
      </c>
      <c r="I25" s="31">
        <f t="shared" si="9"/>
        <v>34.920599948034706</v>
      </c>
      <c r="J25" s="27" t="s">
        <v>35</v>
      </c>
      <c r="K25" s="28">
        <v>459541</v>
      </c>
      <c r="L25" s="29">
        <v>681622</v>
      </c>
      <c r="M25" s="30">
        <f t="shared" si="10"/>
        <v>67.418745286977241</v>
      </c>
      <c r="N25" s="28">
        <v>5506775</v>
      </c>
      <c r="O25" s="29">
        <v>5541636</v>
      </c>
      <c r="P25" s="30">
        <f t="shared" si="7"/>
        <v>99.370925842115938</v>
      </c>
      <c r="Q25" s="31">
        <f t="shared" si="11"/>
        <v>26.929069639160176</v>
      </c>
    </row>
    <row r="26" spans="1:17" ht="18" customHeight="1" x14ac:dyDescent="0.15">
      <c r="A26" s="26">
        <v>3</v>
      </c>
      <c r="B26" s="27" t="s">
        <v>36</v>
      </c>
      <c r="C26" s="28">
        <v>241900</v>
      </c>
      <c r="D26" s="29">
        <v>251943</v>
      </c>
      <c r="E26" s="30">
        <f t="shared" si="8"/>
        <v>96.01378089488496</v>
      </c>
      <c r="F26" s="28">
        <v>2041624</v>
      </c>
      <c r="G26" s="29">
        <v>1847616</v>
      </c>
      <c r="H26" s="30">
        <f t="shared" si="6"/>
        <v>110.50045031002114</v>
      </c>
      <c r="I26" s="31">
        <f t="shared" si="9"/>
        <v>11.653514758281455</v>
      </c>
      <c r="J26" s="27" t="s">
        <v>42</v>
      </c>
      <c r="K26" s="28">
        <v>213192</v>
      </c>
      <c r="L26" s="29">
        <v>252431</v>
      </c>
      <c r="M26" s="30">
        <f t="shared" si="10"/>
        <v>84.455554191046261</v>
      </c>
      <c r="N26" s="28">
        <v>1846852</v>
      </c>
      <c r="O26" s="29">
        <v>2169386</v>
      </c>
      <c r="P26" s="30">
        <f t="shared" si="7"/>
        <v>85.132475271805021</v>
      </c>
      <c r="Q26" s="31">
        <f t="shared" si="11"/>
        <v>9.0314214982857024</v>
      </c>
    </row>
    <row r="27" spans="1:17" ht="18" customHeight="1" x14ac:dyDescent="0.15">
      <c r="A27" s="26">
        <v>4</v>
      </c>
      <c r="B27" s="27" t="s">
        <v>37</v>
      </c>
      <c r="C27" s="28">
        <v>106331</v>
      </c>
      <c r="D27" s="29">
        <v>120403</v>
      </c>
      <c r="E27" s="30">
        <f t="shared" si="8"/>
        <v>88.312583573498998</v>
      </c>
      <c r="F27" s="28">
        <v>883839</v>
      </c>
      <c r="G27" s="29">
        <v>1079447</v>
      </c>
      <c r="H27" s="30">
        <f t="shared" si="6"/>
        <v>81.878869458157737</v>
      </c>
      <c r="I27" s="31">
        <f t="shared" si="9"/>
        <v>5.04492052916929</v>
      </c>
      <c r="J27" s="27" t="s">
        <v>43</v>
      </c>
      <c r="K27" s="28">
        <v>189990</v>
      </c>
      <c r="L27" s="29">
        <v>190202</v>
      </c>
      <c r="M27" s="30">
        <f t="shared" si="10"/>
        <v>99.888539552686098</v>
      </c>
      <c r="N27" s="28">
        <v>1585025</v>
      </c>
      <c r="O27" s="29">
        <v>1680630</v>
      </c>
      <c r="P27" s="30">
        <f t="shared" si="7"/>
        <v>94.311359430689677</v>
      </c>
      <c r="Q27" s="31">
        <f t="shared" si="11"/>
        <v>7.751042779995525</v>
      </c>
    </row>
    <row r="28" spans="1:17" ht="18" customHeight="1" x14ac:dyDescent="0.15">
      <c r="A28" s="32">
        <v>5</v>
      </c>
      <c r="B28" s="33" t="s">
        <v>21</v>
      </c>
      <c r="C28" s="34">
        <v>48262</v>
      </c>
      <c r="D28" s="35">
        <v>64214</v>
      </c>
      <c r="E28" s="36">
        <f t="shared" si="8"/>
        <v>75.158065219422554</v>
      </c>
      <c r="F28" s="34">
        <v>445532</v>
      </c>
      <c r="G28" s="35">
        <v>521014</v>
      </c>
      <c r="H28" s="36">
        <f t="shared" si="6"/>
        <v>85.512481430441412</v>
      </c>
      <c r="I28" s="37">
        <f t="shared" si="9"/>
        <v>2.5430802818181277</v>
      </c>
      <c r="J28" s="33" t="s">
        <v>21</v>
      </c>
      <c r="K28" s="34">
        <v>133699</v>
      </c>
      <c r="L28" s="35">
        <v>127871</v>
      </c>
      <c r="M28" s="36">
        <f t="shared" si="10"/>
        <v>104.55771832549992</v>
      </c>
      <c r="N28" s="34">
        <v>1190825</v>
      </c>
      <c r="O28" s="35">
        <v>1076150</v>
      </c>
      <c r="P28" s="36">
        <f t="shared" si="7"/>
        <v>110.65604237327511</v>
      </c>
      <c r="Q28" s="37">
        <f t="shared" si="11"/>
        <v>5.8233374984547055</v>
      </c>
    </row>
    <row r="29" spans="1:17" ht="18" customHeight="1" x14ac:dyDescent="0.15">
      <c r="A29" s="19">
        <v>6</v>
      </c>
      <c r="B29" s="20" t="s">
        <v>38</v>
      </c>
      <c r="C29" s="21">
        <v>37160</v>
      </c>
      <c r="D29" s="22">
        <v>61995</v>
      </c>
      <c r="E29" s="23">
        <f t="shared" si="8"/>
        <v>59.940317767561901</v>
      </c>
      <c r="F29" s="21">
        <v>298370</v>
      </c>
      <c r="G29" s="22">
        <v>249085</v>
      </c>
      <c r="H29" s="23">
        <f t="shared" si="6"/>
        <v>119.78641829094485</v>
      </c>
      <c r="I29" s="24">
        <f t="shared" si="9"/>
        <v>1.7030849943125856</v>
      </c>
      <c r="J29" s="20" t="s">
        <v>34</v>
      </c>
      <c r="K29" s="21">
        <v>42834</v>
      </c>
      <c r="L29" s="22">
        <v>64675</v>
      </c>
      <c r="M29" s="23">
        <f t="shared" si="10"/>
        <v>66.229609586393508</v>
      </c>
      <c r="N29" s="21">
        <v>399019</v>
      </c>
      <c r="O29" s="22">
        <v>518198</v>
      </c>
      <c r="P29" s="23">
        <f t="shared" si="7"/>
        <v>77.001262065851279</v>
      </c>
      <c r="Q29" s="24">
        <f t="shared" si="11"/>
        <v>1.9512710140414404</v>
      </c>
    </row>
    <row r="30" spans="1:17" ht="18" customHeight="1" x14ac:dyDescent="0.15">
      <c r="A30" s="26">
        <v>7</v>
      </c>
      <c r="B30" s="27" t="s">
        <v>39</v>
      </c>
      <c r="C30" s="28">
        <v>35430</v>
      </c>
      <c r="D30" s="29">
        <v>27420</v>
      </c>
      <c r="E30" s="30">
        <f t="shared" si="8"/>
        <v>129.21225382932167</v>
      </c>
      <c r="F30" s="28">
        <v>288840</v>
      </c>
      <c r="G30" s="29">
        <v>223862</v>
      </c>
      <c r="H30" s="30">
        <f t="shared" si="6"/>
        <v>129.02591775290134</v>
      </c>
      <c r="I30" s="31">
        <f t="shared" si="9"/>
        <v>1.6486881045589274</v>
      </c>
      <c r="J30" s="27" t="s">
        <v>36</v>
      </c>
      <c r="K30" s="28">
        <v>41475</v>
      </c>
      <c r="L30" s="29">
        <v>47759</v>
      </c>
      <c r="M30" s="30">
        <f t="shared" si="10"/>
        <v>86.84227056680416</v>
      </c>
      <c r="N30" s="28">
        <v>381721</v>
      </c>
      <c r="O30" s="29">
        <v>374469</v>
      </c>
      <c r="P30" s="30">
        <f t="shared" si="7"/>
        <v>101.93660890487597</v>
      </c>
      <c r="Q30" s="31">
        <f t="shared" si="11"/>
        <v>1.8666808416414074</v>
      </c>
    </row>
    <row r="31" spans="1:17" ht="18" customHeight="1" x14ac:dyDescent="0.15">
      <c r="A31" s="26">
        <v>8</v>
      </c>
      <c r="B31" s="27" t="s">
        <v>40</v>
      </c>
      <c r="C31" s="28">
        <v>25632</v>
      </c>
      <c r="D31" s="29">
        <v>22345</v>
      </c>
      <c r="E31" s="30">
        <f t="shared" si="8"/>
        <v>114.71022600134258</v>
      </c>
      <c r="F31" s="28">
        <v>232312</v>
      </c>
      <c r="G31" s="29">
        <v>224864</v>
      </c>
      <c r="H31" s="30">
        <f t="shared" si="6"/>
        <v>103.31222427778567</v>
      </c>
      <c r="I31" s="31">
        <f t="shared" si="9"/>
        <v>1.3260283580746903</v>
      </c>
      <c r="J31" s="27" t="s">
        <v>44</v>
      </c>
      <c r="K31" s="28">
        <v>34778</v>
      </c>
      <c r="L31" s="29">
        <v>50403</v>
      </c>
      <c r="M31" s="30">
        <f t="shared" si="10"/>
        <v>68.999861119377812</v>
      </c>
      <c r="N31" s="28">
        <v>289065</v>
      </c>
      <c r="O31" s="29">
        <v>350981</v>
      </c>
      <c r="P31" s="30">
        <f t="shared" si="7"/>
        <v>82.359159042797188</v>
      </c>
      <c r="Q31" s="31">
        <f t="shared" si="11"/>
        <v>1.4135771872364198</v>
      </c>
    </row>
    <row r="32" spans="1:17" ht="18" customHeight="1" x14ac:dyDescent="0.15">
      <c r="A32" s="26">
        <v>9</v>
      </c>
      <c r="B32" s="27" t="s">
        <v>41</v>
      </c>
      <c r="C32" s="28">
        <v>14953</v>
      </c>
      <c r="D32" s="29">
        <v>16631</v>
      </c>
      <c r="E32" s="30">
        <f t="shared" si="8"/>
        <v>89.910408273705727</v>
      </c>
      <c r="F32" s="28">
        <v>139317</v>
      </c>
      <c r="G32" s="29">
        <v>119917</v>
      </c>
      <c r="H32" s="30">
        <f t="shared" si="6"/>
        <v>116.17785635064253</v>
      </c>
      <c r="I32" s="31">
        <f t="shared" si="9"/>
        <v>0.7952163158248029</v>
      </c>
      <c r="J32" s="27" t="s">
        <v>39</v>
      </c>
      <c r="K32" s="28">
        <v>30120</v>
      </c>
      <c r="L32" s="29">
        <v>14773</v>
      </c>
      <c r="M32" s="30">
        <f t="shared" si="10"/>
        <v>203.88546672984501</v>
      </c>
      <c r="N32" s="28">
        <v>227528</v>
      </c>
      <c r="O32" s="29">
        <v>164945</v>
      </c>
      <c r="P32" s="30">
        <f t="shared" si="7"/>
        <v>137.94173815514262</v>
      </c>
      <c r="Q32" s="31">
        <f t="shared" si="11"/>
        <v>1.1126507541816828</v>
      </c>
    </row>
    <row r="33" spans="1:17" ht="18" customHeight="1" x14ac:dyDescent="0.15">
      <c r="A33" s="32">
        <v>10</v>
      </c>
      <c r="B33" s="33" t="s">
        <v>24</v>
      </c>
      <c r="C33" s="34">
        <v>10026</v>
      </c>
      <c r="D33" s="35">
        <v>16141</v>
      </c>
      <c r="E33" s="36">
        <f t="shared" si="8"/>
        <v>62.115110587943747</v>
      </c>
      <c r="F33" s="34">
        <v>127351</v>
      </c>
      <c r="G33" s="35">
        <v>147632</v>
      </c>
      <c r="H33" s="36">
        <f t="shared" si="6"/>
        <v>86.262463422564224</v>
      </c>
      <c r="I33" s="37">
        <f t="shared" si="9"/>
        <v>0.72691482759896131</v>
      </c>
      <c r="J33" s="33" t="s">
        <v>23</v>
      </c>
      <c r="K33" s="34">
        <v>20858</v>
      </c>
      <c r="L33" s="35">
        <v>21043</v>
      </c>
      <c r="M33" s="36">
        <f t="shared" si="10"/>
        <v>99.120847787862942</v>
      </c>
      <c r="N33" s="34">
        <v>165532</v>
      </c>
      <c r="O33" s="35">
        <v>146195</v>
      </c>
      <c r="P33" s="36">
        <f t="shared" si="7"/>
        <v>113.22685454358906</v>
      </c>
      <c r="Q33" s="37">
        <f t="shared" si="11"/>
        <v>0.80947973278542551</v>
      </c>
    </row>
    <row r="34" spans="1:17" ht="15" customHeight="1" x14ac:dyDescent="0.15">
      <c r="A34" s="38"/>
      <c r="B34" s="20" t="s">
        <v>5</v>
      </c>
      <c r="C34" s="21">
        <f>SUBTOTAL(9,C24:C33)</f>
        <v>1926309</v>
      </c>
      <c r="D34" s="22">
        <f>SUBTOTAL(9,D24:D33)</f>
        <v>1995532</v>
      </c>
      <c r="E34" s="23">
        <f t="shared" si="8"/>
        <v>96.5311004784689</v>
      </c>
      <c r="F34" s="21">
        <f>SUBTOTAL(9,F24:F33)</f>
        <v>16845203</v>
      </c>
      <c r="G34" s="22">
        <f>SUBTOTAL(9,G24:G33)</f>
        <v>16034477</v>
      </c>
      <c r="H34" s="23">
        <f t="shared" si="6"/>
        <v>105.05614246102321</v>
      </c>
      <c r="I34" s="24">
        <f t="shared" si="9"/>
        <v>96.151799629484685</v>
      </c>
      <c r="J34" s="20" t="s">
        <v>5</v>
      </c>
      <c r="K34" s="21">
        <f>SUBTOTAL(9,K24:K33)</f>
        <v>2072056</v>
      </c>
      <c r="L34" s="22">
        <f>SUBTOTAL(9,L24:L33)</f>
        <v>2337191</v>
      </c>
      <c r="M34" s="23">
        <f t="shared" si="10"/>
        <v>88.655826588413191</v>
      </c>
      <c r="N34" s="21">
        <f>SUBTOTAL(9,N24:N33)</f>
        <v>19570925</v>
      </c>
      <c r="O34" s="22">
        <f>SUBTOTAL(9,O24:O33)</f>
        <v>19794485</v>
      </c>
      <c r="P34" s="23">
        <f t="shared" si="7"/>
        <v>98.870594511552085</v>
      </c>
      <c r="Q34" s="24">
        <f t="shared" si="11"/>
        <v>95.705163589901673</v>
      </c>
    </row>
    <row r="35" spans="1:17" ht="15" customHeight="1" x14ac:dyDescent="0.15">
      <c r="A35" s="39"/>
      <c r="B35" s="33" t="s">
        <v>6</v>
      </c>
      <c r="C35" s="34">
        <v>75652</v>
      </c>
      <c r="D35" s="35">
        <v>72621</v>
      </c>
      <c r="E35" s="36">
        <f t="shared" si="8"/>
        <v>104.17372385398163</v>
      </c>
      <c r="F35" s="34">
        <v>674181</v>
      </c>
      <c r="G35" s="35">
        <v>461913</v>
      </c>
      <c r="H35" s="36">
        <f t="shared" si="6"/>
        <v>145.95410824116232</v>
      </c>
      <c r="I35" s="37">
        <f t="shared" si="9"/>
        <v>3.8482003705153103</v>
      </c>
      <c r="J35" s="33" t="s">
        <v>6</v>
      </c>
      <c r="K35" s="34">
        <v>103500</v>
      </c>
      <c r="L35" s="35">
        <v>110082</v>
      </c>
      <c r="M35" s="36">
        <f t="shared" si="10"/>
        <v>94.020820842644568</v>
      </c>
      <c r="N35" s="34">
        <v>878259</v>
      </c>
      <c r="O35" s="35">
        <v>998016</v>
      </c>
      <c r="P35" s="36">
        <f t="shared" si="7"/>
        <v>88.000492978068493</v>
      </c>
      <c r="Q35" s="37">
        <f t="shared" si="11"/>
        <v>4.2948364100983198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2026-02-06T00:15:39Z</dcterms:created>
  <dcterms:modified xsi:type="dcterms:W3CDTF">2026-02-06T00:16:47Z</dcterms:modified>
</cp:coreProperties>
</file>