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92897F3-FBB1-4779-815C-373264266F12}" xr6:coauthVersionLast="47" xr6:coauthVersionMax="47" xr10:uidLastSave="{00000000-0000-0000-0000-000000000000}"/>
  <bookViews>
    <workbookView xWindow="5304" yWindow="144" windowWidth="17700" windowHeight="1224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/>
  <c r="Q25" i="1" s="1"/>
  <c r="F34" i="1"/>
  <c r="F23" i="1" s="1"/>
  <c r="N17" i="1"/>
  <c r="F17" i="1"/>
  <c r="P35" i="1"/>
  <c r="M35" i="1"/>
  <c r="H35" i="1"/>
  <c r="E35" i="1"/>
  <c r="O34" i="1"/>
  <c r="O23" i="1" s="1"/>
  <c r="K34" i="1"/>
  <c r="L34" i="1"/>
  <c r="L23" i="1" s="1"/>
  <c r="G34" i="1"/>
  <c r="C34" i="1"/>
  <c r="D34" i="1"/>
  <c r="D23" i="1" s="1"/>
  <c r="E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G23" i="1"/>
  <c r="C23" i="1"/>
  <c r="P18" i="1"/>
  <c r="M18" i="1"/>
  <c r="O17" i="1"/>
  <c r="K17" i="1"/>
  <c r="L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P34" i="1" l="1"/>
  <c r="M34" i="1"/>
  <c r="K23" i="1"/>
  <c r="M23" i="1" s="1"/>
  <c r="E23" i="1"/>
  <c r="M6" i="1"/>
  <c r="P17" i="1"/>
  <c r="H17" i="1"/>
  <c r="F6" i="1"/>
  <c r="H6" i="1" s="1"/>
  <c r="E6" i="1"/>
  <c r="I28" i="1"/>
  <c r="H23" i="1"/>
  <c r="I25" i="1"/>
  <c r="I24" i="1"/>
  <c r="I26" i="1"/>
  <c r="I35" i="1"/>
  <c r="I23" i="1"/>
  <c r="I30" i="1"/>
  <c r="I29" i="1"/>
  <c r="I34" i="1"/>
  <c r="I33" i="1"/>
  <c r="I32" i="1"/>
  <c r="I31" i="1"/>
  <c r="I27" i="1"/>
  <c r="Q26" i="1"/>
  <c r="Q27" i="1"/>
  <c r="Q28" i="1"/>
  <c r="Q29" i="1"/>
  <c r="P23" i="1"/>
  <c r="N6" i="1"/>
  <c r="Q30" i="1"/>
  <c r="Q31" i="1"/>
  <c r="H34" i="1"/>
  <c r="E17" i="1"/>
  <c r="Q32" i="1"/>
  <c r="Q33" i="1"/>
  <c r="Q34" i="1"/>
  <c r="Q23" i="1"/>
  <c r="Q35" i="1"/>
  <c r="Q24" i="1"/>
  <c r="I10" i="1" l="1"/>
  <c r="I15" i="1"/>
  <c r="I7" i="1"/>
  <c r="I8" i="1"/>
  <c r="I12" i="1"/>
  <c r="I11" i="1"/>
  <c r="I9" i="1"/>
  <c r="I17" i="1"/>
  <c r="I13" i="1"/>
  <c r="I18" i="1"/>
  <c r="I16" i="1"/>
  <c r="I14" i="1"/>
  <c r="I6" i="1"/>
  <c r="Q14" i="1"/>
  <c r="Q12" i="1"/>
  <c r="Q9" i="1"/>
  <c r="Q8" i="1"/>
  <c r="Q13" i="1"/>
  <c r="Q7" i="1"/>
  <c r="P6" i="1"/>
  <c r="Q16" i="1"/>
  <c r="Q15" i="1"/>
  <c r="Q11" i="1"/>
  <c r="Q18" i="1"/>
  <c r="Q6" i="1"/>
  <c r="Q17" i="1"/>
  <c r="Q10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<sst xmlns="http://schemas.openxmlformats.org/spreadsheetml/2006/main" count="123" uniqueCount="46">
  <si>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</si>
  <si>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</si>
  <si>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</si>
  <si>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</si>
  <si>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</si>
  <si>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</si>
  <si>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</si>
  <si>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</si>
  <si>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</si>
  <si>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</si>
  <si>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</si>
  <si>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</si>
  <si>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</si>
  <si>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</si>
  <si>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</si>
  <si>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</si>
  <si>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</si>
  <si>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</si>
  <si>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</si>
  <si>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</si>
  <si>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</si>
  <si>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</si>
  <si>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</si>
  <si>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</si>
  <si>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</si>
  <si>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</si>
  <si>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自動車部品</t>
  </si>
  <si>
    <t>紙・パルプ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</si>
  <si>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</si>
  <si>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</si>
  <si>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</si>
  <si>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</si>
  <si>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</si>
  <si>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</si>
  <si>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輸送用容器</t>
  </si>
  <si>
    <t>野菜・果物</t>
  </si>
  <si>
    <t>取合せ品</t>
  </si>
  <si>
    <t>その他日用品</t>
  </si>
  <si>
    <t>飲料</t>
  </si>
  <si>
    <t>非鉄金属</t>
  </si>
  <si>
    <t>化学薬品</t>
  </si>
  <si>
    <t>その他農産品</t>
  </si>
  <si>
    <t>その他畜産品</t>
  </si>
  <si>
    <t>水産品</t>
  </si>
  <si>
    <t>砂糖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</si>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</sst>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sqref="A1:Q1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45962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611333</v>
      </c>
      <c r="D6" s="16">
        <f>SUBTOTAL(9,D7:D18)</f>
        <v>587271</v>
      </c>
      <c r="E6" s="17">
        <f>IF(OR(C6=0,D6=0),0,C6/D6*100)</f>
        <v>104.09725663279814</v>
      </c>
      <c r="F6" s="15">
        <f>SUBTOTAL(9,F7:F18)</f>
        <v>6680959</v>
      </c>
      <c r="G6" s="16">
        <f>SUBTOTAL(9,G7:G18)</f>
        <v>6935084</v>
      </c>
      <c r="H6" s="17">
        <f t="shared" ref="H6:H18" si="0">IF(OR(F6=0,G6=0),0,F6/G6*100)</f>
        <v>96.335660822565387</v>
      </c>
      <c r="I6" s="18">
        <f>IF(OR(F$6=0,F6=0),0,F6/F$6*100)</f>
        <v>100</v>
      </c>
      <c r="J6" s="14" t="s">
        <v>18</v>
      </c>
      <c r="K6" s="15">
        <f>SUBTOTAL(9,K7:K18)</f>
        <v>2121052</v>
      </c>
      <c r="L6" s="16">
        <f>SUBTOTAL(9,L7:L18)</f>
        <v>2033360</v>
      </c>
      <c r="M6" s="17">
        <f>IF(OR(K6=0,L6=0),0,K6/L6*100)</f>
        <v>104.31266475193767</v>
      </c>
      <c r="N6" s="15">
        <f>SUBTOTAL(9,N7:N18)</f>
        <v>22097278</v>
      </c>
      <c r="O6" s="16">
        <f>SUBTOTAL(9,O7:O18)</f>
        <v>21611080</v>
      </c>
      <c r="P6" s="17">
        <f t="shared" ref="P6:P18" si="1">IF(OR(N6=0,O6=0),0,N6/O6*100)</f>
        <v>102.24976262176624</v>
      </c>
      <c r="Q6" s="18">
        <f>IF(OR(N$6=0,N6=0),0,N6/N$6*100)</f>
        <v>100</v>
      </c>
    </row>
    <row r="7" spans="1:17" ht="19.2" x14ac:dyDescent="0.15">
      <c r="A7" s="19">
        <v>1</v>
      </c>
      <c r="B7" s="54" t="s">
        <v>45</v>
      </c>
      <c r="C7" s="21">
        <v>86719</v>
      </c>
      <c r="D7" s="22">
        <v>82319</v>
      </c>
      <c r="E7" s="23">
        <f t="shared" ref="E7:E18" si="2">IF(OR(C7=0,D7=0),0,C7/D7*100)</f>
        <v>105.3450600711865</v>
      </c>
      <c r="F7" s="21">
        <v>931574</v>
      </c>
      <c r="G7" s="22">
        <v>947254</v>
      </c>
      <c r="H7" s="23">
        <f t="shared" si="0"/>
        <v>98.344688964100442</v>
      </c>
      <c r="I7" s="24">
        <f t="shared" ref="I7:I18" si="3">IF(OR(F$6=0,F7=0),0,F7/F$6*100)</f>
        <v>13.943716762818031</v>
      </c>
      <c r="J7" s="25" t="s">
        <v>30</v>
      </c>
      <c r="K7" s="21">
        <v>368993</v>
      </c>
      <c r="L7" s="22">
        <v>333284</v>
      </c>
      <c r="M7" s="23">
        <f t="shared" ref="M7:M18" si="4">IF(OR(K7=0,L7=0),0,K7/L7*100)</f>
        <v>110.71428571428572</v>
      </c>
      <c r="N7" s="21">
        <v>3537268</v>
      </c>
      <c r="O7" s="22">
        <v>3449125</v>
      </c>
      <c r="P7" s="23">
        <f t="shared" si="1"/>
        <v>102.55551770376545</v>
      </c>
      <c r="Q7" s="24">
        <f t="shared" ref="Q7:Q18" si="5">IF(OR(N$6=0,N7=0),0,N7/N$6*100)</f>
        <v>16.007709184814527</v>
      </c>
    </row>
    <row r="8" spans="1:17" ht="18" customHeight="1" x14ac:dyDescent="0.15">
      <c r="A8" s="26">
        <v>2</v>
      </c>
      <c r="B8" s="27" t="s">
        <v>21</v>
      </c>
      <c r="C8" s="28">
        <v>81810</v>
      </c>
      <c r="D8" s="29">
        <v>67484</v>
      </c>
      <c r="E8" s="30">
        <f t="shared" si="2"/>
        <v>121.22873570031413</v>
      </c>
      <c r="F8" s="28">
        <v>854770</v>
      </c>
      <c r="G8" s="29">
        <v>794904</v>
      </c>
      <c r="H8" s="30">
        <f t="shared" si="0"/>
        <v>107.53122389621892</v>
      </c>
      <c r="I8" s="31">
        <f t="shared" si="3"/>
        <v>12.794121323001683</v>
      </c>
      <c r="J8" s="27" t="s">
        <v>25</v>
      </c>
      <c r="K8" s="28">
        <v>267494</v>
      </c>
      <c r="L8" s="29">
        <v>262543</v>
      </c>
      <c r="M8" s="30">
        <f t="shared" si="4"/>
        <v>101.88578632833479</v>
      </c>
      <c r="N8" s="28">
        <v>2858251</v>
      </c>
      <c r="O8" s="29">
        <v>2773044</v>
      </c>
      <c r="P8" s="30">
        <f t="shared" si="1"/>
        <v>103.07268835258294</v>
      </c>
      <c r="Q8" s="31">
        <f t="shared" si="5"/>
        <v>12.934855596241309</v>
      </c>
    </row>
    <row r="9" spans="1:17" ht="19.2" x14ac:dyDescent="0.15">
      <c r="A9" s="26">
        <v>3</v>
      </c>
      <c r="B9" s="27" t="s">
        <v>22</v>
      </c>
      <c r="C9" s="28">
        <v>41673</v>
      </c>
      <c r="D9" s="29">
        <v>51277</v>
      </c>
      <c r="E9" s="30">
        <f t="shared" si="2"/>
        <v>81.270355129980302</v>
      </c>
      <c r="F9" s="28">
        <v>519268</v>
      </c>
      <c r="G9" s="29">
        <v>538375</v>
      </c>
      <c r="H9" s="30">
        <f t="shared" si="0"/>
        <v>96.450986765730207</v>
      </c>
      <c r="I9" s="31">
        <f t="shared" si="3"/>
        <v>7.7723572319482876</v>
      </c>
      <c r="J9" s="54" t="s">
        <v>45</v>
      </c>
      <c r="K9" s="28">
        <v>191149</v>
      </c>
      <c r="L9" s="29">
        <v>186135</v>
      </c>
      <c r="M9" s="30">
        <f t="shared" si="4"/>
        <v>102.69374378811078</v>
      </c>
      <c r="N9" s="28">
        <v>2040136</v>
      </c>
      <c r="O9" s="29">
        <v>1939565</v>
      </c>
      <c r="P9" s="30">
        <f t="shared" si="1"/>
        <v>105.18523483358382</v>
      </c>
      <c r="Q9" s="31">
        <f t="shared" si="5"/>
        <v>9.2325217612775656</v>
      </c>
    </row>
    <row r="10" spans="1:17" ht="18" customHeight="1" x14ac:dyDescent="0.15">
      <c r="A10" s="26">
        <v>4</v>
      </c>
      <c r="B10" s="27" t="s">
        <v>23</v>
      </c>
      <c r="C10" s="28">
        <v>35372</v>
      </c>
      <c r="D10" s="29">
        <v>37984</v>
      </c>
      <c r="E10" s="30">
        <f t="shared" si="2"/>
        <v>93.123420387531596</v>
      </c>
      <c r="F10" s="28">
        <v>504639</v>
      </c>
      <c r="G10" s="29">
        <v>559771</v>
      </c>
      <c r="H10" s="30">
        <f t="shared" si="0"/>
        <v>90.150972451234523</v>
      </c>
      <c r="I10" s="31">
        <f t="shared" si="3"/>
        <v>7.5533916612869501</v>
      </c>
      <c r="J10" s="27" t="s">
        <v>31</v>
      </c>
      <c r="K10" s="28">
        <v>143410</v>
      </c>
      <c r="L10" s="29">
        <v>132926</v>
      </c>
      <c r="M10" s="30">
        <f t="shared" si="4"/>
        <v>107.88709507545551</v>
      </c>
      <c r="N10" s="28">
        <v>1438008</v>
      </c>
      <c r="O10" s="29">
        <v>1443386</v>
      </c>
      <c r="P10" s="30">
        <f t="shared" si="1"/>
        <v>99.627403896116491</v>
      </c>
      <c r="Q10" s="31">
        <f t="shared" si="5"/>
        <v>6.5076250568056393</v>
      </c>
    </row>
    <row r="11" spans="1:17" ht="18" customHeight="1" x14ac:dyDescent="0.15">
      <c r="A11" s="32">
        <v>5</v>
      </c>
      <c r="B11" s="33" t="s">
        <v>24</v>
      </c>
      <c r="C11" s="34">
        <v>41512</v>
      </c>
      <c r="D11" s="35">
        <v>41516</v>
      </c>
      <c r="E11" s="36">
        <f t="shared" si="2"/>
        <v>99.990365160420083</v>
      </c>
      <c r="F11" s="34">
        <v>428780</v>
      </c>
      <c r="G11" s="35">
        <v>455275</v>
      </c>
      <c r="H11" s="36">
        <f t="shared" si="0"/>
        <v>94.180440393168965</v>
      </c>
      <c r="I11" s="37">
        <f t="shared" si="3"/>
        <v>6.4179408974070942</v>
      </c>
      <c r="J11" s="33" t="s">
        <v>21</v>
      </c>
      <c r="K11" s="34">
        <v>129607</v>
      </c>
      <c r="L11" s="35">
        <v>120367</v>
      </c>
      <c r="M11" s="36">
        <f t="shared" si="4"/>
        <v>107.67652263494148</v>
      </c>
      <c r="N11" s="34">
        <v>1391667</v>
      </c>
      <c r="O11" s="35">
        <v>1369303</v>
      </c>
      <c r="P11" s="36">
        <f t="shared" si="1"/>
        <v>101.63323968471552</v>
      </c>
      <c r="Q11" s="37">
        <f t="shared" si="5"/>
        <v>6.2979114441154245</v>
      </c>
    </row>
    <row r="12" spans="1:17" ht="18" customHeight="1" x14ac:dyDescent="0.15">
      <c r="A12" s="19">
        <v>6</v>
      </c>
      <c r="B12" s="20" t="s">
        <v>25</v>
      </c>
      <c r="C12" s="21">
        <v>36315</v>
      </c>
      <c r="D12" s="22">
        <v>34661</v>
      </c>
      <c r="E12" s="23">
        <f t="shared" si="2"/>
        <v>104.7719338738063</v>
      </c>
      <c r="F12" s="21">
        <v>409322</v>
      </c>
      <c r="G12" s="22">
        <v>463132</v>
      </c>
      <c r="H12" s="23">
        <f t="shared" si="0"/>
        <v>88.381282226233566</v>
      </c>
      <c r="I12" s="24">
        <f t="shared" si="3"/>
        <v>6.1266952843147218</v>
      </c>
      <c r="J12" s="20" t="s">
        <v>32</v>
      </c>
      <c r="K12" s="21">
        <v>115600</v>
      </c>
      <c r="L12" s="22">
        <v>97095</v>
      </c>
      <c r="M12" s="23">
        <f t="shared" si="4"/>
        <v>119.05865389566918</v>
      </c>
      <c r="N12" s="21">
        <v>1180485</v>
      </c>
      <c r="O12" s="22">
        <v>1108931</v>
      </c>
      <c r="P12" s="23">
        <f t="shared" si="1"/>
        <v>106.45252049045433</v>
      </c>
      <c r="Q12" s="24">
        <f t="shared" si="5"/>
        <v>5.342219073317537</v>
      </c>
    </row>
    <row r="13" spans="1:17" ht="18" customHeight="1" x14ac:dyDescent="0.15">
      <c r="A13" s="26">
        <v>7</v>
      </c>
      <c r="B13" s="27" t="s">
        <v>26</v>
      </c>
      <c r="C13" s="28">
        <v>26995</v>
      </c>
      <c r="D13" s="29">
        <v>23641</v>
      </c>
      <c r="E13" s="30">
        <f t="shared" si="2"/>
        <v>114.18721712279513</v>
      </c>
      <c r="F13" s="28">
        <v>284969</v>
      </c>
      <c r="G13" s="29">
        <v>270681</v>
      </c>
      <c r="H13" s="30">
        <f t="shared" si="0"/>
        <v>105.27853820548911</v>
      </c>
      <c r="I13" s="31">
        <f t="shared" si="3"/>
        <v>4.2653906422715657</v>
      </c>
      <c r="J13" s="27" t="s">
        <v>33</v>
      </c>
      <c r="K13" s="28">
        <v>89752</v>
      </c>
      <c r="L13" s="29">
        <v>86846</v>
      </c>
      <c r="M13" s="30">
        <f t="shared" si="4"/>
        <v>103.34615296041267</v>
      </c>
      <c r="N13" s="28">
        <v>994046</v>
      </c>
      <c r="O13" s="29">
        <v>964092</v>
      </c>
      <c r="P13" s="30">
        <f t="shared" si="1"/>
        <v>103.1069648954664</v>
      </c>
      <c r="Q13" s="31">
        <f t="shared" si="5"/>
        <v>4.4984997699716676</v>
      </c>
    </row>
    <row r="14" spans="1:17" ht="18" customHeight="1" x14ac:dyDescent="0.15">
      <c r="A14" s="26">
        <v>8</v>
      </c>
      <c r="B14" s="27" t="s">
        <v>27</v>
      </c>
      <c r="C14" s="28">
        <v>23488</v>
      </c>
      <c r="D14" s="29">
        <v>24238</v>
      </c>
      <c r="E14" s="30">
        <f t="shared" si="2"/>
        <v>96.905685287564978</v>
      </c>
      <c r="F14" s="28">
        <v>284349</v>
      </c>
      <c r="G14" s="29">
        <v>302020</v>
      </c>
      <c r="H14" s="30">
        <f t="shared" si="0"/>
        <v>94.149062975961868</v>
      </c>
      <c r="I14" s="31">
        <f t="shared" si="3"/>
        <v>4.2561105374243429</v>
      </c>
      <c r="J14" s="27" t="s">
        <v>29</v>
      </c>
      <c r="K14" s="28">
        <v>72371</v>
      </c>
      <c r="L14" s="29">
        <v>79571</v>
      </c>
      <c r="M14" s="30">
        <f t="shared" si="4"/>
        <v>90.951477297005184</v>
      </c>
      <c r="N14" s="28">
        <v>800791</v>
      </c>
      <c r="O14" s="29">
        <v>806316</v>
      </c>
      <c r="P14" s="30">
        <f t="shared" si="1"/>
        <v>99.314784774207638</v>
      </c>
      <c r="Q14" s="31">
        <f t="shared" si="5"/>
        <v>3.6239350385146989</v>
      </c>
    </row>
    <row r="15" spans="1:17" ht="18" customHeight="1" x14ac:dyDescent="0.15">
      <c r="A15" s="26">
        <v>9</v>
      </c>
      <c r="B15" s="27" t="s">
        <v>28</v>
      </c>
      <c r="C15" s="28">
        <v>26883</v>
      </c>
      <c r="D15" s="29">
        <v>24907</v>
      </c>
      <c r="E15" s="30">
        <f t="shared" si="2"/>
        <v>107.9335126671217</v>
      </c>
      <c r="F15" s="28">
        <v>268038</v>
      </c>
      <c r="G15" s="29">
        <v>277364</v>
      </c>
      <c r="H15" s="30">
        <f t="shared" si="0"/>
        <v>96.637631415756914</v>
      </c>
      <c r="I15" s="31">
        <f t="shared" si="3"/>
        <v>4.0119689403871517</v>
      </c>
      <c r="J15" s="27" t="s">
        <v>34</v>
      </c>
      <c r="K15" s="28">
        <v>53393</v>
      </c>
      <c r="L15" s="29">
        <v>50565</v>
      </c>
      <c r="M15" s="30">
        <f t="shared" si="4"/>
        <v>105.59280134480372</v>
      </c>
      <c r="N15" s="28">
        <v>531183</v>
      </c>
      <c r="O15" s="29">
        <v>522051</v>
      </c>
      <c r="P15" s="30">
        <f t="shared" si="1"/>
        <v>101.74925438319245</v>
      </c>
      <c r="Q15" s="31">
        <f t="shared" si="5"/>
        <v>2.4038390610825457</v>
      </c>
    </row>
    <row r="16" spans="1:17" ht="18" customHeight="1" x14ac:dyDescent="0.15">
      <c r="A16" s="32">
        <v>10</v>
      </c>
      <c r="B16" s="33" t="s">
        <v>29</v>
      </c>
      <c r="C16" s="34">
        <v>23141</v>
      </c>
      <c r="D16" s="35">
        <v>19667</v>
      </c>
      <c r="E16" s="36">
        <f t="shared" si="2"/>
        <v>117.66410738801036</v>
      </c>
      <c r="F16" s="34">
        <v>235337</v>
      </c>
      <c r="G16" s="35">
        <v>234672</v>
      </c>
      <c r="H16" s="36">
        <f t="shared" si="0"/>
        <v>100.28337424149451</v>
      </c>
      <c r="I16" s="37">
        <f t="shared" si="3"/>
        <v>3.5225032813402986</v>
      </c>
      <c r="J16" s="33" t="s">
        <v>35</v>
      </c>
      <c r="K16" s="34">
        <v>47626</v>
      </c>
      <c r="L16" s="35">
        <v>48931</v>
      </c>
      <c r="M16" s="36">
        <f t="shared" si="4"/>
        <v>97.332979093008518</v>
      </c>
      <c r="N16" s="34">
        <v>530701</v>
      </c>
      <c r="O16" s="35">
        <v>465824</v>
      </c>
      <c r="P16" s="36">
        <f t="shared" si="1"/>
        <v>113.92736312427012</v>
      </c>
      <c r="Q16" s="37">
        <f t="shared" si="5"/>
        <v>2.4016577969467554</v>
      </c>
    </row>
    <row r="17" spans="1:17" ht="15" customHeight="1" x14ac:dyDescent="0.15">
      <c r="A17" s="38"/>
      <c r="B17" s="20" t="s">
        <v>5</v>
      </c>
      <c r="C17" s="21">
        <f>SUBTOTAL(9,C7:C16)</f>
        <v>423908</v>
      </c>
      <c r="D17" s="22">
        <f>SUBTOTAL(9,D7:D16)</f>
        <v>407694</v>
      </c>
      <c r="E17" s="23">
        <f t="shared" si="2"/>
        <v>103.97700235961284</v>
      </c>
      <c r="F17" s="21">
        <f>SUBTOTAL(9,F7:F16)</f>
        <v>4721046</v>
      </c>
      <c r="G17" s="22">
        <f>SUBTOTAL(9,G7:G16)</f>
        <v>4843448</v>
      </c>
      <c r="H17" s="23">
        <f t="shared" si="0"/>
        <v>97.472833402980683</v>
      </c>
      <c r="I17" s="24">
        <f t="shared" si="3"/>
        <v>70.664196562200132</v>
      </c>
      <c r="J17" s="20" t="s">
        <v>5</v>
      </c>
      <c r="K17" s="21">
        <f>SUBTOTAL(9,K7:K16)</f>
        <v>1479395</v>
      </c>
      <c r="L17" s="22">
        <f>SUBTOTAL(9,L7:L16)</f>
        <v>1398263</v>
      </c>
      <c r="M17" s="23">
        <f t="shared" si="4"/>
        <v>105.80234190563577</v>
      </c>
      <c r="N17" s="21">
        <f>SUBTOTAL(9,N7:N16)</f>
        <v>15302536</v>
      </c>
      <c r="O17" s="22">
        <f>SUBTOTAL(9,O7:O16)</f>
        <v>14841637</v>
      </c>
      <c r="P17" s="23">
        <f t="shared" si="1"/>
        <v>103.10544584805569</v>
      </c>
      <c r="Q17" s="24">
        <f t="shared" si="5"/>
        <v>69.250773783087666</v>
      </c>
    </row>
    <row r="18" spans="1:17" ht="15" customHeight="1" x14ac:dyDescent="0.15">
      <c r="A18" s="39"/>
      <c r="B18" s="33" t="s">
        <v>6</v>
      </c>
      <c r="C18" s="34">
        <v>187425</v>
      </c>
      <c r="D18" s="35">
        <v>179577</v>
      </c>
      <c r="E18" s="36">
        <f t="shared" si="2"/>
        <v>104.37027013481681</v>
      </c>
      <c r="F18" s="34">
        <v>1959913</v>
      </c>
      <c r="G18" s="35">
        <v>2091636</v>
      </c>
      <c r="H18" s="36">
        <f t="shared" si="0"/>
        <v>93.702393724338279</v>
      </c>
      <c r="I18" s="37">
        <f t="shared" si="3"/>
        <v>29.335803437799875</v>
      </c>
      <c r="J18" s="33" t="s">
        <v>6</v>
      </c>
      <c r="K18" s="34">
        <v>641657</v>
      </c>
      <c r="L18" s="35">
        <v>635097</v>
      </c>
      <c r="M18" s="36">
        <f t="shared" si="4"/>
        <v>101.0329130825685</v>
      </c>
      <c r="N18" s="34">
        <v>6794742</v>
      </c>
      <c r="O18" s="35">
        <v>6769443</v>
      </c>
      <c r="P18" s="36">
        <f t="shared" si="1"/>
        <v>100.37372351019131</v>
      </c>
      <c r="Q18" s="37">
        <f t="shared" si="5"/>
        <v>30.74922621691233</v>
      </c>
    </row>
    <row r="19" spans="1:17" ht="12.9" customHeight="1" x14ac:dyDescent="0.15">
      <c r="A19" s="49">
        <v>45962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188794</v>
      </c>
      <c r="D23" s="16">
        <f>SUBTOTAL(9,D24:D35)</f>
        <v>203297</v>
      </c>
      <c r="E23" s="17">
        <f>IF(OR(C23=0,D23=0),0,C23/D23*100)</f>
        <v>92.866102303526361</v>
      </c>
      <c r="F23" s="15">
        <f>SUBTOTAL(9,F24:F35)</f>
        <v>2264591</v>
      </c>
      <c r="G23" s="16">
        <f>SUBTOTAL(9,G24:G35)</f>
        <v>2038202</v>
      </c>
      <c r="H23" s="17">
        <f t="shared" ref="H23:H35" si="6">IF(OR(F23=0,G23=0),0,F23/G23*100)</f>
        <v>111.10728966020051</v>
      </c>
      <c r="I23" s="18">
        <f>IF(OR(F$23=0,F23=0),0,F23/F$23*100)</f>
        <v>100</v>
      </c>
      <c r="J23" s="14" t="s">
        <v>18</v>
      </c>
      <c r="K23" s="15">
        <f>SUBTOTAL(9,K24:K35)</f>
        <v>34848</v>
      </c>
      <c r="L23" s="16">
        <f>SUBTOTAL(9,L24:L35)</f>
        <v>35529</v>
      </c>
      <c r="M23" s="17">
        <f>IF(OR(K23=0,L23=0),0,K23/L23*100)</f>
        <v>98.083255931774033</v>
      </c>
      <c r="N23" s="15">
        <f>SUBTOTAL(9,N24:N35)</f>
        <v>374326</v>
      </c>
      <c r="O23" s="16">
        <f>SUBTOTAL(9,O24:O35)</f>
        <v>386986</v>
      </c>
      <c r="P23" s="17">
        <f t="shared" ref="P23:P35" si="7">IF(OR(N23=0,O23=0),0,N23/O23*100)</f>
        <v>96.728563824014302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165850</v>
      </c>
      <c r="D24" s="22">
        <v>186012</v>
      </c>
      <c r="E24" s="23">
        <f t="shared" ref="E24:E35" si="8">IF(OR(C24=0,D24=0),0,C24/D24*100)</f>
        <v>89.160914349611858</v>
      </c>
      <c r="F24" s="21">
        <v>1998777</v>
      </c>
      <c r="G24" s="22">
        <v>1834648</v>
      </c>
      <c r="H24" s="23">
        <f t="shared" si="6"/>
        <v>108.94607575949173</v>
      </c>
      <c r="I24" s="24">
        <f t="shared" ref="I24:I35" si="9">IF(OR(F$23=0,F24=0),0,F24/F$23*100)</f>
        <v>88.262163013100377</v>
      </c>
      <c r="J24" s="20" t="s">
        <v>36</v>
      </c>
      <c r="K24" s="21">
        <v>29394</v>
      </c>
      <c r="L24" s="22">
        <v>30820</v>
      </c>
      <c r="M24" s="23">
        <f t="shared" ref="M24:M35" si="10">IF(OR(K24=0,L24=0),0,K24/L24*100)</f>
        <v>95.373134328358205</v>
      </c>
      <c r="N24" s="21">
        <v>317448</v>
      </c>
      <c r="O24" s="22">
        <v>335618</v>
      </c>
      <c r="P24" s="23">
        <f t="shared" si="7"/>
        <v>94.586106823829468</v>
      </c>
      <c r="Q24" s="24">
        <f t="shared" ref="Q24:Q35" si="11">IF(OR(N$23=0,N24=0),0,N24/N$23*100)</f>
        <v>84.805223254596257</v>
      </c>
    </row>
    <row r="25" spans="1:17" ht="18" customHeight="1" x14ac:dyDescent="0.15">
      <c r="A25" s="26">
        <v>2</v>
      </c>
      <c r="B25" s="27" t="s">
        <v>37</v>
      </c>
      <c r="C25" s="28">
        <v>12252</v>
      </c>
      <c r="D25" s="29">
        <v>5382</v>
      </c>
      <c r="E25" s="30">
        <f t="shared" si="8"/>
        <v>227.64771460423634</v>
      </c>
      <c r="F25" s="28">
        <v>133434</v>
      </c>
      <c r="G25" s="29">
        <v>84308</v>
      </c>
      <c r="H25" s="30">
        <f t="shared" si="6"/>
        <v>158.26967784789107</v>
      </c>
      <c r="I25" s="31">
        <f t="shared" si="9"/>
        <v>5.892189803810048</v>
      </c>
      <c r="J25" s="27" t="s">
        <v>29</v>
      </c>
      <c r="K25" s="28">
        <v>1560</v>
      </c>
      <c r="L25" s="29">
        <v>1772</v>
      </c>
      <c r="M25" s="30">
        <f t="shared" si="10"/>
        <v>88.036117381489845</v>
      </c>
      <c r="N25" s="28">
        <v>17584</v>
      </c>
      <c r="O25" s="29">
        <v>14022</v>
      </c>
      <c r="P25" s="30">
        <f t="shared" si="7"/>
        <v>125.40293823990871</v>
      </c>
      <c r="Q25" s="31">
        <f t="shared" si="11"/>
        <v>4.6975096573574904</v>
      </c>
    </row>
    <row r="26" spans="1:17" ht="18" customHeight="1" x14ac:dyDescent="0.15">
      <c r="A26" s="26">
        <v>3</v>
      </c>
      <c r="B26" s="27" t="s">
        <v>32</v>
      </c>
      <c r="C26" s="28">
        <v>7508</v>
      </c>
      <c r="D26" s="29">
        <v>7312</v>
      </c>
      <c r="E26" s="30">
        <f t="shared" si="8"/>
        <v>102.68052516411379</v>
      </c>
      <c r="F26" s="28">
        <v>85112</v>
      </c>
      <c r="G26" s="29">
        <v>73412</v>
      </c>
      <c r="H26" s="30">
        <f t="shared" si="6"/>
        <v>115.93744891843296</v>
      </c>
      <c r="I26" s="31">
        <f t="shared" si="9"/>
        <v>3.7583828603045757</v>
      </c>
      <c r="J26" s="27" t="s">
        <v>37</v>
      </c>
      <c r="K26" s="28">
        <v>1138</v>
      </c>
      <c r="L26" s="29">
        <v>1306</v>
      </c>
      <c r="M26" s="30">
        <f t="shared" si="10"/>
        <v>87.136294027565086</v>
      </c>
      <c r="N26" s="28">
        <v>13006</v>
      </c>
      <c r="O26" s="29">
        <v>11282</v>
      </c>
      <c r="P26" s="30">
        <f t="shared" si="7"/>
        <v>115.28097854990249</v>
      </c>
      <c r="Q26" s="31">
        <f t="shared" si="11"/>
        <v>3.4745115220422838</v>
      </c>
    </row>
    <row r="27" spans="1:17" ht="18" customHeight="1" x14ac:dyDescent="0.15">
      <c r="A27" s="26">
        <v>4</v>
      </c>
      <c r="B27" s="27" t="s">
        <v>38</v>
      </c>
      <c r="C27" s="28">
        <v>1050</v>
      </c>
      <c r="D27" s="29">
        <v>150</v>
      </c>
      <c r="E27" s="30">
        <f t="shared" si="8"/>
        <v>700</v>
      </c>
      <c r="F27" s="28">
        <v>13790</v>
      </c>
      <c r="G27" s="29">
        <v>10050</v>
      </c>
      <c r="H27" s="30">
        <f t="shared" si="6"/>
        <v>137.21393034825871</v>
      </c>
      <c r="I27" s="31">
        <f t="shared" si="9"/>
        <v>0.60893998077357014</v>
      </c>
      <c r="J27" s="27" t="s">
        <v>41</v>
      </c>
      <c r="K27" s="28">
        <v>502</v>
      </c>
      <c r="L27" s="29">
        <v>420</v>
      </c>
      <c r="M27" s="30">
        <f t="shared" si="10"/>
        <v>119.52380952380952</v>
      </c>
      <c r="N27" s="28">
        <v>10509</v>
      </c>
      <c r="O27" s="29">
        <v>12266</v>
      </c>
      <c r="P27" s="30">
        <f t="shared" si="7"/>
        <v>85.675851948475454</v>
      </c>
      <c r="Q27" s="31">
        <f t="shared" si="11"/>
        <v>2.8074459161265848</v>
      </c>
    </row>
    <row r="28" spans="1:17" ht="18" customHeight="1" x14ac:dyDescent="0.15">
      <c r="A28" s="32">
        <v>5</v>
      </c>
      <c r="B28" s="33" t="s">
        <v>39</v>
      </c>
      <c r="C28" s="34">
        <v>286</v>
      </c>
      <c r="D28" s="35">
        <v>1365</v>
      </c>
      <c r="E28" s="36">
        <f t="shared" si="8"/>
        <v>20.952380952380953</v>
      </c>
      <c r="F28" s="34">
        <v>10777</v>
      </c>
      <c r="G28" s="35">
        <v>13702</v>
      </c>
      <c r="H28" s="36">
        <f t="shared" si="6"/>
        <v>78.652751423149908</v>
      </c>
      <c r="I28" s="37">
        <f t="shared" si="9"/>
        <v>0.4758916731542252</v>
      </c>
      <c r="J28" s="33" t="s">
        <v>32</v>
      </c>
      <c r="K28" s="34">
        <v>738</v>
      </c>
      <c r="L28" s="35">
        <v>626</v>
      </c>
      <c r="M28" s="36">
        <f t="shared" si="10"/>
        <v>117.89137380191694</v>
      </c>
      <c r="N28" s="34">
        <v>9141</v>
      </c>
      <c r="O28" s="35">
        <v>6535</v>
      </c>
      <c r="P28" s="36">
        <f t="shared" si="7"/>
        <v>139.87758224942615</v>
      </c>
      <c r="Q28" s="37">
        <f t="shared" si="11"/>
        <v>2.4419890683521848</v>
      </c>
    </row>
    <row r="29" spans="1:17" ht="18" customHeight="1" x14ac:dyDescent="0.15">
      <c r="A29" s="19">
        <v>6</v>
      </c>
      <c r="B29" s="20" t="s">
        <v>27</v>
      </c>
      <c r="C29" s="21">
        <v>920</v>
      </c>
      <c r="D29" s="22">
        <v>640</v>
      </c>
      <c r="E29" s="23">
        <f t="shared" si="8"/>
        <v>143.75</v>
      </c>
      <c r="F29" s="21">
        <v>8040</v>
      </c>
      <c r="G29" s="22">
        <v>7500</v>
      </c>
      <c r="H29" s="23">
        <f t="shared" si="6"/>
        <v>107.2</v>
      </c>
      <c r="I29" s="24">
        <f t="shared" si="9"/>
        <v>0.35503099676718664</v>
      </c>
      <c r="J29" s="20" t="s">
        <v>42</v>
      </c>
      <c r="K29" s="21">
        <v>633</v>
      </c>
      <c r="L29" s="22">
        <v>431</v>
      </c>
      <c r="M29" s="23">
        <f t="shared" si="10"/>
        <v>146.86774941995361</v>
      </c>
      <c r="N29" s="21">
        <v>2780</v>
      </c>
      <c r="O29" s="22">
        <v>3055</v>
      </c>
      <c r="P29" s="23">
        <f t="shared" si="7"/>
        <v>90.998363338788863</v>
      </c>
      <c r="Q29" s="24">
        <f t="shared" si="11"/>
        <v>0.74266815556493537</v>
      </c>
    </row>
    <row r="30" spans="1:17" ht="18" customHeight="1" x14ac:dyDescent="0.15">
      <c r="A30" s="26">
        <v>7</v>
      </c>
      <c r="B30" s="27" t="s">
        <v>35</v>
      </c>
      <c r="C30" s="28">
        <v>470</v>
      </c>
      <c r="D30" s="29">
        <v>400</v>
      </c>
      <c r="E30" s="30">
        <f t="shared" si="8"/>
        <v>117.5</v>
      </c>
      <c r="F30" s="28">
        <v>4800</v>
      </c>
      <c r="G30" s="29">
        <v>3010</v>
      </c>
      <c r="H30" s="30">
        <f t="shared" si="6"/>
        <v>159.46843853820599</v>
      </c>
      <c r="I30" s="31">
        <f t="shared" si="9"/>
        <v>0.21195880404011141</v>
      </c>
      <c r="J30" s="27" t="s">
        <v>35</v>
      </c>
      <c r="K30" s="28">
        <v>274</v>
      </c>
      <c r="L30" s="29">
        <v>70</v>
      </c>
      <c r="M30" s="30">
        <f t="shared" si="10"/>
        <v>391.42857142857139</v>
      </c>
      <c r="N30" s="28">
        <v>2182</v>
      </c>
      <c r="O30" s="29">
        <v>1526</v>
      </c>
      <c r="P30" s="30">
        <f t="shared" si="7"/>
        <v>142.98820445609437</v>
      </c>
      <c r="Q30" s="31">
        <f t="shared" si="11"/>
        <v>0.5829143580729097</v>
      </c>
    </row>
    <row r="31" spans="1:17" ht="18" customHeight="1" x14ac:dyDescent="0.15">
      <c r="A31" s="26">
        <v>8</v>
      </c>
      <c r="B31" s="27" t="s">
        <v>40</v>
      </c>
      <c r="C31" s="28">
        <v>348</v>
      </c>
      <c r="D31" s="29">
        <v>456</v>
      </c>
      <c r="E31" s="30">
        <f t="shared" si="8"/>
        <v>76.31578947368422</v>
      </c>
      <c r="F31" s="28">
        <v>4552</v>
      </c>
      <c r="G31" s="29">
        <v>5076</v>
      </c>
      <c r="H31" s="30">
        <f t="shared" si="6"/>
        <v>89.676910953506692</v>
      </c>
      <c r="I31" s="31">
        <f t="shared" si="9"/>
        <v>0.20100759916470567</v>
      </c>
      <c r="J31" s="27" t="s">
        <v>43</v>
      </c>
      <c r="K31" s="28">
        <v>530</v>
      </c>
      <c r="L31" s="29">
        <v>0</v>
      </c>
      <c r="M31" s="30">
        <f t="shared" si="10"/>
        <v>0</v>
      </c>
      <c r="N31" s="28">
        <v>864</v>
      </c>
      <c r="O31" s="29">
        <v>110</v>
      </c>
      <c r="P31" s="30">
        <f t="shared" si="7"/>
        <v>785.4545454545455</v>
      </c>
      <c r="Q31" s="31">
        <f t="shared" si="11"/>
        <v>0.23081485122593676</v>
      </c>
    </row>
    <row r="32" spans="1:17" ht="18" customHeight="1" x14ac:dyDescent="0.15">
      <c r="A32" s="26">
        <v>9</v>
      </c>
      <c r="B32" s="27" t="s">
        <v>25</v>
      </c>
      <c r="C32" s="28">
        <v>100</v>
      </c>
      <c r="D32" s="29">
        <v>230</v>
      </c>
      <c r="E32" s="30">
        <f t="shared" si="8"/>
        <v>43.478260869565219</v>
      </c>
      <c r="F32" s="28">
        <v>2654</v>
      </c>
      <c r="G32" s="29">
        <v>2564</v>
      </c>
      <c r="H32" s="30">
        <f t="shared" si="6"/>
        <v>103.51014040561624</v>
      </c>
      <c r="I32" s="31">
        <f t="shared" si="9"/>
        <v>0.11719555540051162</v>
      </c>
      <c r="J32" s="27" t="s">
        <v>21</v>
      </c>
      <c r="K32" s="28">
        <v>0</v>
      </c>
      <c r="L32" s="29">
        <v>0</v>
      </c>
      <c r="M32" s="30">
        <f t="shared" si="10"/>
        <v>0</v>
      </c>
      <c r="N32" s="28">
        <v>331</v>
      </c>
      <c r="O32" s="29">
        <v>0</v>
      </c>
      <c r="P32" s="30">
        <f t="shared" si="7"/>
        <v>0</v>
      </c>
      <c r="Q32" s="31">
        <f t="shared" si="11"/>
        <v>8.8425596939566045E-2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5.8465303447730738E-2</v>
      </c>
      <c r="J33" s="33" t="s">
        <v>44</v>
      </c>
      <c r="K33" s="34">
        <v>0</v>
      </c>
      <c r="L33" s="35">
        <v>74</v>
      </c>
      <c r="M33" s="36">
        <f t="shared" si="10"/>
        <v>0</v>
      </c>
      <c r="N33" s="34">
        <v>107</v>
      </c>
      <c r="O33" s="35">
        <v>134</v>
      </c>
      <c r="P33" s="36">
        <f t="shared" si="7"/>
        <v>79.850746268656707</v>
      </c>
      <c r="Q33" s="37">
        <f t="shared" si="11"/>
        <v>2.8584709584693557E-2</v>
      </c>
    </row>
    <row r="34" spans="1:17" ht="15" customHeight="1" x14ac:dyDescent="0.15">
      <c r="A34" s="38"/>
      <c r="B34" s="20" t="s">
        <v>5</v>
      </c>
      <c r="C34" s="21">
        <f>SUBTOTAL(9,C24:C33)</f>
        <v>188784</v>
      </c>
      <c r="D34" s="22">
        <f>SUBTOTAL(9,D24:D33)</f>
        <v>201947</v>
      </c>
      <c r="E34" s="23">
        <f t="shared" si="8"/>
        <v>93.481953185736856</v>
      </c>
      <c r="F34" s="21">
        <f>SUBTOTAL(9,F24:F33)</f>
        <v>2263260</v>
      </c>
      <c r="G34" s="22">
        <f>SUBTOTAL(9,G24:G33)</f>
        <v>2034270</v>
      </c>
      <c r="H34" s="23">
        <f t="shared" si="6"/>
        <v>111.25661785308736</v>
      </c>
      <c r="I34" s="24">
        <f t="shared" si="9"/>
        <v>99.94122558996304</v>
      </c>
      <c r="J34" s="20" t="s">
        <v>5</v>
      </c>
      <c r="K34" s="21">
        <f>SUBTOTAL(9,K24:K33)</f>
        <v>34769</v>
      </c>
      <c r="L34" s="22">
        <f>SUBTOTAL(9,L24:L33)</f>
        <v>35519</v>
      </c>
      <c r="M34" s="23">
        <f t="shared" si="10"/>
        <v>97.888454066837468</v>
      </c>
      <c r="N34" s="21">
        <f>SUBTOTAL(9,N24:N33)</f>
        <v>373952</v>
      </c>
      <c r="O34" s="22">
        <f>SUBTOTAL(9,O24:O33)</f>
        <v>384548</v>
      </c>
      <c r="P34" s="23">
        <f t="shared" si="7"/>
        <v>97.244557246429579</v>
      </c>
      <c r="Q34" s="24">
        <f t="shared" si="11"/>
        <v>99.900087089862836</v>
      </c>
    </row>
    <row r="35" spans="1:17" ht="15" customHeight="1" x14ac:dyDescent="0.15">
      <c r="A35" s="39"/>
      <c r="B35" s="33" t="s">
        <v>6</v>
      </c>
      <c r="C35" s="34">
        <v>10</v>
      </c>
      <c r="D35" s="35">
        <v>1350</v>
      </c>
      <c r="E35" s="36">
        <f t="shared" si="8"/>
        <v>0.74074074074074081</v>
      </c>
      <c r="F35" s="34">
        <v>1331</v>
      </c>
      <c r="G35" s="35">
        <v>3932</v>
      </c>
      <c r="H35" s="36">
        <f t="shared" si="6"/>
        <v>33.850457782299088</v>
      </c>
      <c r="I35" s="37">
        <f t="shared" si="9"/>
        <v>5.8774410036955896E-2</v>
      </c>
      <c r="J35" s="33" t="s">
        <v>6</v>
      </c>
      <c r="K35" s="34">
        <v>79</v>
      </c>
      <c r="L35" s="35">
        <v>10</v>
      </c>
      <c r="M35" s="36">
        <f t="shared" si="10"/>
        <v>790</v>
      </c>
      <c r="N35" s="34">
        <v>374</v>
      </c>
      <c r="O35" s="35">
        <v>2438</v>
      </c>
      <c r="P35" s="36">
        <f t="shared" si="7"/>
        <v>15.340442986054143</v>
      </c>
      <c r="Q35" s="37">
        <f t="shared" si="11"/>
        <v>9.9912910137153171E-2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2026-04-02T01:09:25Z</dcterms:created>
  <dcterms:modified xsi:type="dcterms:W3CDTF">2026-04-02T01:09:35Z</dcterms:modified>
</cp:coreProperties>
</file>